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Kerius-Interne\Clients\DOMUSVI\TE\2025-12-31\"/>
    </mc:Choice>
  </mc:AlternateContent>
  <xr:revisionPtr revIDLastSave="0" documentId="13_ncr:1_{F5AA6D5A-90B0-4E80-91B0-51A1029F0E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  <definedName name="Tab_IRTest_TE_Details_Req">#REF!</definedName>
    <definedName name="Tab_IRTest_TE_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P10" i="3"/>
  <c r="P11" i="3"/>
  <c r="P12" i="3"/>
  <c r="P13" i="3"/>
  <c r="P14" i="3"/>
  <c r="P15" i="3"/>
  <c r="P16" i="3"/>
  <c r="P17" i="3"/>
  <c r="P18" i="3"/>
  <c r="P8" i="3"/>
  <c r="O9" i="3"/>
  <c r="O10" i="3"/>
  <c r="O11" i="3"/>
  <c r="O12" i="3"/>
  <c r="O13" i="3"/>
  <c r="O14" i="3"/>
  <c r="O15" i="3"/>
  <c r="O16" i="3"/>
  <c r="O17" i="3"/>
  <c r="O18" i="3"/>
  <c r="O8" i="3"/>
  <c r="K4" i="3" l="1"/>
  <c r="J4" i="3"/>
  <c r="G4" i="3"/>
  <c r="H4" i="3"/>
  <c r="C4" i="3" l="1"/>
  <c r="AA1" i="6"/>
  <c r="U1" i="6"/>
</calcChain>
</file>

<file path=xl/sharedStrings.xml><?xml version="1.0" encoding="utf-8"?>
<sst xmlns="http://schemas.openxmlformats.org/spreadsheetml/2006/main" count="3236" uniqueCount="88">
  <si>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</si>
  <si>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</si>
  <si>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</si>
  <si>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</si>
  <si>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</si>
  <si>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</si>
  <si>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</si>
  <si>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</si>
  <si>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</si>
  <si>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</si>
  <si>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</si>
  <si>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</si>
  <si>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</si>
  <si>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</si>
  <si>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</si>
  <si>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</si>
  <si>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</si>
  <si>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</si>
  <si>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</si>
  <si>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</si>
  <si>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</si>
  <si>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</si>
  <si>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</si>
  <si>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</si>
  <si>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Shift 3%</t>
  </si>
  <si>
    <t>PAYMENT ACTUAL</t>
  </si>
  <si>
    <t>Notional Multiplier</t>
  </si>
  <si>
    <t>Interests Multiplier</t>
  </si>
  <si>
    <t>Accrued Notional</t>
  </si>
  <si>
    <t>Accrued Interests</t>
  </si>
  <si>
    <t>Financing</t>
  </si>
  <si>
    <t>10004-F</t>
  </si>
  <si>
    <t>ACT/360</t>
  </si>
  <si>
    <t>Hedge</t>
  </si>
  <si>
    <t>LCL01-D</t>
  </si>
  <si>
    <t>LCL02-D</t>
  </si>
  <si>
    <t>LCL05-D</t>
  </si>
  <si>
    <t>10002-F</t>
  </si>
  <si>
    <t>10003-F</t>
  </si>
  <si>
    <t>LCL06-D</t>
  </si>
  <si>
    <t>10005-F</t>
  </si>
  <si>
    <t>10001-F</t>
  </si>
  <si>
    <t>BNP01-D</t>
  </si>
  <si>
    <t>IRDOMUSVI4B</t>
  </si>
  <si>
    <t>Term Loan</t>
  </si>
  <si>
    <t>Max(Euribor3m-0.005,0)</t>
  </si>
  <si>
    <t>IRDOMUSVI25B</t>
  </si>
  <si>
    <t>Max(Euribor3m,0)</t>
  </si>
  <si>
    <t>IRDOMUSVI3B</t>
  </si>
  <si>
    <t>SG01-D</t>
  </si>
  <si>
    <t>IRDOMUSVI26B</t>
  </si>
  <si>
    <t>SG02-D</t>
  </si>
  <si>
    <t>IRDOMUSVI66B</t>
  </si>
  <si>
    <t>IRDOMUSVI67B</t>
  </si>
  <si>
    <t>SG16-D</t>
  </si>
  <si>
    <t>IRDOMUSVI10000</t>
  </si>
  <si>
    <t>10000-F</t>
  </si>
  <si>
    <t>DOMUSVI - B1</t>
  </si>
  <si>
    <t>IRDOMUSVI10001</t>
  </si>
  <si>
    <t>DOMUSVI - B2</t>
  </si>
  <si>
    <t>IRDOMUSVI10002</t>
  </si>
  <si>
    <t>DOMUSVI - B3</t>
  </si>
  <si>
    <t>IRDOMUSVI68B</t>
  </si>
  <si>
    <t>BNP12-D</t>
  </si>
  <si>
    <t>IRDOMUSVI69B</t>
  </si>
  <si>
    <t>BNP13-D</t>
  </si>
  <si>
    <t>IRDOMUSVI10003</t>
  </si>
  <si>
    <t>DOMUSVI - B4</t>
  </si>
  <si>
    <t>IRDOMUSVI10004</t>
  </si>
  <si>
    <t>DOMUSVI - Senior Facility (B3)</t>
  </si>
  <si>
    <t>IRDOMUSVI10005</t>
  </si>
  <si>
    <t>IRDOMUSVI75B</t>
  </si>
  <si>
    <t>BNP14-D</t>
  </si>
  <si>
    <t>IRDOMUSVI84B</t>
  </si>
  <si>
    <t>BNP15-D</t>
  </si>
  <si>
    <t>IRDOMUSVI77B</t>
  </si>
  <si>
    <t>CACIB02-D</t>
  </si>
  <si>
    <t>IRDOMUSVI78B</t>
  </si>
  <si>
    <t>CADIF02-D</t>
  </si>
  <si>
    <t>IRDOMUSVI74B</t>
  </si>
  <si>
    <t>IRDOMUSVI96B</t>
  </si>
  <si>
    <t>IRDOMUSVI76B</t>
  </si>
  <si>
    <t>SG17-D</t>
  </si>
  <si>
    <t>IRDOMUSVI95B</t>
  </si>
  <si>
    <t>SG28-D</t>
  </si>
  <si>
    <t>Market data of 31/12/2025</t>
  </si>
  <si>
    <t>Using market data of 31/12/2025</t>
  </si>
  <si>
    <t>Total Derivatives Dct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</si>
</sst>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164" fontId="0" fillId="0" borderId="0" xfId="1" applyFont="1"/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6" fontId="0" fillId="0" borderId="11" xfId="1" applyNumberFormat="1" applyFont="1" applyBorder="1"/>
    <xf numFmtId="164" fontId="0" fillId="0" borderId="0" xfId="0" applyNumberFormat="1"/>
    <xf numFmtId="14" fontId="0" fillId="0" borderId="0" xfId="0" applyNumberFormat="1" applyAlignment="1">
      <alignment vertical="center"/>
    </xf>
    <xf numFmtId="0" fontId="5" fillId="6" borderId="0" xfId="0" applyFont="1" applyFill="1"/>
    <xf numFmtId="3" fontId="0" fillId="0" borderId="0" xfId="0" applyNumberFormat="1"/>
    <xf numFmtId="2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  <xf numFmtId="168" fontId="2" fillId="7" borderId="7" xfId="1" applyNumberFormat="1" applyFont="1" applyFill="1" applyBorder="1" applyAlignment="1">
      <alignment horizontal="center"/>
    </xf>
    <xf numFmtId="164" fontId="2" fillId="8" borderId="5" xfId="1" applyFont="1" applyFill="1" applyBorder="1" applyAlignment="1">
      <alignment horizontal="center"/>
    </xf>
    <xf numFmtId="164" fontId="2" fillId="7" borderId="10" xfId="1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/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Charte KF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8E8E8"/>
      </a:accent2>
      <a:accent3>
        <a:srgbClr val="0F9383"/>
      </a:accent3>
      <a:accent4>
        <a:srgbClr val="6CD2CB"/>
      </a:accent4>
      <a:accent5>
        <a:srgbClr val="E58B39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9"/>
  <sheetViews>
    <sheetView showGridLines="0" tabSelected="1"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26.7109375" bestFit="1" customWidth="1"/>
    <col min="2" max="2" width="10.85546875" bestFit="1" customWidth="1"/>
    <col min="3" max="3" width="28.85546875" bestFit="1" customWidth="1"/>
    <col min="4" max="4" width="26.5703125" bestFit="1" customWidth="1"/>
    <col min="5" max="5" width="25.7109375" style="8" bestFit="1" customWidth="1"/>
    <col min="6" max="6" width="22.85546875" bestFit="1" customWidth="1"/>
    <col min="7" max="7" width="22.140625" bestFit="1" customWidth="1"/>
    <col min="8" max="8" width="22.140625" style="8" bestFit="1" customWidth="1"/>
    <col min="9" max="9" width="22.85546875" bestFit="1" customWidth="1"/>
    <col min="10" max="10" width="24.140625" bestFit="1" customWidth="1"/>
    <col min="11" max="11" width="22.140625" style="8" bestFit="1" customWidth="1"/>
    <col min="12" max="12" width="19.140625" bestFit="1" customWidth="1"/>
    <col min="13" max="13" width="20.42578125" customWidth="1"/>
    <col min="14" max="14" width="20.140625" bestFit="1" customWidth="1"/>
    <col min="15" max="16" width="19.42578125" bestFit="1" customWidth="1"/>
  </cols>
  <sheetData>
    <row r="1" spans="1:16" ht="23.25" x14ac:dyDescent="0.35">
      <c r="A1" s="29" t="s">
        <v>23</v>
      </c>
      <c r="B1" s="6"/>
      <c r="C1" s="19"/>
      <c r="H1" s="18"/>
      <c r="I1" s="20"/>
      <c r="J1" s="17"/>
      <c r="K1" s="18"/>
    </row>
    <row r="2" spans="1:16" x14ac:dyDescent="0.25">
      <c r="G2" s="27"/>
      <c r="H2" s="27"/>
      <c r="I2" s="20"/>
      <c r="J2" s="17"/>
      <c r="K2" s="18"/>
    </row>
    <row r="3" spans="1:16" ht="15.75" thickBot="1" x14ac:dyDescent="0.3">
      <c r="H3" s="26"/>
      <c r="I3" s="20"/>
      <c r="J3" s="17"/>
      <c r="K3" s="26"/>
    </row>
    <row r="4" spans="1:16" ht="17.25" thickBot="1" x14ac:dyDescent="0.3">
      <c r="A4" s="2" t="s">
        <v>22</v>
      </c>
      <c r="B4" s="3"/>
      <c r="C4" s="44">
        <f>-(K4-H4)/(J4-G4)</f>
        <v>0.99579222796082867</v>
      </c>
      <c r="D4" s="4"/>
      <c r="E4" s="10"/>
      <c r="F4" s="11"/>
      <c r="G4" s="45">
        <f>SUM(G8:G934)</f>
        <v>-324378668.24277496</v>
      </c>
      <c r="H4" s="46">
        <f>SUM(H8:H934)</f>
        <v>101164635.54787892</v>
      </c>
      <c r="J4" s="45">
        <f>SUM(J8:J934)</f>
        <v>-458613618.11801422</v>
      </c>
      <c r="K4" s="46">
        <f>SUM(K8:K934)</f>
        <v>234834755.35435358</v>
      </c>
    </row>
    <row r="5" spans="1:16" x14ac:dyDescent="0.25">
      <c r="D5" s="4"/>
      <c r="E5" s="10"/>
      <c r="F5" s="11"/>
      <c r="G5" s="11"/>
      <c r="H5" s="10"/>
    </row>
    <row r="6" spans="1:16" x14ac:dyDescent="0.25">
      <c r="F6" s="32" t="s">
        <v>86</v>
      </c>
      <c r="G6" s="33"/>
      <c r="H6" s="34"/>
      <c r="I6" s="35" t="s">
        <v>24</v>
      </c>
      <c r="J6" s="36"/>
      <c r="K6" s="37"/>
      <c r="N6" s="48" t="s">
        <v>24</v>
      </c>
      <c r="P6" s="48" t="s">
        <v>24</v>
      </c>
    </row>
    <row r="7" spans="1:16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9" t="s">
        <v>19</v>
      </c>
      <c r="G7" s="47" t="s">
        <v>20</v>
      </c>
      <c r="H7" s="47" t="s">
        <v>21</v>
      </c>
      <c r="I7" s="9" t="s">
        <v>19</v>
      </c>
      <c r="J7" s="47" t="s">
        <v>20</v>
      </c>
      <c r="K7" s="47" t="s">
        <v>21</v>
      </c>
      <c r="M7" s="47" t="s">
        <v>87</v>
      </c>
      <c r="N7" s="47" t="s">
        <v>87</v>
      </c>
      <c r="O7" s="47" t="s">
        <v>21</v>
      </c>
      <c r="P7" s="47" t="s">
        <v>21</v>
      </c>
    </row>
    <row r="8" spans="1:16" x14ac:dyDescent="0.25">
      <c r="A8" s="28">
        <v>46112</v>
      </c>
      <c r="B8" s="28">
        <v>46203</v>
      </c>
      <c r="C8" s="30">
        <v>1979000000</v>
      </c>
      <c r="D8" s="30">
        <v>1970000000</v>
      </c>
      <c r="E8" s="30">
        <v>1970000000</v>
      </c>
      <c r="F8" s="30">
        <v>-33947479.824574701</v>
      </c>
      <c r="G8" s="30">
        <v>-33793095.126029402</v>
      </c>
      <c r="H8" s="30">
        <v>9123747.1833234113</v>
      </c>
      <c r="I8" s="30">
        <v>-48952925.059964202</v>
      </c>
      <c r="J8" s="30">
        <v>-48730299.326998197</v>
      </c>
      <c r="K8" s="30">
        <v>24012266.467305962</v>
      </c>
      <c r="L8">
        <v>0.99359836502233323</v>
      </c>
      <c r="M8" s="17">
        <v>9065340.2842272595</v>
      </c>
      <c r="N8" s="17">
        <v>23858548.702395801</v>
      </c>
      <c r="O8" s="49">
        <f>M8/L8</f>
        <v>9123747.1833234113</v>
      </c>
      <c r="P8" s="49">
        <f>N8/L8</f>
        <v>24012266.467305962</v>
      </c>
    </row>
    <row r="9" spans="1:16" x14ac:dyDescent="0.25">
      <c r="A9" s="28">
        <v>46203</v>
      </c>
      <c r="B9" s="28">
        <v>46295</v>
      </c>
      <c r="C9" s="30">
        <v>1979000000</v>
      </c>
      <c r="D9" s="30">
        <v>1970000000</v>
      </c>
      <c r="E9" s="30">
        <v>1970000000</v>
      </c>
      <c r="F9" s="30">
        <v>-34349181.837842301</v>
      </c>
      <c r="G9" s="30">
        <v>-34192970.298408002</v>
      </c>
      <c r="H9" s="30">
        <v>9254925.9058532305</v>
      </c>
      <c r="I9" s="30">
        <v>-49510600.9680283</v>
      </c>
      <c r="J9" s="30">
        <v>-49285439.063676499</v>
      </c>
      <c r="K9" s="30">
        <v>24301708.749877818</v>
      </c>
      <c r="L9">
        <v>0.98876299445817406</v>
      </c>
      <c r="M9" s="17">
        <v>9150928.2521599699</v>
      </c>
      <c r="N9" s="17">
        <v>24028630.3139796</v>
      </c>
      <c r="O9" s="49">
        <f t="shared" ref="O9:O18" si="0">M9/L9</f>
        <v>9254925.9058532305</v>
      </c>
      <c r="P9" s="49">
        <f t="shared" ref="P9:P18" si="1">N9/L9</f>
        <v>24301708.749877818</v>
      </c>
    </row>
    <row r="10" spans="1:16" x14ac:dyDescent="0.25">
      <c r="A10" s="28">
        <v>46295</v>
      </c>
      <c r="B10" s="28">
        <v>46387</v>
      </c>
      <c r="C10" s="30">
        <v>1979000000</v>
      </c>
      <c r="D10" s="30">
        <v>1794782608.6956501</v>
      </c>
      <c r="E10" s="30">
        <v>1794782608.6956501</v>
      </c>
      <c r="F10" s="30">
        <v>-34484256.037775703</v>
      </c>
      <c r="G10" s="30">
        <v>-31274251.142197099</v>
      </c>
      <c r="H10" s="30">
        <v>9131165.8353507537</v>
      </c>
      <c r="I10" s="30">
        <v>-49627961.457923301</v>
      </c>
      <c r="J10" s="30">
        <v>-45008288.089792296</v>
      </c>
      <c r="K10" s="30">
        <v>22828111.95597462</v>
      </c>
      <c r="L10">
        <v>0.98399920086065096</v>
      </c>
      <c r="M10" s="17">
        <v>8985059.8849112205</v>
      </c>
      <c r="N10" s="17">
        <v>22462843.921836499</v>
      </c>
      <c r="O10" s="49">
        <f t="shared" si="0"/>
        <v>9131165.8353507537</v>
      </c>
      <c r="P10" s="49">
        <f t="shared" si="1"/>
        <v>22828111.95597462</v>
      </c>
    </row>
    <row r="11" spans="1:16" x14ac:dyDescent="0.25">
      <c r="A11" s="28">
        <v>46387</v>
      </c>
      <c r="B11" s="28">
        <v>46477</v>
      </c>
      <c r="C11" s="30">
        <v>1979000000</v>
      </c>
      <c r="D11" s="30">
        <v>1710000000</v>
      </c>
      <c r="E11" s="30">
        <v>1710000000</v>
      </c>
      <c r="F11" s="30">
        <v>-33967760.1410136</v>
      </c>
      <c r="G11" s="30">
        <v>-29350616.392689899</v>
      </c>
      <c r="H11" s="30">
        <v>9014310.5664483774</v>
      </c>
      <c r="I11" s="30">
        <v>-48795105.452280901</v>
      </c>
      <c r="J11" s="30">
        <v>-42162521.638908699</v>
      </c>
      <c r="K11" s="30">
        <v>21785246.767952669</v>
      </c>
      <c r="L11">
        <v>0.97917032096882173</v>
      </c>
      <c r="M11" s="17">
        <v>8826545.3706618994</v>
      </c>
      <c r="N11" s="17">
        <v>21331467.070161201</v>
      </c>
      <c r="O11" s="49">
        <f t="shared" si="0"/>
        <v>9014310.5664483774</v>
      </c>
      <c r="P11" s="49">
        <f t="shared" si="1"/>
        <v>21785246.767952669</v>
      </c>
    </row>
    <row r="12" spans="1:16" x14ac:dyDescent="0.25">
      <c r="A12" s="28">
        <v>46477</v>
      </c>
      <c r="B12" s="28">
        <v>46568</v>
      </c>
      <c r="C12" s="30">
        <v>1979000000</v>
      </c>
      <c r="D12" s="30">
        <v>1710000000</v>
      </c>
      <c r="E12" s="30">
        <v>1710000000</v>
      </c>
      <c r="F12" s="30">
        <v>-34653849.151565097</v>
      </c>
      <c r="G12" s="30">
        <v>-29943447.220402401</v>
      </c>
      <c r="H12" s="30">
        <v>9378673.8421512693</v>
      </c>
      <c r="I12" s="30">
        <v>-49664139.495042801</v>
      </c>
      <c r="J12" s="30">
        <v>-42913430.2862674</v>
      </c>
      <c r="K12" s="30">
        <v>22304726.370772175</v>
      </c>
      <c r="L12">
        <v>0.97420998880004372</v>
      </c>
      <c r="M12" s="17">
        <v>9136797.7387214508</v>
      </c>
      <c r="N12" s="17">
        <v>21729487.227858</v>
      </c>
      <c r="O12" s="49">
        <f t="shared" si="0"/>
        <v>9378673.8421512693</v>
      </c>
      <c r="P12" s="49">
        <f t="shared" si="1"/>
        <v>22304726.370772175</v>
      </c>
    </row>
    <row r="13" spans="1:16" x14ac:dyDescent="0.25">
      <c r="A13" s="28">
        <v>46568</v>
      </c>
      <c r="B13" s="28">
        <v>46660</v>
      </c>
      <c r="C13" s="30">
        <v>1979000000</v>
      </c>
      <c r="D13" s="30">
        <v>1710000000</v>
      </c>
      <c r="E13" s="30">
        <v>1710000000</v>
      </c>
      <c r="F13" s="30">
        <v>-35378919.9026815</v>
      </c>
      <c r="G13" s="30">
        <v>-30569961.108431201</v>
      </c>
      <c r="H13" s="30">
        <v>9780409.3037756197</v>
      </c>
      <c r="I13" s="30">
        <v>-50533584.3381157</v>
      </c>
      <c r="J13" s="30">
        <v>-43664693.894986197</v>
      </c>
      <c r="K13" s="30">
        <v>22831484.47700654</v>
      </c>
      <c r="L13">
        <v>0.96918049437035136</v>
      </c>
      <c r="M13" s="17">
        <v>9478981.9241776392</v>
      </c>
      <c r="N13" s="17">
        <v>22127829.412634201</v>
      </c>
      <c r="O13" s="49">
        <f t="shared" si="0"/>
        <v>9780409.3037756197</v>
      </c>
      <c r="P13" s="49">
        <f t="shared" si="1"/>
        <v>22831484.47700654</v>
      </c>
    </row>
    <row r="14" spans="1:16" x14ac:dyDescent="0.25">
      <c r="A14" s="28">
        <v>46660</v>
      </c>
      <c r="B14" s="28">
        <v>46752</v>
      </c>
      <c r="C14" s="30">
        <v>1979000000</v>
      </c>
      <c r="D14" s="30">
        <v>1710000000</v>
      </c>
      <c r="E14" s="30">
        <v>1710000000</v>
      </c>
      <c r="F14" s="30">
        <v>-35724280.510241002</v>
      </c>
      <c r="G14" s="30">
        <v>-30868377.803189501</v>
      </c>
      <c r="H14" s="30">
        <v>10072902.845340658</v>
      </c>
      <c r="I14" s="30">
        <v>-50976678.099062398</v>
      </c>
      <c r="J14" s="30">
        <v>-44047559.145728499</v>
      </c>
      <c r="K14" s="30">
        <v>23203143.939124331</v>
      </c>
      <c r="L14">
        <v>0.96395792196227315</v>
      </c>
      <c r="M14" s="17">
        <v>9709854.4949224498</v>
      </c>
      <c r="N14" s="17">
        <v>22366854.414549801</v>
      </c>
      <c r="O14" s="49">
        <f t="shared" si="0"/>
        <v>10072902.845340658</v>
      </c>
      <c r="P14" s="49">
        <f t="shared" si="1"/>
        <v>23203143.939124331</v>
      </c>
    </row>
    <row r="15" spans="1:16" x14ac:dyDescent="0.25">
      <c r="A15" s="28">
        <v>46752</v>
      </c>
      <c r="B15" s="28">
        <v>46843</v>
      </c>
      <c r="C15" s="30">
        <v>1979000000</v>
      </c>
      <c r="D15" s="30">
        <v>1710000000</v>
      </c>
      <c r="E15" s="30">
        <v>1710000000</v>
      </c>
      <c r="F15" s="30">
        <v>-35718222.615769997</v>
      </c>
      <c r="G15" s="30">
        <v>-30863143.3415698</v>
      </c>
      <c r="H15" s="30">
        <v>10299872.424045907</v>
      </c>
      <c r="I15" s="30">
        <v>-50260430.431885302</v>
      </c>
      <c r="J15" s="30">
        <v>-43428669.044226304</v>
      </c>
      <c r="K15" s="30">
        <v>22800576.53417708</v>
      </c>
      <c r="L15">
        <v>0.95846338736071512</v>
      </c>
      <c r="M15" s="17">
        <v>9872050.6129342597</v>
      </c>
      <c r="N15" s="17">
        <v>21853517.818724599</v>
      </c>
      <c r="O15" s="49">
        <f t="shared" si="0"/>
        <v>10299872.424045907</v>
      </c>
      <c r="P15" s="49">
        <f t="shared" si="1"/>
        <v>22800576.53417708</v>
      </c>
    </row>
    <row r="16" spans="1:16" x14ac:dyDescent="0.25">
      <c r="A16" s="28">
        <v>46843</v>
      </c>
      <c r="B16" s="28">
        <v>46934</v>
      </c>
      <c r="C16" s="30">
        <v>1979000000</v>
      </c>
      <c r="D16" s="30">
        <v>1710000000</v>
      </c>
      <c r="E16" s="30">
        <v>1710000000</v>
      </c>
      <c r="F16" s="30">
        <v>-36071180.938242897</v>
      </c>
      <c r="G16" s="30">
        <v>-31168125.0148536</v>
      </c>
      <c r="H16" s="30">
        <v>10594829.355568279</v>
      </c>
      <c r="I16" s="30">
        <v>-49212716.276275396</v>
      </c>
      <c r="J16" s="30">
        <v>-42523367.777883202</v>
      </c>
      <c r="K16" s="30">
        <v>21898053.646284893</v>
      </c>
      <c r="L16">
        <v>0.95306172871129702</v>
      </c>
      <c r="M16" s="17">
        <v>10097526.381019101</v>
      </c>
      <c r="N16" s="17">
        <v>20870196.863541</v>
      </c>
      <c r="O16" s="49">
        <f t="shared" si="0"/>
        <v>10594829.355568279</v>
      </c>
      <c r="P16" s="49">
        <f t="shared" si="1"/>
        <v>21898053.646284893</v>
      </c>
    </row>
    <row r="17" spans="1:16" x14ac:dyDescent="0.25">
      <c r="A17" s="28">
        <v>46934</v>
      </c>
      <c r="B17" s="28">
        <v>47026</v>
      </c>
      <c r="C17" s="30">
        <v>1979000000</v>
      </c>
      <c r="D17" s="30">
        <v>1710000000</v>
      </c>
      <c r="E17" s="30">
        <v>1710000000</v>
      </c>
      <c r="F17" s="30">
        <v>-36616745.879780799</v>
      </c>
      <c r="G17" s="30">
        <v>-31639532.821841899</v>
      </c>
      <c r="H17" s="30">
        <v>10838924.703181654</v>
      </c>
      <c r="I17" s="30">
        <v>-49114553.604877897</v>
      </c>
      <c r="J17" s="30">
        <v>-42438548.087085001</v>
      </c>
      <c r="K17" s="30">
        <v>21598853.739093486</v>
      </c>
      <c r="L17">
        <v>0.9472917751539639</v>
      </c>
      <c r="M17" s="17">
        <v>10267624.2228371</v>
      </c>
      <c r="N17" s="17">
        <v>20460416.4997967</v>
      </c>
      <c r="O17" s="49">
        <f t="shared" si="0"/>
        <v>10838924.703181654</v>
      </c>
      <c r="P17" s="49">
        <f t="shared" si="1"/>
        <v>21598853.739093486</v>
      </c>
    </row>
    <row r="18" spans="1:16" x14ac:dyDescent="0.25">
      <c r="A18" s="28">
        <v>47026</v>
      </c>
      <c r="B18" s="28">
        <v>47118</v>
      </c>
      <c r="C18" s="30">
        <v>1979000000</v>
      </c>
      <c r="D18" s="30">
        <v>576195652.173913</v>
      </c>
      <c r="E18" s="30">
        <v>576195652.173913</v>
      </c>
      <c r="F18" s="30">
        <v>-36802217.716990501</v>
      </c>
      <c r="G18" s="30">
        <v>-10715147.9731621</v>
      </c>
      <c r="H18" s="30">
        <v>3674873.5828397651</v>
      </c>
      <c r="I18" s="30">
        <v>-49495300.043160103</v>
      </c>
      <c r="J18" s="30">
        <v>-14410801.762461901</v>
      </c>
      <c r="K18" s="30">
        <v>7270582.70678405</v>
      </c>
      <c r="L18">
        <v>0.94164458656593586</v>
      </c>
      <c r="M18" s="17">
        <v>3460424.8155952301</v>
      </c>
      <c r="N18" s="17">
        <v>6846304.8470231099</v>
      </c>
      <c r="O18" s="49">
        <f t="shared" si="0"/>
        <v>3674873.5828397651</v>
      </c>
      <c r="P18" s="49">
        <f t="shared" si="1"/>
        <v>7270582.70678405</v>
      </c>
    </row>
    <row r="19" spans="1:16" x14ac:dyDescent="0.25">
      <c r="A19" s="28"/>
      <c r="B19" s="28"/>
      <c r="E19"/>
      <c r="H19"/>
      <c r="K19"/>
    </row>
    <row r="20" spans="1:16" x14ac:dyDescent="0.25">
      <c r="A20" s="28"/>
      <c r="B20" s="28"/>
      <c r="E20"/>
      <c r="H20"/>
      <c r="K20"/>
    </row>
    <row r="21" spans="1:16" x14ac:dyDescent="0.25">
      <c r="A21" s="28"/>
      <c r="B21" s="28"/>
      <c r="E21"/>
      <c r="H21"/>
      <c r="K21"/>
    </row>
    <row r="22" spans="1:16" x14ac:dyDescent="0.25">
      <c r="A22" s="28"/>
      <c r="B22" s="28"/>
      <c r="E22"/>
      <c r="H22"/>
      <c r="K22"/>
    </row>
    <row r="23" spans="1:16" x14ac:dyDescent="0.25">
      <c r="A23" s="28"/>
      <c r="B23" s="28"/>
      <c r="E23"/>
      <c r="H23"/>
      <c r="K23"/>
    </row>
    <row r="24" spans="1:16" x14ac:dyDescent="0.25">
      <c r="A24" s="28"/>
      <c r="B24" s="28"/>
      <c r="E24"/>
      <c r="H24"/>
      <c r="K24"/>
    </row>
    <row r="25" spans="1:16" x14ac:dyDescent="0.25">
      <c r="A25" s="28"/>
      <c r="B25" s="28"/>
      <c r="E25"/>
      <c r="H25"/>
      <c r="K25"/>
    </row>
    <row r="26" spans="1:16" x14ac:dyDescent="0.25">
      <c r="A26" s="28"/>
      <c r="B26" s="28"/>
      <c r="E26"/>
      <c r="H26"/>
      <c r="K26"/>
    </row>
    <row r="27" spans="1:16" x14ac:dyDescent="0.25">
      <c r="A27" s="28"/>
      <c r="B27" s="28"/>
      <c r="E27"/>
      <c r="H27"/>
      <c r="K27"/>
    </row>
    <row r="28" spans="1:16" x14ac:dyDescent="0.25">
      <c r="A28" s="28"/>
      <c r="B28" s="28"/>
      <c r="E28"/>
      <c r="H28"/>
      <c r="K28"/>
    </row>
    <row r="29" spans="1:16" x14ac:dyDescent="0.25">
      <c r="A29" s="28"/>
      <c r="B29" s="28"/>
      <c r="E29"/>
      <c r="H29"/>
      <c r="K29"/>
    </row>
    <row r="30" spans="1:16" x14ac:dyDescent="0.25">
      <c r="A30" s="28"/>
      <c r="B30" s="28"/>
      <c r="E30"/>
      <c r="H30"/>
      <c r="K30"/>
    </row>
    <row r="31" spans="1:16" x14ac:dyDescent="0.25">
      <c r="A31" s="28"/>
      <c r="B31" s="28"/>
      <c r="E31"/>
      <c r="H31"/>
      <c r="K31"/>
    </row>
    <row r="32" spans="1:16" x14ac:dyDescent="0.25">
      <c r="A32" s="28"/>
      <c r="B32" s="28"/>
      <c r="E32"/>
      <c r="H32"/>
      <c r="K32"/>
    </row>
    <row r="33" spans="1:11" x14ac:dyDescent="0.25">
      <c r="A33" s="28"/>
      <c r="B33" s="28"/>
      <c r="E33"/>
      <c r="H33" s="28"/>
      <c r="J33" s="28"/>
      <c r="K33" s="28"/>
    </row>
    <row r="34" spans="1:11" x14ac:dyDescent="0.25">
      <c r="A34" s="28"/>
      <c r="B34" s="28"/>
      <c r="E34"/>
      <c r="H34" s="28"/>
      <c r="J34" s="28"/>
      <c r="K34" s="28"/>
    </row>
    <row r="35" spans="1:11" x14ac:dyDescent="0.25">
      <c r="A35" s="28"/>
      <c r="B35" s="28"/>
      <c r="E35"/>
      <c r="H35" s="28"/>
      <c r="I35" s="28"/>
      <c r="J35" s="28"/>
      <c r="K35" s="28"/>
    </row>
    <row r="36" spans="1:11" x14ac:dyDescent="0.25">
      <c r="A36" s="28"/>
      <c r="B36" s="28"/>
      <c r="E36"/>
      <c r="H36" s="28"/>
      <c r="I36" s="28"/>
      <c r="J36" s="28"/>
      <c r="K36" s="28"/>
    </row>
    <row r="37" spans="1:11" x14ac:dyDescent="0.25">
      <c r="A37" s="28"/>
      <c r="B37" s="28"/>
      <c r="E37"/>
      <c r="H37" s="28"/>
      <c r="I37" s="28"/>
      <c r="J37" s="28"/>
      <c r="K37" s="28"/>
    </row>
    <row r="38" spans="1:11" x14ac:dyDescent="0.25">
      <c r="A38" s="28"/>
      <c r="B38" s="28"/>
      <c r="E38"/>
      <c r="H38" s="28"/>
      <c r="I38" s="28"/>
      <c r="J38" s="28"/>
      <c r="K38" s="28"/>
    </row>
    <row r="39" spans="1:11" x14ac:dyDescent="0.25">
      <c r="A39" s="28"/>
      <c r="B39" s="28"/>
      <c r="E39"/>
      <c r="H39" s="28"/>
      <c r="I39" s="28"/>
      <c r="J39" s="28"/>
      <c r="K39" s="28"/>
    </row>
    <row r="40" spans="1:11" x14ac:dyDescent="0.25">
      <c r="A40" s="28"/>
      <c r="B40" s="28"/>
      <c r="E40"/>
      <c r="H40" s="28"/>
      <c r="I40" s="28"/>
      <c r="J40" s="28"/>
      <c r="K40" s="28"/>
    </row>
    <row r="41" spans="1:11" x14ac:dyDescent="0.25">
      <c r="A41" s="28"/>
      <c r="B41" s="28"/>
      <c r="E41"/>
      <c r="H41" s="28"/>
      <c r="I41" s="28"/>
      <c r="J41" s="28"/>
      <c r="K41" s="28"/>
    </row>
    <row r="42" spans="1:11" x14ac:dyDescent="0.25">
      <c r="A42" s="28"/>
      <c r="B42" s="28"/>
      <c r="E42"/>
      <c r="H42" s="28"/>
      <c r="I42" s="28"/>
      <c r="J42" s="28"/>
      <c r="K42" s="28"/>
    </row>
    <row r="43" spans="1:11" x14ac:dyDescent="0.25">
      <c r="A43" s="28"/>
      <c r="B43" s="28"/>
      <c r="E43"/>
      <c r="H43" s="28"/>
      <c r="I43" s="28"/>
      <c r="J43" s="28"/>
      <c r="K43" s="28"/>
    </row>
    <row r="44" spans="1:11" x14ac:dyDescent="0.25">
      <c r="A44" s="28"/>
      <c r="B44" s="28"/>
      <c r="E44"/>
      <c r="H44" s="28"/>
      <c r="I44" s="28"/>
      <c r="J44" s="28"/>
      <c r="K44" s="28"/>
    </row>
    <row r="45" spans="1:11" x14ac:dyDescent="0.25">
      <c r="A45" s="28"/>
      <c r="B45" s="28"/>
      <c r="E45"/>
      <c r="H45" s="28"/>
      <c r="I45" s="28"/>
      <c r="J45" s="28"/>
      <c r="K45" s="28"/>
    </row>
    <row r="46" spans="1:11" x14ac:dyDescent="0.25">
      <c r="A46" s="28"/>
      <c r="B46" s="28"/>
      <c r="E46"/>
      <c r="H46" s="28"/>
      <c r="I46" s="28"/>
      <c r="J46" s="28"/>
      <c r="K46" s="28"/>
    </row>
    <row r="47" spans="1:11" x14ac:dyDescent="0.25">
      <c r="A47" s="28"/>
      <c r="B47" s="28"/>
      <c r="E47"/>
      <c r="H47" s="28"/>
      <c r="I47" s="28"/>
      <c r="J47" s="28"/>
      <c r="K47" s="28"/>
    </row>
    <row r="48" spans="1:11" x14ac:dyDescent="0.25">
      <c r="A48" s="28"/>
      <c r="B48" s="28"/>
      <c r="E48"/>
      <c r="H48" s="28"/>
      <c r="I48" s="28"/>
      <c r="J48" s="28"/>
      <c r="K48" s="28"/>
    </row>
    <row r="49" spans="1:11" x14ac:dyDescent="0.25">
      <c r="A49" s="28"/>
      <c r="B49" s="28"/>
      <c r="E49"/>
      <c r="H49" s="28"/>
      <c r="I49" s="28"/>
      <c r="J49" s="28"/>
      <c r="K49" s="28"/>
    </row>
    <row r="50" spans="1:11" x14ac:dyDescent="0.25">
      <c r="A50" s="28"/>
      <c r="B50" s="28"/>
      <c r="E50"/>
      <c r="H50" s="28"/>
      <c r="I50" s="28"/>
      <c r="J50" s="28"/>
      <c r="K50" s="28"/>
    </row>
    <row r="51" spans="1:11" x14ac:dyDescent="0.25">
      <c r="A51" s="28"/>
      <c r="B51" s="28"/>
      <c r="E51"/>
      <c r="H51" s="28"/>
      <c r="I51" s="28"/>
      <c r="J51" s="28"/>
      <c r="K51" s="28"/>
    </row>
    <row r="52" spans="1:11" x14ac:dyDescent="0.25">
      <c r="A52" s="28"/>
      <c r="B52" s="28"/>
      <c r="E52"/>
      <c r="H52" s="28"/>
      <c r="I52" s="28"/>
      <c r="J52" s="28"/>
      <c r="K52" s="28"/>
    </row>
    <row r="53" spans="1:11" x14ac:dyDescent="0.25">
      <c r="A53" s="28"/>
      <c r="B53" s="28"/>
      <c r="E53"/>
      <c r="H53" s="28"/>
      <c r="I53" s="28"/>
      <c r="J53" s="28"/>
      <c r="K53" s="28"/>
    </row>
    <row r="54" spans="1:11" x14ac:dyDescent="0.25">
      <c r="A54" s="28"/>
      <c r="B54" s="28"/>
      <c r="E54"/>
      <c r="H54" s="28"/>
      <c r="I54" s="28"/>
      <c r="J54" s="28"/>
      <c r="K54" s="28"/>
    </row>
    <row r="55" spans="1:11" x14ac:dyDescent="0.25">
      <c r="A55" s="28"/>
      <c r="B55" s="28"/>
      <c r="E55"/>
      <c r="H55" s="28"/>
      <c r="I55" s="28"/>
      <c r="J55" s="28"/>
      <c r="K55" s="28"/>
    </row>
    <row r="56" spans="1:11" x14ac:dyDescent="0.25">
      <c r="A56" s="28"/>
      <c r="B56" s="28"/>
      <c r="E56"/>
      <c r="H56" s="28"/>
      <c r="I56" s="28"/>
      <c r="J56" s="28"/>
      <c r="K56" s="28"/>
    </row>
    <row r="57" spans="1:11" x14ac:dyDescent="0.25">
      <c r="A57" s="28"/>
      <c r="B57" s="28"/>
      <c r="E57"/>
      <c r="H57" s="28"/>
      <c r="I57" s="28"/>
      <c r="J57" s="28"/>
      <c r="K57" s="28"/>
    </row>
    <row r="58" spans="1:11" x14ac:dyDescent="0.25">
      <c r="A58" s="28"/>
      <c r="B58" s="28"/>
      <c r="E58"/>
      <c r="H58" s="28"/>
      <c r="I58" s="28"/>
      <c r="J58" s="28"/>
      <c r="K58" s="28"/>
    </row>
    <row r="59" spans="1:11" x14ac:dyDescent="0.25">
      <c r="A59" s="28"/>
      <c r="B59" s="28"/>
      <c r="E59"/>
      <c r="H59" s="28"/>
      <c r="I59" s="28"/>
      <c r="J59" s="28"/>
      <c r="K59" s="28"/>
    </row>
    <row r="60" spans="1:11" x14ac:dyDescent="0.25">
      <c r="A60" s="28"/>
      <c r="B60" s="28"/>
      <c r="E60"/>
      <c r="H60" s="28"/>
      <c r="I60" s="28"/>
      <c r="J60" s="28"/>
      <c r="K60" s="28"/>
    </row>
    <row r="61" spans="1:11" x14ac:dyDescent="0.25">
      <c r="A61" s="28"/>
      <c r="B61" s="28"/>
      <c r="E61"/>
      <c r="H61" s="28"/>
      <c r="I61" s="28"/>
      <c r="J61" s="28"/>
      <c r="K61" s="28"/>
    </row>
    <row r="62" spans="1:11" x14ac:dyDescent="0.25">
      <c r="A62" s="28"/>
      <c r="B62" s="28"/>
      <c r="E62"/>
      <c r="H62" s="28"/>
      <c r="I62" s="28"/>
      <c r="J62" s="28"/>
      <c r="K62" s="28"/>
    </row>
    <row r="63" spans="1:11" x14ac:dyDescent="0.25">
      <c r="A63" s="28"/>
      <c r="B63" s="28"/>
      <c r="E63"/>
      <c r="H63" s="28"/>
      <c r="I63" s="28"/>
      <c r="J63" s="28"/>
      <c r="K63" s="28"/>
    </row>
    <row r="64" spans="1:11" x14ac:dyDescent="0.25">
      <c r="A64" s="28"/>
      <c r="B64" s="28"/>
      <c r="E64"/>
      <c r="H64" s="28"/>
      <c r="I64" s="28"/>
      <c r="J64" s="28"/>
      <c r="K64" s="28"/>
    </row>
    <row r="65" spans="1:11" x14ac:dyDescent="0.25">
      <c r="A65" s="28"/>
      <c r="B65" s="28"/>
      <c r="E65"/>
      <c r="H65" s="28"/>
      <c r="I65" s="28"/>
      <c r="J65" s="28"/>
      <c r="K65" s="28"/>
    </row>
    <row r="66" spans="1:11" x14ac:dyDescent="0.25">
      <c r="A66" s="28"/>
      <c r="B66" s="28"/>
      <c r="E66"/>
      <c r="H66" s="28"/>
      <c r="I66" s="28"/>
      <c r="J66" s="28"/>
      <c r="K66" s="28"/>
    </row>
    <row r="67" spans="1:11" x14ac:dyDescent="0.25">
      <c r="A67" s="28"/>
      <c r="B67" s="28"/>
      <c r="E67"/>
      <c r="H67" s="28"/>
      <c r="I67" s="28"/>
      <c r="J67" s="28"/>
      <c r="K67" s="28"/>
    </row>
    <row r="68" spans="1:11" x14ac:dyDescent="0.25">
      <c r="A68" s="28"/>
      <c r="B68" s="28"/>
      <c r="E68"/>
      <c r="H68" s="28"/>
      <c r="I68" s="28"/>
      <c r="J68" s="28"/>
      <c r="K68" s="28"/>
    </row>
    <row r="69" spans="1:11" x14ac:dyDescent="0.25">
      <c r="A69" s="28"/>
      <c r="B69" s="28"/>
      <c r="E69"/>
      <c r="H69" s="28"/>
      <c r="I69" s="28"/>
      <c r="J69" s="28"/>
      <c r="K69" s="28"/>
    </row>
    <row r="70" spans="1:11" x14ac:dyDescent="0.25">
      <c r="A70" s="28"/>
      <c r="B70" s="28"/>
      <c r="E70"/>
      <c r="H70" s="28"/>
      <c r="I70" s="28"/>
      <c r="J70" s="28"/>
      <c r="K70" s="28"/>
    </row>
    <row r="71" spans="1:11" x14ac:dyDescent="0.25">
      <c r="A71" s="28"/>
      <c r="B71" s="28"/>
      <c r="E71"/>
      <c r="H71" s="28"/>
      <c r="I71" s="28"/>
      <c r="J71" s="28"/>
      <c r="K71" s="28"/>
    </row>
    <row r="72" spans="1:11" x14ac:dyDescent="0.25">
      <c r="A72" s="28"/>
      <c r="B72" s="28"/>
      <c r="E72"/>
      <c r="H72" s="28"/>
      <c r="I72" s="28"/>
      <c r="J72" s="28"/>
      <c r="K72" s="28"/>
    </row>
    <row r="73" spans="1:11" x14ac:dyDescent="0.25">
      <c r="A73" s="28"/>
      <c r="B73" s="28"/>
      <c r="E73"/>
      <c r="H73" s="28"/>
      <c r="I73" s="28"/>
      <c r="J73" s="28"/>
      <c r="K73" s="28"/>
    </row>
    <row r="74" spans="1:11" x14ac:dyDescent="0.25">
      <c r="A74" s="28"/>
      <c r="B74" s="28"/>
      <c r="E74"/>
      <c r="H74" s="28"/>
      <c r="I74" s="28"/>
      <c r="J74" s="28"/>
      <c r="K74" s="28"/>
    </row>
    <row r="75" spans="1:11" x14ac:dyDescent="0.25">
      <c r="A75" s="28"/>
      <c r="B75" s="28"/>
      <c r="E75"/>
      <c r="H75" s="28"/>
      <c r="I75" s="28"/>
      <c r="J75" s="28"/>
      <c r="K75" s="28"/>
    </row>
    <row r="76" spans="1:11" x14ac:dyDescent="0.25">
      <c r="A76" s="28"/>
      <c r="B76" s="28"/>
      <c r="E76"/>
      <c r="H76" s="28"/>
      <c r="I76" s="28"/>
      <c r="J76" s="28"/>
      <c r="K76" s="28"/>
    </row>
    <row r="77" spans="1:11" x14ac:dyDescent="0.25">
      <c r="A77" s="28"/>
      <c r="B77" s="28"/>
      <c r="E77"/>
      <c r="H77" s="28"/>
      <c r="I77" s="28"/>
      <c r="J77" s="28"/>
      <c r="K77" s="28"/>
    </row>
    <row r="78" spans="1:11" x14ac:dyDescent="0.25">
      <c r="A78" s="28"/>
      <c r="B78" s="28"/>
      <c r="E78"/>
      <c r="H78" s="28"/>
      <c r="I78" s="28"/>
      <c r="J78" s="28"/>
      <c r="K78" s="28"/>
    </row>
    <row r="79" spans="1:11" x14ac:dyDescent="0.25">
      <c r="A79" s="28"/>
      <c r="B79" s="28"/>
      <c r="E79"/>
      <c r="H79" s="28"/>
      <c r="I79" s="28"/>
      <c r="J79" s="28"/>
      <c r="K79" s="28"/>
    </row>
    <row r="80" spans="1:11" x14ac:dyDescent="0.25">
      <c r="A80" s="28"/>
      <c r="B80" s="28"/>
      <c r="E80"/>
      <c r="H80" s="28"/>
      <c r="I80" s="28"/>
      <c r="J80" s="28"/>
      <c r="K80" s="28"/>
    </row>
    <row r="81" spans="1:11" x14ac:dyDescent="0.25">
      <c r="A81" s="28"/>
      <c r="B81" s="28"/>
      <c r="E81"/>
      <c r="H81" s="28"/>
      <c r="I81" s="28"/>
      <c r="J81" s="28"/>
      <c r="K81" s="28"/>
    </row>
    <row r="82" spans="1:11" x14ac:dyDescent="0.25">
      <c r="A82" s="28"/>
      <c r="B82" s="28"/>
      <c r="E82"/>
      <c r="H82" s="28"/>
      <c r="I82" s="28"/>
      <c r="J82" s="28"/>
      <c r="K82" s="28"/>
    </row>
    <row r="83" spans="1:11" x14ac:dyDescent="0.25">
      <c r="A83" s="28"/>
      <c r="B83" s="28"/>
      <c r="E83"/>
      <c r="H83" s="28"/>
      <c r="I83" s="28"/>
      <c r="J83" s="28"/>
      <c r="K83" s="28"/>
    </row>
    <row r="84" spans="1:11" x14ac:dyDescent="0.25">
      <c r="A84" s="28"/>
      <c r="B84" s="28"/>
      <c r="E84"/>
      <c r="H84" s="28"/>
      <c r="I84" s="28"/>
      <c r="J84" s="28"/>
      <c r="K84" s="28"/>
    </row>
    <row r="85" spans="1:11" x14ac:dyDescent="0.25">
      <c r="A85" s="28"/>
      <c r="B85" s="28"/>
      <c r="E85"/>
      <c r="H85" s="28"/>
      <c r="I85" s="28"/>
      <c r="J85" s="28"/>
      <c r="K85" s="28"/>
    </row>
    <row r="86" spans="1:11" x14ac:dyDescent="0.25">
      <c r="A86" s="28"/>
      <c r="B86" s="28"/>
      <c r="E86"/>
      <c r="H86" s="28"/>
      <c r="I86" s="28"/>
      <c r="J86" s="28"/>
      <c r="K86" s="28"/>
    </row>
    <row r="87" spans="1:11" x14ac:dyDescent="0.25">
      <c r="A87" s="28"/>
      <c r="B87" s="28"/>
      <c r="E87"/>
      <c r="H87" s="28"/>
      <c r="I87" s="28"/>
      <c r="J87" s="28"/>
      <c r="K87" s="28"/>
    </row>
    <row r="88" spans="1:11" x14ac:dyDescent="0.25">
      <c r="A88" s="28"/>
      <c r="B88" s="28"/>
      <c r="E88"/>
      <c r="H88" s="28"/>
      <c r="I88" s="28"/>
      <c r="J88" s="28"/>
      <c r="K88" s="28"/>
    </row>
    <row r="89" spans="1:11" x14ac:dyDescent="0.25">
      <c r="A89" s="28"/>
      <c r="B89" s="28"/>
      <c r="E89"/>
      <c r="H89" s="28"/>
      <c r="I89" s="28"/>
      <c r="J89" s="28"/>
      <c r="K89" s="28"/>
    </row>
    <row r="90" spans="1:11" x14ac:dyDescent="0.25">
      <c r="A90" s="28"/>
      <c r="B90" s="28"/>
      <c r="E90"/>
      <c r="H90" s="28"/>
      <c r="I90" s="28"/>
      <c r="J90" s="28"/>
      <c r="K90" s="28"/>
    </row>
    <row r="91" spans="1:11" x14ac:dyDescent="0.25">
      <c r="A91" s="28"/>
      <c r="B91" s="28"/>
      <c r="E91"/>
      <c r="H91" s="28"/>
      <c r="I91" s="28"/>
      <c r="J91" s="28"/>
      <c r="K91" s="28"/>
    </row>
    <row r="92" spans="1:11" x14ac:dyDescent="0.25">
      <c r="A92" s="28"/>
      <c r="B92" s="28"/>
      <c r="E92"/>
      <c r="H92" s="28"/>
      <c r="I92" s="28"/>
      <c r="J92" s="28"/>
      <c r="K92" s="28"/>
    </row>
    <row r="93" spans="1:11" x14ac:dyDescent="0.25">
      <c r="A93" s="28"/>
      <c r="B93" s="28"/>
      <c r="E93"/>
      <c r="H93" s="28"/>
      <c r="I93" s="28"/>
      <c r="J93" s="28"/>
      <c r="K93" s="28"/>
    </row>
    <row r="94" spans="1:11" x14ac:dyDescent="0.25">
      <c r="A94" s="28"/>
      <c r="B94" s="28"/>
      <c r="E94"/>
      <c r="H94" s="28"/>
      <c r="I94" s="28"/>
      <c r="J94" s="28"/>
      <c r="K94" s="28"/>
    </row>
    <row r="95" spans="1:11" x14ac:dyDescent="0.25">
      <c r="A95" s="28"/>
      <c r="B95" s="28"/>
      <c r="E95"/>
      <c r="H95" s="28"/>
      <c r="I95" s="28"/>
      <c r="J95" s="28"/>
      <c r="K95" s="28"/>
    </row>
    <row r="96" spans="1:11" x14ac:dyDescent="0.25">
      <c r="A96" s="28"/>
      <c r="B96" s="28"/>
      <c r="E96"/>
      <c r="H96" s="28"/>
      <c r="I96" s="28"/>
      <c r="J96" s="28"/>
      <c r="K96" s="28"/>
    </row>
    <row r="97" spans="1:11" x14ac:dyDescent="0.25">
      <c r="A97" s="28"/>
      <c r="B97" s="28"/>
      <c r="E97"/>
      <c r="H97" s="28"/>
      <c r="I97" s="28"/>
      <c r="J97" s="28"/>
      <c r="K97" s="28"/>
    </row>
    <row r="98" spans="1:11" x14ac:dyDescent="0.25">
      <c r="A98" s="28"/>
      <c r="B98" s="28"/>
      <c r="E98"/>
      <c r="H98" s="28"/>
      <c r="I98" s="28"/>
      <c r="J98" s="28"/>
      <c r="K98" s="28"/>
    </row>
    <row r="99" spans="1:11" x14ac:dyDescent="0.25">
      <c r="A99" s="28"/>
      <c r="B99" s="28"/>
      <c r="E99"/>
      <c r="H99" s="28"/>
      <c r="I99" s="28"/>
      <c r="J99" s="28"/>
      <c r="K99" s="28"/>
    </row>
    <row r="100" spans="1:11" x14ac:dyDescent="0.25">
      <c r="A100" s="28"/>
      <c r="B100" s="28"/>
      <c r="E100"/>
      <c r="H100" s="28"/>
      <c r="I100" s="28"/>
      <c r="J100" s="28"/>
      <c r="K100" s="28"/>
    </row>
    <row r="101" spans="1:11" x14ac:dyDescent="0.25">
      <c r="A101" s="28"/>
      <c r="B101" s="28"/>
      <c r="E101"/>
      <c r="H101" s="28"/>
      <c r="I101" s="28"/>
      <c r="J101" s="28"/>
      <c r="K101" s="28"/>
    </row>
    <row r="102" spans="1:11" x14ac:dyDescent="0.25">
      <c r="A102" s="28"/>
      <c r="B102" s="28"/>
      <c r="E102"/>
      <c r="H102" s="28"/>
      <c r="I102" s="28"/>
      <c r="J102" s="28"/>
      <c r="K102" s="28"/>
    </row>
    <row r="103" spans="1:11" x14ac:dyDescent="0.25">
      <c r="A103" s="28"/>
      <c r="B103" s="28"/>
      <c r="E103"/>
      <c r="H103" s="28"/>
      <c r="I103" s="28"/>
      <c r="J103" s="28"/>
      <c r="K103" s="28"/>
    </row>
    <row r="104" spans="1:11" x14ac:dyDescent="0.25">
      <c r="A104" s="28"/>
      <c r="B104" s="28"/>
      <c r="E104"/>
      <c r="H104" s="28"/>
      <c r="I104" s="28"/>
      <c r="J104" s="28"/>
      <c r="K104" s="28"/>
    </row>
    <row r="105" spans="1:11" x14ac:dyDescent="0.25">
      <c r="A105" s="28"/>
      <c r="B105" s="28"/>
      <c r="E105"/>
      <c r="H105" s="28"/>
      <c r="I105" s="28"/>
      <c r="J105" s="28"/>
      <c r="K105" s="28"/>
    </row>
    <row r="106" spans="1:11" x14ac:dyDescent="0.25">
      <c r="A106" s="28"/>
      <c r="B106" s="28"/>
      <c r="E106"/>
      <c r="H106" s="28"/>
      <c r="I106" s="28"/>
      <c r="J106" s="28"/>
      <c r="K106" s="28"/>
    </row>
    <row r="107" spans="1:11" x14ac:dyDescent="0.25">
      <c r="A107" s="28"/>
      <c r="B107" s="28"/>
      <c r="E107"/>
      <c r="H107" s="28"/>
      <c r="I107" s="28"/>
      <c r="J107" s="28"/>
      <c r="K107" s="28"/>
    </row>
    <row r="108" spans="1:11" x14ac:dyDescent="0.25">
      <c r="A108" s="28"/>
      <c r="B108" s="28"/>
      <c r="E108"/>
      <c r="H108" s="28"/>
      <c r="I108" s="28"/>
      <c r="J108" s="28"/>
      <c r="K108" s="28"/>
    </row>
    <row r="109" spans="1:11" x14ac:dyDescent="0.25">
      <c r="A109" s="28"/>
      <c r="B109" s="28"/>
      <c r="E109"/>
      <c r="H109" s="28"/>
      <c r="I109" s="28"/>
      <c r="J109" s="28"/>
      <c r="K109" s="28"/>
    </row>
    <row r="110" spans="1:11" x14ac:dyDescent="0.25">
      <c r="A110" s="28"/>
      <c r="B110" s="28"/>
      <c r="E110"/>
      <c r="H110" s="28"/>
      <c r="I110" s="28"/>
      <c r="J110" s="28"/>
      <c r="K110" s="28"/>
    </row>
    <row r="111" spans="1:11" x14ac:dyDescent="0.25">
      <c r="A111" s="28"/>
      <c r="B111" s="28"/>
      <c r="E111"/>
      <c r="H111" s="28"/>
      <c r="I111" s="28"/>
      <c r="J111" s="28"/>
      <c r="K111" s="28"/>
    </row>
    <row r="112" spans="1:11" x14ac:dyDescent="0.25">
      <c r="A112" s="28"/>
      <c r="B112" s="28"/>
      <c r="E112"/>
      <c r="H112" s="28"/>
      <c r="I112" s="28"/>
      <c r="J112" s="28"/>
      <c r="K112" s="28"/>
    </row>
    <row r="113" spans="1:11" x14ac:dyDescent="0.25">
      <c r="A113" s="28"/>
      <c r="B113" s="28"/>
      <c r="E113"/>
      <c r="H113" s="28"/>
      <c r="I113" s="28"/>
      <c r="J113" s="28"/>
      <c r="K113" s="28"/>
    </row>
    <row r="114" spans="1:11" x14ac:dyDescent="0.25">
      <c r="A114" s="28"/>
      <c r="B114" s="28"/>
      <c r="E114"/>
      <c r="H114" s="28"/>
      <c r="I114" s="28"/>
      <c r="J114" s="28"/>
      <c r="K114" s="28"/>
    </row>
    <row r="115" spans="1:11" x14ac:dyDescent="0.25">
      <c r="A115" s="28"/>
      <c r="B115" s="28"/>
      <c r="E115"/>
      <c r="H115" s="28"/>
      <c r="I115" s="28"/>
      <c r="J115" s="28"/>
      <c r="K115" s="28"/>
    </row>
    <row r="116" spans="1:11" x14ac:dyDescent="0.25">
      <c r="A116" s="28"/>
      <c r="B116" s="28"/>
      <c r="E116"/>
      <c r="H116" s="28"/>
      <c r="I116" s="28"/>
      <c r="J116" s="28"/>
      <c r="K116" s="28"/>
    </row>
    <row r="117" spans="1:11" x14ac:dyDescent="0.25">
      <c r="A117" s="28"/>
      <c r="B117" s="28"/>
      <c r="E117"/>
      <c r="H117" s="28"/>
      <c r="I117" s="28"/>
      <c r="J117" s="28"/>
      <c r="K117" s="28"/>
    </row>
    <row r="118" spans="1:11" x14ac:dyDescent="0.25">
      <c r="A118" s="28"/>
      <c r="B118" s="28"/>
      <c r="E118"/>
      <c r="H118" s="28"/>
      <c r="I118" s="28"/>
      <c r="J118" s="28"/>
      <c r="K118" s="28"/>
    </row>
    <row r="119" spans="1:11" x14ac:dyDescent="0.25">
      <c r="A119" s="28"/>
      <c r="B119" s="28"/>
      <c r="E119"/>
      <c r="H119" s="28"/>
      <c r="I119" s="28"/>
      <c r="J119" s="28"/>
      <c r="K119" s="28"/>
    </row>
    <row r="120" spans="1:11" x14ac:dyDescent="0.25">
      <c r="A120" s="28"/>
      <c r="B120" s="28"/>
      <c r="E120"/>
      <c r="H120" s="28"/>
      <c r="I120" s="28"/>
      <c r="J120" s="28"/>
      <c r="K120" s="28"/>
    </row>
    <row r="121" spans="1:11" x14ac:dyDescent="0.25">
      <c r="A121" s="28"/>
      <c r="B121" s="28"/>
      <c r="E121"/>
      <c r="H121" s="28"/>
      <c r="I121" s="28"/>
      <c r="J121" s="28"/>
      <c r="K121" s="28"/>
    </row>
    <row r="122" spans="1:11" x14ac:dyDescent="0.25">
      <c r="A122" s="28"/>
      <c r="B122" s="28"/>
      <c r="E122"/>
      <c r="H122" s="28"/>
      <c r="I122" s="28"/>
      <c r="J122" s="28"/>
      <c r="K122" s="28"/>
    </row>
    <row r="123" spans="1:11" x14ac:dyDescent="0.25">
      <c r="A123" s="28"/>
      <c r="B123" s="28"/>
      <c r="E123"/>
      <c r="H123" s="28"/>
      <c r="I123" s="28"/>
      <c r="J123" s="28"/>
      <c r="K123" s="28"/>
    </row>
    <row r="124" spans="1:11" x14ac:dyDescent="0.25">
      <c r="A124" s="28"/>
      <c r="B124" s="28"/>
      <c r="E124"/>
      <c r="H124" s="28"/>
      <c r="I124" s="28"/>
      <c r="J124" s="28"/>
      <c r="K124" s="28"/>
    </row>
    <row r="125" spans="1:11" x14ac:dyDescent="0.25">
      <c r="A125" s="28"/>
      <c r="B125" s="28"/>
      <c r="E125"/>
      <c r="H125" s="28"/>
      <c r="I125" s="28"/>
      <c r="J125" s="28"/>
      <c r="K125" s="28"/>
    </row>
    <row r="126" spans="1:11" x14ac:dyDescent="0.25">
      <c r="A126" s="28"/>
      <c r="B126" s="28"/>
      <c r="E126"/>
      <c r="H126" s="28"/>
      <c r="I126" s="28"/>
      <c r="J126" s="28"/>
      <c r="K126" s="28"/>
    </row>
    <row r="127" spans="1:11" x14ac:dyDescent="0.25">
      <c r="A127" s="28"/>
      <c r="B127" s="28"/>
      <c r="E127"/>
      <c r="H127" s="28"/>
      <c r="I127" s="28"/>
      <c r="J127" s="28"/>
      <c r="K127" s="28"/>
    </row>
    <row r="128" spans="1:11" x14ac:dyDescent="0.25">
      <c r="A128" s="28"/>
      <c r="B128" s="28"/>
      <c r="E128"/>
      <c r="H128" s="28"/>
      <c r="I128" s="28"/>
      <c r="J128" s="28"/>
      <c r="K128" s="28"/>
    </row>
    <row r="129" spans="1:11" x14ac:dyDescent="0.25">
      <c r="A129" s="28"/>
      <c r="B129" s="28"/>
      <c r="E129"/>
      <c r="H129" s="28"/>
      <c r="I129" s="28"/>
      <c r="J129" s="28"/>
      <c r="K129" s="28"/>
    </row>
    <row r="130" spans="1:11" x14ac:dyDescent="0.25">
      <c r="A130" s="28"/>
      <c r="B130" s="28"/>
      <c r="E130"/>
      <c r="H130" s="28"/>
      <c r="I130" s="28"/>
      <c r="J130" s="28"/>
      <c r="K130" s="28"/>
    </row>
    <row r="131" spans="1:11" x14ac:dyDescent="0.25">
      <c r="A131" s="28"/>
      <c r="B131" s="28"/>
      <c r="E131"/>
      <c r="H131" s="28"/>
      <c r="I131" s="28"/>
      <c r="J131" s="28"/>
      <c r="K131" s="28"/>
    </row>
    <row r="132" spans="1:11" x14ac:dyDescent="0.25">
      <c r="A132" s="28"/>
      <c r="B132" s="28"/>
      <c r="E132"/>
      <c r="H132" s="28"/>
      <c r="I132" s="28"/>
      <c r="J132" s="28"/>
      <c r="K132" s="28"/>
    </row>
    <row r="133" spans="1:11" x14ac:dyDescent="0.25">
      <c r="A133" s="28"/>
      <c r="B133" s="28"/>
      <c r="E133"/>
      <c r="H133" s="28"/>
      <c r="I133" s="28"/>
      <c r="J133" s="28"/>
      <c r="K133" s="28"/>
    </row>
    <row r="134" spans="1:11" x14ac:dyDescent="0.25">
      <c r="A134" s="28"/>
      <c r="B134" s="28"/>
      <c r="E134"/>
      <c r="H134" s="28"/>
      <c r="I134" s="28"/>
      <c r="J134" s="28"/>
      <c r="K134" s="28"/>
    </row>
    <row r="135" spans="1:11" x14ac:dyDescent="0.25">
      <c r="A135" s="28"/>
      <c r="B135" s="28"/>
      <c r="E135"/>
      <c r="H135" s="28"/>
      <c r="I135" s="28"/>
      <c r="J135" s="28"/>
      <c r="K135" s="28"/>
    </row>
    <row r="136" spans="1:11" x14ac:dyDescent="0.25">
      <c r="A136" s="28"/>
      <c r="B136" s="28"/>
      <c r="E136"/>
      <c r="H136" s="28"/>
      <c r="I136" s="28"/>
      <c r="J136" s="28"/>
      <c r="K136" s="28"/>
    </row>
    <row r="137" spans="1:11" x14ac:dyDescent="0.25">
      <c r="A137" s="28"/>
      <c r="B137" s="28"/>
      <c r="E137"/>
      <c r="H137" s="28"/>
      <c r="I137" s="28"/>
      <c r="J137" s="28"/>
      <c r="K137" s="28"/>
    </row>
    <row r="138" spans="1:11" x14ac:dyDescent="0.25">
      <c r="A138" s="28"/>
      <c r="B138" s="28"/>
      <c r="E138"/>
      <c r="H138" s="28"/>
      <c r="I138" s="28"/>
      <c r="J138" s="28"/>
      <c r="K138" s="28"/>
    </row>
    <row r="139" spans="1:11" x14ac:dyDescent="0.25">
      <c r="A139" s="28"/>
      <c r="B139" s="28"/>
      <c r="E139"/>
      <c r="H139" s="28"/>
      <c r="I139" s="28"/>
      <c r="J139" s="28"/>
      <c r="K139" s="28"/>
    </row>
    <row r="140" spans="1:11" x14ac:dyDescent="0.25">
      <c r="A140" s="28"/>
      <c r="B140" s="28"/>
      <c r="E140"/>
      <c r="H140" s="28"/>
      <c r="I140" s="28"/>
      <c r="J140" s="28"/>
      <c r="K140" s="28"/>
    </row>
    <row r="141" spans="1:11" x14ac:dyDescent="0.25">
      <c r="A141" s="28"/>
      <c r="B141" s="28"/>
      <c r="E141"/>
      <c r="H141" s="28"/>
      <c r="I141" s="28"/>
      <c r="J141" s="28"/>
      <c r="K141" s="28"/>
    </row>
    <row r="142" spans="1:11" x14ac:dyDescent="0.25">
      <c r="A142" s="28"/>
      <c r="B142" s="28"/>
      <c r="E142"/>
      <c r="H142" s="28"/>
      <c r="I142" s="28"/>
      <c r="J142" s="28"/>
      <c r="K142" s="28"/>
    </row>
    <row r="143" spans="1:11" x14ac:dyDescent="0.25">
      <c r="A143" s="28"/>
      <c r="B143" s="28"/>
      <c r="E143"/>
      <c r="H143" s="28"/>
      <c r="I143" s="28"/>
      <c r="J143" s="28"/>
      <c r="K143" s="28"/>
    </row>
    <row r="144" spans="1:11" x14ac:dyDescent="0.25">
      <c r="A144" s="28"/>
      <c r="B144" s="28"/>
      <c r="E144"/>
      <c r="H144" s="28"/>
      <c r="I144" s="28"/>
      <c r="J144" s="28"/>
      <c r="K144" s="28"/>
    </row>
    <row r="145" spans="1:11" x14ac:dyDescent="0.25">
      <c r="A145" s="28"/>
      <c r="B145" s="28"/>
      <c r="E145"/>
      <c r="H145" s="28"/>
      <c r="I145" s="28"/>
      <c r="J145" s="28"/>
      <c r="K145" s="28"/>
    </row>
    <row r="146" spans="1:11" x14ac:dyDescent="0.25">
      <c r="A146" s="28"/>
      <c r="B146" s="28"/>
      <c r="E146"/>
      <c r="H146" s="28"/>
      <c r="I146" s="28"/>
      <c r="J146" s="28"/>
      <c r="K146" s="28"/>
    </row>
    <row r="147" spans="1:11" x14ac:dyDescent="0.25">
      <c r="A147" s="28"/>
      <c r="B147" s="28"/>
      <c r="E147"/>
      <c r="H147" s="28"/>
      <c r="I147" s="28"/>
      <c r="J147" s="28"/>
      <c r="K147" s="28"/>
    </row>
    <row r="148" spans="1:11" x14ac:dyDescent="0.25">
      <c r="A148" s="28"/>
      <c r="B148" s="28"/>
      <c r="E148"/>
      <c r="H148" s="28"/>
      <c r="I148" s="28"/>
      <c r="J148" s="28"/>
      <c r="K148" s="28"/>
    </row>
    <row r="149" spans="1:11" x14ac:dyDescent="0.25">
      <c r="A149" s="28"/>
      <c r="B149" s="28"/>
      <c r="E149"/>
      <c r="H149" s="28"/>
      <c r="I149" s="28"/>
      <c r="J149" s="28"/>
      <c r="K149" s="28"/>
    </row>
    <row r="150" spans="1:11" x14ac:dyDescent="0.25">
      <c r="A150" s="28"/>
      <c r="B150" s="28"/>
      <c r="E150"/>
      <c r="H150" s="28"/>
      <c r="I150" s="28"/>
      <c r="J150" s="28"/>
      <c r="K150" s="28"/>
    </row>
    <row r="151" spans="1:11" x14ac:dyDescent="0.25">
      <c r="A151" s="28"/>
      <c r="B151" s="28"/>
      <c r="E151"/>
      <c r="H151" s="28"/>
      <c r="I151" s="28"/>
      <c r="J151" s="28"/>
      <c r="K151" s="28"/>
    </row>
    <row r="152" spans="1:11" x14ac:dyDescent="0.25">
      <c r="A152" s="28"/>
      <c r="B152" s="28"/>
      <c r="E152"/>
      <c r="H152" s="28"/>
      <c r="I152" s="28"/>
      <c r="J152" s="28"/>
      <c r="K152" s="28"/>
    </row>
    <row r="153" spans="1:11" x14ac:dyDescent="0.25">
      <c r="A153" s="28"/>
      <c r="B153" s="28"/>
      <c r="E153"/>
      <c r="H153" s="28"/>
      <c r="I153" s="28"/>
      <c r="J153" s="28"/>
      <c r="K153" s="28"/>
    </row>
    <row r="154" spans="1:11" x14ac:dyDescent="0.25">
      <c r="A154" s="28"/>
      <c r="B154" s="28"/>
      <c r="E154"/>
      <c r="H154" s="28"/>
      <c r="I154" s="28"/>
      <c r="J154" s="28"/>
      <c r="K154" s="28"/>
    </row>
    <row r="155" spans="1:11" x14ac:dyDescent="0.25">
      <c r="A155" s="28"/>
      <c r="B155" s="28"/>
      <c r="E155"/>
      <c r="H155" s="28"/>
      <c r="I155" s="28"/>
      <c r="J155" s="28"/>
      <c r="K155" s="28"/>
    </row>
    <row r="156" spans="1:11" x14ac:dyDescent="0.25">
      <c r="A156" s="28"/>
      <c r="B156" s="28"/>
      <c r="E156"/>
      <c r="H156" s="28"/>
      <c r="I156" s="28"/>
      <c r="J156" s="28"/>
      <c r="K156" s="28"/>
    </row>
    <row r="157" spans="1:11" x14ac:dyDescent="0.25">
      <c r="A157" s="28"/>
      <c r="B157" s="28"/>
      <c r="E157"/>
      <c r="H157" s="28"/>
      <c r="I157" s="28"/>
      <c r="J157" s="28"/>
      <c r="K157" s="28"/>
    </row>
    <row r="158" spans="1:11" x14ac:dyDescent="0.25">
      <c r="A158" s="28"/>
      <c r="B158" s="28"/>
      <c r="E158"/>
      <c r="H158" s="28"/>
      <c r="I158" s="28"/>
      <c r="J158" s="28"/>
      <c r="K158" s="28"/>
    </row>
    <row r="159" spans="1:11" x14ac:dyDescent="0.25">
      <c r="A159" s="28"/>
      <c r="B159" s="28"/>
      <c r="E159"/>
      <c r="H159" s="28"/>
      <c r="I159" s="28"/>
      <c r="J159" s="28"/>
      <c r="K159" s="28"/>
    </row>
    <row r="160" spans="1:11" x14ac:dyDescent="0.25">
      <c r="A160" s="28"/>
      <c r="B160" s="28"/>
      <c r="E160"/>
      <c r="H160" s="28"/>
      <c r="I160" s="28"/>
      <c r="J160" s="28"/>
      <c r="K160" s="28"/>
    </row>
    <row r="161" spans="1:11" x14ac:dyDescent="0.25">
      <c r="A161" s="28"/>
      <c r="B161" s="28"/>
      <c r="E161"/>
      <c r="H161" s="28"/>
      <c r="I161" s="28"/>
      <c r="J161" s="28"/>
      <c r="K161" s="28"/>
    </row>
    <row r="162" spans="1:11" x14ac:dyDescent="0.25">
      <c r="A162" s="28"/>
      <c r="B162" s="28"/>
      <c r="E162"/>
      <c r="H162" s="28"/>
      <c r="I162" s="28"/>
      <c r="J162" s="28"/>
      <c r="K162" s="28"/>
    </row>
    <row r="163" spans="1:11" x14ac:dyDescent="0.25">
      <c r="A163" s="28"/>
      <c r="B163" s="28"/>
      <c r="E163"/>
      <c r="H163" s="28"/>
      <c r="I163" s="28"/>
      <c r="J163" s="28"/>
      <c r="K163" s="28"/>
    </row>
    <row r="164" spans="1:11" x14ac:dyDescent="0.25">
      <c r="A164" s="28"/>
      <c r="B164" s="28"/>
      <c r="E164"/>
      <c r="H164" s="28"/>
      <c r="I164" s="28"/>
      <c r="J164" s="28"/>
      <c r="K164" s="28"/>
    </row>
    <row r="165" spans="1:11" x14ac:dyDescent="0.25">
      <c r="A165" s="28"/>
      <c r="B165" s="28"/>
      <c r="E165"/>
      <c r="H165" s="28"/>
      <c r="I165" s="28"/>
      <c r="J165" s="28"/>
      <c r="K165" s="28"/>
    </row>
    <row r="166" spans="1:11" x14ac:dyDescent="0.25">
      <c r="A166" s="28"/>
      <c r="B166" s="28"/>
      <c r="E166"/>
      <c r="H166" s="28"/>
      <c r="I166" s="28"/>
      <c r="J166" s="28"/>
      <c r="K166" s="28"/>
    </row>
    <row r="167" spans="1:11" x14ac:dyDescent="0.25">
      <c r="A167" s="28"/>
      <c r="B167" s="28"/>
      <c r="E167"/>
      <c r="H167" s="28"/>
      <c r="I167" s="28"/>
      <c r="J167" s="28"/>
      <c r="K167" s="28"/>
    </row>
    <row r="168" spans="1:11" x14ac:dyDescent="0.25">
      <c r="A168" s="28"/>
      <c r="B168" s="28"/>
      <c r="E168"/>
      <c r="H168" s="28"/>
      <c r="I168" s="28"/>
      <c r="J168" s="28"/>
      <c r="K168" s="28"/>
    </row>
    <row r="169" spans="1:11" x14ac:dyDescent="0.25">
      <c r="A169" s="28"/>
      <c r="B169" s="28"/>
      <c r="E169"/>
      <c r="H169" s="28"/>
      <c r="I169" s="28"/>
      <c r="J169" s="28"/>
      <c r="K169" s="28"/>
    </row>
    <row r="170" spans="1:11" x14ac:dyDescent="0.25">
      <c r="A170" s="28"/>
      <c r="B170" s="28"/>
      <c r="E170"/>
      <c r="H170" s="28"/>
      <c r="I170" s="28"/>
      <c r="J170" s="28"/>
      <c r="K170" s="28"/>
    </row>
    <row r="171" spans="1:11" x14ac:dyDescent="0.25">
      <c r="A171" s="28"/>
      <c r="B171" s="28"/>
      <c r="E171"/>
      <c r="H171" s="28"/>
      <c r="I171" s="28"/>
      <c r="J171" s="28"/>
      <c r="K171" s="28"/>
    </row>
    <row r="172" spans="1:11" x14ac:dyDescent="0.25">
      <c r="A172" s="28"/>
      <c r="B172" s="28"/>
      <c r="E172"/>
      <c r="H172" s="28"/>
      <c r="I172" s="28"/>
      <c r="J172" s="28"/>
      <c r="K172" s="28"/>
    </row>
    <row r="173" spans="1:11" x14ac:dyDescent="0.25">
      <c r="A173" s="28"/>
      <c r="B173" s="28"/>
      <c r="E173"/>
      <c r="H173" s="28"/>
      <c r="I173" s="28"/>
      <c r="J173" s="28"/>
      <c r="K173" s="28"/>
    </row>
    <row r="174" spans="1:11" x14ac:dyDescent="0.25">
      <c r="A174" s="28"/>
      <c r="B174" s="28"/>
      <c r="E174"/>
      <c r="H174" s="28"/>
      <c r="I174" s="28"/>
      <c r="J174" s="28"/>
      <c r="K174" s="28"/>
    </row>
    <row r="175" spans="1:11" x14ac:dyDescent="0.25">
      <c r="A175" s="28"/>
      <c r="B175" s="28"/>
      <c r="E175"/>
      <c r="H175" s="28"/>
      <c r="I175" s="28"/>
      <c r="J175" s="28"/>
      <c r="K175" s="28"/>
    </row>
    <row r="176" spans="1:11" x14ac:dyDescent="0.25">
      <c r="A176" s="28"/>
      <c r="B176" s="28"/>
      <c r="E176"/>
      <c r="H176" s="28"/>
      <c r="I176" s="28"/>
      <c r="J176" s="28"/>
      <c r="K176" s="28"/>
    </row>
    <row r="177" spans="1:11" x14ac:dyDescent="0.25">
      <c r="A177" s="28"/>
      <c r="B177" s="28"/>
      <c r="E177"/>
      <c r="H177" s="28"/>
      <c r="I177" s="28"/>
      <c r="J177" s="28"/>
      <c r="K177" s="28"/>
    </row>
    <row r="178" spans="1:11" x14ac:dyDescent="0.25">
      <c r="A178" s="28"/>
      <c r="B178" s="28"/>
      <c r="E178"/>
      <c r="H178" s="28"/>
      <c r="I178" s="28"/>
      <c r="J178" s="28"/>
      <c r="K178" s="28"/>
    </row>
    <row r="179" spans="1:11" x14ac:dyDescent="0.25">
      <c r="A179" s="28"/>
      <c r="B179" s="28"/>
      <c r="E179"/>
      <c r="H179" s="28"/>
      <c r="I179" s="28"/>
      <c r="J179" s="28"/>
      <c r="K179" s="28"/>
    </row>
    <row r="180" spans="1:11" x14ac:dyDescent="0.25">
      <c r="A180" s="28"/>
      <c r="B180" s="28"/>
      <c r="E180"/>
      <c r="H180" s="28"/>
      <c r="I180" s="28"/>
      <c r="J180" s="28"/>
      <c r="K180" s="28"/>
    </row>
    <row r="181" spans="1:11" x14ac:dyDescent="0.25">
      <c r="A181" s="28"/>
      <c r="B181" s="28"/>
      <c r="E181"/>
      <c r="H181" s="28"/>
      <c r="I181" s="28"/>
      <c r="J181" s="28"/>
      <c r="K181" s="28"/>
    </row>
    <row r="182" spans="1:11" x14ac:dyDescent="0.25">
      <c r="A182" s="28"/>
      <c r="B182" s="28"/>
      <c r="E182"/>
      <c r="H182" s="28"/>
      <c r="I182" s="28"/>
      <c r="J182" s="28"/>
      <c r="K182" s="28"/>
    </row>
    <row r="183" spans="1:11" x14ac:dyDescent="0.25">
      <c r="A183" s="28"/>
      <c r="B183" s="28"/>
      <c r="E183"/>
      <c r="H183" s="28"/>
      <c r="I183" s="28"/>
      <c r="J183" s="28"/>
      <c r="K183" s="28"/>
    </row>
    <row r="184" spans="1:11" x14ac:dyDescent="0.25">
      <c r="A184" s="28"/>
      <c r="B184" s="28"/>
      <c r="E184"/>
      <c r="H184" s="28"/>
      <c r="I184" s="28"/>
      <c r="J184" s="28"/>
      <c r="K184" s="28"/>
    </row>
    <row r="185" spans="1:11" x14ac:dyDescent="0.25">
      <c r="A185" s="28"/>
      <c r="B185" s="28"/>
      <c r="E185"/>
      <c r="H185" s="28"/>
      <c r="I185" s="28"/>
      <c r="J185" s="28"/>
      <c r="K185" s="28"/>
    </row>
    <row r="186" spans="1:11" x14ac:dyDescent="0.25">
      <c r="A186" s="28"/>
      <c r="B186" s="28"/>
      <c r="E186"/>
      <c r="H186" s="28"/>
      <c r="I186" s="28"/>
      <c r="J186" s="28"/>
      <c r="K186" s="28"/>
    </row>
    <row r="187" spans="1:11" x14ac:dyDescent="0.25">
      <c r="A187" s="28"/>
      <c r="B187" s="28"/>
      <c r="E187"/>
      <c r="H187" s="28"/>
      <c r="I187" s="28"/>
      <c r="J187" s="28"/>
      <c r="K187" s="28"/>
    </row>
    <row r="188" spans="1:11" x14ac:dyDescent="0.25">
      <c r="A188" s="28"/>
      <c r="B188" s="28"/>
      <c r="E188"/>
      <c r="H188" s="28"/>
      <c r="I188" s="28"/>
      <c r="J188" s="28"/>
      <c r="K188" s="28"/>
    </row>
    <row r="189" spans="1:11" x14ac:dyDescent="0.25">
      <c r="A189" s="28"/>
      <c r="B189" s="28"/>
      <c r="E189"/>
      <c r="H189" s="28"/>
      <c r="I189" s="28"/>
      <c r="J189" s="28"/>
      <c r="K189" s="28"/>
    </row>
    <row r="190" spans="1:11" x14ac:dyDescent="0.25">
      <c r="A190" s="28"/>
      <c r="B190" s="28"/>
      <c r="E190"/>
      <c r="H190" s="28"/>
      <c r="I190" s="28"/>
      <c r="J190" s="28"/>
      <c r="K190" s="28"/>
    </row>
    <row r="191" spans="1:11" x14ac:dyDescent="0.25">
      <c r="A191" s="28"/>
      <c r="B191" s="28"/>
      <c r="E191"/>
      <c r="H191" s="28"/>
      <c r="I191" s="28"/>
      <c r="J191" s="28"/>
      <c r="K191" s="28"/>
    </row>
    <row r="192" spans="1:11" x14ac:dyDescent="0.25">
      <c r="A192" s="28"/>
      <c r="B192" s="28"/>
      <c r="E192"/>
      <c r="H192" s="28"/>
      <c r="I192" s="28"/>
      <c r="J192" s="28"/>
      <c r="K192" s="28"/>
    </row>
    <row r="193" spans="1:11" x14ac:dyDescent="0.25">
      <c r="A193" s="28"/>
      <c r="B193" s="28"/>
      <c r="E193"/>
      <c r="H193" s="28"/>
      <c r="I193" s="28"/>
      <c r="J193" s="28"/>
      <c r="K193" s="28"/>
    </row>
    <row r="194" spans="1:11" x14ac:dyDescent="0.25">
      <c r="A194" s="28"/>
      <c r="B194" s="28"/>
      <c r="E194"/>
      <c r="H194" s="28"/>
      <c r="I194" s="28"/>
      <c r="J194" s="28"/>
      <c r="K194" s="28"/>
    </row>
    <row r="195" spans="1:11" x14ac:dyDescent="0.25">
      <c r="A195" s="28"/>
      <c r="B195" s="28"/>
      <c r="E195"/>
      <c r="H195" s="28"/>
      <c r="I195" s="28"/>
      <c r="J195" s="28"/>
      <c r="K195" s="28"/>
    </row>
    <row r="196" spans="1:11" x14ac:dyDescent="0.25">
      <c r="A196" s="28"/>
      <c r="B196" s="28"/>
      <c r="E196"/>
      <c r="H196" s="28"/>
      <c r="I196" s="28"/>
      <c r="J196" s="28"/>
      <c r="K196" s="28"/>
    </row>
    <row r="197" spans="1:11" x14ac:dyDescent="0.25">
      <c r="A197" s="28"/>
      <c r="B197" s="28"/>
      <c r="E197"/>
      <c r="H197" s="28"/>
      <c r="I197" s="28"/>
      <c r="J197" s="28"/>
      <c r="K197" s="28"/>
    </row>
    <row r="198" spans="1:11" x14ac:dyDescent="0.25">
      <c r="A198" s="28"/>
      <c r="B198" s="28"/>
      <c r="E198"/>
      <c r="H198" s="28"/>
      <c r="I198" s="28"/>
      <c r="J198" s="28"/>
      <c r="K198" s="28"/>
    </row>
    <row r="199" spans="1:11" x14ac:dyDescent="0.25">
      <c r="A199" s="28"/>
      <c r="B199" s="28"/>
      <c r="E199"/>
      <c r="H199" s="28"/>
      <c r="I199" s="28"/>
      <c r="J199" s="28"/>
      <c r="K199" s="28"/>
    </row>
    <row r="200" spans="1:11" x14ac:dyDescent="0.25">
      <c r="A200" s="28"/>
      <c r="B200" s="28"/>
      <c r="E200"/>
      <c r="H200" s="28"/>
      <c r="I200" s="28"/>
      <c r="J200" s="28"/>
      <c r="K200" s="28"/>
    </row>
    <row r="201" spans="1:11" x14ac:dyDescent="0.25">
      <c r="A201" s="28"/>
      <c r="B201" s="28"/>
      <c r="E201"/>
      <c r="H201" s="28"/>
      <c r="I201" s="28"/>
      <c r="J201" s="28"/>
      <c r="K201" s="28"/>
    </row>
    <row r="202" spans="1:11" x14ac:dyDescent="0.25">
      <c r="A202" s="28"/>
      <c r="B202" s="28"/>
      <c r="E202"/>
      <c r="H202" s="28"/>
      <c r="I202" s="28"/>
      <c r="J202" s="28"/>
      <c r="K202" s="28"/>
    </row>
    <row r="203" spans="1:11" x14ac:dyDescent="0.25">
      <c r="A203" s="28"/>
      <c r="B203" s="28"/>
      <c r="E203"/>
      <c r="H203" s="28"/>
      <c r="I203" s="28"/>
      <c r="J203" s="28"/>
      <c r="K203" s="28"/>
    </row>
    <row r="204" spans="1:11" x14ac:dyDescent="0.25">
      <c r="A204" s="28"/>
      <c r="B204" s="28"/>
      <c r="E204"/>
      <c r="H204" s="28"/>
      <c r="I204" s="28"/>
      <c r="J204" s="28"/>
      <c r="K204" s="28"/>
    </row>
    <row r="205" spans="1:11" x14ac:dyDescent="0.25">
      <c r="A205" s="28"/>
      <c r="B205" s="28"/>
      <c r="E205"/>
      <c r="H205" s="28"/>
      <c r="I205" s="28"/>
      <c r="J205" s="28"/>
      <c r="K205" s="28"/>
    </row>
    <row r="206" spans="1:11" x14ac:dyDescent="0.25">
      <c r="A206" s="28"/>
      <c r="B206" s="28"/>
      <c r="E206"/>
      <c r="H206" s="28"/>
      <c r="I206" s="28"/>
      <c r="J206" s="28"/>
      <c r="K206" s="28"/>
    </row>
    <row r="207" spans="1:11" x14ac:dyDescent="0.25">
      <c r="A207" s="28"/>
      <c r="B207" s="28"/>
      <c r="E207"/>
      <c r="H207" s="28"/>
      <c r="I207" s="28"/>
      <c r="J207" s="28"/>
      <c r="K207" s="28"/>
    </row>
    <row r="208" spans="1:11" x14ac:dyDescent="0.25">
      <c r="A208" s="28"/>
      <c r="B208" s="28"/>
      <c r="E208"/>
      <c r="H208" s="28"/>
      <c r="I208" s="28"/>
      <c r="J208" s="28"/>
      <c r="K208" s="28"/>
    </row>
    <row r="209" spans="1:11" x14ac:dyDescent="0.25">
      <c r="A209" s="28"/>
      <c r="B209" s="28"/>
      <c r="E209"/>
      <c r="H209" s="28"/>
      <c r="I209" s="28"/>
      <c r="J209" s="28"/>
      <c r="K209" s="28"/>
    </row>
    <row r="210" spans="1:11" x14ac:dyDescent="0.25">
      <c r="A210" s="28"/>
      <c r="B210" s="28"/>
      <c r="E210"/>
      <c r="H210" s="28"/>
      <c r="I210" s="28"/>
      <c r="J210" s="28"/>
      <c r="K210" s="28"/>
    </row>
    <row r="211" spans="1:11" x14ac:dyDescent="0.25">
      <c r="A211" s="28"/>
      <c r="B211" s="28"/>
      <c r="E211"/>
      <c r="H211" s="28"/>
      <c r="I211" s="28"/>
      <c r="J211" s="28"/>
      <c r="K211" s="28"/>
    </row>
    <row r="212" spans="1:11" x14ac:dyDescent="0.25">
      <c r="A212" s="28"/>
      <c r="B212" s="28"/>
      <c r="E212"/>
      <c r="H212" s="28"/>
      <c r="I212" s="28"/>
      <c r="J212" s="28"/>
      <c r="K212" s="28"/>
    </row>
    <row r="213" spans="1:11" x14ac:dyDescent="0.25">
      <c r="A213" s="28"/>
      <c r="B213" s="28"/>
      <c r="E213"/>
      <c r="H213" s="28"/>
      <c r="I213" s="28"/>
      <c r="J213" s="28"/>
      <c r="K213" s="28"/>
    </row>
    <row r="214" spans="1:11" x14ac:dyDescent="0.25">
      <c r="A214" s="28"/>
      <c r="B214" s="28"/>
      <c r="E214"/>
      <c r="H214" s="28"/>
      <c r="I214" s="28"/>
      <c r="J214" s="28"/>
      <c r="K214" s="28"/>
    </row>
    <row r="215" spans="1:11" x14ac:dyDescent="0.25">
      <c r="A215" s="28"/>
      <c r="B215" s="28"/>
      <c r="E215"/>
      <c r="H215" s="28"/>
      <c r="I215" s="28"/>
      <c r="J215" s="28"/>
      <c r="K215" s="28"/>
    </row>
    <row r="216" spans="1:11" x14ac:dyDescent="0.25">
      <c r="A216" s="28"/>
      <c r="B216" s="28"/>
      <c r="E216"/>
      <c r="H216" s="28"/>
      <c r="I216" s="28"/>
      <c r="J216" s="28"/>
      <c r="K216" s="28"/>
    </row>
    <row r="217" spans="1:11" x14ac:dyDescent="0.25">
      <c r="A217" s="28"/>
      <c r="B217" s="28"/>
      <c r="E217"/>
      <c r="H217" s="28"/>
      <c r="I217" s="28"/>
      <c r="J217" s="28"/>
      <c r="K217" s="28"/>
    </row>
    <row r="218" spans="1:11" x14ac:dyDescent="0.25">
      <c r="A218" s="28"/>
      <c r="B218" s="28"/>
      <c r="E218"/>
      <c r="H218" s="28"/>
      <c r="I218" s="28"/>
      <c r="J218" s="28"/>
      <c r="K218" s="28"/>
    </row>
    <row r="219" spans="1:11" x14ac:dyDescent="0.25">
      <c r="A219" s="28"/>
      <c r="B219" s="28"/>
      <c r="E219"/>
      <c r="H219" s="28"/>
      <c r="I219" s="28"/>
      <c r="J219" s="28"/>
      <c r="K219" s="28"/>
    </row>
    <row r="220" spans="1:11" x14ac:dyDescent="0.25">
      <c r="A220" s="28"/>
      <c r="B220" s="28"/>
      <c r="E220"/>
      <c r="H220" s="28"/>
      <c r="I220" s="28"/>
      <c r="J220" s="28"/>
      <c r="K220" s="28"/>
    </row>
    <row r="221" spans="1:11" x14ac:dyDescent="0.25">
      <c r="A221" s="28"/>
      <c r="B221" s="28"/>
      <c r="E221"/>
      <c r="H221" s="28"/>
      <c r="I221" s="28"/>
      <c r="J221" s="28"/>
      <c r="K221" s="28"/>
    </row>
    <row r="222" spans="1:11" x14ac:dyDescent="0.25">
      <c r="A222" s="28"/>
      <c r="B222" s="28"/>
      <c r="E222"/>
      <c r="H222" s="28"/>
      <c r="I222" s="28"/>
      <c r="J222" s="28"/>
      <c r="K222" s="28"/>
    </row>
    <row r="223" spans="1:11" x14ac:dyDescent="0.25">
      <c r="A223" s="28"/>
      <c r="B223" s="28"/>
      <c r="E223"/>
      <c r="H223" s="28"/>
      <c r="I223" s="28"/>
      <c r="J223" s="28"/>
      <c r="K223" s="28"/>
    </row>
    <row r="224" spans="1:11" x14ac:dyDescent="0.25">
      <c r="A224" s="28"/>
      <c r="B224" s="28"/>
      <c r="E224"/>
      <c r="H224" s="28"/>
      <c r="I224" s="28"/>
      <c r="J224" s="28"/>
      <c r="K224" s="28"/>
    </row>
    <row r="225" spans="1:11" x14ac:dyDescent="0.25">
      <c r="A225" s="28"/>
      <c r="B225" s="28"/>
      <c r="E225"/>
      <c r="H225" s="28"/>
      <c r="I225" s="28"/>
      <c r="J225" s="28"/>
      <c r="K225" s="28"/>
    </row>
    <row r="226" spans="1:11" x14ac:dyDescent="0.25">
      <c r="A226" s="28"/>
      <c r="B226" s="28"/>
      <c r="E226"/>
      <c r="H226" s="28"/>
      <c r="I226" s="28"/>
      <c r="J226" s="28"/>
      <c r="K226" s="28"/>
    </row>
    <row r="227" spans="1:11" x14ac:dyDescent="0.25">
      <c r="A227" s="28"/>
      <c r="B227" s="28"/>
      <c r="E227"/>
      <c r="H227" s="28"/>
      <c r="I227" s="28"/>
      <c r="J227" s="28"/>
      <c r="K227" s="28"/>
    </row>
    <row r="228" spans="1:11" x14ac:dyDescent="0.25">
      <c r="A228" s="28"/>
      <c r="B228" s="28"/>
      <c r="E228"/>
      <c r="H228" s="28"/>
      <c r="I228" s="28"/>
      <c r="J228" s="28"/>
      <c r="K228" s="28"/>
    </row>
    <row r="229" spans="1:11" x14ac:dyDescent="0.25">
      <c r="A229" s="28"/>
      <c r="B229" s="28"/>
      <c r="E229"/>
      <c r="H229" s="28"/>
      <c r="I229" s="28"/>
      <c r="J229" s="28"/>
      <c r="K229" s="28"/>
    </row>
    <row r="230" spans="1:11" x14ac:dyDescent="0.25">
      <c r="A230" s="28"/>
      <c r="B230" s="28"/>
      <c r="E230"/>
      <c r="H230" s="28"/>
      <c r="I230" s="28"/>
      <c r="J230" s="28"/>
      <c r="K230" s="28"/>
    </row>
    <row r="231" spans="1:11" x14ac:dyDescent="0.25">
      <c r="A231" s="28"/>
      <c r="B231" s="28"/>
      <c r="E231"/>
      <c r="H231" s="28"/>
      <c r="I231" s="28"/>
      <c r="J231" s="28"/>
      <c r="K231" s="28"/>
    </row>
    <row r="232" spans="1:11" x14ac:dyDescent="0.25">
      <c r="A232" s="28"/>
      <c r="B232" s="28"/>
      <c r="E232"/>
      <c r="H232" s="28"/>
      <c r="I232" s="28"/>
      <c r="J232" s="28"/>
      <c r="K232" s="28"/>
    </row>
    <row r="233" spans="1:11" x14ac:dyDescent="0.25">
      <c r="A233" s="28"/>
      <c r="B233" s="28"/>
      <c r="E233"/>
      <c r="H233" s="28"/>
      <c r="I233" s="28"/>
      <c r="J233" s="28"/>
      <c r="K233" s="28"/>
    </row>
    <row r="234" spans="1:11" x14ac:dyDescent="0.25">
      <c r="A234" s="28"/>
      <c r="B234" s="28"/>
      <c r="E234"/>
      <c r="H234" s="28"/>
      <c r="I234" s="28"/>
      <c r="J234" s="28"/>
      <c r="K234" s="28"/>
    </row>
    <row r="235" spans="1:11" x14ac:dyDescent="0.25">
      <c r="A235" s="28"/>
      <c r="B235" s="28"/>
      <c r="E235"/>
      <c r="H235" s="28"/>
      <c r="I235" s="28"/>
      <c r="J235" s="28"/>
      <c r="K235" s="28"/>
    </row>
    <row r="236" spans="1:11" x14ac:dyDescent="0.25">
      <c r="A236" s="28"/>
      <c r="B236" s="28"/>
      <c r="E236"/>
      <c r="H236" s="28"/>
      <c r="I236" s="28"/>
      <c r="J236" s="28"/>
      <c r="K236" s="28"/>
    </row>
    <row r="237" spans="1:11" x14ac:dyDescent="0.25">
      <c r="A237" s="28"/>
      <c r="B237" s="28"/>
      <c r="E237"/>
      <c r="H237" s="28"/>
      <c r="I237" s="28"/>
      <c r="J237" s="28"/>
      <c r="K237" s="28"/>
    </row>
    <row r="238" spans="1:11" x14ac:dyDescent="0.25">
      <c r="A238" s="28"/>
      <c r="B238" s="28"/>
      <c r="E238"/>
      <c r="H238" s="28"/>
      <c r="I238" s="28"/>
      <c r="J238" s="28"/>
      <c r="K238" s="28"/>
    </row>
    <row r="239" spans="1:11" x14ac:dyDescent="0.25">
      <c r="A239" s="28"/>
      <c r="B239" s="28"/>
      <c r="E239"/>
      <c r="H239" s="28"/>
      <c r="I239" s="28"/>
      <c r="J239" s="28"/>
      <c r="K239" s="28"/>
    </row>
    <row r="240" spans="1:11" x14ac:dyDescent="0.25">
      <c r="A240" s="28"/>
      <c r="B240" s="28"/>
      <c r="E240"/>
      <c r="H240" s="28"/>
      <c r="I240" s="28"/>
      <c r="J240" s="28"/>
      <c r="K240" s="28"/>
    </row>
    <row r="241" spans="1:11" x14ac:dyDescent="0.25">
      <c r="A241" s="28"/>
      <c r="B241" s="28"/>
      <c r="E241"/>
      <c r="H241" s="28"/>
      <c r="I241" s="28"/>
      <c r="J241" s="28"/>
      <c r="K241" s="28"/>
    </row>
    <row r="242" spans="1:11" x14ac:dyDescent="0.25">
      <c r="A242" s="28"/>
      <c r="B242" s="28"/>
      <c r="E242"/>
      <c r="H242" s="28"/>
      <c r="I242" s="28"/>
      <c r="J242" s="28"/>
      <c r="K242" s="28"/>
    </row>
    <row r="243" spans="1:11" x14ac:dyDescent="0.25">
      <c r="A243" s="28"/>
      <c r="B243" s="28"/>
      <c r="E243"/>
      <c r="H243" s="28"/>
      <c r="I243" s="28"/>
      <c r="J243" s="28"/>
      <c r="K243" s="28"/>
    </row>
    <row r="244" spans="1:11" x14ac:dyDescent="0.25">
      <c r="A244" s="28"/>
      <c r="B244" s="28"/>
      <c r="E244"/>
      <c r="H244" s="28"/>
      <c r="I244" s="28"/>
      <c r="J244" s="28"/>
      <c r="K244" s="28"/>
    </row>
    <row r="245" spans="1:11" x14ac:dyDescent="0.25">
      <c r="A245" s="28"/>
      <c r="B245" s="28"/>
      <c r="E245"/>
      <c r="H245" s="28"/>
      <c r="I245" s="28"/>
      <c r="J245" s="28"/>
      <c r="K245" s="28"/>
    </row>
    <row r="246" spans="1:11" x14ac:dyDescent="0.25">
      <c r="A246" s="28"/>
      <c r="B246" s="28"/>
      <c r="E246"/>
      <c r="H246" s="28"/>
      <c r="I246" s="28"/>
      <c r="J246" s="28"/>
      <c r="K246" s="28"/>
    </row>
    <row r="247" spans="1:11" x14ac:dyDescent="0.25">
      <c r="A247" s="28"/>
      <c r="B247" s="28"/>
      <c r="E247"/>
      <c r="H247" s="28"/>
      <c r="I247" s="28"/>
      <c r="J247" s="28"/>
      <c r="K247" s="28"/>
    </row>
    <row r="248" spans="1:11" x14ac:dyDescent="0.25">
      <c r="A248" s="28"/>
      <c r="B248" s="28"/>
      <c r="E248"/>
      <c r="H248" s="28"/>
      <c r="I248" s="28"/>
      <c r="J248" s="28"/>
      <c r="K248" s="28"/>
    </row>
    <row r="249" spans="1:11" x14ac:dyDescent="0.25">
      <c r="A249" s="28"/>
      <c r="B249" s="28"/>
      <c r="E249"/>
      <c r="H249" s="28"/>
      <c r="I249" s="28"/>
      <c r="J249" s="28"/>
      <c r="K249" s="28"/>
    </row>
    <row r="250" spans="1:11" x14ac:dyDescent="0.25">
      <c r="A250" s="28"/>
      <c r="B250" s="28"/>
      <c r="E250"/>
      <c r="H250" s="28"/>
      <c r="I250" s="28"/>
      <c r="J250" s="28"/>
      <c r="K250" s="28"/>
    </row>
    <row r="251" spans="1:11" x14ac:dyDescent="0.25">
      <c r="A251" s="28"/>
      <c r="B251" s="28"/>
      <c r="E251"/>
      <c r="H251" s="28"/>
      <c r="I251" s="28"/>
      <c r="J251" s="28"/>
      <c r="K251" s="28"/>
    </row>
    <row r="252" spans="1:11" x14ac:dyDescent="0.25">
      <c r="A252" s="28"/>
      <c r="B252" s="28"/>
      <c r="E252"/>
      <c r="H252" s="28"/>
      <c r="I252" s="28"/>
      <c r="J252" s="28"/>
      <c r="K252" s="28"/>
    </row>
    <row r="253" spans="1:11" x14ac:dyDescent="0.25">
      <c r="A253" s="28"/>
      <c r="B253" s="28"/>
      <c r="E253"/>
      <c r="H253" s="28"/>
      <c r="I253" s="28"/>
      <c r="J253" s="28"/>
      <c r="K253" s="28"/>
    </row>
    <row r="254" spans="1:11" x14ac:dyDescent="0.25">
      <c r="A254" s="28"/>
      <c r="B254" s="28"/>
      <c r="E254"/>
      <c r="H254" s="28"/>
      <c r="I254" s="28"/>
      <c r="J254" s="28"/>
      <c r="K254" s="28"/>
    </row>
    <row r="255" spans="1:11" x14ac:dyDescent="0.25">
      <c r="A255" s="28"/>
      <c r="B255" s="28"/>
      <c r="E255"/>
      <c r="H255" s="28"/>
      <c r="I255" s="28"/>
      <c r="J255" s="28"/>
      <c r="K255" s="28"/>
    </row>
    <row r="256" spans="1:11" x14ac:dyDescent="0.25">
      <c r="A256" s="28"/>
      <c r="B256" s="28"/>
      <c r="E256"/>
      <c r="H256" s="28"/>
      <c r="I256" s="28"/>
      <c r="J256" s="28"/>
      <c r="K256" s="28"/>
    </row>
    <row r="257" spans="1:11" x14ac:dyDescent="0.25">
      <c r="A257" s="28"/>
      <c r="B257" s="28"/>
      <c r="E257"/>
      <c r="H257" s="28"/>
      <c r="I257" s="28"/>
      <c r="J257" s="28"/>
      <c r="K257" s="28"/>
    </row>
    <row r="258" spans="1:11" x14ac:dyDescent="0.25">
      <c r="A258" s="28"/>
      <c r="B258" s="28"/>
      <c r="E258"/>
      <c r="H258" s="28"/>
      <c r="I258" s="28"/>
      <c r="J258" s="28"/>
      <c r="K258" s="28"/>
    </row>
    <row r="259" spans="1:11" x14ac:dyDescent="0.25">
      <c r="A259" s="28"/>
      <c r="B259" s="28"/>
      <c r="E259"/>
      <c r="H259" s="28"/>
      <c r="I259" s="28"/>
      <c r="J259" s="28"/>
      <c r="K259" s="28"/>
    </row>
    <row r="260" spans="1:11" x14ac:dyDescent="0.25">
      <c r="A260" s="28"/>
      <c r="B260" s="28"/>
      <c r="E260"/>
      <c r="H260" s="28"/>
      <c r="I260" s="28"/>
      <c r="J260" s="28"/>
      <c r="K260" s="28"/>
    </row>
    <row r="261" spans="1:11" x14ac:dyDescent="0.25">
      <c r="A261" s="28"/>
      <c r="B261" s="28"/>
      <c r="E261"/>
      <c r="H261" s="28"/>
      <c r="I261" s="28"/>
      <c r="J261" s="28"/>
      <c r="K261" s="28"/>
    </row>
    <row r="262" spans="1:11" x14ac:dyDescent="0.25">
      <c r="A262" s="28"/>
      <c r="B262" s="28"/>
      <c r="E262"/>
      <c r="H262" s="28"/>
      <c r="I262" s="28"/>
      <c r="J262" s="28"/>
      <c r="K262" s="28"/>
    </row>
    <row r="263" spans="1:11" x14ac:dyDescent="0.25">
      <c r="A263" s="28"/>
      <c r="B263" s="28"/>
      <c r="E263"/>
      <c r="H263" s="28"/>
      <c r="I263" s="28"/>
      <c r="J263" s="28"/>
      <c r="K263" s="28"/>
    </row>
    <row r="264" spans="1:11" x14ac:dyDescent="0.25">
      <c r="A264" s="28"/>
      <c r="B264" s="28"/>
      <c r="E264"/>
      <c r="H264" s="28"/>
      <c r="I264" s="28"/>
      <c r="J264" s="28"/>
      <c r="K264" s="28"/>
    </row>
    <row r="265" spans="1:11" x14ac:dyDescent="0.25">
      <c r="A265" s="28"/>
      <c r="B265" s="28"/>
      <c r="E265"/>
      <c r="H265" s="28"/>
      <c r="I265" s="28"/>
      <c r="J265" s="28"/>
      <c r="K265" s="28"/>
    </row>
    <row r="266" spans="1:11" x14ac:dyDescent="0.25">
      <c r="A266" s="28"/>
      <c r="B266" s="28"/>
      <c r="E266"/>
      <c r="H266" s="28"/>
      <c r="I266" s="28"/>
      <c r="J266" s="28"/>
      <c r="K266" s="28"/>
    </row>
    <row r="267" spans="1:11" x14ac:dyDescent="0.25">
      <c r="A267" s="28"/>
      <c r="B267" s="28"/>
      <c r="E267"/>
      <c r="H267" s="28"/>
      <c r="I267" s="28"/>
      <c r="J267" s="28"/>
      <c r="K267" s="28"/>
    </row>
    <row r="268" spans="1:11" x14ac:dyDescent="0.25">
      <c r="A268" s="28"/>
      <c r="B268" s="28"/>
      <c r="E268"/>
      <c r="H268" s="28"/>
      <c r="I268" s="28"/>
      <c r="J268" s="28"/>
      <c r="K268" s="28"/>
    </row>
    <row r="269" spans="1:11" x14ac:dyDescent="0.25">
      <c r="A269" s="28"/>
      <c r="B269" s="28"/>
      <c r="E269"/>
      <c r="H269" s="28"/>
      <c r="I269" s="28"/>
      <c r="J269" s="28"/>
      <c r="K269" s="28"/>
    </row>
    <row r="270" spans="1:11" x14ac:dyDescent="0.25">
      <c r="A270" s="28"/>
      <c r="B270" s="28"/>
      <c r="E270"/>
      <c r="H270" s="28"/>
      <c r="I270" s="28"/>
      <c r="J270" s="28"/>
      <c r="K270" s="28"/>
    </row>
    <row r="271" spans="1:11" x14ac:dyDescent="0.25">
      <c r="A271" s="28"/>
      <c r="B271" s="28"/>
      <c r="E271"/>
      <c r="H271" s="28"/>
      <c r="I271" s="28"/>
      <c r="J271" s="28"/>
      <c r="K271" s="28"/>
    </row>
    <row r="272" spans="1:11" x14ac:dyDescent="0.25">
      <c r="A272" s="28"/>
      <c r="B272" s="28"/>
      <c r="E272"/>
      <c r="H272" s="28"/>
      <c r="I272" s="28"/>
      <c r="J272" s="28"/>
      <c r="K272" s="28"/>
    </row>
    <row r="273" spans="1:11" x14ac:dyDescent="0.25">
      <c r="A273" s="28"/>
      <c r="B273" s="28"/>
      <c r="E273"/>
      <c r="H273" s="28"/>
      <c r="I273" s="28"/>
      <c r="J273" s="28"/>
      <c r="K273" s="28"/>
    </row>
    <row r="274" spans="1:11" x14ac:dyDescent="0.25">
      <c r="A274" s="28"/>
      <c r="B274" s="28"/>
      <c r="E274"/>
      <c r="H274" s="28"/>
      <c r="I274" s="28"/>
      <c r="J274" s="28"/>
      <c r="K274" s="28"/>
    </row>
    <row r="275" spans="1:11" x14ac:dyDescent="0.25">
      <c r="A275" s="28"/>
      <c r="B275" s="28"/>
      <c r="E275"/>
      <c r="H275" s="28"/>
      <c r="I275" s="28"/>
      <c r="J275" s="28"/>
      <c r="K275" s="28"/>
    </row>
    <row r="276" spans="1:11" x14ac:dyDescent="0.25">
      <c r="A276" s="28"/>
      <c r="B276" s="28"/>
      <c r="E276"/>
      <c r="H276" s="28"/>
      <c r="I276" s="28"/>
      <c r="J276" s="28"/>
      <c r="K276" s="28"/>
    </row>
    <row r="277" spans="1:11" x14ac:dyDescent="0.25">
      <c r="A277" s="28"/>
      <c r="B277" s="28"/>
      <c r="E277"/>
      <c r="H277" s="28"/>
      <c r="I277" s="28"/>
      <c r="J277" s="28"/>
      <c r="K277" s="28"/>
    </row>
    <row r="278" spans="1:11" x14ac:dyDescent="0.25">
      <c r="A278" s="28"/>
      <c r="B278" s="28"/>
      <c r="E278"/>
      <c r="H278" s="28"/>
      <c r="I278" s="28"/>
      <c r="J278" s="28"/>
      <c r="K278" s="28"/>
    </row>
    <row r="279" spans="1:11" x14ac:dyDescent="0.25">
      <c r="A279" s="28"/>
      <c r="B279" s="28"/>
      <c r="E279"/>
      <c r="H279" s="28"/>
      <c r="I279" s="28"/>
      <c r="J279" s="28"/>
      <c r="K279" s="28"/>
    </row>
    <row r="280" spans="1:11" x14ac:dyDescent="0.25">
      <c r="A280" s="28"/>
      <c r="B280" s="28"/>
      <c r="E280"/>
      <c r="H280" s="28"/>
      <c r="I280" s="28"/>
      <c r="J280" s="28"/>
      <c r="K280" s="28"/>
    </row>
    <row r="281" spans="1:11" x14ac:dyDescent="0.25">
      <c r="A281" s="28"/>
      <c r="B281" s="28"/>
      <c r="E281"/>
      <c r="H281" s="28"/>
      <c r="I281" s="28"/>
      <c r="J281" s="28"/>
      <c r="K281" s="28"/>
    </row>
    <row r="282" spans="1:11" x14ac:dyDescent="0.25">
      <c r="A282" s="28"/>
      <c r="B282" s="28"/>
      <c r="E282"/>
      <c r="H282" s="28"/>
      <c r="I282" s="28"/>
      <c r="J282" s="28"/>
      <c r="K282" s="28"/>
    </row>
    <row r="283" spans="1:11" x14ac:dyDescent="0.25">
      <c r="A283" s="28"/>
      <c r="B283" s="28"/>
      <c r="E283"/>
      <c r="H283" s="28"/>
      <c r="I283" s="28"/>
      <c r="J283" s="28"/>
      <c r="K283" s="28"/>
    </row>
    <row r="284" spans="1:11" x14ac:dyDescent="0.25">
      <c r="A284" s="28"/>
      <c r="B284" s="28"/>
      <c r="E284"/>
      <c r="H284" s="28"/>
      <c r="I284" s="28"/>
      <c r="J284" s="28"/>
      <c r="K284" s="28"/>
    </row>
    <row r="285" spans="1:11" x14ac:dyDescent="0.25">
      <c r="A285" s="28"/>
      <c r="B285" s="28"/>
      <c r="E285"/>
      <c r="H285" s="28"/>
      <c r="I285" s="28"/>
      <c r="J285" s="28"/>
      <c r="K285" s="28"/>
    </row>
    <row r="286" spans="1:11" x14ac:dyDescent="0.25">
      <c r="A286" s="28"/>
      <c r="B286" s="28"/>
      <c r="E286"/>
      <c r="H286" s="28"/>
      <c r="I286" s="28"/>
      <c r="J286" s="28"/>
      <c r="K286" s="28"/>
    </row>
    <row r="287" spans="1:11" x14ac:dyDescent="0.25">
      <c r="A287" s="28"/>
      <c r="B287" s="28"/>
      <c r="E287"/>
      <c r="H287" s="28"/>
      <c r="I287" s="28"/>
      <c r="J287" s="28"/>
      <c r="K287" s="28"/>
    </row>
    <row r="288" spans="1:11" x14ac:dyDescent="0.25">
      <c r="A288" s="28"/>
      <c r="B288" s="28"/>
      <c r="E288"/>
      <c r="H288" s="28"/>
      <c r="I288" s="28"/>
      <c r="J288" s="28"/>
      <c r="K288" s="28"/>
    </row>
    <row r="289" spans="1:11" x14ac:dyDescent="0.25">
      <c r="A289" s="28"/>
      <c r="B289" s="28"/>
      <c r="E289"/>
      <c r="H289" s="28"/>
      <c r="I289" s="28"/>
      <c r="J289" s="28"/>
      <c r="K289" s="28"/>
    </row>
    <row r="290" spans="1:11" x14ac:dyDescent="0.25">
      <c r="A290" s="28"/>
      <c r="B290" s="28"/>
      <c r="E290"/>
      <c r="H290" s="28"/>
      <c r="I290" s="28"/>
      <c r="J290" s="28"/>
      <c r="K290" s="28"/>
    </row>
    <row r="291" spans="1:11" x14ac:dyDescent="0.25">
      <c r="A291" s="28"/>
      <c r="B291" s="28"/>
      <c r="E291"/>
      <c r="H291" s="28"/>
      <c r="I291" s="28"/>
      <c r="J291" s="28"/>
      <c r="K291" s="28"/>
    </row>
    <row r="292" spans="1:11" x14ac:dyDescent="0.25">
      <c r="A292" s="28"/>
      <c r="B292" s="28"/>
      <c r="E292"/>
      <c r="H292" s="28"/>
      <c r="I292" s="28"/>
      <c r="J292" s="28"/>
      <c r="K292" s="28"/>
    </row>
    <row r="293" spans="1:11" x14ac:dyDescent="0.25">
      <c r="A293" s="28"/>
      <c r="B293" s="28"/>
      <c r="E293"/>
      <c r="H293" s="28"/>
      <c r="I293" s="28"/>
      <c r="J293" s="28"/>
      <c r="K293" s="28"/>
    </row>
    <row r="294" spans="1:11" x14ac:dyDescent="0.25">
      <c r="A294" s="28"/>
      <c r="B294" s="28"/>
      <c r="E294"/>
      <c r="H294" s="28"/>
      <c r="I294" s="28"/>
      <c r="J294" s="28"/>
      <c r="K294" s="28"/>
    </row>
    <row r="295" spans="1:11" x14ac:dyDescent="0.25">
      <c r="A295" s="28"/>
      <c r="B295" s="28"/>
      <c r="E295"/>
      <c r="H295" s="28"/>
      <c r="I295" s="28"/>
      <c r="J295" s="28"/>
      <c r="K295" s="28"/>
    </row>
    <row r="296" spans="1:11" x14ac:dyDescent="0.25">
      <c r="A296" s="28"/>
      <c r="B296" s="28"/>
      <c r="E296"/>
      <c r="H296" s="28"/>
      <c r="I296" s="28"/>
      <c r="J296" s="28"/>
      <c r="K296" s="28"/>
    </row>
    <row r="297" spans="1:11" x14ac:dyDescent="0.25">
      <c r="A297" s="28"/>
      <c r="B297" s="28"/>
      <c r="E297"/>
      <c r="H297" s="28"/>
      <c r="I297" s="28"/>
      <c r="J297" s="28"/>
      <c r="K297" s="28"/>
    </row>
    <row r="298" spans="1:11" x14ac:dyDescent="0.25">
      <c r="A298" s="28"/>
      <c r="B298" s="28"/>
      <c r="E298"/>
      <c r="H298" s="28"/>
      <c r="I298" s="28"/>
      <c r="J298" s="28"/>
      <c r="K298" s="28"/>
    </row>
    <row r="299" spans="1:11" x14ac:dyDescent="0.25">
      <c r="A299" s="28"/>
      <c r="B299" s="28"/>
      <c r="E299"/>
      <c r="H299" s="28"/>
      <c r="I299" s="28"/>
      <c r="J299" s="28"/>
      <c r="K299" s="28"/>
    </row>
    <row r="300" spans="1:11" x14ac:dyDescent="0.25">
      <c r="A300" s="28"/>
      <c r="B300" s="28"/>
      <c r="E300"/>
      <c r="H300" s="28"/>
      <c r="I300" s="28"/>
      <c r="J300" s="28"/>
      <c r="K300" s="28"/>
    </row>
    <row r="301" spans="1:11" x14ac:dyDescent="0.25">
      <c r="A301" s="28"/>
      <c r="B301" s="28"/>
      <c r="E301"/>
      <c r="H301" s="28"/>
      <c r="I301" s="28"/>
      <c r="J301" s="28"/>
      <c r="K301" s="28"/>
    </row>
    <row r="302" spans="1:11" x14ac:dyDescent="0.25">
      <c r="A302" s="28"/>
      <c r="B302" s="28"/>
      <c r="E302"/>
      <c r="H302" s="28"/>
      <c r="I302" s="28"/>
      <c r="J302" s="28"/>
      <c r="K302" s="28"/>
    </row>
    <row r="303" spans="1:11" x14ac:dyDescent="0.25">
      <c r="A303" s="28"/>
      <c r="B303" s="28"/>
      <c r="E303"/>
      <c r="H303" s="28"/>
      <c r="I303" s="28"/>
      <c r="J303" s="28"/>
      <c r="K303" s="28"/>
    </row>
    <row r="304" spans="1:11" x14ac:dyDescent="0.25">
      <c r="A304" s="28"/>
      <c r="B304" s="28"/>
      <c r="E304"/>
      <c r="H304" s="28"/>
      <c r="I304" s="28"/>
      <c r="J304" s="28"/>
      <c r="K304" s="28"/>
    </row>
    <row r="305" spans="1:11" x14ac:dyDescent="0.25">
      <c r="A305" s="28"/>
      <c r="B305" s="28"/>
      <c r="E305"/>
      <c r="H305" s="28"/>
      <c r="I305" s="28"/>
      <c r="J305" s="28"/>
      <c r="K305" s="28"/>
    </row>
    <row r="306" spans="1:11" x14ac:dyDescent="0.25">
      <c r="A306" s="28"/>
      <c r="B306" s="28"/>
      <c r="E306"/>
      <c r="H306" s="28"/>
      <c r="I306" s="28"/>
      <c r="J306" s="28"/>
      <c r="K306" s="28"/>
    </row>
    <row r="307" spans="1:11" x14ac:dyDescent="0.25">
      <c r="A307" s="28"/>
      <c r="B307" s="28"/>
      <c r="E307"/>
      <c r="H307" s="28"/>
      <c r="I307" s="28"/>
      <c r="J307" s="28"/>
      <c r="K307" s="28"/>
    </row>
    <row r="308" spans="1:11" x14ac:dyDescent="0.25">
      <c r="A308" s="28"/>
      <c r="B308" s="28"/>
      <c r="E308"/>
      <c r="H308" s="28"/>
      <c r="I308" s="28"/>
      <c r="J308" s="28"/>
      <c r="K308" s="28"/>
    </row>
    <row r="309" spans="1:11" x14ac:dyDescent="0.25">
      <c r="A309" s="28"/>
      <c r="B309" s="28"/>
      <c r="E309"/>
      <c r="H309" s="28"/>
      <c r="I309" s="28"/>
      <c r="J309" s="28"/>
      <c r="K309" s="28"/>
    </row>
    <row r="310" spans="1:11" x14ac:dyDescent="0.25">
      <c r="A310" s="28"/>
      <c r="B310" s="28"/>
      <c r="E310"/>
      <c r="H310" s="28"/>
      <c r="I310" s="28"/>
      <c r="J310" s="28"/>
      <c r="K310" s="28"/>
    </row>
    <row r="311" spans="1:11" x14ac:dyDescent="0.25">
      <c r="A311" s="28"/>
      <c r="B311" s="28"/>
      <c r="E311"/>
      <c r="H311" s="28"/>
      <c r="I311" s="28"/>
      <c r="J311" s="28"/>
      <c r="K311" s="28"/>
    </row>
    <row r="312" spans="1:11" x14ac:dyDescent="0.25">
      <c r="A312" s="28"/>
      <c r="B312" s="28"/>
      <c r="E312"/>
      <c r="H312" s="28"/>
      <c r="I312" s="28"/>
      <c r="J312" s="28"/>
      <c r="K312" s="28"/>
    </row>
    <row r="313" spans="1:11" x14ac:dyDescent="0.25">
      <c r="A313" s="28"/>
      <c r="B313" s="28"/>
      <c r="E313"/>
      <c r="H313" s="28"/>
      <c r="I313" s="28"/>
      <c r="J313" s="28"/>
      <c r="K313" s="28"/>
    </row>
    <row r="314" spans="1:11" x14ac:dyDescent="0.25">
      <c r="A314" s="28"/>
      <c r="B314" s="28"/>
      <c r="E314"/>
      <c r="H314" s="28"/>
      <c r="I314" s="28"/>
      <c r="J314" s="28"/>
      <c r="K314" s="28"/>
    </row>
    <row r="315" spans="1:11" x14ac:dyDescent="0.25">
      <c r="A315" s="28"/>
      <c r="B315" s="28"/>
      <c r="E315"/>
      <c r="H315" s="28"/>
      <c r="I315" s="28"/>
      <c r="J315" s="28"/>
      <c r="K315" s="28"/>
    </row>
    <row r="316" spans="1:11" x14ac:dyDescent="0.25">
      <c r="A316" s="28"/>
      <c r="B316" s="28"/>
      <c r="E316"/>
      <c r="H316" s="28"/>
      <c r="I316" s="28"/>
      <c r="J316" s="28"/>
      <c r="K316" s="28"/>
    </row>
    <row r="317" spans="1:11" x14ac:dyDescent="0.25">
      <c r="A317" s="28"/>
      <c r="B317" s="28"/>
      <c r="E317"/>
      <c r="H317" s="28"/>
      <c r="I317" s="28"/>
      <c r="J317" s="28"/>
      <c r="K317" s="28"/>
    </row>
    <row r="318" spans="1:11" x14ac:dyDescent="0.25">
      <c r="A318" s="28"/>
      <c r="B318" s="28"/>
      <c r="E318"/>
      <c r="H318" s="28"/>
      <c r="I318" s="28"/>
      <c r="J318" s="28"/>
      <c r="K318" s="28"/>
    </row>
    <row r="319" spans="1:11" x14ac:dyDescent="0.25">
      <c r="A319" s="28"/>
      <c r="B319" s="28"/>
      <c r="E319"/>
      <c r="H319" s="28"/>
      <c r="I319" s="28"/>
      <c r="J319" s="28"/>
      <c r="K319" s="28"/>
    </row>
    <row r="320" spans="1:11" x14ac:dyDescent="0.25">
      <c r="A320" s="28"/>
      <c r="B320" s="28"/>
      <c r="E320"/>
      <c r="H320" s="28"/>
      <c r="I320" s="28"/>
      <c r="J320" s="28"/>
      <c r="K320" s="28"/>
    </row>
    <row r="321" spans="1:11" x14ac:dyDescent="0.25">
      <c r="A321" s="28"/>
      <c r="B321" s="28"/>
      <c r="E321"/>
      <c r="H321" s="28"/>
      <c r="I321" s="28"/>
      <c r="J321" s="28"/>
      <c r="K321" s="28"/>
    </row>
    <row r="322" spans="1:11" x14ac:dyDescent="0.25">
      <c r="A322" s="28"/>
      <c r="B322" s="28"/>
      <c r="E322"/>
      <c r="H322" s="28"/>
      <c r="I322" s="28"/>
      <c r="J322" s="28"/>
      <c r="K322" s="28"/>
    </row>
    <row r="323" spans="1:11" x14ac:dyDescent="0.25">
      <c r="A323" s="28"/>
      <c r="B323" s="28"/>
      <c r="E323"/>
      <c r="H323" s="28"/>
      <c r="I323" s="28"/>
      <c r="J323" s="28"/>
      <c r="K323" s="28"/>
    </row>
    <row r="324" spans="1:11" x14ac:dyDescent="0.25">
      <c r="A324" s="28"/>
      <c r="B324" s="28"/>
      <c r="E324"/>
      <c r="H324" s="28"/>
      <c r="I324" s="28"/>
      <c r="J324" s="28"/>
      <c r="K324" s="28"/>
    </row>
    <row r="325" spans="1:11" x14ac:dyDescent="0.25">
      <c r="A325" s="28"/>
      <c r="B325" s="28"/>
      <c r="E325"/>
      <c r="H325" s="28"/>
      <c r="I325" s="28"/>
      <c r="J325" s="28"/>
      <c r="K325" s="28"/>
    </row>
    <row r="326" spans="1:11" x14ac:dyDescent="0.25">
      <c r="A326" s="28"/>
      <c r="B326" s="28"/>
      <c r="E326"/>
      <c r="H326" s="28"/>
      <c r="I326" s="28"/>
      <c r="J326" s="28"/>
      <c r="K326" s="28"/>
    </row>
    <row r="327" spans="1:11" x14ac:dyDescent="0.25">
      <c r="A327" s="28"/>
      <c r="B327" s="28"/>
      <c r="E327"/>
      <c r="H327" s="28"/>
      <c r="I327" s="28"/>
      <c r="J327" s="28"/>
      <c r="K327" s="28"/>
    </row>
    <row r="328" spans="1:11" x14ac:dyDescent="0.25">
      <c r="A328" s="28"/>
      <c r="B328" s="28"/>
      <c r="E328"/>
      <c r="H328" s="28"/>
      <c r="I328" s="28"/>
      <c r="J328" s="28"/>
      <c r="K328" s="28"/>
    </row>
    <row r="329" spans="1:11" x14ac:dyDescent="0.25">
      <c r="A329" s="28"/>
      <c r="B329" s="28"/>
      <c r="E329"/>
      <c r="H329" s="28"/>
      <c r="I329" s="28"/>
      <c r="J329" s="28"/>
      <c r="K329" s="28"/>
    </row>
    <row r="330" spans="1:11" x14ac:dyDescent="0.25">
      <c r="A330" s="28"/>
      <c r="B330" s="28"/>
      <c r="E330"/>
      <c r="H330" s="28"/>
      <c r="I330" s="28"/>
      <c r="J330" s="28"/>
      <c r="K330" s="28"/>
    </row>
    <row r="331" spans="1:11" x14ac:dyDescent="0.25">
      <c r="A331" s="28"/>
      <c r="B331" s="28"/>
      <c r="E331"/>
      <c r="H331" s="28"/>
      <c r="I331" s="28"/>
      <c r="J331" s="28"/>
      <c r="K331" s="28"/>
    </row>
    <row r="332" spans="1:11" x14ac:dyDescent="0.25">
      <c r="A332" s="28"/>
      <c r="B332" s="28"/>
      <c r="E332"/>
      <c r="H332" s="28"/>
      <c r="I332" s="28"/>
      <c r="J332" s="28"/>
      <c r="K332" s="28"/>
    </row>
    <row r="333" spans="1:11" x14ac:dyDescent="0.25">
      <c r="A333" s="28"/>
      <c r="B333" s="28"/>
      <c r="E333"/>
      <c r="H333" s="28"/>
      <c r="I333" s="28"/>
      <c r="J333" s="28"/>
      <c r="K333" s="28"/>
    </row>
    <row r="334" spans="1:11" x14ac:dyDescent="0.25">
      <c r="A334" s="28"/>
      <c r="B334" s="28"/>
      <c r="E334"/>
      <c r="H334" s="28"/>
      <c r="I334" s="28"/>
      <c r="J334" s="28"/>
      <c r="K334" s="28"/>
    </row>
    <row r="335" spans="1:11" x14ac:dyDescent="0.25">
      <c r="A335" s="28"/>
      <c r="B335" s="28"/>
      <c r="E335"/>
      <c r="H335" s="28"/>
      <c r="I335" s="28"/>
      <c r="J335" s="28"/>
      <c r="K335" s="28"/>
    </row>
    <row r="336" spans="1:11" x14ac:dyDescent="0.25">
      <c r="A336" s="28"/>
      <c r="B336" s="28"/>
      <c r="E336"/>
      <c r="H336" s="28"/>
      <c r="I336" s="28"/>
      <c r="J336" s="28"/>
      <c r="K336" s="28"/>
    </row>
    <row r="337" spans="1:11" x14ac:dyDescent="0.25">
      <c r="A337" s="28"/>
      <c r="B337" s="28"/>
      <c r="E337"/>
      <c r="H337" s="28"/>
      <c r="I337" s="28"/>
      <c r="J337" s="28"/>
      <c r="K337" s="28"/>
    </row>
    <row r="338" spans="1:11" x14ac:dyDescent="0.25">
      <c r="A338" s="28"/>
      <c r="B338" s="28"/>
      <c r="E338"/>
      <c r="H338" s="28"/>
      <c r="I338" s="28"/>
      <c r="J338" s="28"/>
      <c r="K338" s="28"/>
    </row>
    <row r="339" spans="1:11" x14ac:dyDescent="0.25">
      <c r="A339" s="28"/>
      <c r="B339" s="28"/>
      <c r="E339"/>
      <c r="H339" s="28"/>
      <c r="I339" s="28"/>
      <c r="J339" s="28"/>
      <c r="K339" s="28"/>
    </row>
    <row r="340" spans="1:11" x14ac:dyDescent="0.25">
      <c r="A340" s="28"/>
      <c r="B340" s="28"/>
      <c r="E340"/>
      <c r="H340" s="28"/>
      <c r="I340" s="28"/>
      <c r="J340" s="28"/>
      <c r="K340" s="28"/>
    </row>
    <row r="341" spans="1:11" x14ac:dyDescent="0.25">
      <c r="A341" s="28"/>
      <c r="B341" s="28"/>
      <c r="E341"/>
      <c r="H341" s="28"/>
      <c r="I341" s="28"/>
      <c r="J341" s="28"/>
      <c r="K341" s="28"/>
    </row>
    <row r="342" spans="1:11" x14ac:dyDescent="0.25">
      <c r="A342" s="28"/>
      <c r="B342" s="28"/>
      <c r="E342"/>
      <c r="H342" s="28"/>
      <c r="I342" s="28"/>
      <c r="J342" s="28"/>
      <c r="K342" s="28"/>
    </row>
    <row r="343" spans="1:11" x14ac:dyDescent="0.25">
      <c r="A343" s="28"/>
      <c r="B343" s="28"/>
      <c r="E343"/>
      <c r="H343" s="28"/>
      <c r="I343" s="28"/>
      <c r="J343" s="28"/>
      <c r="K343" s="28"/>
    </row>
    <row r="344" spans="1:11" x14ac:dyDescent="0.25">
      <c r="A344" s="28"/>
      <c r="B344" s="28"/>
      <c r="E344"/>
      <c r="H344" s="28"/>
      <c r="I344" s="28"/>
      <c r="J344" s="28"/>
      <c r="K344" s="28"/>
    </row>
    <row r="345" spans="1:11" x14ac:dyDescent="0.25">
      <c r="A345" s="28"/>
      <c r="B345" s="28"/>
      <c r="E345"/>
      <c r="H345" s="28"/>
      <c r="I345" s="28"/>
      <c r="J345" s="28"/>
      <c r="K345" s="28"/>
    </row>
    <row r="346" spans="1:11" x14ac:dyDescent="0.25">
      <c r="A346" s="28"/>
      <c r="B346" s="28"/>
      <c r="E346"/>
      <c r="H346" s="28"/>
      <c r="I346" s="28"/>
      <c r="J346" s="28"/>
      <c r="K346" s="28"/>
    </row>
    <row r="347" spans="1:11" x14ac:dyDescent="0.25">
      <c r="A347" s="28"/>
      <c r="B347" s="28"/>
      <c r="E347"/>
      <c r="H347" s="28"/>
      <c r="I347" s="28"/>
      <c r="J347" s="28"/>
      <c r="K347" s="28"/>
    </row>
    <row r="348" spans="1:11" x14ac:dyDescent="0.25">
      <c r="A348" s="28"/>
      <c r="B348" s="28"/>
      <c r="E348"/>
      <c r="H348" s="28"/>
      <c r="I348" s="28"/>
      <c r="J348" s="28"/>
      <c r="K348" s="28"/>
    </row>
    <row r="349" spans="1:11" x14ac:dyDescent="0.25">
      <c r="A349" s="28"/>
      <c r="B349" s="28"/>
      <c r="E349"/>
      <c r="H349" s="28"/>
      <c r="I349" s="28"/>
      <c r="J349" s="28"/>
      <c r="K349" s="28"/>
    </row>
    <row r="350" spans="1:11" x14ac:dyDescent="0.25">
      <c r="A350" s="28"/>
      <c r="B350" s="28"/>
      <c r="E350"/>
      <c r="H350" s="28"/>
      <c r="I350" s="28"/>
      <c r="J350" s="28"/>
      <c r="K350" s="28"/>
    </row>
    <row r="351" spans="1:11" x14ac:dyDescent="0.25">
      <c r="A351" s="28"/>
      <c r="B351" s="28"/>
      <c r="E351"/>
      <c r="H351" s="28"/>
      <c r="I351" s="28"/>
      <c r="J351" s="28"/>
      <c r="K351" s="28"/>
    </row>
    <row r="352" spans="1:11" x14ac:dyDescent="0.25">
      <c r="A352" s="28"/>
      <c r="B352" s="28"/>
      <c r="E352"/>
      <c r="H352" s="28"/>
      <c r="I352" s="28"/>
      <c r="J352" s="28"/>
      <c r="K352" s="28"/>
    </row>
    <row r="353" spans="1:11" x14ac:dyDescent="0.25">
      <c r="A353" s="28"/>
      <c r="B353" s="28"/>
      <c r="E353"/>
      <c r="H353" s="28"/>
      <c r="I353" s="28"/>
      <c r="J353" s="28"/>
      <c r="K353" s="28"/>
    </row>
    <row r="354" spans="1:11" x14ac:dyDescent="0.25">
      <c r="A354" s="28"/>
      <c r="B354" s="28"/>
      <c r="E354"/>
      <c r="H354" s="28"/>
      <c r="I354" s="28"/>
      <c r="J354" s="28"/>
      <c r="K354" s="28"/>
    </row>
    <row r="355" spans="1:11" x14ac:dyDescent="0.25">
      <c r="A355" s="28"/>
      <c r="B355" s="28"/>
      <c r="E355"/>
      <c r="H355" s="28"/>
      <c r="I355" s="28"/>
      <c r="J355" s="28"/>
      <c r="K355" s="28"/>
    </row>
    <row r="356" spans="1:11" x14ac:dyDescent="0.25">
      <c r="A356" s="28"/>
      <c r="B356" s="28"/>
      <c r="E356"/>
      <c r="H356" s="28"/>
      <c r="I356" s="28"/>
      <c r="J356" s="28"/>
      <c r="K356" s="28"/>
    </row>
    <row r="357" spans="1:11" x14ac:dyDescent="0.25">
      <c r="A357" s="28"/>
      <c r="B357" s="28"/>
      <c r="E357"/>
      <c r="H357" s="28"/>
      <c r="I357" s="28"/>
      <c r="J357" s="28"/>
      <c r="K357" s="28"/>
    </row>
    <row r="358" spans="1:11" x14ac:dyDescent="0.25">
      <c r="A358" s="28"/>
      <c r="B358" s="28"/>
      <c r="E358"/>
      <c r="H358" s="28"/>
      <c r="I358" s="28"/>
      <c r="J358" s="28"/>
      <c r="K358" s="28"/>
    </row>
    <row r="359" spans="1:11" x14ac:dyDescent="0.25">
      <c r="A359" s="28"/>
      <c r="B359" s="28"/>
      <c r="E359"/>
      <c r="H359" s="28"/>
      <c r="I359" s="28"/>
      <c r="J359" s="28"/>
      <c r="K359" s="28"/>
    </row>
    <row r="360" spans="1:11" x14ac:dyDescent="0.25">
      <c r="A360" s="28"/>
      <c r="B360" s="28"/>
      <c r="E360"/>
      <c r="H360" s="28"/>
      <c r="I360" s="28"/>
      <c r="J360" s="28"/>
      <c r="K360" s="28"/>
    </row>
    <row r="361" spans="1:11" x14ac:dyDescent="0.25">
      <c r="A361" s="28"/>
      <c r="B361" s="28"/>
      <c r="E361"/>
      <c r="H361" s="28"/>
      <c r="I361" s="28"/>
      <c r="J361" s="28"/>
      <c r="K361" s="28"/>
    </row>
    <row r="362" spans="1:11" x14ac:dyDescent="0.25">
      <c r="A362" s="28"/>
      <c r="B362" s="28"/>
      <c r="E362"/>
      <c r="H362" s="28"/>
      <c r="I362" s="28"/>
      <c r="J362" s="28"/>
      <c r="K362" s="28"/>
    </row>
    <row r="363" spans="1:11" x14ac:dyDescent="0.25">
      <c r="A363" s="28"/>
      <c r="B363" s="28"/>
      <c r="E363"/>
      <c r="H363" s="28"/>
      <c r="I363" s="28"/>
      <c r="J363" s="28"/>
      <c r="K363" s="28"/>
    </row>
    <row r="364" spans="1:11" x14ac:dyDescent="0.25">
      <c r="A364" s="28"/>
      <c r="B364" s="28"/>
      <c r="E364"/>
      <c r="H364" s="28"/>
      <c r="I364" s="28"/>
      <c r="J364" s="28"/>
      <c r="K364" s="28"/>
    </row>
    <row r="365" spans="1:11" x14ac:dyDescent="0.25">
      <c r="A365" s="28"/>
      <c r="B365" s="28"/>
      <c r="E365"/>
      <c r="H365" s="28"/>
      <c r="I365" s="28"/>
      <c r="J365" s="28"/>
      <c r="K365" s="28"/>
    </row>
    <row r="366" spans="1:11" x14ac:dyDescent="0.25">
      <c r="A366" s="28"/>
      <c r="B366" s="28"/>
      <c r="E366"/>
      <c r="H366" s="28"/>
      <c r="I366" s="28"/>
      <c r="J366" s="28"/>
      <c r="K366" s="28"/>
    </row>
    <row r="367" spans="1:11" x14ac:dyDescent="0.25">
      <c r="A367" s="28"/>
      <c r="B367" s="28"/>
      <c r="E367"/>
      <c r="H367" s="28"/>
      <c r="I367" s="28"/>
      <c r="J367" s="28"/>
      <c r="K367" s="28"/>
    </row>
    <row r="368" spans="1:11" x14ac:dyDescent="0.25">
      <c r="A368" s="28"/>
      <c r="B368" s="28"/>
      <c r="E368"/>
      <c r="H368" s="28"/>
      <c r="I368" s="28"/>
      <c r="J368" s="28"/>
      <c r="K368" s="28"/>
    </row>
    <row r="369" spans="1:11" x14ac:dyDescent="0.25">
      <c r="A369" s="28"/>
      <c r="B369" s="28"/>
      <c r="E369"/>
      <c r="H369" s="28"/>
      <c r="I369" s="28"/>
      <c r="J369" s="28"/>
      <c r="K369" s="28"/>
    </row>
    <row r="370" spans="1:11" x14ac:dyDescent="0.25">
      <c r="A370" s="28"/>
      <c r="B370" s="28"/>
      <c r="E370"/>
      <c r="H370" s="28"/>
      <c r="I370" s="28"/>
      <c r="J370" s="28"/>
      <c r="K370" s="28"/>
    </row>
    <row r="371" spans="1:11" x14ac:dyDescent="0.25">
      <c r="A371" s="28"/>
      <c r="B371" s="28"/>
      <c r="E371"/>
      <c r="H371" s="28"/>
      <c r="I371" s="28"/>
      <c r="J371" s="28"/>
      <c r="K371" s="28"/>
    </row>
    <row r="372" spans="1:11" x14ac:dyDescent="0.25">
      <c r="A372" s="28"/>
      <c r="B372" s="28"/>
      <c r="E372"/>
      <c r="H372" s="28"/>
      <c r="I372" s="28"/>
      <c r="J372" s="28"/>
      <c r="K372" s="28"/>
    </row>
    <row r="373" spans="1:11" x14ac:dyDescent="0.25">
      <c r="A373" s="28"/>
      <c r="B373" s="28"/>
      <c r="E373"/>
      <c r="H373" s="28"/>
      <c r="I373" s="28"/>
      <c r="J373" s="28"/>
      <c r="K373" s="28"/>
    </row>
    <row r="374" spans="1:11" x14ac:dyDescent="0.25">
      <c r="A374" s="28"/>
      <c r="B374" s="28"/>
      <c r="E374"/>
      <c r="H374" s="28"/>
      <c r="I374" s="28"/>
      <c r="J374" s="28"/>
      <c r="K374" s="28"/>
    </row>
    <row r="375" spans="1:11" x14ac:dyDescent="0.25">
      <c r="A375" s="28"/>
      <c r="B375" s="28"/>
      <c r="E375"/>
      <c r="H375" s="28"/>
      <c r="I375" s="28"/>
      <c r="J375" s="28"/>
      <c r="K375" s="28"/>
    </row>
    <row r="376" spans="1:11" x14ac:dyDescent="0.25">
      <c r="A376" s="28"/>
      <c r="B376" s="28"/>
      <c r="E376"/>
      <c r="H376" s="28"/>
      <c r="I376" s="28"/>
      <c r="J376" s="28"/>
      <c r="K376" s="28"/>
    </row>
    <row r="377" spans="1:11" x14ac:dyDescent="0.25">
      <c r="A377" s="28"/>
      <c r="B377" s="28"/>
      <c r="E377"/>
      <c r="H377" s="28"/>
      <c r="I377" s="28"/>
      <c r="J377" s="28"/>
      <c r="K377" s="28"/>
    </row>
    <row r="378" spans="1:11" x14ac:dyDescent="0.25">
      <c r="A378" s="28"/>
      <c r="B378" s="28"/>
      <c r="E378"/>
      <c r="H378" s="28"/>
      <c r="I378" s="28"/>
      <c r="J378" s="28"/>
      <c r="K378" s="28"/>
    </row>
    <row r="379" spans="1:11" x14ac:dyDescent="0.25">
      <c r="A379" s="28"/>
      <c r="B379" s="28"/>
      <c r="E379"/>
      <c r="H379" s="28"/>
      <c r="I379" s="28"/>
      <c r="J379" s="28"/>
      <c r="K379" s="28"/>
    </row>
    <row r="380" spans="1:11" x14ac:dyDescent="0.25">
      <c r="A380" s="28"/>
      <c r="B380" s="28"/>
      <c r="E380"/>
      <c r="H380" s="28"/>
      <c r="I380" s="28"/>
      <c r="J380" s="28"/>
      <c r="K380" s="28"/>
    </row>
    <row r="381" spans="1:11" x14ac:dyDescent="0.25">
      <c r="A381" s="28"/>
      <c r="B381" s="28"/>
      <c r="E381"/>
      <c r="H381" s="28"/>
      <c r="I381" s="28"/>
      <c r="J381" s="28"/>
      <c r="K381" s="28"/>
    </row>
    <row r="382" spans="1:11" x14ac:dyDescent="0.25">
      <c r="A382" s="28"/>
      <c r="B382" s="28"/>
      <c r="E382"/>
      <c r="H382" s="28"/>
      <c r="I382" s="28"/>
      <c r="J382" s="28"/>
      <c r="K382" s="28"/>
    </row>
    <row r="383" spans="1:11" x14ac:dyDescent="0.25">
      <c r="A383" s="28"/>
      <c r="B383" s="28"/>
      <c r="E383"/>
      <c r="H383" s="28"/>
      <c r="I383" s="28"/>
      <c r="J383" s="28"/>
      <c r="K383" s="28"/>
    </row>
    <row r="384" spans="1:11" x14ac:dyDescent="0.25">
      <c r="A384" s="28"/>
      <c r="B384" s="28"/>
      <c r="E384"/>
      <c r="H384" s="28"/>
      <c r="I384" s="28"/>
      <c r="J384" s="28"/>
      <c r="K384" s="28"/>
    </row>
    <row r="385" spans="1:11" x14ac:dyDescent="0.25">
      <c r="A385" s="28"/>
      <c r="B385" s="28"/>
      <c r="E385"/>
      <c r="H385" s="28"/>
      <c r="I385" s="28"/>
      <c r="J385" s="28"/>
      <c r="K385" s="28"/>
    </row>
    <row r="386" spans="1:11" x14ac:dyDescent="0.25">
      <c r="A386" s="28"/>
      <c r="B386" s="28"/>
      <c r="E386"/>
      <c r="H386" s="28"/>
      <c r="I386" s="28"/>
      <c r="J386" s="28"/>
      <c r="K386" s="28"/>
    </row>
    <row r="387" spans="1:11" x14ac:dyDescent="0.25">
      <c r="A387" s="28"/>
      <c r="B387" s="28"/>
      <c r="E387"/>
      <c r="H387" s="28"/>
      <c r="I387" s="28"/>
      <c r="J387" s="28"/>
      <c r="K387" s="28"/>
    </row>
    <row r="388" spans="1:11" x14ac:dyDescent="0.25">
      <c r="A388" s="28"/>
      <c r="B388" s="28"/>
      <c r="E388"/>
      <c r="H388" s="28"/>
      <c r="I388" s="28"/>
      <c r="J388" s="28"/>
      <c r="K388" s="28"/>
    </row>
    <row r="389" spans="1:11" x14ac:dyDescent="0.25">
      <c r="A389" s="28"/>
      <c r="B389" s="28"/>
      <c r="E389"/>
      <c r="H389" s="28"/>
      <c r="I389" s="28"/>
      <c r="J389" s="28"/>
      <c r="K389" s="28"/>
    </row>
    <row r="390" spans="1:11" x14ac:dyDescent="0.25">
      <c r="A390" s="28"/>
      <c r="B390" s="28"/>
      <c r="E390"/>
      <c r="H390" s="28"/>
      <c r="I390" s="28"/>
      <c r="J390" s="28"/>
      <c r="K390" s="28"/>
    </row>
    <row r="391" spans="1:11" x14ac:dyDescent="0.25">
      <c r="A391" s="28"/>
      <c r="B391" s="28"/>
      <c r="E391"/>
      <c r="H391" s="28"/>
      <c r="I391" s="28"/>
      <c r="J391" s="28"/>
      <c r="K391" s="28"/>
    </row>
    <row r="392" spans="1:11" x14ac:dyDescent="0.25">
      <c r="A392" s="28"/>
      <c r="B392" s="28"/>
      <c r="E392"/>
      <c r="H392" s="28"/>
      <c r="I392" s="28"/>
      <c r="J392" s="28"/>
      <c r="K392" s="28"/>
    </row>
    <row r="393" spans="1:11" x14ac:dyDescent="0.25">
      <c r="A393" s="28"/>
      <c r="B393" s="28"/>
      <c r="E393"/>
      <c r="H393" s="28"/>
      <c r="I393" s="28"/>
      <c r="J393" s="28"/>
      <c r="K393" s="28"/>
    </row>
    <row r="394" spans="1:11" x14ac:dyDescent="0.25">
      <c r="A394" s="28"/>
      <c r="B394" s="28"/>
      <c r="E394"/>
      <c r="H394" s="28"/>
      <c r="I394" s="28"/>
      <c r="J394" s="28"/>
      <c r="K394" s="28"/>
    </row>
    <row r="395" spans="1:11" x14ac:dyDescent="0.25">
      <c r="A395" s="28"/>
      <c r="B395" s="28"/>
      <c r="E395"/>
      <c r="H395" s="28"/>
      <c r="I395" s="28"/>
      <c r="J395" s="28"/>
      <c r="K395" s="28"/>
    </row>
    <row r="396" spans="1:11" x14ac:dyDescent="0.25">
      <c r="A396" s="28"/>
      <c r="B396" s="28"/>
      <c r="E396"/>
      <c r="H396" s="28"/>
      <c r="I396" s="28"/>
      <c r="J396" s="28"/>
      <c r="K396" s="28"/>
    </row>
    <row r="397" spans="1:11" x14ac:dyDescent="0.25">
      <c r="A397" s="28"/>
      <c r="B397" s="28"/>
      <c r="E397"/>
      <c r="H397" s="28"/>
      <c r="I397" s="28"/>
      <c r="J397" s="28"/>
      <c r="K397" s="28"/>
    </row>
    <row r="398" spans="1:11" x14ac:dyDescent="0.25">
      <c r="A398" s="28"/>
      <c r="B398" s="28"/>
      <c r="E398"/>
      <c r="H398" s="28"/>
      <c r="I398" s="28"/>
      <c r="J398" s="28"/>
      <c r="K398" s="28"/>
    </row>
    <row r="399" spans="1:11" x14ac:dyDescent="0.25">
      <c r="A399" s="28"/>
      <c r="B399" s="28"/>
      <c r="E399"/>
      <c r="H399" s="28"/>
      <c r="I399" s="28"/>
      <c r="J399" s="28"/>
      <c r="K399" s="28"/>
    </row>
    <row r="400" spans="1:11" x14ac:dyDescent="0.25">
      <c r="A400" s="28"/>
      <c r="B400" s="28"/>
      <c r="E400"/>
      <c r="H400" s="28"/>
      <c r="I400" s="28"/>
      <c r="J400" s="28"/>
      <c r="K400" s="28"/>
    </row>
    <row r="401" spans="1:11" x14ac:dyDescent="0.25">
      <c r="A401" s="28"/>
      <c r="B401" s="28"/>
      <c r="E401"/>
      <c r="H401" s="28"/>
      <c r="I401" s="28"/>
      <c r="J401" s="28"/>
      <c r="K401" s="28"/>
    </row>
    <row r="402" spans="1:11" x14ac:dyDescent="0.25">
      <c r="A402" s="28"/>
      <c r="B402" s="28"/>
      <c r="E402"/>
      <c r="H402" s="28"/>
      <c r="I402" s="28"/>
      <c r="J402" s="28"/>
      <c r="K402" s="28"/>
    </row>
    <row r="403" spans="1:11" x14ac:dyDescent="0.25">
      <c r="A403" s="28"/>
      <c r="B403" s="28"/>
      <c r="E403"/>
      <c r="H403" s="28"/>
      <c r="I403" s="28"/>
      <c r="J403" s="28"/>
      <c r="K403" s="28"/>
    </row>
    <row r="404" spans="1:11" x14ac:dyDescent="0.25">
      <c r="A404" s="28"/>
      <c r="B404" s="28"/>
      <c r="E404"/>
      <c r="H404" s="28"/>
      <c r="I404" s="28"/>
      <c r="J404" s="28"/>
      <c r="K404" s="28"/>
    </row>
    <row r="405" spans="1:11" x14ac:dyDescent="0.25">
      <c r="A405" s="28"/>
      <c r="B405" s="28"/>
      <c r="E405"/>
      <c r="H405" s="28"/>
      <c r="I405" s="28"/>
      <c r="J405" s="28"/>
      <c r="K405" s="28"/>
    </row>
    <row r="406" spans="1:11" x14ac:dyDescent="0.25">
      <c r="A406" s="28"/>
      <c r="B406" s="28"/>
      <c r="E406"/>
      <c r="H406" s="28"/>
      <c r="I406" s="28"/>
      <c r="J406" s="28"/>
      <c r="K406" s="28"/>
    </row>
    <row r="407" spans="1:11" x14ac:dyDescent="0.25">
      <c r="A407" s="28"/>
      <c r="B407" s="28"/>
      <c r="E407"/>
      <c r="H407" s="28"/>
      <c r="I407" s="28"/>
      <c r="J407" s="28"/>
      <c r="K407" s="28"/>
    </row>
    <row r="408" spans="1:11" x14ac:dyDescent="0.25">
      <c r="A408" s="28"/>
      <c r="B408" s="28"/>
      <c r="E408"/>
      <c r="H408" s="28"/>
      <c r="I408" s="28"/>
      <c r="J408" s="28"/>
      <c r="K408" s="28"/>
    </row>
    <row r="409" spans="1:11" x14ac:dyDescent="0.25">
      <c r="A409" s="28"/>
      <c r="B409" s="28"/>
      <c r="E409"/>
      <c r="H409" s="28"/>
      <c r="I409" s="28"/>
      <c r="J409" s="28"/>
      <c r="K409" s="28"/>
    </row>
    <row r="410" spans="1:11" x14ac:dyDescent="0.25">
      <c r="A410" s="28"/>
      <c r="B410" s="28"/>
      <c r="E410"/>
      <c r="H410" s="28"/>
      <c r="I410" s="28"/>
      <c r="J410" s="28"/>
      <c r="K410" s="28"/>
    </row>
    <row r="411" spans="1:11" x14ac:dyDescent="0.25">
      <c r="A411" s="28"/>
      <c r="B411" s="28"/>
      <c r="E411"/>
      <c r="H411" s="28"/>
      <c r="I411" s="28"/>
      <c r="J411" s="28"/>
      <c r="K411" s="28"/>
    </row>
    <row r="412" spans="1:11" x14ac:dyDescent="0.25">
      <c r="A412" s="28"/>
      <c r="B412" s="28"/>
      <c r="E412"/>
      <c r="H412" s="28"/>
      <c r="I412" s="28"/>
      <c r="J412" s="28"/>
      <c r="K412" s="28"/>
    </row>
    <row r="413" spans="1:11" x14ac:dyDescent="0.25">
      <c r="A413" s="28"/>
      <c r="B413" s="28"/>
      <c r="E413"/>
      <c r="H413" s="28"/>
      <c r="I413" s="28"/>
      <c r="J413" s="28"/>
      <c r="K413" s="28"/>
    </row>
    <row r="414" spans="1:11" x14ac:dyDescent="0.25">
      <c r="A414" s="28"/>
      <c r="B414" s="28"/>
      <c r="E414"/>
      <c r="H414" s="28"/>
      <c r="I414" s="28"/>
      <c r="J414" s="28"/>
      <c r="K414" s="28"/>
    </row>
    <row r="415" spans="1:11" x14ac:dyDescent="0.25">
      <c r="A415" s="28"/>
      <c r="B415" s="28"/>
      <c r="E415"/>
      <c r="H415" s="28"/>
      <c r="I415" s="28"/>
      <c r="J415" s="28"/>
      <c r="K415" s="28"/>
    </row>
    <row r="416" spans="1:11" x14ac:dyDescent="0.25">
      <c r="A416" s="28"/>
      <c r="B416" s="28"/>
      <c r="E416"/>
      <c r="H416" s="28"/>
      <c r="I416" s="28"/>
      <c r="J416" s="28"/>
      <c r="K416" s="28"/>
    </row>
    <row r="417" spans="1:11" x14ac:dyDescent="0.25">
      <c r="A417" s="28"/>
      <c r="B417" s="28"/>
      <c r="E417"/>
      <c r="H417" s="28"/>
      <c r="I417" s="28"/>
      <c r="J417" s="28"/>
      <c r="K417" s="28"/>
    </row>
    <row r="418" spans="1:11" x14ac:dyDescent="0.25">
      <c r="A418" s="28"/>
      <c r="B418" s="28"/>
      <c r="E418"/>
      <c r="H418" s="28"/>
      <c r="I418" s="28"/>
      <c r="J418" s="28"/>
      <c r="K418" s="28"/>
    </row>
    <row r="419" spans="1:11" x14ac:dyDescent="0.25">
      <c r="A419" s="28"/>
      <c r="B419" s="28"/>
      <c r="E419"/>
      <c r="H419" s="28"/>
      <c r="I419" s="28"/>
      <c r="J419" s="28"/>
      <c r="K419" s="28"/>
    </row>
    <row r="420" spans="1:11" x14ac:dyDescent="0.25">
      <c r="A420" s="28"/>
      <c r="B420" s="28"/>
      <c r="E420"/>
      <c r="H420" s="28"/>
      <c r="I420" s="28"/>
      <c r="J420" s="28"/>
      <c r="K420" s="28"/>
    </row>
    <row r="421" spans="1:11" x14ac:dyDescent="0.25">
      <c r="A421" s="28"/>
      <c r="B421" s="28"/>
      <c r="E421"/>
      <c r="H421" s="28"/>
      <c r="I421" s="28"/>
      <c r="J421" s="28"/>
      <c r="K421" s="28"/>
    </row>
    <row r="422" spans="1:11" x14ac:dyDescent="0.25">
      <c r="A422" s="28"/>
      <c r="B422" s="28"/>
      <c r="E422"/>
      <c r="H422" s="28"/>
      <c r="I422" s="28"/>
      <c r="J422" s="28"/>
      <c r="K422" s="28"/>
    </row>
    <row r="423" spans="1:11" x14ac:dyDescent="0.25">
      <c r="A423" s="28"/>
      <c r="B423" s="28"/>
      <c r="E423"/>
      <c r="H423" s="28"/>
      <c r="I423" s="28"/>
      <c r="J423" s="28"/>
      <c r="K423" s="28"/>
    </row>
    <row r="424" spans="1:11" x14ac:dyDescent="0.25">
      <c r="A424" s="28"/>
      <c r="B424" s="28"/>
      <c r="E424"/>
      <c r="H424" s="28"/>
      <c r="I424" s="28"/>
      <c r="J424" s="28"/>
      <c r="K424" s="28"/>
    </row>
    <row r="425" spans="1:11" x14ac:dyDescent="0.25">
      <c r="A425" s="28"/>
      <c r="B425" s="28"/>
      <c r="E425"/>
      <c r="H425" s="28"/>
      <c r="I425" s="28"/>
      <c r="J425" s="28"/>
      <c r="K425" s="28"/>
    </row>
    <row r="426" spans="1:11" x14ac:dyDescent="0.25">
      <c r="A426" s="28"/>
      <c r="B426" s="28"/>
      <c r="E426"/>
      <c r="H426" s="28"/>
      <c r="I426" s="28"/>
      <c r="J426" s="28"/>
      <c r="K426" s="28"/>
    </row>
    <row r="427" spans="1:11" x14ac:dyDescent="0.25">
      <c r="A427" s="28"/>
      <c r="B427" s="28"/>
      <c r="E427"/>
      <c r="H427" s="28"/>
      <c r="I427" s="28"/>
      <c r="J427" s="28"/>
      <c r="K427" s="28"/>
    </row>
    <row r="428" spans="1:11" x14ac:dyDescent="0.25">
      <c r="A428" s="28"/>
      <c r="B428" s="28"/>
      <c r="E428"/>
      <c r="H428" s="28"/>
      <c r="I428" s="28"/>
      <c r="J428" s="28"/>
      <c r="K428" s="28"/>
    </row>
    <row r="429" spans="1:11" x14ac:dyDescent="0.25">
      <c r="A429" s="28"/>
      <c r="B429" s="28"/>
      <c r="E429"/>
      <c r="H429" s="28"/>
      <c r="I429" s="28"/>
      <c r="J429" s="28"/>
      <c r="K429" s="28"/>
    </row>
    <row r="430" spans="1:11" x14ac:dyDescent="0.25">
      <c r="A430" s="28"/>
      <c r="B430" s="28"/>
      <c r="E430"/>
      <c r="H430" s="28"/>
      <c r="I430" s="28"/>
      <c r="J430" s="28"/>
      <c r="K430" s="28"/>
    </row>
    <row r="431" spans="1:11" x14ac:dyDescent="0.25">
      <c r="A431" s="28"/>
      <c r="B431" s="28"/>
      <c r="E431"/>
      <c r="H431" s="28"/>
      <c r="I431" s="28"/>
      <c r="J431" s="28"/>
      <c r="K431" s="28"/>
    </row>
    <row r="432" spans="1:11" x14ac:dyDescent="0.25">
      <c r="A432" s="28"/>
      <c r="B432" s="28"/>
      <c r="E432"/>
      <c r="H432" s="28"/>
      <c r="I432" s="28"/>
      <c r="J432" s="28"/>
      <c r="K432" s="28"/>
    </row>
    <row r="433" spans="1:11" x14ac:dyDescent="0.25">
      <c r="A433" s="28"/>
      <c r="B433" s="28"/>
      <c r="E433"/>
      <c r="H433" s="28"/>
      <c r="I433" s="28"/>
      <c r="J433" s="28"/>
      <c r="K433" s="28"/>
    </row>
    <row r="434" spans="1:11" x14ac:dyDescent="0.25">
      <c r="A434" s="28"/>
      <c r="B434" s="28"/>
      <c r="E434"/>
      <c r="H434" s="28"/>
      <c r="I434" s="28"/>
      <c r="J434" s="28"/>
      <c r="K434" s="28"/>
    </row>
    <row r="435" spans="1:11" x14ac:dyDescent="0.25">
      <c r="A435" s="28"/>
      <c r="B435" s="28"/>
      <c r="E435"/>
      <c r="H435" s="28"/>
      <c r="I435" s="28"/>
      <c r="J435" s="28"/>
      <c r="K435" s="28"/>
    </row>
    <row r="436" spans="1:11" x14ac:dyDescent="0.25">
      <c r="A436" s="28"/>
      <c r="B436" s="28"/>
      <c r="E436"/>
      <c r="H436" s="28"/>
      <c r="I436" s="28"/>
      <c r="J436" s="28"/>
      <c r="K436" s="28"/>
    </row>
    <row r="437" spans="1:11" x14ac:dyDescent="0.25">
      <c r="A437" s="28"/>
      <c r="B437" s="28"/>
      <c r="E437"/>
      <c r="H437" s="28"/>
      <c r="I437" s="28"/>
      <c r="J437" s="28"/>
      <c r="K437" s="28"/>
    </row>
    <row r="438" spans="1:11" x14ac:dyDescent="0.25">
      <c r="A438" s="28"/>
      <c r="B438" s="28"/>
      <c r="E438"/>
      <c r="H438" s="28"/>
      <c r="I438" s="28"/>
      <c r="J438" s="28"/>
      <c r="K438" s="28"/>
    </row>
    <row r="439" spans="1:11" x14ac:dyDescent="0.25">
      <c r="A439" s="28"/>
      <c r="B439" s="28"/>
      <c r="E439"/>
      <c r="H439" s="28"/>
      <c r="I439" s="28"/>
      <c r="J439" s="28"/>
      <c r="K439" s="28"/>
    </row>
    <row r="440" spans="1:11" x14ac:dyDescent="0.25">
      <c r="A440" s="28"/>
      <c r="B440" s="28"/>
      <c r="E440"/>
      <c r="H440" s="28"/>
      <c r="I440" s="28"/>
      <c r="J440" s="28"/>
      <c r="K440" s="28"/>
    </row>
    <row r="441" spans="1:11" x14ac:dyDescent="0.25">
      <c r="A441" s="28"/>
      <c r="B441" s="28"/>
      <c r="E441"/>
      <c r="H441" s="28"/>
      <c r="I441" s="28"/>
      <c r="J441" s="28"/>
      <c r="K441" s="28"/>
    </row>
    <row r="442" spans="1:11" x14ac:dyDescent="0.25">
      <c r="A442" s="28"/>
      <c r="B442" s="28"/>
      <c r="E442"/>
      <c r="H442" s="28"/>
      <c r="I442" s="28"/>
      <c r="J442" s="28"/>
      <c r="K442" s="28"/>
    </row>
    <row r="443" spans="1:11" x14ac:dyDescent="0.25">
      <c r="A443" s="28"/>
      <c r="B443" s="28"/>
      <c r="E443"/>
      <c r="H443" s="28"/>
      <c r="I443" s="28"/>
      <c r="J443" s="28"/>
      <c r="K443" s="28"/>
    </row>
    <row r="444" spans="1:11" x14ac:dyDescent="0.25">
      <c r="A444" s="28"/>
      <c r="B444" s="28"/>
      <c r="E444"/>
      <c r="H444" s="28"/>
      <c r="I444" s="28"/>
      <c r="J444" s="28"/>
      <c r="K444" s="28"/>
    </row>
    <row r="445" spans="1:11" x14ac:dyDescent="0.25">
      <c r="A445" s="28"/>
      <c r="B445" s="28"/>
      <c r="E445"/>
      <c r="H445" s="28"/>
      <c r="I445" s="28"/>
      <c r="J445" s="28"/>
      <c r="K445" s="28"/>
    </row>
    <row r="446" spans="1:11" x14ac:dyDescent="0.25">
      <c r="A446" s="28"/>
      <c r="B446" s="28"/>
      <c r="E446"/>
      <c r="H446" s="28"/>
      <c r="I446" s="28"/>
      <c r="J446" s="28"/>
      <c r="K446" s="28"/>
    </row>
    <row r="447" spans="1:11" x14ac:dyDescent="0.25">
      <c r="A447" s="28"/>
      <c r="B447" s="28"/>
      <c r="E447"/>
      <c r="H447" s="28"/>
      <c r="I447" s="28"/>
      <c r="J447" s="28"/>
      <c r="K447" s="28"/>
    </row>
    <row r="448" spans="1:11" x14ac:dyDescent="0.25">
      <c r="A448" s="28"/>
      <c r="B448" s="28"/>
      <c r="E448"/>
      <c r="H448" s="28"/>
      <c r="I448" s="28"/>
      <c r="J448" s="28"/>
      <c r="K448" s="28"/>
    </row>
    <row r="449" spans="1:11" x14ac:dyDescent="0.25">
      <c r="A449" s="28"/>
      <c r="B449" s="28"/>
      <c r="E449"/>
      <c r="H449" s="28"/>
      <c r="I449" s="28"/>
      <c r="J449" s="28"/>
      <c r="K449" s="28"/>
    </row>
    <row r="450" spans="1:11" x14ac:dyDescent="0.25">
      <c r="A450" s="28"/>
      <c r="B450" s="28"/>
      <c r="E450"/>
      <c r="H450" s="28"/>
      <c r="I450" s="28"/>
      <c r="J450" s="28"/>
      <c r="K450" s="28"/>
    </row>
    <row r="451" spans="1:11" x14ac:dyDescent="0.25">
      <c r="A451" s="28"/>
      <c r="B451" s="28"/>
      <c r="E451"/>
      <c r="H451" s="28"/>
      <c r="I451" s="28"/>
      <c r="J451" s="28"/>
      <c r="K451" s="28"/>
    </row>
    <row r="452" spans="1:11" x14ac:dyDescent="0.25">
      <c r="A452" s="28"/>
      <c r="B452" s="28"/>
      <c r="E452"/>
      <c r="H452" s="28"/>
      <c r="I452" s="28"/>
      <c r="J452" s="28"/>
      <c r="K452" s="28"/>
    </row>
    <row r="453" spans="1:11" x14ac:dyDescent="0.25">
      <c r="A453" s="28"/>
      <c r="B453" s="28"/>
      <c r="E453"/>
      <c r="H453" s="28"/>
      <c r="I453" s="28"/>
      <c r="J453" s="28"/>
      <c r="K453" s="28"/>
    </row>
    <row r="454" spans="1:11" x14ac:dyDescent="0.25">
      <c r="A454" s="28"/>
      <c r="B454" s="28"/>
      <c r="E454"/>
      <c r="H454" s="28"/>
      <c r="I454" s="28"/>
      <c r="J454" s="28"/>
      <c r="K454" s="28"/>
    </row>
    <row r="455" spans="1:11" x14ac:dyDescent="0.25">
      <c r="A455" s="28"/>
      <c r="B455" s="28"/>
      <c r="E455"/>
      <c r="H455" s="28"/>
      <c r="I455" s="28"/>
      <c r="J455" s="28"/>
      <c r="K455" s="28"/>
    </row>
    <row r="456" spans="1:11" x14ac:dyDescent="0.25">
      <c r="A456" s="28"/>
      <c r="B456" s="28"/>
      <c r="E456"/>
      <c r="H456" s="28"/>
      <c r="I456" s="28"/>
      <c r="J456" s="28"/>
      <c r="K456" s="28"/>
    </row>
    <row r="457" spans="1:11" x14ac:dyDescent="0.25">
      <c r="A457" s="28"/>
      <c r="B457" s="28"/>
      <c r="E457"/>
      <c r="H457" s="28"/>
      <c r="I457" s="28"/>
      <c r="J457" s="28"/>
      <c r="K457" s="28"/>
    </row>
    <row r="458" spans="1:11" x14ac:dyDescent="0.25">
      <c r="A458" s="28"/>
      <c r="B458" s="28"/>
      <c r="E458"/>
      <c r="H458" s="28"/>
      <c r="I458" s="28"/>
      <c r="J458" s="28"/>
      <c r="K458" s="28"/>
    </row>
    <row r="459" spans="1:11" x14ac:dyDescent="0.25">
      <c r="A459" s="28"/>
      <c r="B459" s="28"/>
      <c r="E459"/>
      <c r="H459" s="28"/>
      <c r="I459" s="28"/>
      <c r="J459" s="28"/>
      <c r="K459" s="28"/>
    </row>
    <row r="460" spans="1:11" x14ac:dyDescent="0.25">
      <c r="A460" s="28"/>
      <c r="B460" s="28"/>
      <c r="E460"/>
      <c r="H460" s="28"/>
      <c r="I460" s="28"/>
      <c r="J460" s="28"/>
      <c r="K460" s="28"/>
    </row>
    <row r="461" spans="1:11" x14ac:dyDescent="0.25">
      <c r="A461" s="28"/>
      <c r="B461" s="28"/>
      <c r="E461"/>
      <c r="H461" s="28"/>
      <c r="I461" s="28"/>
      <c r="J461" s="28"/>
      <c r="K461" s="28"/>
    </row>
    <row r="462" spans="1:11" x14ac:dyDescent="0.25">
      <c r="A462" s="28"/>
      <c r="B462" s="28"/>
      <c r="E462"/>
      <c r="H462" s="28"/>
      <c r="I462" s="28"/>
      <c r="J462" s="28"/>
      <c r="K462" s="28"/>
    </row>
    <row r="463" spans="1:11" x14ac:dyDescent="0.25">
      <c r="A463" s="28"/>
      <c r="B463" s="28"/>
      <c r="E463"/>
      <c r="H463" s="28"/>
      <c r="I463" s="28"/>
      <c r="J463" s="28"/>
      <c r="K463" s="28"/>
    </row>
    <row r="464" spans="1:11" x14ac:dyDescent="0.25">
      <c r="A464" s="28"/>
      <c r="B464" s="28"/>
      <c r="E464"/>
      <c r="H464" s="28"/>
      <c r="I464" s="28"/>
      <c r="J464" s="28"/>
      <c r="K464" s="28"/>
    </row>
    <row r="465" spans="1:11" x14ac:dyDescent="0.25">
      <c r="A465" s="28"/>
      <c r="B465" s="28"/>
      <c r="E465"/>
      <c r="H465" s="28"/>
      <c r="I465" s="28"/>
      <c r="J465" s="28"/>
      <c r="K465" s="28"/>
    </row>
    <row r="466" spans="1:11" x14ac:dyDescent="0.25">
      <c r="A466" s="28"/>
      <c r="B466" s="28"/>
      <c r="E466"/>
      <c r="H466" s="28"/>
      <c r="I466" s="28"/>
      <c r="J466" s="28"/>
      <c r="K466" s="28"/>
    </row>
    <row r="467" spans="1:11" x14ac:dyDescent="0.25">
      <c r="A467" s="28"/>
      <c r="B467" s="28"/>
      <c r="E467"/>
      <c r="H467" s="28"/>
      <c r="I467" s="28"/>
      <c r="J467" s="28"/>
      <c r="K467" s="28"/>
    </row>
    <row r="468" spans="1:11" x14ac:dyDescent="0.25">
      <c r="A468" s="28"/>
      <c r="B468" s="28"/>
      <c r="E468"/>
      <c r="H468" s="28"/>
      <c r="I468" s="28"/>
      <c r="J468" s="28"/>
      <c r="K468" s="28"/>
    </row>
    <row r="469" spans="1:11" x14ac:dyDescent="0.25">
      <c r="A469" s="28"/>
      <c r="B469" s="28"/>
      <c r="E469"/>
      <c r="H469" s="28"/>
      <c r="I469" s="28"/>
      <c r="J469" s="28"/>
      <c r="K469" s="28"/>
    </row>
    <row r="470" spans="1:11" x14ac:dyDescent="0.25">
      <c r="A470" s="28"/>
      <c r="B470" s="28"/>
      <c r="E470"/>
      <c r="H470" s="28"/>
      <c r="I470" s="28"/>
      <c r="J470" s="28"/>
      <c r="K470" s="28"/>
    </row>
    <row r="471" spans="1:11" x14ac:dyDescent="0.25">
      <c r="A471" s="28"/>
      <c r="B471" s="28"/>
      <c r="E471"/>
      <c r="H471" s="28"/>
      <c r="I471" s="28"/>
      <c r="J471" s="28"/>
      <c r="K471" s="28"/>
    </row>
    <row r="472" spans="1:11" x14ac:dyDescent="0.25">
      <c r="A472" s="28"/>
      <c r="B472" s="28"/>
      <c r="E472"/>
      <c r="H472" s="28"/>
      <c r="I472" s="28"/>
      <c r="J472" s="28"/>
      <c r="K472" s="28"/>
    </row>
    <row r="473" spans="1:11" x14ac:dyDescent="0.25">
      <c r="A473" s="28"/>
      <c r="B473" s="28"/>
      <c r="E473"/>
      <c r="H473" s="28"/>
      <c r="I473" s="28"/>
      <c r="J473" s="28"/>
      <c r="K473" s="28"/>
    </row>
    <row r="474" spans="1:11" x14ac:dyDescent="0.25">
      <c r="A474" s="28"/>
      <c r="B474" s="28"/>
      <c r="E474"/>
      <c r="H474" s="28"/>
      <c r="I474" s="28"/>
      <c r="J474" s="28"/>
      <c r="K474" s="28"/>
    </row>
    <row r="475" spans="1:11" x14ac:dyDescent="0.25">
      <c r="A475" s="28"/>
      <c r="B475" s="28"/>
      <c r="E475"/>
      <c r="H475" s="28"/>
      <c r="I475" s="28"/>
      <c r="J475" s="28"/>
      <c r="K475" s="28"/>
    </row>
    <row r="476" spans="1:11" x14ac:dyDescent="0.25">
      <c r="A476" s="28"/>
      <c r="B476" s="28"/>
      <c r="E476"/>
      <c r="H476" s="28"/>
      <c r="I476" s="28"/>
      <c r="J476" s="28"/>
      <c r="K476" s="28"/>
    </row>
    <row r="477" spans="1:11" x14ac:dyDescent="0.25">
      <c r="A477" s="28"/>
      <c r="B477" s="28"/>
      <c r="E477"/>
      <c r="H477" s="28"/>
      <c r="I477" s="28"/>
      <c r="J477" s="28"/>
      <c r="K477" s="28"/>
    </row>
    <row r="478" spans="1:11" x14ac:dyDescent="0.25">
      <c r="A478" s="28"/>
      <c r="B478" s="28"/>
      <c r="E478"/>
      <c r="H478" s="28"/>
      <c r="I478" s="28"/>
      <c r="J478" s="28"/>
      <c r="K478" s="28"/>
    </row>
    <row r="479" spans="1:11" x14ac:dyDescent="0.25">
      <c r="A479" s="28"/>
      <c r="B479" s="28"/>
      <c r="E479"/>
      <c r="H479" s="28"/>
      <c r="I479" s="28"/>
      <c r="J479" s="28"/>
      <c r="K479" s="28"/>
    </row>
    <row r="480" spans="1:11" x14ac:dyDescent="0.25">
      <c r="A480" s="28"/>
      <c r="B480" s="28"/>
      <c r="E480"/>
      <c r="H480" s="28"/>
      <c r="I480" s="28"/>
      <c r="J480" s="28"/>
      <c r="K480" s="28"/>
    </row>
    <row r="481" spans="1:11" x14ac:dyDescent="0.25">
      <c r="A481" s="28"/>
      <c r="B481" s="28"/>
      <c r="E481"/>
      <c r="H481" s="28"/>
      <c r="I481" s="28"/>
      <c r="J481" s="28"/>
      <c r="K481" s="28"/>
    </row>
    <row r="482" spans="1:11" x14ac:dyDescent="0.25">
      <c r="A482" s="28"/>
      <c r="B482" s="28"/>
      <c r="E482"/>
      <c r="H482" s="28"/>
      <c r="I482" s="28"/>
      <c r="J482" s="28"/>
      <c r="K482" s="28"/>
    </row>
    <row r="483" spans="1:11" x14ac:dyDescent="0.25">
      <c r="A483" s="28"/>
      <c r="B483" s="28"/>
      <c r="E483"/>
      <c r="H483" s="28"/>
      <c r="I483" s="28"/>
      <c r="J483" s="28"/>
      <c r="K483" s="28"/>
    </row>
    <row r="484" spans="1:11" x14ac:dyDescent="0.25">
      <c r="A484" s="28"/>
      <c r="B484" s="28"/>
      <c r="E484"/>
      <c r="H484" s="28"/>
      <c r="I484" s="28"/>
      <c r="J484" s="28"/>
      <c r="K484" s="28"/>
    </row>
    <row r="485" spans="1:11" x14ac:dyDescent="0.25">
      <c r="A485" s="28"/>
      <c r="B485" s="28"/>
      <c r="E485"/>
      <c r="H485" s="28"/>
      <c r="I485" s="28"/>
      <c r="J485" s="28"/>
      <c r="K485" s="28"/>
    </row>
    <row r="486" spans="1:11" x14ac:dyDescent="0.25">
      <c r="A486" s="28"/>
      <c r="B486" s="28"/>
      <c r="E486"/>
      <c r="H486" s="28"/>
      <c r="I486" s="28"/>
      <c r="J486" s="28"/>
      <c r="K486" s="28"/>
    </row>
    <row r="487" spans="1:11" x14ac:dyDescent="0.25">
      <c r="A487" s="28"/>
      <c r="B487" s="28"/>
      <c r="E487"/>
      <c r="H487" s="28"/>
      <c r="I487" s="28"/>
      <c r="J487" s="28"/>
      <c r="K487" s="28"/>
    </row>
    <row r="488" spans="1:11" x14ac:dyDescent="0.25">
      <c r="A488" s="28"/>
      <c r="B488" s="28"/>
      <c r="E488"/>
      <c r="H488" s="28"/>
      <c r="I488" s="28"/>
      <c r="J488" s="28"/>
      <c r="K488" s="28"/>
    </row>
    <row r="489" spans="1:11" x14ac:dyDescent="0.25">
      <c r="A489" s="28"/>
      <c r="B489" s="28"/>
      <c r="E489"/>
      <c r="H489" s="28"/>
      <c r="I489" s="28"/>
      <c r="J489" s="28"/>
      <c r="K489" s="28"/>
    </row>
    <row r="490" spans="1:11" x14ac:dyDescent="0.25">
      <c r="A490" s="28"/>
      <c r="B490" s="28"/>
      <c r="E490"/>
      <c r="H490" s="28"/>
      <c r="I490" s="28"/>
      <c r="J490" s="28"/>
      <c r="K490" s="28"/>
    </row>
    <row r="491" spans="1:11" x14ac:dyDescent="0.25">
      <c r="A491" s="28"/>
      <c r="B491" s="28"/>
      <c r="E491"/>
      <c r="H491" s="28"/>
      <c r="I491" s="28"/>
      <c r="J491" s="28"/>
      <c r="K491" s="28"/>
    </row>
    <row r="492" spans="1:11" x14ac:dyDescent="0.25">
      <c r="A492" s="28"/>
      <c r="B492" s="28"/>
      <c r="E492"/>
      <c r="H492" s="28"/>
      <c r="I492" s="28"/>
      <c r="J492" s="28"/>
      <c r="K492" s="28"/>
    </row>
    <row r="493" spans="1:11" x14ac:dyDescent="0.25">
      <c r="A493" s="28"/>
      <c r="B493" s="28"/>
      <c r="E493"/>
      <c r="H493" s="28"/>
      <c r="I493" s="28"/>
      <c r="J493" s="28"/>
      <c r="K493" s="28"/>
    </row>
    <row r="494" spans="1:11" x14ac:dyDescent="0.25">
      <c r="A494" s="28"/>
      <c r="B494" s="28"/>
      <c r="E494"/>
      <c r="H494" s="28"/>
      <c r="I494" s="28"/>
      <c r="J494" s="28"/>
      <c r="K494" s="28"/>
    </row>
    <row r="495" spans="1:11" x14ac:dyDescent="0.25">
      <c r="A495" s="28"/>
      <c r="B495" s="28"/>
      <c r="E495"/>
      <c r="H495" s="28"/>
      <c r="I495" s="28"/>
      <c r="J495" s="28"/>
      <c r="K495" s="28"/>
    </row>
    <row r="496" spans="1:11" x14ac:dyDescent="0.25">
      <c r="A496" s="28"/>
      <c r="B496" s="28"/>
      <c r="E496"/>
      <c r="H496" s="28"/>
      <c r="I496" s="28"/>
      <c r="J496" s="28"/>
      <c r="K496" s="28"/>
    </row>
    <row r="497" spans="1:11" x14ac:dyDescent="0.25">
      <c r="A497" s="28"/>
      <c r="B497" s="28"/>
      <c r="E497"/>
      <c r="H497" s="28"/>
      <c r="I497" s="28"/>
      <c r="J497" s="28"/>
      <c r="K497" s="28"/>
    </row>
    <row r="498" spans="1:11" x14ac:dyDescent="0.25">
      <c r="A498" s="28"/>
      <c r="B498" s="28"/>
      <c r="E498"/>
      <c r="H498" s="28"/>
      <c r="I498" s="28"/>
      <c r="J498" s="28"/>
      <c r="K498" s="28"/>
    </row>
    <row r="499" spans="1:11" x14ac:dyDescent="0.25">
      <c r="A499" s="28"/>
      <c r="B499" s="28"/>
      <c r="E499"/>
      <c r="H499" s="28"/>
      <c r="I499" s="28"/>
      <c r="J499" s="28"/>
      <c r="K499" s="28"/>
    </row>
    <row r="500" spans="1:11" x14ac:dyDescent="0.25">
      <c r="A500" s="28"/>
      <c r="B500" s="28"/>
      <c r="E500"/>
      <c r="H500" s="28"/>
      <c r="I500" s="28"/>
      <c r="J500" s="28"/>
      <c r="K500" s="28"/>
    </row>
    <row r="501" spans="1:11" x14ac:dyDescent="0.25">
      <c r="A501" s="28"/>
      <c r="B501" s="28"/>
      <c r="E501"/>
      <c r="H501" s="28"/>
      <c r="I501" s="28"/>
      <c r="J501" s="28"/>
      <c r="K501" s="28"/>
    </row>
    <row r="502" spans="1:11" x14ac:dyDescent="0.25">
      <c r="A502" s="28"/>
      <c r="B502" s="28"/>
      <c r="E502"/>
      <c r="H502" s="28"/>
      <c r="I502" s="28"/>
      <c r="J502" s="28"/>
      <c r="K502" s="28"/>
    </row>
    <row r="503" spans="1:11" x14ac:dyDescent="0.25">
      <c r="A503" s="28"/>
      <c r="B503" s="28"/>
      <c r="E503"/>
      <c r="H503" s="28"/>
      <c r="I503" s="28"/>
      <c r="J503" s="28"/>
      <c r="K503" s="28"/>
    </row>
    <row r="504" spans="1:11" x14ac:dyDescent="0.25">
      <c r="A504" s="28"/>
      <c r="B504" s="28"/>
      <c r="E504"/>
      <c r="H504" s="28"/>
      <c r="I504" s="28"/>
      <c r="J504" s="28"/>
      <c r="K504" s="28"/>
    </row>
    <row r="505" spans="1:11" x14ac:dyDescent="0.25">
      <c r="A505" s="28"/>
      <c r="B505" s="28"/>
      <c r="E505"/>
      <c r="H505" s="28"/>
      <c r="I505" s="28"/>
      <c r="J505" s="28"/>
      <c r="K505" s="28"/>
    </row>
    <row r="506" spans="1:11" x14ac:dyDescent="0.25">
      <c r="A506" s="28"/>
      <c r="B506" s="28"/>
      <c r="E506"/>
      <c r="H506" s="28"/>
      <c r="I506" s="28"/>
      <c r="J506" s="28"/>
      <c r="K506" s="28"/>
    </row>
    <row r="507" spans="1:11" x14ac:dyDescent="0.25">
      <c r="A507" s="28"/>
      <c r="B507" s="28"/>
      <c r="E507"/>
      <c r="H507" s="28"/>
      <c r="I507" s="28"/>
      <c r="J507" s="28"/>
      <c r="K507" s="28"/>
    </row>
    <row r="508" spans="1:11" x14ac:dyDescent="0.25">
      <c r="A508" s="28"/>
      <c r="B508" s="28"/>
      <c r="E508"/>
      <c r="H508" s="28"/>
      <c r="I508" s="28"/>
      <c r="J508" s="28"/>
      <c r="K508" s="28"/>
    </row>
    <row r="509" spans="1:11" x14ac:dyDescent="0.25">
      <c r="A509" s="28"/>
      <c r="B509" s="28"/>
      <c r="E509"/>
      <c r="H509" s="28"/>
      <c r="I509" s="28"/>
      <c r="J509" s="28"/>
      <c r="K509" s="28"/>
    </row>
    <row r="510" spans="1:11" x14ac:dyDescent="0.25">
      <c r="A510" s="28"/>
      <c r="B510" s="28"/>
      <c r="E510"/>
      <c r="H510" s="28"/>
      <c r="I510" s="28"/>
      <c r="J510" s="28"/>
      <c r="K510" s="28"/>
    </row>
    <row r="511" spans="1:11" x14ac:dyDescent="0.25">
      <c r="A511" s="28"/>
      <c r="B511" s="28"/>
      <c r="E511"/>
      <c r="H511" s="28"/>
      <c r="I511" s="28"/>
      <c r="J511" s="28"/>
      <c r="K511" s="28"/>
    </row>
    <row r="512" spans="1:11" x14ac:dyDescent="0.25">
      <c r="A512" s="28"/>
      <c r="B512" s="28"/>
      <c r="E512"/>
      <c r="H512" s="28"/>
      <c r="I512" s="28"/>
      <c r="J512" s="28"/>
      <c r="K512" s="28"/>
    </row>
    <row r="513" spans="1:11" x14ac:dyDescent="0.25">
      <c r="A513" s="28"/>
      <c r="B513" s="28"/>
      <c r="E513"/>
      <c r="H513" s="28"/>
      <c r="I513" s="28"/>
      <c r="J513" s="28"/>
      <c r="K513" s="28"/>
    </row>
    <row r="514" spans="1:11" x14ac:dyDescent="0.25">
      <c r="A514" s="28"/>
      <c r="B514" s="28"/>
      <c r="E514"/>
      <c r="H514" s="28"/>
      <c r="I514" s="28"/>
      <c r="J514" s="28"/>
      <c r="K514" s="28"/>
    </row>
    <row r="515" spans="1:11" x14ac:dyDescent="0.25">
      <c r="A515" s="28"/>
      <c r="B515" s="28"/>
      <c r="E515"/>
      <c r="H515" s="28"/>
      <c r="I515" s="28"/>
      <c r="J515" s="28"/>
      <c r="K515" s="28"/>
    </row>
    <row r="516" spans="1:11" x14ac:dyDescent="0.25">
      <c r="A516" s="28"/>
      <c r="B516" s="28"/>
      <c r="E516"/>
      <c r="H516" s="28"/>
      <c r="I516" s="28"/>
      <c r="J516" s="28"/>
      <c r="K516" s="28"/>
    </row>
    <row r="517" spans="1:11" x14ac:dyDescent="0.25">
      <c r="A517" s="28"/>
      <c r="B517" s="28"/>
      <c r="E517"/>
      <c r="H517" s="28"/>
      <c r="I517" s="28"/>
      <c r="J517" s="28"/>
      <c r="K517" s="28"/>
    </row>
    <row r="518" spans="1:11" x14ac:dyDescent="0.25">
      <c r="A518" s="28"/>
      <c r="B518" s="28"/>
      <c r="E518"/>
      <c r="H518" s="28"/>
      <c r="I518" s="28"/>
      <c r="J518" s="28"/>
      <c r="K518" s="28"/>
    </row>
    <row r="519" spans="1:11" x14ac:dyDescent="0.25">
      <c r="A519" s="28"/>
      <c r="B519" s="28"/>
      <c r="E519"/>
      <c r="H519" s="28"/>
      <c r="I519" s="28"/>
      <c r="J519" s="28"/>
      <c r="K519" s="28"/>
    </row>
    <row r="520" spans="1:11" x14ac:dyDescent="0.25">
      <c r="A520" s="28"/>
      <c r="B520" s="28"/>
      <c r="E520"/>
      <c r="H520" s="28"/>
      <c r="I520" s="28"/>
      <c r="J520" s="28"/>
      <c r="K520" s="28"/>
    </row>
    <row r="521" spans="1:11" x14ac:dyDescent="0.25">
      <c r="A521" s="28"/>
      <c r="B521" s="28"/>
      <c r="E521"/>
      <c r="H521" s="28"/>
      <c r="I521" s="28"/>
      <c r="J521" s="28"/>
      <c r="K521" s="28"/>
    </row>
    <row r="522" spans="1:11" x14ac:dyDescent="0.25">
      <c r="A522" s="28"/>
      <c r="B522" s="28"/>
      <c r="E522"/>
      <c r="H522" s="28"/>
      <c r="I522" s="28"/>
      <c r="J522" s="28"/>
      <c r="K522" s="28"/>
    </row>
    <row r="523" spans="1:11" x14ac:dyDescent="0.25">
      <c r="A523" s="28"/>
      <c r="B523" s="28"/>
      <c r="E523"/>
      <c r="H523" s="28"/>
      <c r="I523" s="28"/>
      <c r="J523" s="28"/>
      <c r="K523" s="28"/>
    </row>
    <row r="524" spans="1:11" x14ac:dyDescent="0.25">
      <c r="A524" s="28"/>
      <c r="B524" s="28"/>
      <c r="E524"/>
      <c r="H524" s="28"/>
      <c r="I524" s="28"/>
      <c r="J524" s="28"/>
      <c r="K524" s="28"/>
    </row>
    <row r="525" spans="1:11" x14ac:dyDescent="0.25">
      <c r="A525" s="28"/>
      <c r="B525" s="28"/>
      <c r="E525"/>
      <c r="H525" s="28"/>
      <c r="I525" s="28"/>
      <c r="J525" s="28"/>
      <c r="K525" s="28"/>
    </row>
    <row r="526" spans="1:11" x14ac:dyDescent="0.25">
      <c r="A526" s="28"/>
      <c r="B526" s="28"/>
      <c r="E526"/>
      <c r="H526" s="28"/>
      <c r="I526" s="28"/>
      <c r="J526" s="28"/>
      <c r="K526" s="28"/>
    </row>
    <row r="527" spans="1:11" x14ac:dyDescent="0.25">
      <c r="A527" s="28"/>
      <c r="B527" s="28"/>
      <c r="E527"/>
      <c r="H527" s="28"/>
      <c r="I527" s="28"/>
      <c r="J527" s="28"/>
      <c r="K527" s="28"/>
    </row>
    <row r="528" spans="1:11" x14ac:dyDescent="0.25">
      <c r="A528" s="28"/>
      <c r="B528" s="28"/>
      <c r="E528"/>
      <c r="H528" s="28"/>
      <c r="I528" s="28"/>
      <c r="J528" s="28"/>
      <c r="K528" s="28"/>
    </row>
    <row r="529" spans="1:11" x14ac:dyDescent="0.25">
      <c r="A529" s="28"/>
      <c r="B529" s="28"/>
      <c r="E529"/>
      <c r="H529" s="28"/>
      <c r="I529" s="28"/>
      <c r="J529" s="28"/>
      <c r="K529" s="28"/>
    </row>
    <row r="530" spans="1:11" x14ac:dyDescent="0.25">
      <c r="A530" s="28"/>
      <c r="B530" s="28"/>
      <c r="E530"/>
      <c r="H530" s="28"/>
      <c r="I530" s="28"/>
      <c r="J530" s="28"/>
      <c r="K530" s="28"/>
    </row>
    <row r="531" spans="1:11" x14ac:dyDescent="0.25">
      <c r="A531" s="28"/>
      <c r="B531" s="28"/>
      <c r="E531"/>
      <c r="H531" s="28"/>
      <c r="I531" s="28"/>
      <c r="J531" s="28"/>
      <c r="K531" s="28"/>
    </row>
    <row r="532" spans="1:11" x14ac:dyDescent="0.25">
      <c r="A532" s="28"/>
      <c r="B532" s="28"/>
      <c r="E532"/>
      <c r="H532" s="28"/>
      <c r="I532" s="28"/>
      <c r="J532" s="28"/>
      <c r="K532" s="28"/>
    </row>
    <row r="533" spans="1:11" x14ac:dyDescent="0.25">
      <c r="A533" s="28"/>
      <c r="B533" s="28"/>
      <c r="E533"/>
      <c r="H533" s="28"/>
      <c r="I533" s="28"/>
      <c r="J533" s="28"/>
      <c r="K533" s="28"/>
    </row>
    <row r="534" spans="1:11" x14ac:dyDescent="0.25">
      <c r="A534" s="28"/>
      <c r="B534" s="28"/>
      <c r="E534"/>
      <c r="H534" s="28"/>
      <c r="I534" s="28"/>
      <c r="J534" s="28"/>
      <c r="K534" s="28"/>
    </row>
    <row r="535" spans="1:11" x14ac:dyDescent="0.25">
      <c r="A535" s="28"/>
      <c r="B535" s="28"/>
      <c r="E535"/>
      <c r="H535" s="28"/>
      <c r="I535" s="28"/>
      <c r="J535" s="28"/>
      <c r="K535" s="28"/>
    </row>
    <row r="536" spans="1:11" x14ac:dyDescent="0.25">
      <c r="A536" s="28"/>
      <c r="B536" s="28"/>
      <c r="E536"/>
      <c r="H536" s="28"/>
      <c r="I536" s="28"/>
      <c r="J536" s="28"/>
      <c r="K536" s="28"/>
    </row>
    <row r="537" spans="1:11" x14ac:dyDescent="0.25">
      <c r="A537" s="28"/>
      <c r="B537" s="28"/>
      <c r="E537"/>
      <c r="H537" s="28"/>
      <c r="I537" s="28"/>
      <c r="J537" s="28"/>
      <c r="K537" s="28"/>
    </row>
    <row r="538" spans="1:11" x14ac:dyDescent="0.25">
      <c r="A538" s="28"/>
      <c r="B538" s="28"/>
      <c r="E538"/>
      <c r="H538" s="28"/>
      <c r="I538" s="28"/>
      <c r="J538" s="28"/>
      <c r="K538" s="28"/>
    </row>
    <row r="539" spans="1:11" x14ac:dyDescent="0.25">
      <c r="A539" s="28"/>
      <c r="B539" s="28"/>
      <c r="E539"/>
      <c r="H539" s="28"/>
      <c r="I539" s="28"/>
      <c r="J539" s="28"/>
      <c r="K539" s="28"/>
    </row>
    <row r="540" spans="1:11" x14ac:dyDescent="0.25">
      <c r="A540" s="28"/>
      <c r="B540" s="28"/>
      <c r="E540"/>
      <c r="H540" s="28"/>
      <c r="I540" s="28"/>
      <c r="J540" s="28"/>
      <c r="K540" s="28"/>
    </row>
    <row r="541" spans="1:11" x14ac:dyDescent="0.25">
      <c r="A541" s="28"/>
      <c r="B541" s="28"/>
      <c r="E541"/>
      <c r="H541" s="28"/>
      <c r="I541" s="28"/>
      <c r="J541" s="28"/>
      <c r="K541" s="28"/>
    </row>
    <row r="542" spans="1:11" x14ac:dyDescent="0.25">
      <c r="A542" s="28"/>
      <c r="B542" s="28"/>
      <c r="E542"/>
      <c r="H542" s="28"/>
      <c r="I542" s="28"/>
      <c r="J542" s="28"/>
      <c r="K542" s="28"/>
    </row>
    <row r="543" spans="1:11" x14ac:dyDescent="0.25">
      <c r="A543" s="28"/>
      <c r="B543" s="28"/>
      <c r="E543"/>
      <c r="H543" s="28"/>
      <c r="I543" s="28"/>
      <c r="J543" s="28"/>
      <c r="K543" s="28"/>
    </row>
    <row r="544" spans="1:11" x14ac:dyDescent="0.25">
      <c r="A544" s="28"/>
      <c r="B544" s="28"/>
      <c r="E544"/>
      <c r="H544" s="28"/>
      <c r="I544" s="28"/>
      <c r="J544" s="28"/>
      <c r="K544" s="28"/>
    </row>
    <row r="545" spans="1:11" x14ac:dyDescent="0.25">
      <c r="A545" s="28"/>
      <c r="B545" s="28"/>
      <c r="E545"/>
      <c r="H545" s="28"/>
      <c r="I545" s="28"/>
      <c r="J545" s="28"/>
      <c r="K545" s="28"/>
    </row>
    <row r="546" spans="1:11" x14ac:dyDescent="0.25">
      <c r="A546" s="28"/>
      <c r="B546" s="28"/>
      <c r="E546"/>
      <c r="H546" s="28"/>
      <c r="I546" s="28"/>
      <c r="J546" s="28"/>
      <c r="K546" s="28"/>
    </row>
    <row r="547" spans="1:11" x14ac:dyDescent="0.25">
      <c r="A547" s="28"/>
      <c r="B547" s="28"/>
      <c r="E547"/>
      <c r="H547" s="28"/>
      <c r="I547" s="28"/>
      <c r="J547" s="28"/>
      <c r="K547" s="28"/>
    </row>
    <row r="548" spans="1:11" x14ac:dyDescent="0.25">
      <c r="A548" s="28"/>
      <c r="B548" s="28"/>
      <c r="E548"/>
      <c r="H548" s="28"/>
      <c r="I548" s="28"/>
      <c r="J548" s="28"/>
      <c r="K548" s="28"/>
    </row>
    <row r="549" spans="1:11" x14ac:dyDescent="0.25">
      <c r="A549" s="28"/>
      <c r="B549" s="28"/>
      <c r="E549"/>
      <c r="H549" s="28"/>
      <c r="I549" s="28"/>
      <c r="J549" s="28"/>
      <c r="K549" s="28"/>
    </row>
    <row r="550" spans="1:11" x14ac:dyDescent="0.25">
      <c r="A550" s="28"/>
      <c r="B550" s="28"/>
      <c r="E550"/>
      <c r="H550" s="28"/>
      <c r="I550" s="28"/>
      <c r="J550" s="28"/>
      <c r="K550" s="28"/>
    </row>
    <row r="551" spans="1:11" x14ac:dyDescent="0.25">
      <c r="A551" s="28"/>
      <c r="B551" s="28"/>
      <c r="E551"/>
      <c r="H551" s="28"/>
      <c r="I551" s="28"/>
      <c r="J551" s="28"/>
      <c r="K551" s="28"/>
    </row>
    <row r="552" spans="1:11" x14ac:dyDescent="0.25">
      <c r="A552" s="28"/>
      <c r="B552" s="28"/>
      <c r="E552"/>
      <c r="H552" s="28"/>
      <c r="I552" s="28"/>
      <c r="J552" s="28"/>
      <c r="K552" s="28"/>
    </row>
    <row r="553" spans="1:11" x14ac:dyDescent="0.25">
      <c r="A553" s="28"/>
      <c r="B553" s="28"/>
      <c r="E553"/>
      <c r="H553" s="28"/>
      <c r="I553" s="28"/>
      <c r="J553" s="28"/>
      <c r="K553" s="28"/>
    </row>
    <row r="554" spans="1:11" x14ac:dyDescent="0.25">
      <c r="A554" s="28"/>
      <c r="B554" s="28"/>
      <c r="E554"/>
      <c r="H554" s="28"/>
      <c r="I554" s="28"/>
      <c r="J554" s="28"/>
      <c r="K554" s="28"/>
    </row>
    <row r="555" spans="1:11" x14ac:dyDescent="0.25">
      <c r="A555" s="28"/>
      <c r="B555" s="28"/>
      <c r="E555"/>
      <c r="H555" s="28"/>
      <c r="I555" s="28"/>
      <c r="J555" s="28"/>
      <c r="K555" s="28"/>
    </row>
    <row r="556" spans="1:11" x14ac:dyDescent="0.25">
      <c r="A556" s="28"/>
      <c r="B556" s="28"/>
      <c r="E556"/>
      <c r="H556" s="28"/>
      <c r="I556" s="28"/>
      <c r="J556" s="28"/>
      <c r="K556" s="28"/>
    </row>
    <row r="557" spans="1:11" x14ac:dyDescent="0.25">
      <c r="A557" s="28"/>
      <c r="B557" s="28"/>
      <c r="E557"/>
      <c r="H557" s="28"/>
      <c r="I557" s="28"/>
      <c r="J557" s="28"/>
      <c r="K557" s="28"/>
    </row>
    <row r="558" spans="1:11" x14ac:dyDescent="0.25">
      <c r="A558" s="28"/>
      <c r="B558" s="28"/>
      <c r="E558"/>
      <c r="H558" s="28"/>
      <c r="I558" s="28"/>
      <c r="J558" s="28"/>
      <c r="K558" s="28"/>
    </row>
    <row r="559" spans="1:11" x14ac:dyDescent="0.25">
      <c r="A559" s="28"/>
      <c r="B559" s="28"/>
      <c r="E559"/>
      <c r="H559" s="28"/>
      <c r="I559" s="28"/>
      <c r="J559" s="28"/>
      <c r="K559" s="28"/>
    </row>
    <row r="560" spans="1:11" x14ac:dyDescent="0.25">
      <c r="A560" s="28"/>
      <c r="B560" s="28"/>
      <c r="E560"/>
      <c r="H560" s="28"/>
      <c r="I560" s="28"/>
      <c r="J560" s="28"/>
      <c r="K560" s="28"/>
    </row>
    <row r="561" spans="1:11" x14ac:dyDescent="0.25">
      <c r="A561" s="28"/>
      <c r="B561" s="28"/>
      <c r="E561"/>
      <c r="H561" s="28"/>
      <c r="I561" s="28"/>
      <c r="J561" s="28"/>
      <c r="K561" s="28"/>
    </row>
    <row r="562" spans="1:11" x14ac:dyDescent="0.25">
      <c r="A562" s="28"/>
      <c r="B562" s="28"/>
      <c r="E562"/>
      <c r="H562" s="28"/>
      <c r="I562" s="28"/>
      <c r="J562" s="28"/>
      <c r="K562" s="28"/>
    </row>
    <row r="563" spans="1:11" x14ac:dyDescent="0.25">
      <c r="A563" s="28"/>
      <c r="B563" s="28"/>
      <c r="E563"/>
      <c r="H563" s="28"/>
      <c r="I563" s="28"/>
      <c r="J563" s="28"/>
      <c r="K563" s="28"/>
    </row>
    <row r="564" spans="1:11" x14ac:dyDescent="0.25">
      <c r="A564" s="28"/>
      <c r="B564" s="28"/>
      <c r="E564"/>
      <c r="H564" s="28"/>
      <c r="I564" s="28"/>
      <c r="J564" s="28"/>
      <c r="K564" s="28"/>
    </row>
    <row r="565" spans="1:11" x14ac:dyDescent="0.25">
      <c r="A565" s="28"/>
      <c r="B565" s="28"/>
      <c r="E565"/>
      <c r="H565" s="28"/>
      <c r="I565" s="28"/>
      <c r="J565" s="28"/>
      <c r="K565" s="28"/>
    </row>
    <row r="566" spans="1:11" x14ac:dyDescent="0.25">
      <c r="A566" s="28"/>
      <c r="B566" s="28"/>
      <c r="E566"/>
      <c r="H566" s="28"/>
      <c r="I566" s="28"/>
      <c r="J566" s="28"/>
      <c r="K566" s="28"/>
    </row>
    <row r="567" spans="1:11" x14ac:dyDescent="0.25">
      <c r="A567" s="28"/>
      <c r="B567" s="28"/>
      <c r="E567"/>
      <c r="H567" s="28"/>
      <c r="I567" s="28"/>
      <c r="J567" s="28"/>
      <c r="K567" s="28"/>
    </row>
    <row r="568" spans="1:11" x14ac:dyDescent="0.25">
      <c r="A568" s="28"/>
      <c r="B568" s="28"/>
      <c r="E568"/>
      <c r="H568" s="28"/>
      <c r="I568" s="28"/>
      <c r="J568" s="28"/>
      <c r="K568" s="28"/>
    </row>
    <row r="569" spans="1:11" x14ac:dyDescent="0.25">
      <c r="A569" s="28"/>
      <c r="B569" s="28"/>
      <c r="E569"/>
      <c r="H569" s="28"/>
      <c r="I569" s="28"/>
      <c r="J569" s="28"/>
      <c r="K569" s="28"/>
    </row>
    <row r="570" spans="1:11" x14ac:dyDescent="0.25">
      <c r="A570" s="28"/>
      <c r="B570" s="28"/>
      <c r="E570"/>
      <c r="H570" s="28"/>
      <c r="I570" s="28"/>
      <c r="J570" s="28"/>
      <c r="K570" s="28"/>
    </row>
    <row r="571" spans="1:11" x14ac:dyDescent="0.25">
      <c r="A571" s="28"/>
      <c r="B571" s="28"/>
      <c r="E571"/>
      <c r="H571" s="28"/>
      <c r="I571" s="28"/>
      <c r="J571" s="28"/>
      <c r="K571" s="28"/>
    </row>
    <row r="572" spans="1:11" x14ac:dyDescent="0.25">
      <c r="A572" s="28"/>
      <c r="B572" s="28"/>
      <c r="E572"/>
      <c r="H572" s="28"/>
      <c r="I572" s="28"/>
      <c r="J572" s="28"/>
      <c r="K572" s="28"/>
    </row>
    <row r="573" spans="1:11" x14ac:dyDescent="0.25">
      <c r="A573" s="28"/>
      <c r="B573" s="28"/>
      <c r="E573"/>
      <c r="H573" s="28"/>
      <c r="I573" s="28"/>
      <c r="J573" s="28"/>
      <c r="K573" s="28"/>
    </row>
    <row r="574" spans="1:11" x14ac:dyDescent="0.25">
      <c r="A574" s="28"/>
      <c r="B574" s="28"/>
      <c r="E574"/>
      <c r="H574" s="28"/>
      <c r="I574" s="28"/>
      <c r="J574" s="28"/>
      <c r="K574" s="28"/>
    </row>
    <row r="575" spans="1:11" x14ac:dyDescent="0.25">
      <c r="A575" s="28"/>
      <c r="B575" s="28"/>
      <c r="E575"/>
      <c r="H575" s="28"/>
      <c r="I575" s="28"/>
      <c r="J575" s="28"/>
      <c r="K575" s="28"/>
    </row>
    <row r="576" spans="1:11" x14ac:dyDescent="0.25">
      <c r="A576" s="28"/>
      <c r="B576" s="28"/>
      <c r="E576"/>
      <c r="H576" s="28"/>
      <c r="I576" s="28"/>
      <c r="J576" s="28"/>
      <c r="K576" s="28"/>
    </row>
    <row r="577" spans="1:11" x14ac:dyDescent="0.25">
      <c r="A577" s="28"/>
      <c r="B577" s="28"/>
      <c r="E577"/>
      <c r="H577" s="28"/>
      <c r="I577" s="28"/>
      <c r="J577" s="28"/>
      <c r="K577" s="28"/>
    </row>
    <row r="578" spans="1:11" x14ac:dyDescent="0.25">
      <c r="A578" s="28"/>
      <c r="B578" s="28"/>
      <c r="E578"/>
      <c r="H578" s="28"/>
      <c r="I578" s="28"/>
      <c r="J578" s="28"/>
      <c r="K578" s="28"/>
    </row>
    <row r="579" spans="1:11" x14ac:dyDescent="0.25">
      <c r="A579" s="28"/>
      <c r="B579" s="28"/>
      <c r="E579"/>
      <c r="H579" s="28"/>
      <c r="I579" s="28"/>
      <c r="J579" s="28"/>
      <c r="K579" s="28"/>
    </row>
    <row r="580" spans="1:11" x14ac:dyDescent="0.25">
      <c r="A580" s="28"/>
      <c r="B580" s="28"/>
      <c r="E580"/>
      <c r="H580" s="28"/>
      <c r="I580" s="28"/>
      <c r="J580" s="28"/>
      <c r="K580" s="28"/>
    </row>
    <row r="581" spans="1:11" x14ac:dyDescent="0.25">
      <c r="A581" s="28"/>
      <c r="B581" s="28"/>
      <c r="E581"/>
      <c r="H581" s="28"/>
      <c r="I581" s="28"/>
      <c r="J581" s="28"/>
      <c r="K581" s="28"/>
    </row>
    <row r="582" spans="1:11" x14ac:dyDescent="0.25">
      <c r="A582" s="28"/>
      <c r="B582" s="28"/>
      <c r="E582"/>
      <c r="H582" s="28"/>
      <c r="I582" s="28"/>
      <c r="J582" s="28"/>
      <c r="K582" s="28"/>
    </row>
    <row r="583" spans="1:11" x14ac:dyDescent="0.25">
      <c r="A583" s="28"/>
      <c r="B583" s="28"/>
      <c r="E583"/>
      <c r="H583" s="28"/>
      <c r="I583" s="28"/>
      <c r="J583" s="28"/>
      <c r="K583" s="28"/>
    </row>
    <row r="584" spans="1:11" x14ac:dyDescent="0.25">
      <c r="A584" s="28"/>
      <c r="B584" s="28"/>
      <c r="E584"/>
      <c r="H584" s="28"/>
      <c r="I584" s="28"/>
      <c r="J584" s="28"/>
      <c r="K584" s="28"/>
    </row>
    <row r="585" spans="1:11" x14ac:dyDescent="0.25">
      <c r="A585" s="28"/>
      <c r="B585" s="28"/>
      <c r="E585"/>
      <c r="H585" s="28"/>
      <c r="I585" s="28"/>
      <c r="J585" s="28"/>
      <c r="K585" s="28"/>
    </row>
    <row r="586" spans="1:11" x14ac:dyDescent="0.25">
      <c r="A586" s="28"/>
      <c r="B586" s="28"/>
      <c r="E586"/>
      <c r="H586" s="28"/>
      <c r="I586" s="28"/>
      <c r="J586" s="28"/>
      <c r="K586" s="28"/>
    </row>
    <row r="587" spans="1:11" x14ac:dyDescent="0.25">
      <c r="A587" s="28"/>
      <c r="B587" s="28"/>
      <c r="E587"/>
      <c r="H587" s="28"/>
      <c r="I587" s="28"/>
      <c r="J587" s="28"/>
      <c r="K587" s="28"/>
    </row>
    <row r="588" spans="1:11" x14ac:dyDescent="0.25">
      <c r="A588" s="28"/>
      <c r="B588" s="28"/>
      <c r="E588"/>
      <c r="H588" s="28"/>
      <c r="I588" s="28"/>
      <c r="J588" s="28"/>
      <c r="K588" s="28"/>
    </row>
    <row r="589" spans="1:11" x14ac:dyDescent="0.25">
      <c r="A589" s="28"/>
      <c r="B589" s="28"/>
      <c r="E589"/>
      <c r="H589" s="28"/>
      <c r="I589" s="28"/>
      <c r="J589" s="28"/>
      <c r="K589" s="28"/>
    </row>
    <row r="590" spans="1:11" x14ac:dyDescent="0.25">
      <c r="A590" s="28"/>
      <c r="B590" s="28"/>
      <c r="E590"/>
      <c r="H590" s="28"/>
      <c r="I590" s="28"/>
      <c r="J590" s="28"/>
      <c r="K590" s="28"/>
    </row>
    <row r="591" spans="1:11" x14ac:dyDescent="0.25">
      <c r="A591" s="28"/>
      <c r="B591" s="28"/>
      <c r="E591"/>
      <c r="H591" s="28"/>
      <c r="I591" s="28"/>
      <c r="J591" s="28"/>
      <c r="K591" s="28"/>
    </row>
    <row r="592" spans="1:11" x14ac:dyDescent="0.25">
      <c r="A592" s="28"/>
      <c r="B592" s="28"/>
      <c r="E592"/>
      <c r="H592" s="28"/>
      <c r="I592" s="28"/>
      <c r="J592" s="28"/>
      <c r="K592" s="28"/>
    </row>
    <row r="593" spans="1:11" x14ac:dyDescent="0.25">
      <c r="A593" s="28"/>
      <c r="B593" s="28"/>
      <c r="E593"/>
      <c r="H593" s="28"/>
      <c r="I593" s="28"/>
      <c r="J593" s="28"/>
      <c r="K593" s="28"/>
    </row>
    <row r="594" spans="1:11" x14ac:dyDescent="0.25">
      <c r="A594" s="28"/>
      <c r="B594" s="28"/>
      <c r="E594"/>
      <c r="H594" s="28"/>
      <c r="I594" s="28"/>
      <c r="J594" s="28"/>
      <c r="K594" s="28"/>
    </row>
    <row r="595" spans="1:11" x14ac:dyDescent="0.25">
      <c r="A595" s="28"/>
      <c r="B595" s="28"/>
      <c r="E595"/>
      <c r="H595" s="28"/>
      <c r="I595" s="28"/>
      <c r="J595" s="28"/>
      <c r="K595" s="28"/>
    </row>
    <row r="596" spans="1:11" x14ac:dyDescent="0.25">
      <c r="A596" s="28"/>
      <c r="B596" s="28"/>
      <c r="E596"/>
      <c r="H596" s="28"/>
      <c r="I596" s="28"/>
      <c r="J596" s="28"/>
      <c r="K596" s="28"/>
    </row>
    <row r="597" spans="1:11" x14ac:dyDescent="0.25">
      <c r="A597" s="28"/>
      <c r="B597" s="28"/>
      <c r="E597"/>
      <c r="H597" s="28"/>
      <c r="I597" s="28"/>
      <c r="J597" s="28"/>
      <c r="K597" s="28"/>
    </row>
    <row r="598" spans="1:11" x14ac:dyDescent="0.25">
      <c r="A598" s="28"/>
      <c r="B598" s="28"/>
      <c r="E598"/>
      <c r="H598" s="28"/>
      <c r="I598" s="28"/>
      <c r="J598" s="28"/>
      <c r="K598" s="28"/>
    </row>
    <row r="599" spans="1:11" x14ac:dyDescent="0.25">
      <c r="A599" s="28"/>
      <c r="B599" s="28"/>
      <c r="E599"/>
      <c r="H599" s="28"/>
      <c r="I599" s="28"/>
      <c r="J599" s="28"/>
      <c r="K599" s="28"/>
    </row>
    <row r="600" spans="1:11" x14ac:dyDescent="0.25">
      <c r="A600" s="28"/>
      <c r="B600" s="28"/>
      <c r="E600"/>
      <c r="H600" s="28"/>
      <c r="I600" s="28"/>
      <c r="J600" s="28"/>
      <c r="K600" s="28"/>
    </row>
    <row r="601" spans="1:11" x14ac:dyDescent="0.25">
      <c r="A601" s="28"/>
      <c r="B601" s="28"/>
      <c r="E601"/>
      <c r="H601" s="28"/>
      <c r="I601" s="28"/>
      <c r="J601" s="28"/>
      <c r="K601" s="28"/>
    </row>
    <row r="602" spans="1:11" x14ac:dyDescent="0.25">
      <c r="A602" s="28"/>
      <c r="B602" s="28"/>
      <c r="E602"/>
      <c r="H602" s="28"/>
      <c r="I602" s="28"/>
      <c r="J602" s="28"/>
      <c r="K602" s="28"/>
    </row>
    <row r="603" spans="1:11" x14ac:dyDescent="0.25">
      <c r="A603" s="28"/>
      <c r="B603" s="28"/>
      <c r="E603"/>
      <c r="H603" s="28"/>
      <c r="I603" s="28"/>
      <c r="J603" s="28"/>
      <c r="K603" s="28"/>
    </row>
    <row r="604" spans="1:11" x14ac:dyDescent="0.25">
      <c r="A604" s="28"/>
      <c r="B604" s="28"/>
      <c r="E604"/>
      <c r="H604" s="28"/>
      <c r="I604" s="28"/>
      <c r="J604" s="28"/>
      <c r="K604" s="28"/>
    </row>
    <row r="605" spans="1:11" x14ac:dyDescent="0.25">
      <c r="A605" s="28"/>
      <c r="B605" s="28"/>
      <c r="E605"/>
      <c r="H605" s="28"/>
      <c r="I605" s="28"/>
      <c r="J605" s="28"/>
      <c r="K605" s="28"/>
    </row>
    <row r="606" spans="1:11" x14ac:dyDescent="0.25">
      <c r="A606" s="28"/>
      <c r="B606" s="28"/>
      <c r="E606"/>
      <c r="H606" s="28"/>
      <c r="I606" s="28"/>
      <c r="J606" s="28"/>
      <c r="K606" s="28"/>
    </row>
    <row r="607" spans="1:11" x14ac:dyDescent="0.25">
      <c r="A607" s="28"/>
      <c r="B607" s="28"/>
      <c r="E607"/>
      <c r="H607" s="28"/>
      <c r="I607" s="28"/>
      <c r="J607" s="28"/>
      <c r="K607" s="28"/>
    </row>
    <row r="608" spans="1:11" x14ac:dyDescent="0.25">
      <c r="A608" s="28"/>
      <c r="B608" s="28"/>
      <c r="E608"/>
      <c r="H608" s="28"/>
      <c r="I608" s="28"/>
      <c r="J608" s="28"/>
      <c r="K608" s="28"/>
    </row>
    <row r="609" spans="1:11" x14ac:dyDescent="0.25">
      <c r="A609" s="28"/>
      <c r="B609" s="28"/>
      <c r="E609"/>
      <c r="H609" s="28"/>
      <c r="I609" s="28"/>
      <c r="J609" s="28"/>
      <c r="K609" s="28"/>
    </row>
    <row r="610" spans="1:11" x14ac:dyDescent="0.25">
      <c r="A610" s="28"/>
      <c r="B610" s="28"/>
      <c r="E610"/>
      <c r="H610" s="28"/>
      <c r="I610" s="28"/>
      <c r="J610" s="28"/>
      <c r="K610" s="28"/>
    </row>
    <row r="611" spans="1:11" x14ac:dyDescent="0.25">
      <c r="A611" s="28"/>
      <c r="B611" s="28"/>
      <c r="E611"/>
      <c r="H611" s="28"/>
      <c r="I611" s="28"/>
      <c r="J611" s="28"/>
      <c r="K611" s="28"/>
    </row>
    <row r="612" spans="1:11" x14ac:dyDescent="0.25">
      <c r="A612" s="28"/>
      <c r="B612" s="28"/>
      <c r="E612"/>
      <c r="H612" s="28"/>
      <c r="I612" s="28"/>
      <c r="J612" s="28"/>
      <c r="K612" s="28"/>
    </row>
    <row r="613" spans="1:11" x14ac:dyDescent="0.25">
      <c r="A613" s="28"/>
      <c r="B613" s="28"/>
      <c r="E613"/>
      <c r="H613" s="28"/>
      <c r="I613" s="28"/>
      <c r="J613" s="28"/>
      <c r="K613" s="28"/>
    </row>
    <row r="614" spans="1:11" x14ac:dyDescent="0.25">
      <c r="A614" s="28"/>
      <c r="B614" s="28"/>
      <c r="E614"/>
      <c r="H614" s="28"/>
      <c r="I614" s="28"/>
      <c r="J614" s="28"/>
      <c r="K614" s="28"/>
    </row>
    <row r="615" spans="1:11" x14ac:dyDescent="0.25">
      <c r="A615" s="28"/>
      <c r="B615" s="28"/>
      <c r="E615"/>
      <c r="H615" s="28"/>
      <c r="I615" s="28"/>
      <c r="J615" s="28"/>
      <c r="K615" s="28"/>
    </row>
    <row r="616" spans="1:11" x14ac:dyDescent="0.25">
      <c r="A616" s="28"/>
      <c r="B616" s="28"/>
      <c r="E616"/>
      <c r="H616" s="28"/>
      <c r="I616" s="28"/>
      <c r="J616" s="28"/>
      <c r="K616" s="28"/>
    </row>
    <row r="617" spans="1:11" x14ac:dyDescent="0.25">
      <c r="A617" s="28"/>
      <c r="B617" s="28"/>
      <c r="E617"/>
      <c r="H617" s="28"/>
      <c r="I617" s="28"/>
      <c r="J617" s="28"/>
      <c r="K617" s="28"/>
    </row>
    <row r="618" spans="1:11" x14ac:dyDescent="0.25">
      <c r="A618" s="28"/>
      <c r="B618" s="28"/>
      <c r="E618"/>
      <c r="H618" s="28"/>
      <c r="I618" s="28"/>
      <c r="J618" s="28"/>
      <c r="K618" s="28"/>
    </row>
    <row r="619" spans="1:11" x14ac:dyDescent="0.25">
      <c r="A619" s="28"/>
      <c r="B619" s="28"/>
      <c r="E619"/>
      <c r="H619" s="28"/>
      <c r="I619" s="28"/>
      <c r="J619" s="28"/>
      <c r="K619" s="28"/>
    </row>
    <row r="620" spans="1:11" x14ac:dyDescent="0.25">
      <c r="A620" s="28"/>
      <c r="B620" s="28"/>
      <c r="E620"/>
      <c r="H620" s="28"/>
      <c r="I620" s="28"/>
      <c r="J620" s="28"/>
      <c r="K620" s="28"/>
    </row>
    <row r="621" spans="1:11" x14ac:dyDescent="0.25">
      <c r="A621" s="28"/>
      <c r="B621" s="28"/>
      <c r="E621"/>
      <c r="H621" s="28"/>
      <c r="I621" s="28"/>
      <c r="J621" s="28"/>
      <c r="K621" s="28"/>
    </row>
    <row r="622" spans="1:11" x14ac:dyDescent="0.25">
      <c r="A622" s="28"/>
      <c r="B622" s="28"/>
      <c r="E622"/>
      <c r="H622" s="28"/>
      <c r="I622" s="28"/>
      <c r="J622" s="28"/>
      <c r="K622" s="28"/>
    </row>
    <row r="623" spans="1:11" x14ac:dyDescent="0.25">
      <c r="A623" s="28"/>
      <c r="B623" s="28"/>
      <c r="E623"/>
      <c r="H623" s="28"/>
      <c r="I623" s="28"/>
      <c r="J623" s="28"/>
      <c r="K623" s="28"/>
    </row>
    <row r="624" spans="1:11" x14ac:dyDescent="0.25">
      <c r="A624" s="28"/>
      <c r="B624" s="28"/>
      <c r="E624"/>
      <c r="H624" s="28"/>
      <c r="I624" s="28"/>
      <c r="J624" s="28"/>
      <c r="K624" s="28"/>
    </row>
    <row r="625" spans="1:11" x14ac:dyDescent="0.25">
      <c r="A625" s="28"/>
      <c r="B625" s="28"/>
      <c r="E625"/>
      <c r="H625" s="28"/>
      <c r="I625" s="28"/>
      <c r="J625" s="28"/>
      <c r="K625" s="28"/>
    </row>
    <row r="626" spans="1:11" x14ac:dyDescent="0.25">
      <c r="A626" s="28"/>
      <c r="B626" s="28"/>
      <c r="E626"/>
      <c r="H626" s="28"/>
      <c r="I626" s="28"/>
      <c r="J626" s="28"/>
      <c r="K626" s="28"/>
    </row>
    <row r="627" spans="1:11" x14ac:dyDescent="0.25">
      <c r="A627" s="28"/>
      <c r="B627" s="28"/>
      <c r="E627"/>
      <c r="H627" s="28"/>
      <c r="I627" s="28"/>
      <c r="J627" s="28"/>
      <c r="K627" s="28"/>
    </row>
    <row r="628" spans="1:11" x14ac:dyDescent="0.25">
      <c r="A628" s="28"/>
      <c r="B628" s="28"/>
      <c r="E628"/>
      <c r="H628" s="28"/>
      <c r="I628" s="28"/>
      <c r="J628" s="28"/>
      <c r="K628" s="28"/>
    </row>
    <row r="629" spans="1:11" x14ac:dyDescent="0.25">
      <c r="A629" s="28"/>
      <c r="B629" s="28"/>
      <c r="E629"/>
      <c r="H629" s="28"/>
      <c r="I629" s="28"/>
      <c r="J629" s="28"/>
      <c r="K629" s="28"/>
    </row>
    <row r="630" spans="1:11" x14ac:dyDescent="0.25">
      <c r="A630" s="28"/>
      <c r="B630" s="28"/>
      <c r="E630"/>
      <c r="H630" s="28"/>
      <c r="I630" s="28"/>
      <c r="J630" s="28"/>
      <c r="K630" s="28"/>
    </row>
    <row r="631" spans="1:11" x14ac:dyDescent="0.25">
      <c r="A631" s="28"/>
      <c r="B631" s="28"/>
      <c r="E631"/>
      <c r="H631" s="28"/>
      <c r="I631" s="28"/>
      <c r="J631" s="28"/>
      <c r="K631" s="28"/>
    </row>
    <row r="632" spans="1:11" x14ac:dyDescent="0.25">
      <c r="A632" s="28"/>
      <c r="B632" s="28"/>
      <c r="E632"/>
      <c r="H632" s="28"/>
      <c r="I632" s="28"/>
      <c r="J632" s="28"/>
      <c r="K632" s="28"/>
    </row>
    <row r="633" spans="1:11" x14ac:dyDescent="0.25">
      <c r="A633" s="28"/>
      <c r="B633" s="28"/>
      <c r="E633"/>
      <c r="H633" s="28"/>
      <c r="I633" s="28"/>
      <c r="J633" s="28"/>
      <c r="K633" s="28"/>
    </row>
    <row r="634" spans="1:11" x14ac:dyDescent="0.25">
      <c r="A634" s="28"/>
      <c r="B634" s="28"/>
      <c r="E634"/>
      <c r="H634" s="28"/>
      <c r="I634" s="28"/>
      <c r="J634" s="28"/>
      <c r="K634" s="28"/>
    </row>
    <row r="635" spans="1:11" x14ac:dyDescent="0.25">
      <c r="A635" s="28"/>
      <c r="B635" s="28"/>
      <c r="E635"/>
      <c r="H635" s="28"/>
      <c r="I635" s="28"/>
      <c r="J635" s="28"/>
      <c r="K635" s="28"/>
    </row>
    <row r="636" spans="1:11" x14ac:dyDescent="0.25">
      <c r="A636" s="28"/>
      <c r="B636" s="28"/>
      <c r="E636"/>
      <c r="H636" s="28"/>
      <c r="I636" s="28"/>
      <c r="J636" s="28"/>
      <c r="K636" s="28"/>
    </row>
    <row r="637" spans="1:11" x14ac:dyDescent="0.25">
      <c r="A637" s="28"/>
      <c r="B637" s="28"/>
      <c r="E637"/>
      <c r="H637" s="28"/>
      <c r="I637" s="28"/>
      <c r="J637" s="28"/>
      <c r="K637" s="28"/>
    </row>
    <row r="638" spans="1:11" x14ac:dyDescent="0.25">
      <c r="A638" s="28"/>
      <c r="B638" s="28"/>
      <c r="E638"/>
      <c r="H638" s="28"/>
      <c r="I638" s="28"/>
      <c r="J638" s="28"/>
      <c r="K638" s="28"/>
    </row>
    <row r="639" spans="1:11" x14ac:dyDescent="0.25">
      <c r="A639" s="28"/>
      <c r="B639" s="28"/>
      <c r="E639"/>
      <c r="H639" s="28"/>
      <c r="I639" s="28"/>
      <c r="J639" s="28"/>
      <c r="K639" s="28"/>
    </row>
    <row r="640" spans="1:11" x14ac:dyDescent="0.25">
      <c r="A640" s="28"/>
      <c r="B640" s="28"/>
      <c r="E640"/>
      <c r="H640" s="28"/>
      <c r="I640" s="28"/>
      <c r="J640" s="28"/>
      <c r="K640" s="28"/>
    </row>
    <row r="641" spans="1:11" x14ac:dyDescent="0.25">
      <c r="A641" s="28"/>
      <c r="B641" s="28"/>
      <c r="E641"/>
      <c r="H641" s="28"/>
      <c r="I641" s="28"/>
      <c r="J641" s="28"/>
      <c r="K641" s="28"/>
    </row>
    <row r="642" spans="1:11" x14ac:dyDescent="0.25">
      <c r="A642" s="28"/>
      <c r="B642" s="28"/>
      <c r="E642"/>
      <c r="H642" s="28"/>
      <c r="I642" s="28"/>
      <c r="J642" s="28"/>
      <c r="K642" s="28"/>
    </row>
    <row r="643" spans="1:11" x14ac:dyDescent="0.25">
      <c r="A643" s="28"/>
      <c r="B643" s="28"/>
      <c r="E643"/>
      <c r="H643" s="28"/>
      <c r="I643" s="28"/>
      <c r="J643" s="28"/>
      <c r="K643" s="28"/>
    </row>
    <row r="644" spans="1:11" x14ac:dyDescent="0.25">
      <c r="A644" s="28"/>
      <c r="B644" s="28"/>
      <c r="E644"/>
      <c r="H644" s="28"/>
      <c r="I644" s="28"/>
      <c r="J644" s="28"/>
      <c r="K644" s="28"/>
    </row>
    <row r="645" spans="1:11" x14ac:dyDescent="0.25">
      <c r="A645" s="28"/>
      <c r="B645" s="28"/>
      <c r="E645"/>
      <c r="H645" s="28"/>
      <c r="I645" s="28"/>
      <c r="J645" s="28"/>
      <c r="K645" s="28"/>
    </row>
    <row r="646" spans="1:11" x14ac:dyDescent="0.25">
      <c r="A646" s="28"/>
      <c r="B646" s="28"/>
      <c r="E646"/>
      <c r="H646" s="28"/>
      <c r="I646" s="28"/>
      <c r="J646" s="28"/>
      <c r="K646" s="28"/>
    </row>
    <row r="647" spans="1:11" x14ac:dyDescent="0.25">
      <c r="A647" s="28"/>
      <c r="B647" s="28"/>
      <c r="E647"/>
      <c r="H647" s="28"/>
      <c r="I647" s="28"/>
      <c r="J647" s="28"/>
      <c r="K647" s="28"/>
    </row>
    <row r="648" spans="1:11" x14ac:dyDescent="0.25">
      <c r="A648" s="28"/>
      <c r="B648" s="28"/>
      <c r="E648"/>
      <c r="H648" s="28"/>
      <c r="I648" s="28"/>
      <c r="J648" s="28"/>
      <c r="K648" s="28"/>
    </row>
    <row r="649" spans="1:11" x14ac:dyDescent="0.25">
      <c r="A649" s="28"/>
      <c r="B649" s="28"/>
      <c r="E649"/>
      <c r="H649" s="28"/>
      <c r="I649" s="28"/>
      <c r="J649" s="28"/>
      <c r="K649" s="28"/>
    </row>
    <row r="650" spans="1:11" x14ac:dyDescent="0.25">
      <c r="A650" s="28"/>
      <c r="B650" s="28"/>
      <c r="E650"/>
      <c r="H650" s="28"/>
      <c r="I650" s="28"/>
      <c r="J650" s="28"/>
      <c r="K650" s="28"/>
    </row>
    <row r="651" spans="1:11" x14ac:dyDescent="0.25">
      <c r="A651" s="28"/>
      <c r="B651" s="28"/>
      <c r="E651"/>
      <c r="H651" s="28"/>
      <c r="I651" s="28"/>
      <c r="J651" s="28"/>
      <c r="K651" s="28"/>
    </row>
    <row r="652" spans="1:11" x14ac:dyDescent="0.25">
      <c r="A652" s="28"/>
      <c r="B652" s="28"/>
      <c r="E652"/>
      <c r="H652" s="28"/>
      <c r="I652" s="28"/>
      <c r="J652" s="28"/>
      <c r="K652" s="28"/>
    </row>
    <row r="653" spans="1:11" x14ac:dyDescent="0.25">
      <c r="A653" s="28"/>
      <c r="B653" s="28"/>
      <c r="E653"/>
      <c r="H653" s="28"/>
      <c r="I653" s="28"/>
      <c r="J653" s="28"/>
      <c r="K653" s="28"/>
    </row>
    <row r="654" spans="1:11" x14ac:dyDescent="0.25">
      <c r="A654" s="28"/>
      <c r="B654" s="28"/>
      <c r="E654"/>
      <c r="H654" s="28"/>
      <c r="I654" s="28"/>
      <c r="J654" s="28"/>
      <c r="K654" s="28"/>
    </row>
    <row r="655" spans="1:11" x14ac:dyDescent="0.25">
      <c r="A655" s="28"/>
      <c r="B655" s="28"/>
      <c r="E655"/>
      <c r="H655" s="28"/>
      <c r="I655" s="28"/>
      <c r="J655" s="28"/>
      <c r="K655" s="28"/>
    </row>
    <row r="656" spans="1:11" x14ac:dyDescent="0.25">
      <c r="A656" s="28"/>
      <c r="B656" s="28"/>
      <c r="E656"/>
      <c r="H656" s="28"/>
      <c r="I656" s="28"/>
      <c r="J656" s="28"/>
      <c r="K656" s="28"/>
    </row>
    <row r="657" spans="1:11" x14ac:dyDescent="0.25">
      <c r="A657" s="28"/>
      <c r="B657" s="28"/>
      <c r="E657"/>
      <c r="H657" s="28"/>
      <c r="I657" s="28"/>
      <c r="J657" s="28"/>
      <c r="K657" s="28"/>
    </row>
    <row r="658" spans="1:11" x14ac:dyDescent="0.25">
      <c r="A658" s="28"/>
      <c r="B658" s="28"/>
      <c r="E658"/>
      <c r="H658" s="28"/>
      <c r="I658" s="28"/>
      <c r="J658" s="28"/>
      <c r="K658" s="28"/>
    </row>
    <row r="659" spans="1:11" x14ac:dyDescent="0.25">
      <c r="A659" s="28"/>
      <c r="B659" s="28"/>
      <c r="E659"/>
      <c r="H659" s="28"/>
      <c r="I659" s="28"/>
      <c r="J659" s="28"/>
      <c r="K659" s="28"/>
    </row>
    <row r="660" spans="1:11" x14ac:dyDescent="0.25">
      <c r="A660" s="28"/>
      <c r="B660" s="28"/>
      <c r="E660"/>
      <c r="H660" s="28"/>
      <c r="I660" s="28"/>
      <c r="J660" s="28"/>
      <c r="K660" s="28"/>
    </row>
    <row r="661" spans="1:11" x14ac:dyDescent="0.25">
      <c r="A661" s="28"/>
      <c r="B661" s="28"/>
      <c r="E661"/>
      <c r="H661" s="28"/>
      <c r="I661" s="28"/>
      <c r="J661" s="28"/>
      <c r="K661" s="28"/>
    </row>
    <row r="662" spans="1:11" x14ac:dyDescent="0.25">
      <c r="A662" s="28"/>
      <c r="B662" s="28"/>
      <c r="E662"/>
      <c r="H662" s="28"/>
      <c r="I662" s="28"/>
      <c r="J662" s="28"/>
      <c r="K662" s="28"/>
    </row>
    <row r="663" spans="1:11" x14ac:dyDescent="0.25">
      <c r="A663" s="28"/>
      <c r="B663" s="28"/>
      <c r="E663"/>
      <c r="H663" s="28"/>
      <c r="I663" s="28"/>
      <c r="J663" s="28"/>
      <c r="K663" s="28"/>
    </row>
    <row r="664" spans="1:11" x14ac:dyDescent="0.25">
      <c r="A664" s="28"/>
      <c r="B664" s="28"/>
      <c r="E664"/>
      <c r="H664" s="28"/>
      <c r="I664" s="28"/>
      <c r="J664" s="28"/>
      <c r="K664" s="28"/>
    </row>
    <row r="665" spans="1:11" x14ac:dyDescent="0.25">
      <c r="A665" s="28"/>
      <c r="B665" s="28"/>
      <c r="E665"/>
      <c r="H665" s="28"/>
      <c r="I665" s="28"/>
      <c r="J665" s="28"/>
      <c r="K665" s="28"/>
    </row>
    <row r="666" spans="1:11" x14ac:dyDescent="0.25">
      <c r="A666" s="28"/>
      <c r="B666" s="28"/>
      <c r="E666"/>
      <c r="H666" s="28"/>
      <c r="I666" s="28"/>
      <c r="J666" s="28"/>
      <c r="K666" s="28"/>
    </row>
    <row r="667" spans="1:11" x14ac:dyDescent="0.25">
      <c r="A667" s="28"/>
      <c r="B667" s="28"/>
      <c r="E667"/>
      <c r="H667" s="28"/>
      <c r="I667" s="28"/>
      <c r="J667" s="28"/>
      <c r="K667" s="28"/>
    </row>
    <row r="668" spans="1:11" x14ac:dyDescent="0.25">
      <c r="A668" s="28"/>
      <c r="B668" s="28"/>
      <c r="E668"/>
      <c r="H668" s="28"/>
      <c r="I668" s="28"/>
      <c r="J668" s="28"/>
      <c r="K668" s="28"/>
    </row>
    <row r="669" spans="1:11" x14ac:dyDescent="0.25">
      <c r="A669" s="28"/>
      <c r="B669" s="28"/>
      <c r="E669"/>
      <c r="H669" s="28"/>
      <c r="I669" s="28"/>
      <c r="J669" s="28"/>
      <c r="K669" s="28"/>
    </row>
    <row r="670" spans="1:11" x14ac:dyDescent="0.25">
      <c r="A670" s="28"/>
      <c r="B670" s="28"/>
      <c r="E670"/>
      <c r="H670" s="28"/>
      <c r="I670" s="28"/>
      <c r="J670" s="28"/>
      <c r="K670" s="28"/>
    </row>
    <row r="671" spans="1:11" x14ac:dyDescent="0.25">
      <c r="A671" s="28"/>
      <c r="B671" s="28"/>
      <c r="E671"/>
      <c r="H671" s="28"/>
      <c r="I671" s="28"/>
      <c r="J671" s="28"/>
      <c r="K671" s="28"/>
    </row>
    <row r="672" spans="1:11" x14ac:dyDescent="0.25">
      <c r="A672" s="28"/>
      <c r="B672" s="28"/>
      <c r="E672"/>
      <c r="H672" s="28"/>
      <c r="I672" s="28"/>
      <c r="J672" s="28"/>
      <c r="K672" s="28"/>
    </row>
    <row r="673" spans="1:11" x14ac:dyDescent="0.25">
      <c r="A673" s="28"/>
      <c r="B673" s="28"/>
      <c r="E673"/>
      <c r="H673" s="28"/>
      <c r="I673" s="28"/>
      <c r="J673" s="28"/>
      <c r="K673" s="28"/>
    </row>
    <row r="674" spans="1:11" x14ac:dyDescent="0.25">
      <c r="A674" s="28"/>
      <c r="B674" s="28"/>
      <c r="E674"/>
      <c r="H674" s="28"/>
      <c r="I674" s="28"/>
      <c r="J674" s="28"/>
      <c r="K674" s="28"/>
    </row>
    <row r="675" spans="1:11" x14ac:dyDescent="0.25">
      <c r="A675" s="28"/>
      <c r="B675" s="28"/>
      <c r="E675"/>
      <c r="H675" s="28"/>
      <c r="I675" s="28"/>
      <c r="J675" s="28"/>
      <c r="K675" s="28"/>
    </row>
    <row r="676" spans="1:11" x14ac:dyDescent="0.25">
      <c r="A676" s="28"/>
      <c r="B676" s="28"/>
      <c r="E676"/>
      <c r="H676" s="28"/>
      <c r="I676" s="28"/>
      <c r="J676" s="28"/>
      <c r="K676" s="28"/>
    </row>
    <row r="677" spans="1:11" x14ac:dyDescent="0.25">
      <c r="A677" s="28"/>
      <c r="B677" s="28"/>
      <c r="E677"/>
      <c r="H677" s="28"/>
      <c r="I677" s="28"/>
      <c r="J677" s="28"/>
      <c r="K677" s="28"/>
    </row>
    <row r="678" spans="1:11" x14ac:dyDescent="0.25">
      <c r="A678" s="28"/>
      <c r="B678" s="28"/>
      <c r="E678"/>
      <c r="H678" s="28"/>
      <c r="I678" s="28"/>
      <c r="J678" s="28"/>
      <c r="K678" s="28"/>
    </row>
    <row r="679" spans="1:11" x14ac:dyDescent="0.25">
      <c r="A679" s="28"/>
      <c r="B679" s="28"/>
      <c r="E679"/>
      <c r="H679" s="28"/>
      <c r="I679" s="28"/>
      <c r="J679" s="28"/>
      <c r="K679" s="28"/>
    </row>
    <row r="680" spans="1:11" x14ac:dyDescent="0.25">
      <c r="A680" s="28"/>
      <c r="B680" s="28"/>
      <c r="E680"/>
      <c r="H680" s="28"/>
      <c r="I680" s="28"/>
      <c r="J680" s="28"/>
      <c r="K680" s="28"/>
    </row>
    <row r="681" spans="1:11" x14ac:dyDescent="0.25">
      <c r="A681" s="28"/>
      <c r="B681" s="28"/>
      <c r="E681"/>
      <c r="H681" s="28"/>
      <c r="I681" s="28"/>
      <c r="J681" s="28"/>
      <c r="K681" s="28"/>
    </row>
    <row r="682" spans="1:11" x14ac:dyDescent="0.25">
      <c r="A682" s="28"/>
      <c r="B682" s="28"/>
      <c r="E682"/>
      <c r="H682" s="28"/>
      <c r="I682" s="28"/>
      <c r="J682" s="28"/>
      <c r="K682" s="28"/>
    </row>
    <row r="683" spans="1:11" x14ac:dyDescent="0.25">
      <c r="A683" s="28"/>
      <c r="B683" s="28"/>
      <c r="E683"/>
      <c r="H683" s="28"/>
      <c r="I683" s="28"/>
      <c r="J683" s="28"/>
      <c r="K683" s="28"/>
    </row>
    <row r="684" spans="1:11" x14ac:dyDescent="0.25">
      <c r="A684" s="28"/>
      <c r="B684" s="28"/>
      <c r="E684"/>
      <c r="H684" s="28"/>
      <c r="I684" s="28"/>
      <c r="J684" s="28"/>
      <c r="K684" s="28"/>
    </row>
    <row r="685" spans="1:11" x14ac:dyDescent="0.25">
      <c r="A685" s="28"/>
      <c r="B685" s="28"/>
      <c r="E685"/>
      <c r="H685" s="28"/>
      <c r="I685" s="28"/>
      <c r="J685" s="28"/>
      <c r="K685" s="28"/>
    </row>
    <row r="686" spans="1:11" x14ac:dyDescent="0.25">
      <c r="A686" s="28"/>
      <c r="B686" s="28"/>
      <c r="E686"/>
      <c r="H686" s="28"/>
      <c r="I686" s="28"/>
      <c r="J686" s="28"/>
      <c r="K686" s="28"/>
    </row>
    <row r="687" spans="1:11" x14ac:dyDescent="0.25">
      <c r="A687" s="28"/>
      <c r="B687" s="28"/>
      <c r="E687"/>
      <c r="H687" s="28"/>
      <c r="I687" s="28"/>
      <c r="J687" s="28"/>
      <c r="K687" s="28"/>
    </row>
    <row r="688" spans="1:11" x14ac:dyDescent="0.25">
      <c r="A688" s="28"/>
      <c r="B688" s="28"/>
      <c r="E688"/>
      <c r="H688" s="28"/>
      <c r="I688" s="28"/>
      <c r="J688" s="28"/>
      <c r="K688" s="28"/>
    </row>
    <row r="689" spans="1:11" x14ac:dyDescent="0.25">
      <c r="A689" s="28"/>
      <c r="B689" s="28"/>
      <c r="E689"/>
      <c r="H689" s="28"/>
      <c r="I689" s="28"/>
      <c r="J689" s="28"/>
      <c r="K689" s="28"/>
    </row>
    <row r="690" spans="1:11" x14ac:dyDescent="0.25">
      <c r="A690" s="28"/>
      <c r="B690" s="28"/>
      <c r="E690"/>
      <c r="H690" s="28"/>
      <c r="I690" s="28"/>
      <c r="J690" s="28"/>
      <c r="K690" s="28"/>
    </row>
    <row r="691" spans="1:11" x14ac:dyDescent="0.25">
      <c r="A691" s="28"/>
      <c r="B691" s="28"/>
      <c r="E691"/>
      <c r="H691" s="28"/>
      <c r="I691" s="28"/>
      <c r="J691" s="28"/>
      <c r="K691" s="28"/>
    </row>
    <row r="692" spans="1:11" x14ac:dyDescent="0.25">
      <c r="A692" s="28"/>
      <c r="B692" s="28"/>
      <c r="E692"/>
      <c r="H692" s="28"/>
      <c r="I692" s="28"/>
      <c r="J692" s="28"/>
      <c r="K692" s="28"/>
    </row>
    <row r="693" spans="1:11" x14ac:dyDescent="0.25">
      <c r="A693" s="28"/>
      <c r="B693" s="28"/>
      <c r="E693"/>
      <c r="H693" s="28"/>
      <c r="I693" s="28"/>
      <c r="J693" s="28"/>
      <c r="K693" s="28"/>
    </row>
    <row r="694" spans="1:11" x14ac:dyDescent="0.25">
      <c r="A694" s="28"/>
      <c r="B694" s="28"/>
      <c r="E694"/>
      <c r="H694" s="28"/>
      <c r="I694" s="28"/>
      <c r="J694" s="28"/>
      <c r="K694" s="28"/>
    </row>
    <row r="695" spans="1:11" x14ac:dyDescent="0.25">
      <c r="A695" s="28"/>
      <c r="B695" s="28"/>
      <c r="E695"/>
      <c r="H695" s="28"/>
      <c r="I695" s="28"/>
      <c r="J695" s="28"/>
      <c r="K695" s="28"/>
    </row>
    <row r="696" spans="1:11" x14ac:dyDescent="0.25">
      <c r="A696" s="28"/>
      <c r="B696" s="28"/>
      <c r="E696"/>
      <c r="H696" s="28"/>
      <c r="I696" s="28"/>
      <c r="J696" s="28"/>
      <c r="K696" s="28"/>
    </row>
    <row r="697" spans="1:11" x14ac:dyDescent="0.25">
      <c r="A697" s="28"/>
      <c r="B697" s="28"/>
      <c r="E697"/>
      <c r="H697" s="28"/>
      <c r="I697" s="28"/>
      <c r="J697" s="28"/>
      <c r="K697" s="28"/>
    </row>
    <row r="698" spans="1:11" x14ac:dyDescent="0.25">
      <c r="A698" s="28"/>
      <c r="B698" s="28"/>
      <c r="E698"/>
      <c r="H698" s="28"/>
      <c r="I698" s="28"/>
      <c r="J698" s="28"/>
      <c r="K698" s="28"/>
    </row>
    <row r="699" spans="1:11" x14ac:dyDescent="0.25">
      <c r="A699" s="28"/>
      <c r="B699" s="28"/>
      <c r="E699"/>
      <c r="H699" s="28"/>
      <c r="I699" s="28"/>
      <c r="J699" s="28"/>
      <c r="K699" s="28"/>
    </row>
    <row r="700" spans="1:11" x14ac:dyDescent="0.25">
      <c r="A700" s="28"/>
      <c r="B700" s="28"/>
      <c r="E700"/>
      <c r="H700" s="28"/>
      <c r="I700" s="28"/>
      <c r="J700" s="28"/>
      <c r="K700" s="28"/>
    </row>
    <row r="701" spans="1:11" x14ac:dyDescent="0.25">
      <c r="A701" s="28"/>
      <c r="B701" s="28"/>
      <c r="E701"/>
      <c r="H701" s="28"/>
      <c r="I701" s="28"/>
      <c r="J701" s="28"/>
      <c r="K701" s="28"/>
    </row>
    <row r="702" spans="1:11" x14ac:dyDescent="0.25">
      <c r="A702" s="28"/>
      <c r="B702" s="28"/>
      <c r="E702"/>
      <c r="H702" s="28"/>
      <c r="I702" s="28"/>
      <c r="J702" s="28"/>
      <c r="K702" s="28"/>
    </row>
    <row r="703" spans="1:11" x14ac:dyDescent="0.25">
      <c r="A703" s="28"/>
      <c r="B703" s="28"/>
      <c r="E703"/>
      <c r="H703" s="28"/>
      <c r="I703" s="28"/>
      <c r="J703" s="28"/>
      <c r="K703" s="28"/>
    </row>
    <row r="704" spans="1:11" x14ac:dyDescent="0.25">
      <c r="A704" s="28"/>
      <c r="B704" s="28"/>
      <c r="E704"/>
      <c r="H704" s="28"/>
      <c r="I704" s="28"/>
      <c r="J704" s="28"/>
      <c r="K704" s="28"/>
    </row>
    <row r="705" spans="1:11" x14ac:dyDescent="0.25">
      <c r="A705" s="28"/>
      <c r="B705" s="28"/>
      <c r="E705"/>
      <c r="H705" s="28"/>
      <c r="I705" s="28"/>
      <c r="J705" s="28"/>
      <c r="K705" s="28"/>
    </row>
    <row r="706" spans="1:11" x14ac:dyDescent="0.25">
      <c r="A706" s="28"/>
      <c r="B706" s="28"/>
      <c r="E706"/>
      <c r="H706" s="28"/>
      <c r="I706" s="28"/>
      <c r="J706" s="28"/>
      <c r="K706" s="28"/>
    </row>
    <row r="707" spans="1:11" x14ac:dyDescent="0.25">
      <c r="A707" s="28"/>
      <c r="B707" s="28"/>
      <c r="E707"/>
      <c r="H707" s="28"/>
      <c r="I707" s="28"/>
      <c r="J707" s="28"/>
      <c r="K707" s="28"/>
    </row>
    <row r="708" spans="1:11" x14ac:dyDescent="0.25">
      <c r="A708" s="28"/>
      <c r="B708" s="28"/>
      <c r="E708"/>
      <c r="H708" s="28"/>
      <c r="I708" s="28"/>
      <c r="J708" s="28"/>
      <c r="K708" s="28"/>
    </row>
    <row r="709" spans="1:11" x14ac:dyDescent="0.25">
      <c r="A709" s="28"/>
      <c r="B709" s="28"/>
      <c r="E709"/>
      <c r="H709" s="28"/>
      <c r="I709" s="28"/>
      <c r="J709" s="28"/>
      <c r="K709" s="28"/>
    </row>
    <row r="710" spans="1:11" x14ac:dyDescent="0.25">
      <c r="A710" s="28"/>
      <c r="B710" s="28"/>
      <c r="E710"/>
      <c r="H710" s="28"/>
      <c r="I710" s="28"/>
      <c r="J710" s="28"/>
      <c r="K710" s="28"/>
    </row>
    <row r="711" spans="1:11" x14ac:dyDescent="0.25">
      <c r="A711" s="28"/>
      <c r="B711" s="28"/>
      <c r="E711"/>
      <c r="H711" s="28"/>
      <c r="I711" s="28"/>
      <c r="J711" s="28"/>
      <c r="K711" s="28"/>
    </row>
    <row r="712" spans="1:11" x14ac:dyDescent="0.25">
      <c r="A712" s="28"/>
      <c r="B712" s="28"/>
      <c r="E712"/>
      <c r="H712" s="28"/>
      <c r="I712" s="28"/>
      <c r="J712" s="28"/>
      <c r="K712" s="28"/>
    </row>
    <row r="713" spans="1:11" x14ac:dyDescent="0.25">
      <c r="A713" s="28"/>
      <c r="B713" s="28"/>
      <c r="E713"/>
      <c r="H713" s="28"/>
      <c r="I713" s="28"/>
      <c r="J713" s="28"/>
      <c r="K713" s="28"/>
    </row>
    <row r="714" spans="1:11" x14ac:dyDescent="0.25">
      <c r="A714" s="28"/>
      <c r="B714" s="28"/>
      <c r="E714"/>
      <c r="H714" s="28"/>
      <c r="I714" s="28"/>
      <c r="J714" s="28"/>
      <c r="K714" s="28"/>
    </row>
    <row r="715" spans="1:11" x14ac:dyDescent="0.25">
      <c r="A715" s="28"/>
      <c r="B715" s="28"/>
      <c r="E715"/>
      <c r="H715" s="28"/>
      <c r="I715" s="28"/>
      <c r="J715" s="28"/>
      <c r="K715" s="28"/>
    </row>
    <row r="716" spans="1:11" x14ac:dyDescent="0.25">
      <c r="A716" s="28"/>
      <c r="B716" s="28"/>
      <c r="E716"/>
      <c r="H716" s="28"/>
      <c r="I716" s="28"/>
      <c r="J716" s="28"/>
      <c r="K716" s="28"/>
    </row>
    <row r="717" spans="1:11" x14ac:dyDescent="0.25">
      <c r="A717" s="28"/>
      <c r="B717" s="28"/>
      <c r="E717"/>
      <c r="H717" s="28"/>
      <c r="I717" s="28"/>
      <c r="J717" s="28"/>
      <c r="K717" s="28"/>
    </row>
    <row r="718" spans="1:11" x14ac:dyDescent="0.25">
      <c r="A718" s="28"/>
      <c r="B718" s="28"/>
      <c r="E718"/>
      <c r="H718" s="28"/>
      <c r="I718" s="28"/>
      <c r="J718" s="28"/>
      <c r="K718" s="28"/>
    </row>
    <row r="719" spans="1:11" x14ac:dyDescent="0.25">
      <c r="A719" s="28"/>
      <c r="B719" s="28"/>
      <c r="E719"/>
      <c r="H719" s="28"/>
      <c r="I719" s="28"/>
      <c r="J719" s="28"/>
      <c r="K719" s="28"/>
    </row>
    <row r="720" spans="1:11" x14ac:dyDescent="0.25">
      <c r="A720" s="28"/>
      <c r="B720" s="28"/>
      <c r="E720"/>
      <c r="H720" s="28"/>
      <c r="I720" s="28"/>
      <c r="J720" s="28"/>
      <c r="K720" s="28"/>
    </row>
    <row r="721" spans="1:11" x14ac:dyDescent="0.25">
      <c r="A721" s="28"/>
      <c r="B721" s="28"/>
      <c r="E721"/>
      <c r="H721" s="28"/>
      <c r="I721" s="28"/>
      <c r="J721" s="28"/>
      <c r="K721" s="28"/>
    </row>
    <row r="722" spans="1:11" x14ac:dyDescent="0.25">
      <c r="A722" s="28"/>
      <c r="B722" s="28"/>
      <c r="E722"/>
      <c r="H722" s="28"/>
      <c r="I722" s="28"/>
      <c r="J722" s="28"/>
      <c r="K722" s="28"/>
    </row>
    <row r="723" spans="1:11" x14ac:dyDescent="0.25">
      <c r="A723" s="28"/>
      <c r="B723" s="28"/>
      <c r="E723"/>
      <c r="H723" s="28"/>
      <c r="I723" s="28"/>
      <c r="J723" s="28"/>
      <c r="K723" s="28"/>
    </row>
    <row r="724" spans="1:11" x14ac:dyDescent="0.25">
      <c r="A724" s="28"/>
      <c r="B724" s="28"/>
      <c r="E724"/>
      <c r="H724" s="28"/>
      <c r="I724" s="28"/>
      <c r="J724" s="28"/>
      <c r="K724" s="28"/>
    </row>
    <row r="725" spans="1:11" x14ac:dyDescent="0.25">
      <c r="A725" s="28"/>
      <c r="B725" s="28"/>
      <c r="E725"/>
      <c r="H725" s="28"/>
      <c r="I725" s="28"/>
      <c r="J725" s="28"/>
      <c r="K725" s="28"/>
    </row>
    <row r="726" spans="1:11" x14ac:dyDescent="0.25">
      <c r="A726" s="28"/>
      <c r="B726" s="28"/>
      <c r="E726"/>
      <c r="H726" s="28"/>
      <c r="I726" s="28"/>
      <c r="J726" s="28"/>
      <c r="K726" s="28"/>
    </row>
    <row r="727" spans="1:11" x14ac:dyDescent="0.25">
      <c r="A727" s="28"/>
      <c r="B727" s="28"/>
      <c r="E727"/>
      <c r="H727" s="28"/>
      <c r="I727" s="28"/>
      <c r="J727" s="28"/>
      <c r="K727" s="28"/>
    </row>
    <row r="728" spans="1:11" x14ac:dyDescent="0.25">
      <c r="A728" s="28"/>
      <c r="B728" s="28"/>
      <c r="E728"/>
      <c r="H728" s="28"/>
      <c r="I728" s="28"/>
      <c r="J728" s="28"/>
      <c r="K728" s="28"/>
    </row>
    <row r="729" spans="1:11" x14ac:dyDescent="0.25">
      <c r="A729" s="28"/>
      <c r="B729" s="28"/>
      <c r="E729"/>
      <c r="H729" s="28"/>
      <c r="I729" s="28"/>
      <c r="J729" s="28"/>
      <c r="K729" s="28"/>
    </row>
    <row r="730" spans="1:11" x14ac:dyDescent="0.25">
      <c r="A730" s="28"/>
      <c r="B730" s="28"/>
      <c r="E730"/>
      <c r="H730" s="28"/>
      <c r="I730" s="28"/>
      <c r="J730" s="28"/>
      <c r="K730" s="28"/>
    </row>
    <row r="731" spans="1:11" x14ac:dyDescent="0.25">
      <c r="A731" s="28"/>
      <c r="B731" s="28"/>
      <c r="E731"/>
      <c r="H731" s="28"/>
      <c r="I731" s="28"/>
      <c r="J731" s="28"/>
      <c r="K731" s="28"/>
    </row>
    <row r="732" spans="1:11" x14ac:dyDescent="0.25">
      <c r="A732" s="28"/>
      <c r="B732" s="28"/>
      <c r="E732"/>
      <c r="H732" s="28"/>
      <c r="I732" s="28"/>
      <c r="J732" s="28"/>
      <c r="K732" s="28"/>
    </row>
    <row r="733" spans="1:11" x14ac:dyDescent="0.25">
      <c r="A733" s="28"/>
      <c r="B733" s="28"/>
      <c r="E733"/>
      <c r="H733" s="28"/>
      <c r="I733" s="28"/>
      <c r="J733" s="28"/>
      <c r="K733" s="28"/>
    </row>
    <row r="734" spans="1:11" x14ac:dyDescent="0.25">
      <c r="A734" s="28"/>
      <c r="B734" s="28"/>
      <c r="E734"/>
      <c r="H734" s="28"/>
      <c r="I734" s="28"/>
      <c r="J734" s="28"/>
      <c r="K734" s="28"/>
    </row>
    <row r="735" spans="1:11" x14ac:dyDescent="0.25">
      <c r="A735" s="28"/>
      <c r="B735" s="28"/>
      <c r="E735"/>
      <c r="H735" s="28"/>
      <c r="I735" s="28"/>
      <c r="J735" s="28"/>
      <c r="K735" s="28"/>
    </row>
    <row r="736" spans="1:11" x14ac:dyDescent="0.25">
      <c r="A736" s="28"/>
      <c r="B736" s="28"/>
      <c r="E736"/>
      <c r="H736" s="28"/>
      <c r="I736" s="28"/>
      <c r="J736" s="28"/>
      <c r="K736" s="28"/>
    </row>
    <row r="737" spans="1:11" x14ac:dyDescent="0.25">
      <c r="A737" s="28"/>
      <c r="B737" s="28"/>
      <c r="E737"/>
      <c r="H737" s="28"/>
      <c r="I737" s="28"/>
      <c r="J737" s="28"/>
      <c r="K737" s="28"/>
    </row>
    <row r="738" spans="1:11" x14ac:dyDescent="0.25">
      <c r="A738" s="28"/>
      <c r="B738" s="28"/>
      <c r="E738"/>
      <c r="H738" s="28"/>
      <c r="I738" s="28"/>
      <c r="J738" s="28"/>
      <c r="K738" s="28"/>
    </row>
    <row r="739" spans="1:11" x14ac:dyDescent="0.25">
      <c r="A739" s="28"/>
      <c r="B739" s="28"/>
      <c r="E739"/>
      <c r="H739" s="28"/>
      <c r="I739" s="28"/>
      <c r="J739" s="28"/>
      <c r="K739" s="28"/>
    </row>
    <row r="740" spans="1:11" x14ac:dyDescent="0.25">
      <c r="A740" s="28"/>
      <c r="B740" s="28"/>
      <c r="E740"/>
      <c r="H740" s="28"/>
      <c r="I740" s="28"/>
      <c r="J740" s="28"/>
      <c r="K740" s="28"/>
    </row>
    <row r="741" spans="1:11" x14ac:dyDescent="0.25">
      <c r="A741" s="28"/>
      <c r="B741" s="28"/>
      <c r="E741"/>
      <c r="H741" s="28"/>
      <c r="I741" s="28"/>
      <c r="J741" s="28"/>
      <c r="K741" s="28"/>
    </row>
    <row r="742" spans="1:11" x14ac:dyDescent="0.25">
      <c r="A742" s="28"/>
      <c r="B742" s="28"/>
      <c r="E742"/>
      <c r="H742" s="28"/>
      <c r="I742" s="28"/>
      <c r="J742" s="28"/>
      <c r="K742" s="28"/>
    </row>
    <row r="743" spans="1:11" x14ac:dyDescent="0.25">
      <c r="A743" s="28"/>
      <c r="B743" s="28"/>
      <c r="E743"/>
      <c r="H743" s="28"/>
      <c r="I743" s="28"/>
      <c r="J743" s="28"/>
      <c r="K743" s="28"/>
    </row>
    <row r="744" spans="1:11" x14ac:dyDescent="0.25">
      <c r="A744" s="28"/>
      <c r="B744" s="28"/>
      <c r="E744"/>
      <c r="H744" s="28"/>
      <c r="I744" s="28"/>
      <c r="J744" s="28"/>
      <c r="K744" s="28"/>
    </row>
    <row r="745" spans="1:11" x14ac:dyDescent="0.25">
      <c r="A745" s="28"/>
      <c r="B745" s="28"/>
      <c r="E745"/>
      <c r="H745" s="28"/>
      <c r="I745" s="28"/>
      <c r="J745" s="28"/>
      <c r="K745" s="28"/>
    </row>
    <row r="746" spans="1:11" x14ac:dyDescent="0.25">
      <c r="A746" s="28"/>
      <c r="B746" s="28"/>
      <c r="E746"/>
      <c r="H746" s="28"/>
      <c r="I746" s="28"/>
      <c r="J746" s="28"/>
      <c r="K746" s="28"/>
    </row>
    <row r="747" spans="1:11" x14ac:dyDescent="0.25">
      <c r="A747" s="28"/>
      <c r="B747" s="28"/>
      <c r="E747"/>
      <c r="H747" s="28"/>
      <c r="I747" s="28"/>
      <c r="J747" s="28"/>
      <c r="K747" s="28"/>
    </row>
    <row r="748" spans="1:11" x14ac:dyDescent="0.25">
      <c r="A748" s="28"/>
      <c r="B748" s="28"/>
      <c r="E748"/>
      <c r="H748" s="28"/>
      <c r="I748" s="28"/>
      <c r="J748" s="28"/>
      <c r="K748" s="28"/>
    </row>
    <row r="749" spans="1:11" x14ac:dyDescent="0.25">
      <c r="A749" s="28"/>
      <c r="B749" s="28"/>
      <c r="E749"/>
      <c r="H749" s="28"/>
      <c r="I749" s="28"/>
      <c r="J749" s="28"/>
      <c r="K749" s="28"/>
    </row>
    <row r="750" spans="1:11" x14ac:dyDescent="0.25">
      <c r="A750" s="28"/>
      <c r="B750" s="28"/>
      <c r="E750"/>
      <c r="H750" s="28"/>
      <c r="I750" s="28"/>
      <c r="J750" s="28"/>
      <c r="K750" s="28"/>
    </row>
    <row r="751" spans="1:11" x14ac:dyDescent="0.25">
      <c r="A751" s="28"/>
      <c r="B751" s="28"/>
      <c r="E751"/>
      <c r="H751" s="28"/>
      <c r="I751" s="28"/>
      <c r="J751" s="28"/>
      <c r="K751" s="28"/>
    </row>
    <row r="752" spans="1:11" x14ac:dyDescent="0.25">
      <c r="A752" s="28"/>
      <c r="B752" s="28"/>
      <c r="E752"/>
      <c r="H752" s="28"/>
      <c r="I752" s="28"/>
      <c r="J752" s="28"/>
      <c r="K752" s="28"/>
    </row>
    <row r="753" spans="1:11" x14ac:dyDescent="0.25">
      <c r="A753" s="28"/>
      <c r="B753" s="28"/>
      <c r="E753"/>
      <c r="H753" s="28"/>
      <c r="I753" s="28"/>
      <c r="J753" s="28"/>
      <c r="K753" s="28"/>
    </row>
    <row r="754" spans="1:11" x14ac:dyDescent="0.25">
      <c r="A754" s="28"/>
      <c r="B754" s="28"/>
      <c r="E754"/>
      <c r="H754" s="28"/>
      <c r="I754" s="28"/>
      <c r="J754" s="28"/>
      <c r="K754" s="28"/>
    </row>
    <row r="755" spans="1:11" x14ac:dyDescent="0.25">
      <c r="A755" s="28"/>
      <c r="B755" s="28"/>
      <c r="E755"/>
      <c r="H755" s="28"/>
      <c r="I755" s="28"/>
      <c r="J755" s="28"/>
      <c r="K755" s="28"/>
    </row>
    <row r="756" spans="1:11" x14ac:dyDescent="0.25">
      <c r="A756" s="28"/>
      <c r="B756" s="28"/>
      <c r="E756"/>
      <c r="H756" s="28"/>
      <c r="I756" s="28"/>
      <c r="J756" s="28"/>
      <c r="K756" s="28"/>
    </row>
    <row r="757" spans="1:11" x14ac:dyDescent="0.25">
      <c r="A757" s="28"/>
      <c r="B757" s="28"/>
      <c r="E757"/>
      <c r="H757" s="28"/>
      <c r="I757" s="28"/>
      <c r="J757" s="28"/>
      <c r="K757" s="28"/>
    </row>
    <row r="758" spans="1:11" x14ac:dyDescent="0.25">
      <c r="A758" s="28"/>
      <c r="B758" s="28"/>
      <c r="E758"/>
      <c r="H758" s="28"/>
      <c r="I758" s="28"/>
      <c r="J758" s="28"/>
      <c r="K758" s="28"/>
    </row>
    <row r="759" spans="1:11" x14ac:dyDescent="0.25">
      <c r="A759" s="28"/>
      <c r="B759" s="28"/>
      <c r="E759"/>
      <c r="H759" s="28"/>
      <c r="I759" s="28"/>
      <c r="J759" s="28"/>
      <c r="K759" s="28"/>
    </row>
    <row r="760" spans="1:11" x14ac:dyDescent="0.25">
      <c r="A760" s="28"/>
      <c r="B760" s="28"/>
      <c r="E760"/>
      <c r="H760" s="28"/>
      <c r="I760" s="28"/>
      <c r="J760" s="28"/>
      <c r="K760" s="28"/>
    </row>
    <row r="761" spans="1:11" x14ac:dyDescent="0.25">
      <c r="A761" s="28"/>
      <c r="B761" s="28"/>
      <c r="E761"/>
      <c r="H761" s="28"/>
      <c r="I761" s="28"/>
      <c r="J761" s="28"/>
      <c r="K761" s="28"/>
    </row>
    <row r="762" spans="1:11" x14ac:dyDescent="0.25">
      <c r="A762" s="28"/>
      <c r="B762" s="28"/>
      <c r="E762"/>
      <c r="H762" s="28"/>
      <c r="I762" s="28"/>
      <c r="J762" s="28"/>
      <c r="K762" s="28"/>
    </row>
    <row r="763" spans="1:11" x14ac:dyDescent="0.25">
      <c r="A763" s="28"/>
      <c r="B763" s="28"/>
      <c r="E763"/>
      <c r="H763" s="28"/>
      <c r="I763" s="28"/>
      <c r="J763" s="28"/>
      <c r="K763" s="28"/>
    </row>
    <row r="764" spans="1:11" x14ac:dyDescent="0.25">
      <c r="A764" s="28"/>
      <c r="B764" s="28"/>
      <c r="E764"/>
      <c r="H764" s="28"/>
      <c r="I764" s="28"/>
      <c r="J764" s="28"/>
      <c r="K764" s="28"/>
    </row>
    <row r="765" spans="1:11" x14ac:dyDescent="0.25">
      <c r="A765" s="28"/>
      <c r="B765" s="28"/>
      <c r="E765"/>
      <c r="H765" s="28"/>
      <c r="I765" s="28"/>
      <c r="J765" s="28"/>
      <c r="K765" s="28"/>
    </row>
    <row r="766" spans="1:11" x14ac:dyDescent="0.25">
      <c r="A766" s="28"/>
      <c r="B766" s="28"/>
      <c r="E766"/>
      <c r="H766" s="28"/>
      <c r="I766" s="28"/>
      <c r="J766" s="28"/>
      <c r="K766" s="28"/>
    </row>
    <row r="767" spans="1:11" x14ac:dyDescent="0.25">
      <c r="A767" s="28"/>
      <c r="B767" s="28"/>
      <c r="E767"/>
      <c r="H767" s="28"/>
      <c r="I767" s="28"/>
      <c r="J767" s="28"/>
      <c r="K767" s="28"/>
    </row>
    <row r="768" spans="1:11" x14ac:dyDescent="0.25">
      <c r="A768" s="28"/>
      <c r="B768" s="28"/>
      <c r="E768"/>
      <c r="H768" s="28"/>
      <c r="I768" s="28"/>
      <c r="J768" s="28"/>
      <c r="K768" s="28"/>
    </row>
    <row r="769" spans="1:11" x14ac:dyDescent="0.25">
      <c r="A769" s="28"/>
      <c r="B769" s="28"/>
      <c r="E769"/>
      <c r="H769" s="28"/>
      <c r="I769" s="28"/>
      <c r="J769" s="28"/>
      <c r="K769" s="28"/>
    </row>
    <row r="770" spans="1:11" x14ac:dyDescent="0.25">
      <c r="A770" s="28"/>
      <c r="B770" s="28"/>
      <c r="E770"/>
      <c r="H770" s="28"/>
      <c r="I770" s="28"/>
      <c r="J770" s="28"/>
      <c r="K770" s="28"/>
    </row>
    <row r="771" spans="1:11" x14ac:dyDescent="0.25">
      <c r="A771" s="28"/>
      <c r="B771" s="28"/>
      <c r="E771"/>
      <c r="H771" s="28"/>
      <c r="I771" s="28"/>
      <c r="J771" s="28"/>
      <c r="K771" s="28"/>
    </row>
    <row r="772" spans="1:11" x14ac:dyDescent="0.25">
      <c r="A772" s="28"/>
      <c r="B772" s="28"/>
      <c r="E772"/>
      <c r="H772" s="28"/>
      <c r="I772" s="28"/>
      <c r="J772" s="28"/>
      <c r="K772" s="28"/>
    </row>
    <row r="773" spans="1:11" x14ac:dyDescent="0.25">
      <c r="A773" s="28"/>
      <c r="B773" s="28"/>
      <c r="E773"/>
      <c r="H773" s="28"/>
      <c r="I773" s="28"/>
      <c r="J773" s="28"/>
      <c r="K773" s="28"/>
    </row>
    <row r="774" spans="1:11" x14ac:dyDescent="0.25">
      <c r="A774" s="28"/>
      <c r="B774" s="28"/>
      <c r="E774"/>
      <c r="H774" s="28"/>
      <c r="I774" s="28"/>
      <c r="J774" s="28"/>
      <c r="K774" s="28"/>
    </row>
    <row r="775" spans="1:11" x14ac:dyDescent="0.25">
      <c r="A775" s="28"/>
      <c r="B775" s="28"/>
      <c r="E775"/>
      <c r="H775" s="28"/>
      <c r="I775" s="28"/>
      <c r="J775" s="28"/>
      <c r="K775" s="28"/>
    </row>
    <row r="776" spans="1:11" x14ac:dyDescent="0.25">
      <c r="A776" s="28"/>
      <c r="B776" s="28"/>
      <c r="E776"/>
      <c r="H776" s="28"/>
      <c r="I776" s="28"/>
      <c r="J776" s="28"/>
      <c r="K776" s="28"/>
    </row>
    <row r="777" spans="1:11" x14ac:dyDescent="0.25">
      <c r="A777" s="28"/>
      <c r="B777" s="28"/>
      <c r="E777"/>
      <c r="H777" s="28"/>
      <c r="I777" s="28"/>
      <c r="J777" s="28"/>
      <c r="K777" s="28"/>
    </row>
    <row r="778" spans="1:11" x14ac:dyDescent="0.25">
      <c r="A778" s="28"/>
      <c r="B778" s="28"/>
      <c r="E778"/>
      <c r="H778" s="28"/>
      <c r="I778" s="28"/>
      <c r="J778" s="28"/>
      <c r="K778" s="28"/>
    </row>
    <row r="779" spans="1:11" x14ac:dyDescent="0.25">
      <c r="A779" s="28"/>
      <c r="B779" s="28"/>
      <c r="E779"/>
      <c r="H779" s="28"/>
      <c r="I779" s="28"/>
      <c r="J779" s="28"/>
      <c r="K779" s="28"/>
    </row>
    <row r="780" spans="1:11" x14ac:dyDescent="0.25">
      <c r="A780" s="28"/>
      <c r="B780" s="28"/>
      <c r="E780"/>
      <c r="H780" s="28"/>
      <c r="I780" s="28"/>
      <c r="J780" s="28"/>
      <c r="K780" s="28"/>
    </row>
    <row r="781" spans="1:11" x14ac:dyDescent="0.25">
      <c r="A781" s="28"/>
      <c r="B781" s="28"/>
      <c r="E781"/>
      <c r="H781" s="28"/>
      <c r="I781" s="28"/>
      <c r="J781" s="28"/>
      <c r="K781" s="28"/>
    </row>
    <row r="782" spans="1:11" x14ac:dyDescent="0.25">
      <c r="A782" s="28"/>
      <c r="B782" s="28"/>
      <c r="E782"/>
      <c r="H782" s="28"/>
      <c r="I782" s="28"/>
      <c r="J782" s="28"/>
      <c r="K782" s="28"/>
    </row>
    <row r="783" spans="1:11" x14ac:dyDescent="0.25">
      <c r="A783" s="28"/>
      <c r="B783" s="28"/>
      <c r="E783"/>
      <c r="H783" s="28"/>
      <c r="I783" s="28"/>
      <c r="J783" s="28"/>
      <c r="K783" s="28"/>
    </row>
    <row r="784" spans="1:11" x14ac:dyDescent="0.25">
      <c r="A784" s="28"/>
      <c r="B784" s="28"/>
      <c r="E784"/>
      <c r="H784" s="28"/>
      <c r="I784" s="28"/>
      <c r="J784" s="28"/>
      <c r="K784" s="28"/>
    </row>
    <row r="785" spans="1:11" x14ac:dyDescent="0.25">
      <c r="A785" s="28"/>
      <c r="B785" s="28"/>
      <c r="E785"/>
      <c r="H785" s="28"/>
      <c r="I785" s="28"/>
      <c r="J785" s="28"/>
      <c r="K785" s="28"/>
    </row>
    <row r="786" spans="1:11" x14ac:dyDescent="0.25">
      <c r="A786" s="28"/>
      <c r="B786" s="28"/>
      <c r="E786"/>
      <c r="H786" s="28"/>
      <c r="I786" s="28"/>
      <c r="J786" s="28"/>
      <c r="K786" s="28"/>
    </row>
    <row r="787" spans="1:11" x14ac:dyDescent="0.25">
      <c r="A787" s="28"/>
      <c r="B787" s="28"/>
      <c r="E787"/>
      <c r="H787" s="28"/>
      <c r="I787" s="28"/>
      <c r="J787" s="28"/>
      <c r="K787" s="28"/>
    </row>
    <row r="788" spans="1:11" x14ac:dyDescent="0.25">
      <c r="A788" s="28"/>
      <c r="B788" s="28"/>
      <c r="E788"/>
      <c r="H788" s="28"/>
      <c r="I788" s="28"/>
      <c r="J788" s="28"/>
      <c r="K788" s="28"/>
    </row>
    <row r="789" spans="1:11" x14ac:dyDescent="0.25">
      <c r="A789" s="28"/>
      <c r="B789" s="28"/>
      <c r="E789"/>
      <c r="H789" s="28"/>
      <c r="I789" s="28"/>
      <c r="J789" s="28"/>
      <c r="K789" s="28"/>
    </row>
    <row r="790" spans="1:11" x14ac:dyDescent="0.25">
      <c r="A790" s="28"/>
      <c r="B790" s="28"/>
      <c r="E790"/>
      <c r="H790" s="28"/>
      <c r="I790" s="28"/>
      <c r="J790" s="28"/>
      <c r="K790" s="28"/>
    </row>
    <row r="791" spans="1:11" x14ac:dyDescent="0.25">
      <c r="A791" s="28"/>
      <c r="B791" s="28"/>
      <c r="E791"/>
      <c r="H791" s="28"/>
      <c r="I791" s="28"/>
      <c r="J791" s="28"/>
      <c r="K791" s="28"/>
    </row>
    <row r="792" spans="1:11" x14ac:dyDescent="0.25">
      <c r="A792" s="28"/>
      <c r="B792" s="28"/>
      <c r="E792"/>
      <c r="H792" s="28"/>
      <c r="I792" s="28"/>
      <c r="J792" s="28"/>
      <c r="K792" s="28"/>
    </row>
    <row r="793" spans="1:11" x14ac:dyDescent="0.25">
      <c r="A793" s="28"/>
      <c r="B793" s="28"/>
      <c r="E793"/>
      <c r="H793" s="28"/>
      <c r="I793" s="28"/>
      <c r="J793" s="28"/>
      <c r="K793" s="28"/>
    </row>
    <row r="794" spans="1:11" x14ac:dyDescent="0.25">
      <c r="A794" s="28"/>
      <c r="B794" s="28"/>
      <c r="E794"/>
      <c r="H794" s="28"/>
      <c r="I794" s="28"/>
      <c r="J794" s="28"/>
      <c r="K794" s="28"/>
    </row>
    <row r="795" spans="1:11" x14ac:dyDescent="0.25">
      <c r="A795" s="28"/>
      <c r="B795" s="28"/>
      <c r="E795"/>
      <c r="H795" s="28"/>
      <c r="I795" s="28"/>
      <c r="J795" s="28"/>
      <c r="K795" s="28"/>
    </row>
    <row r="796" spans="1:11" x14ac:dyDescent="0.25">
      <c r="A796" s="28"/>
      <c r="B796" s="28"/>
      <c r="E796"/>
      <c r="H796" s="28"/>
      <c r="I796" s="28"/>
      <c r="J796" s="28"/>
      <c r="K796" s="28"/>
    </row>
    <row r="797" spans="1:11" x14ac:dyDescent="0.25">
      <c r="A797" s="28"/>
      <c r="B797" s="28"/>
      <c r="E797"/>
      <c r="H797" s="28"/>
      <c r="I797" s="28"/>
      <c r="J797" s="28"/>
      <c r="K797" s="28"/>
    </row>
    <row r="798" spans="1:11" x14ac:dyDescent="0.25">
      <c r="A798" s="28"/>
      <c r="B798" s="28"/>
      <c r="E798"/>
      <c r="H798" s="28"/>
      <c r="I798" s="28"/>
      <c r="J798" s="28"/>
      <c r="K798" s="28"/>
    </row>
    <row r="799" spans="1:11" x14ac:dyDescent="0.25">
      <c r="A799" s="28"/>
      <c r="B799" s="28"/>
      <c r="E799"/>
      <c r="H799" s="28"/>
      <c r="I799" s="28"/>
      <c r="J799" s="28"/>
      <c r="K799" s="28"/>
    </row>
    <row r="800" spans="1:11" x14ac:dyDescent="0.25">
      <c r="A800" s="28"/>
      <c r="B800" s="28"/>
      <c r="E800"/>
      <c r="H800" s="28"/>
      <c r="I800" s="28"/>
      <c r="J800" s="28"/>
      <c r="K800" s="28"/>
    </row>
    <row r="801" spans="1:11" x14ac:dyDescent="0.25">
      <c r="A801" s="28"/>
      <c r="B801" s="28"/>
      <c r="E801"/>
      <c r="H801" s="28"/>
      <c r="I801" s="28"/>
      <c r="J801" s="28"/>
      <c r="K801" s="28"/>
    </row>
    <row r="802" spans="1:11" x14ac:dyDescent="0.25">
      <c r="A802" s="28"/>
      <c r="B802" s="28"/>
      <c r="E802"/>
      <c r="H802" s="28"/>
      <c r="I802" s="28"/>
      <c r="J802" s="28"/>
      <c r="K802" s="28"/>
    </row>
    <row r="803" spans="1:11" x14ac:dyDescent="0.25">
      <c r="A803" s="28"/>
      <c r="B803" s="28"/>
      <c r="E803"/>
      <c r="H803" s="28"/>
      <c r="I803" s="28"/>
      <c r="J803" s="28"/>
      <c r="K803" s="28"/>
    </row>
    <row r="804" spans="1:11" x14ac:dyDescent="0.25">
      <c r="A804" s="28"/>
      <c r="B804" s="28"/>
      <c r="E804"/>
      <c r="H804" s="28"/>
      <c r="I804" s="28"/>
      <c r="J804" s="28"/>
      <c r="K804" s="28"/>
    </row>
    <row r="805" spans="1:11" x14ac:dyDescent="0.25">
      <c r="A805" s="28"/>
      <c r="B805" s="28"/>
      <c r="E805"/>
      <c r="H805" s="28"/>
      <c r="I805" s="28"/>
      <c r="J805" s="28"/>
      <c r="K805" s="28"/>
    </row>
    <row r="806" spans="1:11" x14ac:dyDescent="0.25">
      <c r="A806" s="28"/>
      <c r="B806" s="28"/>
      <c r="E806"/>
      <c r="H806" s="28"/>
      <c r="I806" s="28"/>
      <c r="J806" s="28"/>
      <c r="K806" s="28"/>
    </row>
    <row r="807" spans="1:11" x14ac:dyDescent="0.25">
      <c r="A807" s="28"/>
      <c r="B807" s="28"/>
      <c r="E807"/>
      <c r="H807" s="28"/>
      <c r="I807" s="28"/>
      <c r="J807" s="28"/>
      <c r="K807" s="28"/>
    </row>
    <row r="808" spans="1:11" x14ac:dyDescent="0.25">
      <c r="A808" s="28"/>
      <c r="B808" s="28"/>
      <c r="E808"/>
      <c r="H808" s="28"/>
      <c r="I808" s="28"/>
      <c r="J808" s="28"/>
      <c r="K808" s="28"/>
    </row>
    <row r="809" spans="1:11" x14ac:dyDescent="0.25">
      <c r="A809" s="28"/>
      <c r="B809" s="28"/>
      <c r="E809"/>
      <c r="H809" s="28"/>
      <c r="I809" s="28"/>
      <c r="J809" s="28"/>
      <c r="K809" s="28"/>
    </row>
    <row r="810" spans="1:11" x14ac:dyDescent="0.25">
      <c r="A810" s="28"/>
      <c r="B810" s="28"/>
      <c r="E810"/>
      <c r="H810" s="28"/>
      <c r="I810" s="28"/>
      <c r="J810" s="28"/>
      <c r="K810" s="28"/>
    </row>
    <row r="811" spans="1:11" x14ac:dyDescent="0.25">
      <c r="A811" s="28"/>
      <c r="B811" s="28"/>
      <c r="E811"/>
      <c r="H811" s="28"/>
      <c r="I811" s="28"/>
      <c r="J811" s="28"/>
      <c r="K811" s="28"/>
    </row>
    <row r="812" spans="1:11" x14ac:dyDescent="0.25">
      <c r="A812" s="28"/>
      <c r="B812" s="28"/>
      <c r="E812"/>
      <c r="H812" s="28"/>
      <c r="I812" s="28"/>
      <c r="J812" s="28"/>
      <c r="K812" s="28"/>
    </row>
    <row r="813" spans="1:11" x14ac:dyDescent="0.25">
      <c r="A813" s="28"/>
      <c r="B813" s="28"/>
      <c r="E813"/>
      <c r="H813" s="28"/>
      <c r="I813" s="28"/>
      <c r="J813" s="28"/>
      <c r="K813" s="28"/>
    </row>
    <row r="814" spans="1:11" x14ac:dyDescent="0.25">
      <c r="A814" s="28"/>
      <c r="B814" s="28"/>
      <c r="E814"/>
      <c r="H814" s="28"/>
      <c r="I814" s="28"/>
      <c r="J814" s="28"/>
      <c r="K814" s="28"/>
    </row>
    <row r="815" spans="1:11" x14ac:dyDescent="0.25">
      <c r="A815" s="28"/>
      <c r="B815" s="28"/>
      <c r="E815"/>
      <c r="H815" s="28"/>
      <c r="I815" s="28"/>
      <c r="J815" s="28"/>
      <c r="K815" s="28"/>
    </row>
    <row r="816" spans="1:11" x14ac:dyDescent="0.25">
      <c r="A816" s="28"/>
      <c r="B816" s="28"/>
      <c r="E816"/>
      <c r="H816" s="28"/>
      <c r="I816" s="28"/>
      <c r="J816" s="28"/>
      <c r="K816" s="28"/>
    </row>
    <row r="817" spans="1:11" x14ac:dyDescent="0.25">
      <c r="A817" s="28"/>
      <c r="B817" s="28"/>
      <c r="E817"/>
      <c r="H817" s="28"/>
      <c r="I817" s="28"/>
      <c r="J817" s="28"/>
      <c r="K817" s="28"/>
    </row>
    <row r="818" spans="1:11" x14ac:dyDescent="0.25">
      <c r="A818" s="28"/>
      <c r="B818" s="28"/>
      <c r="E818"/>
      <c r="H818" s="28"/>
      <c r="I818" s="28"/>
      <c r="J818" s="28"/>
      <c r="K818" s="28"/>
    </row>
    <row r="819" spans="1:11" x14ac:dyDescent="0.25">
      <c r="A819" s="28"/>
      <c r="B819" s="28"/>
      <c r="E819"/>
      <c r="H819" s="28"/>
      <c r="I819" s="28"/>
      <c r="J819" s="28"/>
      <c r="K819" s="28"/>
    </row>
    <row r="820" spans="1:11" x14ac:dyDescent="0.25">
      <c r="A820" s="28"/>
      <c r="B820" s="28"/>
      <c r="E820"/>
      <c r="H820" s="28"/>
      <c r="I820" s="28"/>
      <c r="J820" s="28"/>
      <c r="K820" s="28"/>
    </row>
    <row r="821" spans="1:11" x14ac:dyDescent="0.25">
      <c r="A821" s="28"/>
      <c r="B821" s="28"/>
      <c r="E821"/>
      <c r="H821" s="28"/>
      <c r="I821" s="28"/>
      <c r="J821" s="28"/>
      <c r="K821" s="28"/>
    </row>
    <row r="822" spans="1:11" x14ac:dyDescent="0.25">
      <c r="A822" s="28"/>
      <c r="B822" s="28"/>
      <c r="E822"/>
      <c r="H822" s="28"/>
      <c r="I822" s="28"/>
      <c r="J822" s="28"/>
      <c r="K822" s="28"/>
    </row>
    <row r="823" spans="1:11" x14ac:dyDescent="0.25">
      <c r="A823" s="28"/>
      <c r="B823" s="28"/>
      <c r="E823"/>
      <c r="H823" s="28"/>
      <c r="I823" s="28"/>
      <c r="J823" s="28"/>
      <c r="K823" s="28"/>
    </row>
    <row r="824" spans="1:11" x14ac:dyDescent="0.25">
      <c r="A824" s="28"/>
      <c r="B824" s="28"/>
      <c r="E824"/>
      <c r="H824" s="28"/>
      <c r="I824" s="28"/>
      <c r="J824" s="28"/>
      <c r="K824" s="28"/>
    </row>
    <row r="825" spans="1:11" x14ac:dyDescent="0.25">
      <c r="A825" s="28"/>
      <c r="B825" s="28"/>
      <c r="E825"/>
      <c r="H825" s="28"/>
      <c r="I825" s="28"/>
      <c r="J825" s="28"/>
      <c r="K825" s="28"/>
    </row>
    <row r="826" spans="1:11" x14ac:dyDescent="0.25">
      <c r="A826" s="28"/>
      <c r="B826" s="28"/>
      <c r="E826"/>
      <c r="H826" s="28"/>
      <c r="I826" s="28"/>
      <c r="J826" s="28"/>
      <c r="K826" s="28"/>
    </row>
    <row r="827" spans="1:11" x14ac:dyDescent="0.25">
      <c r="A827" s="28"/>
      <c r="B827" s="28"/>
      <c r="E827"/>
      <c r="H827" s="28"/>
      <c r="I827" s="28"/>
      <c r="J827" s="28"/>
      <c r="K827" s="28"/>
    </row>
    <row r="828" spans="1:11" x14ac:dyDescent="0.25">
      <c r="A828" s="28"/>
      <c r="B828" s="28"/>
      <c r="E828"/>
      <c r="H828" s="28"/>
      <c r="I828" s="28"/>
      <c r="J828" s="28"/>
      <c r="K828" s="28"/>
    </row>
    <row r="829" spans="1:11" x14ac:dyDescent="0.25">
      <c r="A829" s="28"/>
      <c r="B829" s="28"/>
      <c r="E829"/>
      <c r="H829" s="28"/>
      <c r="I829" s="28"/>
      <c r="J829" s="28"/>
      <c r="K829" s="28"/>
    </row>
    <row r="830" spans="1:11" x14ac:dyDescent="0.25">
      <c r="A830" s="28"/>
      <c r="B830" s="28"/>
      <c r="E830"/>
      <c r="H830" s="28"/>
      <c r="I830" s="28"/>
      <c r="J830" s="28"/>
      <c r="K830" s="28"/>
    </row>
    <row r="831" spans="1:11" x14ac:dyDescent="0.25">
      <c r="A831" s="28"/>
      <c r="B831" s="28"/>
      <c r="E831"/>
      <c r="H831" s="28"/>
      <c r="I831" s="28"/>
      <c r="J831" s="28"/>
      <c r="K831" s="28"/>
    </row>
    <row r="832" spans="1:11" x14ac:dyDescent="0.25">
      <c r="A832" s="28"/>
      <c r="B832" s="28"/>
      <c r="E832"/>
      <c r="H832" s="28"/>
      <c r="I832" s="28"/>
      <c r="J832" s="28"/>
      <c r="K832" s="28"/>
    </row>
    <row r="833" spans="1:11" x14ac:dyDescent="0.25">
      <c r="A833" s="28"/>
      <c r="B833" s="28"/>
      <c r="E833"/>
      <c r="H833" s="28"/>
      <c r="I833" s="28"/>
      <c r="J833" s="28"/>
      <c r="K833" s="28"/>
    </row>
    <row r="834" spans="1:11" x14ac:dyDescent="0.25">
      <c r="A834" s="28"/>
      <c r="B834" s="28"/>
      <c r="E834"/>
      <c r="H834" s="28"/>
      <c r="I834" s="28"/>
      <c r="J834" s="28"/>
      <c r="K834" s="28"/>
    </row>
    <row r="835" spans="1:11" x14ac:dyDescent="0.25">
      <c r="A835" s="28"/>
      <c r="B835" s="28"/>
      <c r="E835"/>
      <c r="H835" s="28"/>
      <c r="I835" s="28"/>
      <c r="J835" s="28"/>
      <c r="K835" s="28"/>
    </row>
    <row r="836" spans="1:11" x14ac:dyDescent="0.25">
      <c r="A836" s="28"/>
      <c r="B836" s="28"/>
      <c r="E836"/>
      <c r="H836" s="28"/>
      <c r="I836" s="28"/>
      <c r="J836" s="28"/>
      <c r="K836" s="28"/>
    </row>
    <row r="837" spans="1:11" x14ac:dyDescent="0.25">
      <c r="A837" s="28"/>
      <c r="B837" s="28"/>
      <c r="E837"/>
      <c r="H837" s="28"/>
      <c r="I837" s="28"/>
      <c r="J837" s="28"/>
      <c r="K837" s="28"/>
    </row>
    <row r="838" spans="1:11" x14ac:dyDescent="0.25">
      <c r="A838" s="28"/>
      <c r="B838" s="28"/>
      <c r="E838"/>
      <c r="H838" s="28"/>
      <c r="I838" s="28"/>
      <c r="J838" s="28"/>
      <c r="K838" s="28"/>
    </row>
    <row r="839" spans="1:11" x14ac:dyDescent="0.25">
      <c r="A839" s="28"/>
      <c r="B839" s="28"/>
      <c r="E839"/>
      <c r="H839" s="28"/>
      <c r="I839" s="28"/>
      <c r="J839" s="28"/>
      <c r="K839" s="28"/>
    </row>
    <row r="840" spans="1:11" x14ac:dyDescent="0.25">
      <c r="A840" s="28"/>
      <c r="B840" s="28"/>
      <c r="E840"/>
      <c r="H840" s="28"/>
      <c r="I840" s="28"/>
      <c r="J840" s="28"/>
      <c r="K840" s="28"/>
    </row>
    <row r="841" spans="1:11" x14ac:dyDescent="0.25">
      <c r="A841" s="28"/>
      <c r="B841" s="28"/>
      <c r="E841"/>
      <c r="H841" s="28"/>
      <c r="I841" s="28"/>
      <c r="J841" s="28"/>
      <c r="K841" s="28"/>
    </row>
    <row r="842" spans="1:11" x14ac:dyDescent="0.25">
      <c r="A842" s="28"/>
      <c r="B842" s="28"/>
      <c r="E842"/>
      <c r="H842" s="28"/>
      <c r="I842" s="28"/>
      <c r="J842" s="28"/>
      <c r="K842" s="28"/>
    </row>
    <row r="843" spans="1:11" x14ac:dyDescent="0.25">
      <c r="A843" s="28"/>
      <c r="B843" s="28"/>
      <c r="E843"/>
      <c r="H843" s="28"/>
      <c r="I843" s="28"/>
      <c r="J843" s="28"/>
      <c r="K843" s="28"/>
    </row>
    <row r="844" spans="1:11" x14ac:dyDescent="0.25">
      <c r="A844" s="28"/>
      <c r="B844" s="28"/>
      <c r="E844"/>
      <c r="H844" s="28"/>
      <c r="I844" s="28"/>
      <c r="J844" s="28"/>
      <c r="K844" s="28"/>
    </row>
    <row r="845" spans="1:11" x14ac:dyDescent="0.25">
      <c r="A845" s="28"/>
      <c r="B845" s="28"/>
      <c r="E845"/>
      <c r="H845" s="28"/>
      <c r="I845" s="28"/>
      <c r="J845" s="28"/>
      <c r="K845" s="28"/>
    </row>
    <row r="846" spans="1:11" x14ac:dyDescent="0.25">
      <c r="A846" s="28"/>
      <c r="B846" s="28"/>
      <c r="E846"/>
      <c r="H846" s="28"/>
      <c r="I846" s="28"/>
      <c r="J846" s="28"/>
      <c r="K846" s="28"/>
    </row>
    <row r="847" spans="1:11" x14ac:dyDescent="0.25">
      <c r="A847" s="28"/>
      <c r="B847" s="28"/>
      <c r="E847"/>
      <c r="H847" s="28"/>
      <c r="I847" s="28"/>
      <c r="J847" s="28"/>
      <c r="K847" s="28"/>
    </row>
    <row r="848" spans="1:11" x14ac:dyDescent="0.25">
      <c r="A848" s="28"/>
      <c r="B848" s="28"/>
      <c r="E848"/>
      <c r="H848" s="28"/>
      <c r="I848" s="28"/>
      <c r="J848" s="28"/>
      <c r="K848" s="28"/>
    </row>
    <row r="849" spans="1:11" x14ac:dyDescent="0.25">
      <c r="A849" s="28"/>
      <c r="B849" s="28"/>
      <c r="E849"/>
      <c r="H849" s="28"/>
      <c r="I849" s="28"/>
      <c r="J849" s="28"/>
      <c r="K849" s="28"/>
    </row>
    <row r="850" spans="1:11" x14ac:dyDescent="0.25">
      <c r="A850" s="28"/>
      <c r="B850" s="28"/>
      <c r="E850"/>
      <c r="H850" s="28"/>
      <c r="I850" s="28"/>
      <c r="J850" s="28"/>
      <c r="K850" s="28"/>
    </row>
    <row r="851" spans="1:11" x14ac:dyDescent="0.25">
      <c r="A851" s="28"/>
      <c r="B851" s="28"/>
      <c r="E851"/>
      <c r="H851" s="28"/>
      <c r="I851" s="28"/>
      <c r="J851" s="28"/>
      <c r="K851" s="28"/>
    </row>
    <row r="852" spans="1:11" x14ac:dyDescent="0.25">
      <c r="A852" s="28"/>
      <c r="B852" s="28"/>
      <c r="E852"/>
      <c r="H852" s="28"/>
      <c r="I852" s="28"/>
      <c r="J852" s="28"/>
      <c r="K852" s="28"/>
    </row>
    <row r="853" spans="1:11" x14ac:dyDescent="0.25">
      <c r="A853" s="28"/>
      <c r="B853" s="28"/>
      <c r="E853"/>
      <c r="H853" s="28"/>
      <c r="I853" s="28"/>
      <c r="J853" s="28"/>
      <c r="K853" s="28"/>
    </row>
    <row r="854" spans="1:11" x14ac:dyDescent="0.25">
      <c r="A854" s="28"/>
      <c r="B854" s="28"/>
      <c r="E854"/>
      <c r="H854" s="28"/>
      <c r="I854" s="28"/>
      <c r="J854" s="28"/>
      <c r="K854" s="28"/>
    </row>
    <row r="855" spans="1:11" x14ac:dyDescent="0.25">
      <c r="A855" s="28"/>
      <c r="B855" s="28"/>
      <c r="E855"/>
      <c r="H855" s="28"/>
      <c r="I855" s="28"/>
      <c r="J855" s="28"/>
      <c r="K855" s="28"/>
    </row>
    <row r="856" spans="1:11" x14ac:dyDescent="0.25">
      <c r="A856" s="28"/>
      <c r="B856" s="28"/>
      <c r="E856"/>
      <c r="H856" s="28"/>
      <c r="I856" s="28"/>
      <c r="J856" s="28"/>
      <c r="K856" s="28"/>
    </row>
    <row r="857" spans="1:11" x14ac:dyDescent="0.25">
      <c r="A857" s="28"/>
      <c r="B857" s="28"/>
      <c r="E857"/>
      <c r="H857" s="28"/>
      <c r="I857" s="28"/>
      <c r="J857" s="28"/>
      <c r="K857" s="28"/>
    </row>
    <row r="858" spans="1:11" x14ac:dyDescent="0.25">
      <c r="A858" s="28"/>
      <c r="B858" s="28"/>
      <c r="E858"/>
      <c r="H858" s="28"/>
      <c r="I858" s="28"/>
      <c r="J858" s="28"/>
      <c r="K858" s="28"/>
    </row>
    <row r="859" spans="1:11" x14ac:dyDescent="0.25">
      <c r="A859" s="28"/>
      <c r="B859" s="28"/>
      <c r="E859"/>
      <c r="H859" s="28"/>
      <c r="I859" s="28"/>
      <c r="J859" s="28"/>
      <c r="K859" s="28"/>
    </row>
    <row r="860" spans="1:11" x14ac:dyDescent="0.25">
      <c r="A860" s="28"/>
      <c r="B860" s="28"/>
      <c r="E860"/>
      <c r="H860" s="28"/>
      <c r="I860" s="28"/>
      <c r="J860" s="28"/>
      <c r="K860" s="28"/>
    </row>
    <row r="861" spans="1:11" x14ac:dyDescent="0.25">
      <c r="A861" s="28"/>
      <c r="B861" s="28"/>
      <c r="E861"/>
      <c r="H861" s="28"/>
      <c r="I861" s="28"/>
      <c r="J861" s="28"/>
      <c r="K861" s="28"/>
    </row>
    <row r="862" spans="1:11" x14ac:dyDescent="0.25">
      <c r="A862" s="28"/>
      <c r="B862" s="28"/>
      <c r="E862"/>
      <c r="H862" s="28"/>
      <c r="I862" s="28"/>
      <c r="J862" s="28"/>
      <c r="K862" s="28"/>
    </row>
    <row r="863" spans="1:11" x14ac:dyDescent="0.25">
      <c r="A863" s="28"/>
      <c r="B863" s="28"/>
      <c r="E863"/>
      <c r="H863" s="28"/>
      <c r="I863" s="28"/>
      <c r="J863" s="28"/>
      <c r="K863" s="28"/>
    </row>
    <row r="864" spans="1:11" x14ac:dyDescent="0.25">
      <c r="A864" s="28"/>
      <c r="B864" s="28"/>
      <c r="E864"/>
      <c r="H864" s="28"/>
      <c r="I864" s="28"/>
      <c r="J864" s="28"/>
      <c r="K864" s="28"/>
    </row>
    <row r="865" spans="1:11" x14ac:dyDescent="0.25">
      <c r="A865" s="28"/>
      <c r="B865" s="28"/>
      <c r="E865"/>
      <c r="H865" s="28"/>
      <c r="I865" s="28"/>
      <c r="J865" s="28"/>
      <c r="K865" s="28"/>
    </row>
    <row r="866" spans="1:11" x14ac:dyDescent="0.25">
      <c r="A866" s="28"/>
      <c r="B866" s="28"/>
      <c r="E866"/>
      <c r="H866" s="28"/>
      <c r="I866" s="28"/>
      <c r="J866" s="28"/>
      <c r="K866" s="28"/>
    </row>
    <row r="867" spans="1:11" x14ac:dyDescent="0.25">
      <c r="A867" s="28"/>
      <c r="B867" s="28"/>
      <c r="E867"/>
      <c r="H867" s="28"/>
      <c r="I867" s="28"/>
      <c r="J867" s="28"/>
      <c r="K867" s="28"/>
    </row>
    <row r="868" spans="1:11" x14ac:dyDescent="0.25">
      <c r="A868" s="28"/>
      <c r="B868" s="28"/>
      <c r="E868"/>
      <c r="H868" s="28"/>
      <c r="I868" s="28"/>
      <c r="J868" s="28"/>
      <c r="K868" s="28"/>
    </row>
    <row r="869" spans="1:11" x14ac:dyDescent="0.25">
      <c r="A869" s="28"/>
      <c r="B869" s="28"/>
      <c r="E869"/>
      <c r="H869" s="28"/>
      <c r="I869" s="28"/>
      <c r="J869" s="28"/>
      <c r="K869" s="28"/>
    </row>
    <row r="870" spans="1:11" x14ac:dyDescent="0.25">
      <c r="A870" s="28"/>
      <c r="B870" s="28"/>
      <c r="E870"/>
      <c r="H870" s="28"/>
      <c r="I870" s="28"/>
      <c r="J870" s="28"/>
      <c r="K870" s="28"/>
    </row>
    <row r="871" spans="1:11" x14ac:dyDescent="0.25">
      <c r="A871" s="28"/>
      <c r="B871" s="28"/>
      <c r="E871"/>
      <c r="H871" s="28"/>
      <c r="I871" s="28"/>
      <c r="J871" s="28"/>
      <c r="K871" s="28"/>
    </row>
    <row r="872" spans="1:11" x14ac:dyDescent="0.25">
      <c r="A872" s="28"/>
      <c r="B872" s="28"/>
      <c r="E872"/>
      <c r="H872" s="28"/>
      <c r="I872" s="28"/>
      <c r="J872" s="28"/>
      <c r="K872" s="28"/>
    </row>
    <row r="873" spans="1:11" x14ac:dyDescent="0.25">
      <c r="A873" s="28"/>
      <c r="B873" s="28"/>
      <c r="E873"/>
      <c r="H873" s="28"/>
      <c r="I873" s="28"/>
      <c r="J873" s="28"/>
      <c r="K873" s="28"/>
    </row>
    <row r="874" spans="1:11" x14ac:dyDescent="0.25">
      <c r="A874" s="28"/>
      <c r="B874" s="28"/>
      <c r="E874"/>
      <c r="H874" s="28"/>
      <c r="I874" s="28"/>
      <c r="J874" s="28"/>
      <c r="K874" s="28"/>
    </row>
    <row r="875" spans="1:11" x14ac:dyDescent="0.25">
      <c r="A875" s="28"/>
      <c r="B875" s="28"/>
      <c r="E875"/>
      <c r="H875" s="28"/>
      <c r="I875" s="28"/>
      <c r="J875" s="28"/>
      <c r="K875" s="28"/>
    </row>
    <row r="876" spans="1:11" x14ac:dyDescent="0.25">
      <c r="A876" s="28"/>
      <c r="B876" s="28"/>
      <c r="E876"/>
      <c r="H876" s="28"/>
      <c r="I876" s="28"/>
      <c r="J876" s="28"/>
      <c r="K876" s="28"/>
    </row>
    <row r="877" spans="1:11" x14ac:dyDescent="0.25">
      <c r="A877" s="28"/>
      <c r="B877" s="28"/>
      <c r="E877"/>
      <c r="H877" s="28"/>
      <c r="I877" s="28"/>
      <c r="J877" s="28"/>
      <c r="K877" s="28"/>
    </row>
    <row r="878" spans="1:11" x14ac:dyDescent="0.25">
      <c r="A878" s="28"/>
      <c r="B878" s="28"/>
      <c r="E878"/>
      <c r="H878" s="28"/>
      <c r="I878" s="28"/>
      <c r="J878" s="28"/>
      <c r="K878" s="28"/>
    </row>
    <row r="879" spans="1:11" x14ac:dyDescent="0.25">
      <c r="A879" s="28"/>
      <c r="B879" s="28"/>
      <c r="E879"/>
      <c r="H879" s="28"/>
      <c r="I879" s="28"/>
      <c r="J879" s="28"/>
      <c r="K879" s="28"/>
    </row>
    <row r="880" spans="1:11" x14ac:dyDescent="0.25">
      <c r="A880" s="28"/>
      <c r="B880" s="28"/>
      <c r="E880"/>
      <c r="H880" s="28"/>
      <c r="I880" s="28"/>
      <c r="J880" s="28"/>
      <c r="K880" s="28"/>
    </row>
    <row r="881" spans="1:11" x14ac:dyDescent="0.25">
      <c r="A881" s="28"/>
      <c r="B881" s="28"/>
      <c r="E881"/>
      <c r="H881" s="28"/>
      <c r="I881" s="28"/>
      <c r="J881" s="28"/>
      <c r="K881" s="28"/>
    </row>
    <row r="882" spans="1:11" x14ac:dyDescent="0.25">
      <c r="A882" s="28"/>
      <c r="B882" s="28"/>
      <c r="E882"/>
      <c r="H882" s="28"/>
      <c r="I882" s="28"/>
      <c r="J882" s="28"/>
      <c r="K882" s="28"/>
    </row>
    <row r="883" spans="1:11" x14ac:dyDescent="0.25">
      <c r="A883" s="28"/>
      <c r="B883" s="28"/>
      <c r="E883"/>
      <c r="H883" s="28"/>
      <c r="I883" s="28"/>
      <c r="J883" s="28"/>
      <c r="K883" s="28"/>
    </row>
    <row r="884" spans="1:11" x14ac:dyDescent="0.25">
      <c r="A884" s="28"/>
      <c r="B884" s="28"/>
      <c r="E884"/>
      <c r="H884" s="28"/>
      <c r="I884" s="28"/>
      <c r="J884" s="28"/>
      <c r="K884" s="28"/>
    </row>
    <row r="885" spans="1:11" x14ac:dyDescent="0.25">
      <c r="A885" s="28"/>
      <c r="B885" s="28"/>
      <c r="E885"/>
      <c r="H885" s="28"/>
      <c r="I885" s="28"/>
      <c r="J885" s="28"/>
      <c r="K885" s="28"/>
    </row>
    <row r="886" spans="1:11" x14ac:dyDescent="0.25">
      <c r="A886" s="28"/>
      <c r="B886" s="28"/>
      <c r="E886"/>
      <c r="H886" s="28"/>
      <c r="I886" s="28"/>
      <c r="J886" s="28"/>
      <c r="K886" s="28"/>
    </row>
    <row r="887" spans="1:11" x14ac:dyDescent="0.25">
      <c r="A887" s="28"/>
      <c r="B887" s="28"/>
      <c r="E887"/>
      <c r="H887" s="28"/>
      <c r="I887" s="28"/>
      <c r="J887" s="28"/>
      <c r="K887" s="28"/>
    </row>
    <row r="888" spans="1:11" x14ac:dyDescent="0.25">
      <c r="A888" s="28"/>
      <c r="B888" s="28"/>
      <c r="E888"/>
      <c r="H888" s="28"/>
      <c r="I888" s="28"/>
      <c r="J888" s="28"/>
      <c r="K888" s="28"/>
    </row>
    <row r="889" spans="1:11" x14ac:dyDescent="0.25">
      <c r="A889" s="28"/>
      <c r="B889" s="28"/>
      <c r="E889"/>
      <c r="H889" s="28"/>
      <c r="I889" s="28"/>
      <c r="J889" s="28"/>
      <c r="K889" s="28"/>
    </row>
    <row r="890" spans="1:11" x14ac:dyDescent="0.25">
      <c r="A890" s="28"/>
      <c r="B890" s="28"/>
      <c r="E890"/>
      <c r="H890" s="28"/>
      <c r="I890" s="28"/>
      <c r="J890" s="28"/>
      <c r="K890" s="28"/>
    </row>
    <row r="891" spans="1:11" x14ac:dyDescent="0.25">
      <c r="A891" s="28"/>
      <c r="B891" s="28"/>
      <c r="E891"/>
      <c r="H891" s="28"/>
      <c r="I891" s="28"/>
      <c r="J891" s="28"/>
      <c r="K891" s="28"/>
    </row>
    <row r="892" spans="1:11" x14ac:dyDescent="0.25">
      <c r="A892" s="28"/>
      <c r="B892" s="28"/>
      <c r="E892"/>
      <c r="H892" s="28"/>
      <c r="I892" s="28"/>
      <c r="J892" s="28"/>
      <c r="K892" s="28"/>
    </row>
    <row r="893" spans="1:11" x14ac:dyDescent="0.25">
      <c r="A893" s="28"/>
      <c r="B893" s="28"/>
      <c r="E893"/>
      <c r="H893" s="28"/>
      <c r="I893" s="28"/>
      <c r="J893" s="28"/>
      <c r="K893" s="28"/>
    </row>
    <row r="894" spans="1:11" x14ac:dyDescent="0.25">
      <c r="A894" s="28"/>
      <c r="B894" s="28"/>
      <c r="E894"/>
      <c r="H894" s="28"/>
      <c r="I894" s="28"/>
      <c r="J894" s="28"/>
      <c r="K894" s="28"/>
    </row>
    <row r="895" spans="1:11" x14ac:dyDescent="0.25">
      <c r="A895" s="28"/>
      <c r="B895" s="28"/>
      <c r="E895"/>
      <c r="H895" s="28"/>
      <c r="I895" s="28"/>
      <c r="J895" s="28"/>
      <c r="K895" s="28"/>
    </row>
    <row r="896" spans="1:11" x14ac:dyDescent="0.25">
      <c r="A896" s="28"/>
      <c r="B896" s="28"/>
      <c r="E896"/>
      <c r="H896" s="28"/>
      <c r="I896" s="28"/>
      <c r="J896" s="28"/>
      <c r="K896" s="28"/>
    </row>
    <row r="897" spans="1:11" x14ac:dyDescent="0.25">
      <c r="A897" s="28"/>
      <c r="B897" s="28"/>
      <c r="E897"/>
      <c r="H897" s="28"/>
      <c r="I897" s="28"/>
      <c r="J897" s="28"/>
      <c r="K897" s="28"/>
    </row>
    <row r="898" spans="1:11" x14ac:dyDescent="0.25">
      <c r="A898" s="28"/>
      <c r="B898" s="28"/>
      <c r="E898"/>
      <c r="H898" s="28"/>
      <c r="I898" s="28"/>
      <c r="J898" s="28"/>
      <c r="K898" s="28"/>
    </row>
    <row r="899" spans="1:11" x14ac:dyDescent="0.25">
      <c r="A899" s="28"/>
      <c r="B899" s="28"/>
      <c r="E899"/>
      <c r="H899" s="28"/>
      <c r="I899" s="28"/>
      <c r="J899" s="28"/>
      <c r="K899" s="28"/>
    </row>
    <row r="900" spans="1:11" x14ac:dyDescent="0.25">
      <c r="A900" s="28"/>
      <c r="B900" s="28"/>
      <c r="E900"/>
      <c r="H900" s="28"/>
      <c r="I900" s="28"/>
      <c r="J900" s="28"/>
      <c r="K900" s="28"/>
    </row>
    <row r="901" spans="1:11" x14ac:dyDescent="0.25">
      <c r="A901" s="28"/>
      <c r="B901" s="28"/>
      <c r="E901"/>
      <c r="H901" s="28"/>
      <c r="I901" s="28"/>
      <c r="J901" s="28"/>
      <c r="K901" s="28"/>
    </row>
    <row r="902" spans="1:11" x14ac:dyDescent="0.25">
      <c r="A902" s="28"/>
      <c r="B902" s="28"/>
      <c r="E902"/>
      <c r="H902" s="28"/>
      <c r="I902" s="28"/>
      <c r="J902" s="28"/>
      <c r="K902" s="28"/>
    </row>
    <row r="903" spans="1:11" x14ac:dyDescent="0.25">
      <c r="A903" s="28"/>
      <c r="B903" s="28"/>
      <c r="E903"/>
      <c r="H903" s="28"/>
      <c r="I903" s="28"/>
      <c r="J903" s="28"/>
      <c r="K903" s="28"/>
    </row>
    <row r="904" spans="1:11" x14ac:dyDescent="0.25">
      <c r="A904" s="28"/>
      <c r="B904" s="28"/>
      <c r="E904"/>
      <c r="H904" s="28"/>
      <c r="I904" s="28"/>
      <c r="J904" s="28"/>
      <c r="K904" s="28"/>
    </row>
    <row r="905" spans="1:11" x14ac:dyDescent="0.25">
      <c r="A905" s="28"/>
      <c r="B905" s="28"/>
      <c r="E905"/>
      <c r="H905" s="28"/>
      <c r="I905" s="28"/>
      <c r="J905" s="28"/>
      <c r="K905" s="28"/>
    </row>
    <row r="906" spans="1:11" x14ac:dyDescent="0.25">
      <c r="A906" s="28"/>
      <c r="B906" s="28"/>
      <c r="E906"/>
      <c r="H906" s="28"/>
      <c r="I906" s="28"/>
      <c r="J906" s="28"/>
      <c r="K906" s="28"/>
    </row>
    <row r="907" spans="1:11" x14ac:dyDescent="0.25">
      <c r="A907" s="28"/>
      <c r="B907" s="28"/>
      <c r="E907"/>
      <c r="H907" s="28"/>
      <c r="I907" s="28"/>
      <c r="J907" s="28"/>
      <c r="K907" s="28"/>
    </row>
    <row r="908" spans="1:11" x14ac:dyDescent="0.25">
      <c r="A908" s="28"/>
      <c r="B908" s="28"/>
      <c r="E908"/>
      <c r="H908" s="28"/>
      <c r="I908" s="28"/>
      <c r="J908" s="28"/>
      <c r="K908" s="28"/>
    </row>
    <row r="909" spans="1:11" x14ac:dyDescent="0.25">
      <c r="A909" s="28"/>
      <c r="B909" s="28"/>
      <c r="E909"/>
      <c r="H909" s="28"/>
      <c r="I909" s="28"/>
      <c r="J909" s="28"/>
      <c r="K909" s="28"/>
    </row>
    <row r="910" spans="1:11" x14ac:dyDescent="0.25">
      <c r="A910" s="28"/>
      <c r="B910" s="28"/>
      <c r="E910"/>
      <c r="H910" s="28"/>
      <c r="I910" s="28"/>
      <c r="J910" s="28"/>
      <c r="K910" s="28"/>
    </row>
    <row r="911" spans="1:11" x14ac:dyDescent="0.25">
      <c r="A911" s="28"/>
      <c r="B911" s="28"/>
      <c r="E911"/>
      <c r="H911" s="28"/>
      <c r="I911" s="28"/>
      <c r="J911" s="28"/>
      <c r="K911" s="28"/>
    </row>
    <row r="912" spans="1:11" x14ac:dyDescent="0.25">
      <c r="A912" s="28"/>
      <c r="B912" s="28"/>
      <c r="E912"/>
      <c r="H912" s="28"/>
      <c r="I912" s="28"/>
      <c r="J912" s="28"/>
      <c r="K912" s="28"/>
    </row>
    <row r="913" spans="1:11" x14ac:dyDescent="0.25">
      <c r="A913" s="28"/>
      <c r="B913" s="28"/>
      <c r="E913"/>
      <c r="H913" s="28"/>
      <c r="I913" s="28"/>
      <c r="J913" s="28"/>
      <c r="K913" s="28"/>
    </row>
    <row r="914" spans="1:11" x14ac:dyDescent="0.25">
      <c r="A914" s="28"/>
      <c r="B914" s="28"/>
      <c r="E914"/>
      <c r="H914" s="28"/>
      <c r="I914" s="28"/>
      <c r="J914" s="28"/>
      <c r="K914" s="28"/>
    </row>
    <row r="915" spans="1:11" x14ac:dyDescent="0.25">
      <c r="A915" s="28"/>
      <c r="B915" s="28"/>
      <c r="E915"/>
      <c r="H915" s="28"/>
      <c r="I915" s="28"/>
      <c r="J915" s="28"/>
      <c r="K915" s="28"/>
    </row>
    <row r="916" spans="1:11" x14ac:dyDescent="0.25">
      <c r="A916" s="28"/>
      <c r="B916" s="28"/>
      <c r="E916"/>
      <c r="H916" s="28"/>
      <c r="I916" s="28"/>
      <c r="J916" s="28"/>
      <c r="K916" s="28"/>
    </row>
    <row r="917" spans="1:11" x14ac:dyDescent="0.25">
      <c r="A917" s="28"/>
      <c r="B917" s="28"/>
      <c r="E917"/>
      <c r="H917" s="28"/>
      <c r="I917" s="28"/>
      <c r="J917" s="28"/>
      <c r="K917" s="28"/>
    </row>
    <row r="918" spans="1:11" x14ac:dyDescent="0.25">
      <c r="A918" s="28"/>
      <c r="B918" s="28"/>
      <c r="E918"/>
      <c r="H918" s="28"/>
      <c r="I918" s="28"/>
      <c r="J918" s="28"/>
      <c r="K918" s="28"/>
    </row>
    <row r="919" spans="1:11" x14ac:dyDescent="0.25">
      <c r="A919" s="28"/>
      <c r="B919" s="28"/>
      <c r="E919"/>
      <c r="H919" s="28"/>
      <c r="I919" s="28"/>
      <c r="J919" s="28"/>
      <c r="K919" s="28"/>
    </row>
    <row r="920" spans="1:11" x14ac:dyDescent="0.25">
      <c r="A920" s="28"/>
      <c r="B920" s="28"/>
      <c r="E920"/>
      <c r="H920" s="28"/>
      <c r="I920" s="28"/>
      <c r="J920" s="28"/>
      <c r="K920" s="28"/>
    </row>
    <row r="921" spans="1:11" x14ac:dyDescent="0.25">
      <c r="A921" s="28"/>
      <c r="B921" s="28"/>
      <c r="E921"/>
      <c r="H921" s="28"/>
      <c r="I921" s="28"/>
      <c r="J921" s="28"/>
      <c r="K921" s="28"/>
    </row>
    <row r="922" spans="1:11" x14ac:dyDescent="0.25">
      <c r="A922" s="28"/>
      <c r="B922" s="28"/>
      <c r="E922"/>
      <c r="H922" s="28"/>
      <c r="I922" s="28"/>
      <c r="J922" s="28"/>
      <c r="K922" s="28"/>
    </row>
    <row r="923" spans="1:11" x14ac:dyDescent="0.25">
      <c r="A923" s="28"/>
      <c r="B923" s="28"/>
      <c r="E923"/>
      <c r="H923" s="28"/>
      <c r="I923" s="28"/>
      <c r="J923" s="28"/>
      <c r="K923" s="28"/>
    </row>
    <row r="924" spans="1:11" x14ac:dyDescent="0.25">
      <c r="A924" s="28"/>
      <c r="B924" s="28"/>
      <c r="E924"/>
      <c r="H924" s="28"/>
      <c r="I924" s="28"/>
      <c r="J924" s="28"/>
      <c r="K924" s="28"/>
    </row>
    <row r="925" spans="1:11" x14ac:dyDescent="0.25">
      <c r="A925" s="28"/>
      <c r="B925" s="28"/>
      <c r="E925"/>
      <c r="H925" s="28"/>
      <c r="I925" s="28"/>
      <c r="J925" s="28"/>
      <c r="K925" s="28"/>
    </row>
    <row r="926" spans="1:11" x14ac:dyDescent="0.25">
      <c r="A926" s="28"/>
      <c r="B926" s="28"/>
      <c r="E926"/>
      <c r="H926" s="28"/>
      <c r="I926" s="28"/>
      <c r="J926" s="28"/>
      <c r="K926" s="28"/>
    </row>
    <row r="927" spans="1:11" x14ac:dyDescent="0.25">
      <c r="A927" s="28"/>
      <c r="B927" s="28"/>
      <c r="E927"/>
      <c r="H927" s="28"/>
      <c r="I927" s="28"/>
      <c r="J927" s="28"/>
      <c r="K927" s="28"/>
    </row>
    <row r="928" spans="1:11" x14ac:dyDescent="0.25">
      <c r="A928" s="28"/>
      <c r="B928" s="28"/>
      <c r="E928"/>
      <c r="H928" s="28"/>
      <c r="I928" s="28"/>
      <c r="J928" s="28"/>
      <c r="K928" s="28"/>
    </row>
    <row r="929" spans="1:11" x14ac:dyDescent="0.25">
      <c r="A929" s="28"/>
      <c r="B929" s="28"/>
      <c r="E929"/>
      <c r="H929" s="28"/>
      <c r="I929" s="28"/>
      <c r="J929" s="28"/>
      <c r="K929" s="28"/>
    </row>
    <row r="930" spans="1:11" x14ac:dyDescent="0.25">
      <c r="A930" s="28"/>
      <c r="B930" s="28"/>
      <c r="E930"/>
      <c r="H930" s="28"/>
      <c r="I930" s="28"/>
      <c r="J930" s="28"/>
      <c r="K930" s="28"/>
    </row>
    <row r="931" spans="1:11" x14ac:dyDescent="0.25">
      <c r="A931" s="28"/>
      <c r="B931" s="28"/>
      <c r="E931"/>
      <c r="H931" s="28"/>
      <c r="I931" s="28"/>
      <c r="J931" s="28"/>
      <c r="K931" s="28"/>
    </row>
    <row r="932" spans="1:11" x14ac:dyDescent="0.25">
      <c r="A932" s="28"/>
      <c r="B932" s="28"/>
      <c r="E932"/>
      <c r="H932" s="28"/>
      <c r="I932" s="28"/>
      <c r="J932" s="28"/>
      <c r="K932" s="28"/>
    </row>
    <row r="933" spans="1:11" x14ac:dyDescent="0.25">
      <c r="A933" s="28"/>
      <c r="B933" s="28"/>
      <c r="E933"/>
      <c r="H933" s="28"/>
      <c r="I933" s="28"/>
      <c r="J933" s="28"/>
      <c r="K933" s="28"/>
    </row>
    <row r="934" spans="1:11" x14ac:dyDescent="0.25">
      <c r="A934" s="28"/>
      <c r="B934" s="28"/>
      <c r="E934"/>
      <c r="H934" s="28"/>
      <c r="I934" s="28"/>
      <c r="J934" s="28"/>
      <c r="K934" s="28"/>
    </row>
    <row r="935" spans="1:11" x14ac:dyDescent="0.25">
      <c r="A935" s="28"/>
      <c r="B935" s="28"/>
      <c r="E935"/>
      <c r="H935" s="28"/>
      <c r="I935" s="28"/>
      <c r="J935" s="28"/>
      <c r="K935" s="28"/>
    </row>
    <row r="936" spans="1:11" x14ac:dyDescent="0.25">
      <c r="A936" s="28"/>
      <c r="B936" s="28"/>
      <c r="E936"/>
      <c r="H936" s="28"/>
      <c r="I936" s="28"/>
      <c r="J936" s="28"/>
      <c r="K936" s="28"/>
    </row>
    <row r="937" spans="1:11" x14ac:dyDescent="0.25">
      <c r="A937" s="28"/>
      <c r="B937" s="28"/>
      <c r="E937"/>
      <c r="H937" s="28"/>
      <c r="I937" s="28"/>
      <c r="J937" s="28"/>
      <c r="K937" s="28"/>
    </row>
    <row r="938" spans="1:11" x14ac:dyDescent="0.25">
      <c r="A938" s="28"/>
      <c r="B938" s="28"/>
      <c r="E938"/>
      <c r="H938" s="28"/>
      <c r="I938" s="28"/>
      <c r="J938" s="28"/>
      <c r="K938" s="28"/>
    </row>
    <row r="939" spans="1:11" x14ac:dyDescent="0.25">
      <c r="A939" s="28"/>
      <c r="B939" s="28"/>
      <c r="E939"/>
      <c r="H939" s="28"/>
      <c r="I939" s="28"/>
      <c r="J939" s="28"/>
      <c r="K939" s="28"/>
    </row>
    <row r="940" spans="1:11" x14ac:dyDescent="0.25">
      <c r="A940" s="28"/>
      <c r="B940" s="28"/>
      <c r="E940"/>
      <c r="H940" s="28"/>
      <c r="I940" s="28"/>
      <c r="J940" s="28"/>
      <c r="K940" s="28"/>
    </row>
    <row r="941" spans="1:11" x14ac:dyDescent="0.25">
      <c r="A941" s="28"/>
      <c r="B941" s="28"/>
      <c r="E941"/>
      <c r="H941" s="28"/>
      <c r="I941" s="28"/>
      <c r="J941" s="28"/>
      <c r="K941" s="28"/>
    </row>
    <row r="942" spans="1:11" x14ac:dyDescent="0.25">
      <c r="A942" s="28"/>
      <c r="B942" s="28"/>
      <c r="E942"/>
      <c r="H942" s="28"/>
      <c r="I942" s="28"/>
      <c r="J942" s="28"/>
      <c r="K942" s="28"/>
    </row>
    <row r="943" spans="1:11" x14ac:dyDescent="0.25">
      <c r="A943" s="28"/>
      <c r="B943" s="28"/>
      <c r="E943"/>
      <c r="H943" s="28"/>
      <c r="I943" s="28"/>
      <c r="J943" s="28"/>
      <c r="K943" s="28"/>
    </row>
    <row r="944" spans="1:11" x14ac:dyDescent="0.25">
      <c r="A944" s="28"/>
      <c r="B944" s="28"/>
      <c r="E944"/>
      <c r="H944" s="28"/>
      <c r="I944" s="28"/>
      <c r="J944" s="28"/>
      <c r="K944" s="28"/>
    </row>
    <row r="945" spans="1:11" x14ac:dyDescent="0.25">
      <c r="A945" s="28"/>
      <c r="B945" s="28"/>
      <c r="E945"/>
      <c r="H945" s="28"/>
      <c r="I945" s="28"/>
      <c r="J945" s="28"/>
      <c r="K945" s="28"/>
    </row>
    <row r="946" spans="1:11" x14ac:dyDescent="0.25">
      <c r="A946" s="28"/>
      <c r="B946" s="28"/>
      <c r="E946"/>
      <c r="H946" s="28"/>
      <c r="I946" s="28"/>
      <c r="J946" s="28"/>
      <c r="K946" s="28"/>
    </row>
    <row r="947" spans="1:11" x14ac:dyDescent="0.25">
      <c r="A947" s="28"/>
      <c r="B947" s="28"/>
      <c r="E947"/>
      <c r="H947" s="28"/>
      <c r="I947" s="28"/>
      <c r="J947" s="28"/>
      <c r="K947" s="28"/>
    </row>
    <row r="948" spans="1:11" x14ac:dyDescent="0.25">
      <c r="A948" s="28"/>
      <c r="B948" s="28"/>
      <c r="E948"/>
      <c r="H948" s="28"/>
      <c r="I948" s="28"/>
      <c r="J948" s="28"/>
      <c r="K948" s="28"/>
    </row>
    <row r="949" spans="1:11" x14ac:dyDescent="0.25">
      <c r="A949" s="28"/>
      <c r="B949" s="28"/>
      <c r="E949"/>
      <c r="H949" s="28"/>
      <c r="I949" s="28"/>
      <c r="J949" s="28"/>
      <c r="K949" s="28"/>
    </row>
    <row r="950" spans="1:11" x14ac:dyDescent="0.25">
      <c r="A950" s="28"/>
      <c r="B950" s="28"/>
      <c r="E950"/>
      <c r="H950" s="28"/>
      <c r="I950" s="28"/>
      <c r="J950" s="28"/>
      <c r="K950" s="28"/>
    </row>
    <row r="951" spans="1:11" x14ac:dyDescent="0.25">
      <c r="A951" s="28"/>
      <c r="B951" s="28"/>
      <c r="E951"/>
      <c r="H951" s="28"/>
      <c r="I951" s="28"/>
      <c r="J951" s="28"/>
      <c r="K951" s="28"/>
    </row>
    <row r="952" spans="1:11" x14ac:dyDescent="0.25">
      <c r="A952" s="28"/>
      <c r="B952" s="28"/>
      <c r="E952"/>
      <c r="H952" s="28"/>
      <c r="I952" s="28"/>
      <c r="J952" s="28"/>
      <c r="K952" s="28"/>
    </row>
    <row r="953" spans="1:11" x14ac:dyDescent="0.25">
      <c r="A953" s="28"/>
      <c r="B953" s="28"/>
      <c r="E953"/>
      <c r="H953" s="28"/>
      <c r="I953" s="28"/>
      <c r="J953" s="28"/>
      <c r="K953" s="28"/>
    </row>
    <row r="954" spans="1:11" x14ac:dyDescent="0.25">
      <c r="A954" s="28"/>
      <c r="B954" s="28"/>
      <c r="E954"/>
      <c r="H954" s="28"/>
      <c r="I954" s="28"/>
      <c r="J954" s="28"/>
      <c r="K954" s="28"/>
    </row>
    <row r="955" spans="1:11" x14ac:dyDescent="0.25">
      <c r="A955" s="28"/>
      <c r="B955" s="28"/>
      <c r="E955"/>
      <c r="H955" s="28"/>
      <c r="I955" s="28"/>
      <c r="J955" s="28"/>
      <c r="K955" s="28"/>
    </row>
    <row r="956" spans="1:11" x14ac:dyDescent="0.25">
      <c r="A956" s="28"/>
      <c r="B956" s="28"/>
      <c r="E956"/>
      <c r="H956" s="28"/>
      <c r="I956" s="28"/>
      <c r="J956" s="28"/>
      <c r="K956" s="28"/>
    </row>
    <row r="957" spans="1:11" x14ac:dyDescent="0.25">
      <c r="A957" s="28"/>
      <c r="B957" s="28"/>
      <c r="E957"/>
      <c r="H957" s="28"/>
      <c r="I957" s="28"/>
      <c r="J957" s="28"/>
      <c r="K957" s="28"/>
    </row>
    <row r="958" spans="1:11" x14ac:dyDescent="0.25">
      <c r="A958" s="28"/>
      <c r="B958" s="28"/>
      <c r="E958"/>
      <c r="H958" s="28"/>
      <c r="I958" s="28"/>
      <c r="J958" s="28"/>
      <c r="K958" s="28"/>
    </row>
    <row r="959" spans="1:11" x14ac:dyDescent="0.25">
      <c r="A959" s="28"/>
      <c r="B959" s="28"/>
      <c r="E959"/>
      <c r="H959" s="28"/>
      <c r="I959" s="28"/>
      <c r="J959" s="28"/>
      <c r="K959" s="28"/>
    </row>
    <row r="960" spans="1:11" x14ac:dyDescent="0.25">
      <c r="A960" s="28"/>
      <c r="B960" s="28"/>
      <c r="E960"/>
      <c r="H960" s="28"/>
      <c r="I960" s="28"/>
      <c r="J960" s="28"/>
      <c r="K960" s="28"/>
    </row>
    <row r="961" spans="1:11" x14ac:dyDescent="0.25">
      <c r="A961" s="28"/>
      <c r="B961" s="28"/>
      <c r="E961"/>
      <c r="H961" s="28"/>
      <c r="I961" s="28"/>
      <c r="J961" s="28"/>
      <c r="K961" s="28"/>
    </row>
    <row r="962" spans="1:11" x14ac:dyDescent="0.25">
      <c r="A962" s="28"/>
      <c r="B962" s="28"/>
      <c r="E962"/>
      <c r="H962" s="28"/>
      <c r="I962" s="28"/>
      <c r="J962" s="28"/>
      <c r="K962" s="28"/>
    </row>
    <row r="963" spans="1:11" x14ac:dyDescent="0.25">
      <c r="A963" s="28"/>
      <c r="B963" s="28"/>
      <c r="E963"/>
      <c r="H963" s="28"/>
      <c r="I963" s="28"/>
      <c r="J963" s="28"/>
      <c r="K963" s="28"/>
    </row>
    <row r="964" spans="1:11" x14ac:dyDescent="0.25">
      <c r="A964" s="28"/>
      <c r="B964" s="28"/>
      <c r="E964"/>
      <c r="H964" s="28"/>
      <c r="I964" s="28"/>
      <c r="J964" s="28"/>
      <c r="K964" s="28"/>
    </row>
    <row r="965" spans="1:11" x14ac:dyDescent="0.25">
      <c r="A965" s="28"/>
      <c r="B965" s="28"/>
      <c r="E965"/>
      <c r="H965" s="28"/>
      <c r="I965" s="28"/>
      <c r="J965" s="28"/>
      <c r="K965" s="28"/>
    </row>
    <row r="966" spans="1:11" x14ac:dyDescent="0.25">
      <c r="A966" s="28"/>
      <c r="B966" s="28"/>
      <c r="E966"/>
      <c r="H966" s="28"/>
      <c r="I966" s="28"/>
      <c r="J966" s="28"/>
      <c r="K966" s="28"/>
    </row>
    <row r="967" spans="1:11" x14ac:dyDescent="0.25">
      <c r="A967" s="28"/>
      <c r="B967" s="28"/>
      <c r="E967"/>
      <c r="H967" s="28"/>
      <c r="I967" s="28"/>
      <c r="J967" s="28"/>
      <c r="K967" s="28"/>
    </row>
    <row r="968" spans="1:11" x14ac:dyDescent="0.25">
      <c r="A968" s="28"/>
      <c r="B968" s="28"/>
      <c r="E968"/>
      <c r="H968" s="28"/>
      <c r="I968" s="28"/>
      <c r="J968" s="28"/>
      <c r="K968" s="28"/>
    </row>
    <row r="969" spans="1:11" x14ac:dyDescent="0.25">
      <c r="A969" s="28"/>
      <c r="B969" s="28"/>
      <c r="E969"/>
      <c r="H969" s="28"/>
      <c r="I969" s="28"/>
      <c r="J969" s="28"/>
      <c r="K969" s="28"/>
    </row>
    <row r="970" spans="1:11" x14ac:dyDescent="0.25">
      <c r="A970" s="28"/>
      <c r="B970" s="28"/>
      <c r="E970"/>
      <c r="H970" s="28"/>
      <c r="I970" s="28"/>
      <c r="J970" s="28"/>
      <c r="K970" s="28"/>
    </row>
    <row r="971" spans="1:11" x14ac:dyDescent="0.25">
      <c r="A971" s="28"/>
      <c r="B971" s="28"/>
      <c r="E971"/>
      <c r="H971" s="28"/>
      <c r="I971" s="28"/>
      <c r="J971" s="28"/>
      <c r="K971" s="28"/>
    </row>
    <row r="972" spans="1:11" x14ac:dyDescent="0.25">
      <c r="A972" s="28"/>
      <c r="B972" s="28"/>
      <c r="E972"/>
      <c r="H972" s="28"/>
      <c r="I972" s="28"/>
      <c r="J972" s="28"/>
      <c r="K972" s="28"/>
    </row>
    <row r="973" spans="1:11" x14ac:dyDescent="0.25">
      <c r="A973" s="28"/>
      <c r="B973" s="28"/>
      <c r="E973"/>
      <c r="H973" s="28"/>
      <c r="I973" s="28"/>
      <c r="J973" s="28"/>
      <c r="K973" s="28"/>
    </row>
    <row r="974" spans="1:11" x14ac:dyDescent="0.25">
      <c r="A974" s="28"/>
      <c r="B974" s="28"/>
      <c r="E974"/>
      <c r="H974" s="28"/>
      <c r="I974" s="28"/>
      <c r="J974" s="28"/>
      <c r="K974" s="28"/>
    </row>
    <row r="975" spans="1:11" x14ac:dyDescent="0.25">
      <c r="A975" s="28"/>
      <c r="B975" s="28"/>
      <c r="E975"/>
      <c r="H975" s="28"/>
      <c r="I975" s="28"/>
      <c r="J975" s="28"/>
      <c r="K975" s="28"/>
    </row>
    <row r="976" spans="1:11" x14ac:dyDescent="0.25">
      <c r="A976" s="28"/>
      <c r="B976" s="28"/>
      <c r="E976"/>
      <c r="H976" s="28"/>
      <c r="I976" s="28"/>
      <c r="J976" s="28"/>
      <c r="K976" s="28"/>
    </row>
    <row r="977" spans="1:11" x14ac:dyDescent="0.25">
      <c r="A977" s="28"/>
      <c r="B977" s="28"/>
      <c r="E977"/>
      <c r="H977" s="28"/>
      <c r="I977" s="28"/>
      <c r="J977" s="28"/>
      <c r="K977" s="28"/>
    </row>
    <row r="978" spans="1:11" x14ac:dyDescent="0.25">
      <c r="A978" s="28"/>
      <c r="B978" s="28"/>
      <c r="E978"/>
      <c r="H978" s="28"/>
      <c r="I978" s="28"/>
      <c r="J978" s="28"/>
      <c r="K978" s="28"/>
    </row>
    <row r="979" spans="1:11" x14ac:dyDescent="0.25">
      <c r="A979" s="28"/>
      <c r="B979" s="28"/>
      <c r="E979"/>
      <c r="H979" s="28"/>
      <c r="I979" s="28"/>
      <c r="J979" s="28"/>
      <c r="K979" s="28"/>
    </row>
    <row r="980" spans="1:11" x14ac:dyDescent="0.25">
      <c r="A980" s="28"/>
      <c r="B980" s="28"/>
      <c r="E980"/>
      <c r="H980" s="28"/>
      <c r="I980" s="28"/>
      <c r="J980" s="28"/>
      <c r="K980" s="28"/>
    </row>
    <row r="981" spans="1:11" x14ac:dyDescent="0.25">
      <c r="A981" s="28"/>
      <c r="B981" s="28"/>
      <c r="E981"/>
      <c r="H981" s="28"/>
      <c r="I981" s="28"/>
      <c r="J981" s="28"/>
      <c r="K981" s="28"/>
    </row>
    <row r="982" spans="1:11" x14ac:dyDescent="0.25">
      <c r="A982" s="28"/>
      <c r="B982" s="28"/>
      <c r="E982"/>
      <c r="H982" s="28"/>
      <c r="I982" s="28"/>
      <c r="J982" s="28"/>
      <c r="K982" s="28"/>
    </row>
    <row r="983" spans="1:11" x14ac:dyDescent="0.25">
      <c r="A983" s="28"/>
      <c r="B983" s="28"/>
      <c r="E983"/>
      <c r="H983" s="28"/>
      <c r="I983" s="28"/>
      <c r="J983" s="28"/>
      <c r="K983" s="28"/>
    </row>
    <row r="984" spans="1:11" x14ac:dyDescent="0.25">
      <c r="A984" s="28"/>
      <c r="B984" s="28"/>
      <c r="E984"/>
      <c r="H984" s="28"/>
      <c r="I984" s="28"/>
      <c r="J984" s="28"/>
      <c r="K984" s="28"/>
    </row>
    <row r="985" spans="1:11" x14ac:dyDescent="0.25">
      <c r="A985" s="28"/>
      <c r="B985" s="28"/>
      <c r="E985"/>
      <c r="H985" s="28"/>
      <c r="I985" s="28"/>
      <c r="J985" s="28"/>
      <c r="K985" s="28"/>
    </row>
    <row r="986" spans="1:11" x14ac:dyDescent="0.25">
      <c r="A986" s="28"/>
      <c r="B986" s="28"/>
      <c r="E986"/>
      <c r="H986" s="28"/>
      <c r="I986" s="28"/>
      <c r="J986" s="28"/>
      <c r="K986" s="28"/>
    </row>
    <row r="987" spans="1:11" x14ac:dyDescent="0.25">
      <c r="A987" s="28"/>
      <c r="B987" s="28"/>
      <c r="E987"/>
      <c r="H987" s="28"/>
      <c r="I987" s="28"/>
      <c r="J987" s="28"/>
      <c r="K987" s="28"/>
    </row>
    <row r="988" spans="1:11" x14ac:dyDescent="0.25">
      <c r="A988" s="28"/>
      <c r="B988" s="28"/>
      <c r="E988"/>
      <c r="H988" s="28"/>
      <c r="I988" s="28"/>
      <c r="J988" s="28"/>
      <c r="K988" s="28"/>
    </row>
    <row r="989" spans="1:11" x14ac:dyDescent="0.25">
      <c r="A989" s="28"/>
      <c r="B989" s="28"/>
      <c r="E989"/>
      <c r="H989" s="28"/>
      <c r="I989" s="28"/>
      <c r="J989" s="28"/>
      <c r="K989" s="28"/>
    </row>
    <row r="990" spans="1:11" x14ac:dyDescent="0.25">
      <c r="A990" s="28"/>
      <c r="B990" s="28"/>
      <c r="E990"/>
      <c r="H990" s="28"/>
      <c r="I990" s="28"/>
      <c r="J990" s="28"/>
      <c r="K990" s="28"/>
    </row>
    <row r="991" spans="1:11" x14ac:dyDescent="0.25">
      <c r="A991" s="28"/>
      <c r="B991" s="28"/>
      <c r="E991"/>
      <c r="H991" s="28"/>
      <c r="I991" s="28"/>
      <c r="J991" s="28"/>
      <c r="K991" s="28"/>
    </row>
    <row r="992" spans="1:11" x14ac:dyDescent="0.25">
      <c r="A992" s="28"/>
      <c r="B992" s="28"/>
      <c r="E992"/>
      <c r="H992" s="28"/>
      <c r="I992" s="28"/>
      <c r="J992" s="28"/>
      <c r="K992" s="28"/>
    </row>
    <row r="993" spans="1:11" x14ac:dyDescent="0.25">
      <c r="A993" s="28"/>
      <c r="B993" s="28"/>
      <c r="E993"/>
      <c r="H993" s="28"/>
      <c r="I993" s="28"/>
      <c r="J993" s="28"/>
      <c r="K993" s="28"/>
    </row>
    <row r="994" spans="1:11" x14ac:dyDescent="0.25">
      <c r="A994" s="28"/>
      <c r="B994" s="28"/>
      <c r="E994"/>
      <c r="H994" s="28"/>
      <c r="I994" s="28"/>
      <c r="J994" s="28"/>
      <c r="K994" s="28"/>
    </row>
    <row r="995" spans="1:11" x14ac:dyDescent="0.25">
      <c r="A995" s="28"/>
      <c r="B995" s="28"/>
      <c r="E995"/>
      <c r="H995" s="28"/>
      <c r="I995" s="28"/>
      <c r="J995" s="28"/>
      <c r="K995" s="28"/>
    </row>
    <row r="996" spans="1:11" x14ac:dyDescent="0.25">
      <c r="A996" s="28"/>
      <c r="B996" s="28"/>
      <c r="E996"/>
      <c r="H996" s="28"/>
      <c r="I996" s="28"/>
      <c r="J996" s="28"/>
      <c r="K996" s="28"/>
    </row>
    <row r="997" spans="1:11" x14ac:dyDescent="0.25">
      <c r="A997" s="28"/>
      <c r="B997" s="28"/>
      <c r="E997"/>
      <c r="H997" s="28"/>
      <c r="I997" s="28"/>
      <c r="J997" s="28"/>
      <c r="K997" s="28"/>
    </row>
    <row r="998" spans="1:11" x14ac:dyDescent="0.25">
      <c r="A998" s="28"/>
      <c r="B998" s="28"/>
      <c r="E998"/>
      <c r="H998" s="28"/>
      <c r="I998" s="28"/>
      <c r="J998" s="28"/>
      <c r="K998" s="28"/>
    </row>
    <row r="999" spans="1:11" x14ac:dyDescent="0.25">
      <c r="A999" s="28"/>
      <c r="B999" s="28"/>
      <c r="E999"/>
      <c r="H999" s="28"/>
      <c r="I999" s="28"/>
      <c r="J999" s="28"/>
      <c r="K999" s="28"/>
    </row>
    <row r="1000" spans="1:11" x14ac:dyDescent="0.25">
      <c r="A1000" s="28"/>
      <c r="B1000" s="28"/>
      <c r="E1000"/>
      <c r="H1000" s="28"/>
      <c r="I1000" s="28"/>
      <c r="J1000" s="28"/>
      <c r="K1000" s="28"/>
    </row>
    <row r="1001" spans="1:11" x14ac:dyDescent="0.25">
      <c r="A1001" s="28"/>
      <c r="B1001" s="28"/>
      <c r="E1001"/>
      <c r="H1001" s="28"/>
      <c r="I1001" s="28"/>
      <c r="J1001" s="28"/>
      <c r="K1001" s="28"/>
    </row>
    <row r="1002" spans="1:11" x14ac:dyDescent="0.25">
      <c r="A1002" s="28"/>
      <c r="B1002" s="28"/>
      <c r="E1002"/>
      <c r="H1002" s="28"/>
      <c r="I1002" s="28"/>
      <c r="J1002" s="28"/>
      <c r="K1002" s="28"/>
    </row>
    <row r="1003" spans="1:11" x14ac:dyDescent="0.25">
      <c r="A1003" s="28"/>
      <c r="B1003" s="28"/>
      <c r="E1003"/>
      <c r="H1003" s="28"/>
      <c r="I1003" s="28"/>
      <c r="J1003" s="28"/>
      <c r="K1003" s="28"/>
    </row>
    <row r="1004" spans="1:11" x14ac:dyDescent="0.25">
      <c r="A1004" s="28"/>
      <c r="B1004" s="28"/>
      <c r="E1004"/>
      <c r="H1004" s="28"/>
      <c r="I1004" s="28"/>
      <c r="J1004" s="28"/>
      <c r="K1004" s="28"/>
    </row>
    <row r="1005" spans="1:11" x14ac:dyDescent="0.25">
      <c r="A1005" s="28"/>
      <c r="B1005" s="28"/>
      <c r="E1005"/>
      <c r="H1005" s="28"/>
      <c r="I1005" s="28"/>
      <c r="J1005" s="28"/>
      <c r="K1005" s="28"/>
    </row>
    <row r="1006" spans="1:11" x14ac:dyDescent="0.25">
      <c r="A1006" s="28"/>
      <c r="B1006" s="28"/>
      <c r="E1006"/>
      <c r="H1006" s="28"/>
      <c r="I1006" s="28"/>
      <c r="J1006" s="28"/>
      <c r="K1006" s="28"/>
    </row>
    <row r="1007" spans="1:11" x14ac:dyDescent="0.25">
      <c r="A1007" s="28"/>
      <c r="B1007" s="28"/>
      <c r="E1007"/>
      <c r="H1007" s="28"/>
      <c r="I1007" s="28"/>
      <c r="J1007" s="28"/>
      <c r="K1007" s="28"/>
    </row>
    <row r="1008" spans="1:11" x14ac:dyDescent="0.25">
      <c r="A1008" s="28"/>
      <c r="B1008" s="28"/>
      <c r="E1008"/>
      <c r="H1008" s="28"/>
      <c r="I1008" s="28"/>
      <c r="J1008" s="28"/>
      <c r="K1008" s="28"/>
    </row>
    <row r="1009" spans="1:11" x14ac:dyDescent="0.25">
      <c r="A1009" s="28"/>
      <c r="B1009" s="28"/>
      <c r="E1009"/>
      <c r="H1009" s="28"/>
      <c r="I1009" s="28"/>
      <c r="J1009" s="28"/>
      <c r="K1009" s="28"/>
    </row>
    <row r="1010" spans="1:11" x14ac:dyDescent="0.25">
      <c r="A1010" s="28"/>
      <c r="B1010" s="28"/>
      <c r="E1010"/>
      <c r="H1010" s="28"/>
      <c r="I1010" s="28"/>
      <c r="J1010" s="28"/>
      <c r="K1010" s="28"/>
    </row>
    <row r="1011" spans="1:11" x14ac:dyDescent="0.25">
      <c r="A1011" s="28"/>
      <c r="B1011" s="28"/>
      <c r="E1011"/>
      <c r="H1011" s="28"/>
      <c r="I1011" s="28"/>
      <c r="J1011" s="28"/>
      <c r="K1011" s="28"/>
    </row>
    <row r="1012" spans="1:11" x14ac:dyDescent="0.25">
      <c r="A1012" s="28"/>
      <c r="B1012" s="28"/>
      <c r="E1012"/>
      <c r="H1012" s="28"/>
      <c r="I1012" s="28"/>
      <c r="J1012" s="28"/>
      <c r="K1012" s="28"/>
    </row>
    <row r="1013" spans="1:11" x14ac:dyDescent="0.25">
      <c r="A1013" s="28"/>
      <c r="B1013" s="28"/>
      <c r="E1013"/>
      <c r="H1013" s="28"/>
      <c r="I1013" s="28"/>
      <c r="J1013" s="28"/>
      <c r="K1013" s="28"/>
    </row>
    <row r="1014" spans="1:11" x14ac:dyDescent="0.25">
      <c r="A1014" s="28"/>
      <c r="B1014" s="28"/>
      <c r="E1014"/>
      <c r="H1014" s="28"/>
      <c r="I1014" s="28"/>
      <c r="J1014" s="28"/>
      <c r="K1014" s="28"/>
    </row>
    <row r="1015" spans="1:11" x14ac:dyDescent="0.25">
      <c r="A1015" s="28"/>
      <c r="B1015" s="28"/>
      <c r="E1015"/>
      <c r="H1015" s="28"/>
      <c r="I1015" s="28"/>
      <c r="J1015" s="28"/>
      <c r="K1015" s="28"/>
    </row>
    <row r="1016" spans="1:11" x14ac:dyDescent="0.25">
      <c r="A1016" s="28"/>
      <c r="B1016" s="28"/>
      <c r="E1016"/>
      <c r="H1016" s="28"/>
      <c r="I1016" s="28"/>
      <c r="J1016" s="28"/>
      <c r="K1016" s="28"/>
    </row>
    <row r="1017" spans="1:11" x14ac:dyDescent="0.25">
      <c r="A1017" s="28"/>
      <c r="B1017" s="28"/>
      <c r="E1017"/>
      <c r="H1017" s="28"/>
      <c r="I1017" s="28"/>
      <c r="J1017" s="28"/>
      <c r="K1017" s="28"/>
    </row>
    <row r="1018" spans="1:11" x14ac:dyDescent="0.25">
      <c r="A1018" s="28"/>
      <c r="B1018" s="28"/>
      <c r="E1018"/>
      <c r="H1018" s="28"/>
      <c r="I1018" s="28"/>
      <c r="J1018" s="28"/>
      <c r="K1018" s="28"/>
    </row>
    <row r="1019" spans="1:11" x14ac:dyDescent="0.25">
      <c r="A1019" s="28"/>
      <c r="B1019" s="28"/>
      <c r="E1019"/>
      <c r="H1019" s="28"/>
      <c r="I1019" s="28"/>
      <c r="J1019" s="28"/>
      <c r="K1019" s="28"/>
    </row>
    <row r="1020" spans="1:11" x14ac:dyDescent="0.25">
      <c r="A1020" s="28"/>
      <c r="B1020" s="28"/>
      <c r="E1020"/>
      <c r="H1020" s="28"/>
      <c r="I1020" s="28"/>
      <c r="J1020" s="28"/>
      <c r="K1020" s="28"/>
    </row>
    <row r="1021" spans="1:11" x14ac:dyDescent="0.25">
      <c r="A1021" s="28"/>
      <c r="B1021" s="28"/>
      <c r="E1021"/>
      <c r="H1021" s="28"/>
      <c r="I1021" s="28"/>
      <c r="J1021" s="28"/>
      <c r="K1021" s="28"/>
    </row>
    <row r="1022" spans="1:11" x14ac:dyDescent="0.25">
      <c r="A1022" s="28"/>
      <c r="B1022" s="28"/>
      <c r="E1022"/>
      <c r="H1022" s="28"/>
      <c r="I1022" s="28"/>
      <c r="J1022" s="28"/>
      <c r="K1022" s="28"/>
    </row>
    <row r="1023" spans="1:11" x14ac:dyDescent="0.25">
      <c r="A1023" s="28"/>
      <c r="B1023" s="28"/>
      <c r="E1023"/>
      <c r="H1023" s="28"/>
      <c r="I1023" s="28"/>
      <c r="J1023" s="28"/>
      <c r="K1023" s="28"/>
    </row>
    <row r="1024" spans="1:11" x14ac:dyDescent="0.25">
      <c r="A1024" s="28"/>
      <c r="B1024" s="28"/>
      <c r="E1024"/>
      <c r="H1024" s="28"/>
      <c r="I1024" s="28"/>
      <c r="J1024" s="28"/>
      <c r="K1024" s="28"/>
    </row>
    <row r="1025" spans="1:11" x14ac:dyDescent="0.25">
      <c r="A1025" s="28"/>
      <c r="B1025" s="28"/>
      <c r="E1025"/>
      <c r="H1025" s="28"/>
      <c r="I1025" s="28"/>
      <c r="J1025" s="28"/>
      <c r="K1025" s="28"/>
    </row>
    <row r="1026" spans="1:11" x14ac:dyDescent="0.25">
      <c r="A1026" s="28"/>
      <c r="B1026" s="28"/>
      <c r="E1026"/>
      <c r="H1026" s="28"/>
      <c r="I1026" s="28"/>
      <c r="J1026" s="28"/>
      <c r="K1026" s="28"/>
    </row>
    <row r="1027" spans="1:11" x14ac:dyDescent="0.25">
      <c r="A1027" s="28"/>
      <c r="B1027" s="28"/>
      <c r="E1027"/>
      <c r="H1027" s="28"/>
      <c r="I1027" s="28"/>
      <c r="J1027" s="28"/>
      <c r="K1027" s="28"/>
    </row>
    <row r="1028" spans="1:11" x14ac:dyDescent="0.25">
      <c r="A1028" s="28"/>
      <c r="B1028" s="28"/>
      <c r="E1028"/>
      <c r="H1028" s="28"/>
      <c r="I1028" s="28"/>
      <c r="J1028" s="28"/>
      <c r="K1028" s="28"/>
    </row>
    <row r="1029" spans="1:11" x14ac:dyDescent="0.25">
      <c r="A1029" s="28"/>
      <c r="B1029" s="28"/>
      <c r="E1029"/>
      <c r="H1029" s="28"/>
      <c r="I1029" s="28"/>
      <c r="J1029" s="28"/>
      <c r="K1029" s="28"/>
    </row>
    <row r="1030" spans="1:11" x14ac:dyDescent="0.25">
      <c r="A1030" s="28"/>
      <c r="B1030" s="28"/>
      <c r="E1030"/>
      <c r="H1030" s="28"/>
      <c r="I1030" s="28"/>
      <c r="J1030" s="28"/>
      <c r="K1030" s="28"/>
    </row>
    <row r="1031" spans="1:11" x14ac:dyDescent="0.25">
      <c r="A1031" s="28"/>
      <c r="B1031" s="28"/>
      <c r="E1031"/>
      <c r="H1031" s="28"/>
      <c r="I1031" s="28"/>
      <c r="J1031" s="28"/>
      <c r="K1031" s="28"/>
    </row>
    <row r="1032" spans="1:11" x14ac:dyDescent="0.25">
      <c r="A1032" s="28"/>
      <c r="B1032" s="28"/>
      <c r="E1032"/>
      <c r="H1032" s="28"/>
      <c r="I1032" s="28"/>
      <c r="J1032" s="28"/>
      <c r="K1032" s="28"/>
    </row>
    <row r="1033" spans="1:11" x14ac:dyDescent="0.25">
      <c r="A1033" s="28"/>
      <c r="B1033" s="28"/>
      <c r="E1033"/>
      <c r="H1033" s="28"/>
      <c r="I1033" s="28"/>
      <c r="J1033" s="28"/>
      <c r="K1033" s="28"/>
    </row>
    <row r="1034" spans="1:11" x14ac:dyDescent="0.25">
      <c r="A1034" s="28"/>
      <c r="B1034" s="28"/>
      <c r="E1034"/>
      <c r="H1034" s="28"/>
      <c r="I1034" s="28"/>
      <c r="J1034" s="28"/>
      <c r="K1034" s="28"/>
    </row>
    <row r="1035" spans="1:11" x14ac:dyDescent="0.25">
      <c r="A1035" s="28"/>
      <c r="B1035" s="28"/>
      <c r="E1035"/>
      <c r="H1035" s="28"/>
      <c r="I1035" s="28"/>
      <c r="J1035" s="28"/>
      <c r="K1035" s="28"/>
    </row>
    <row r="1036" spans="1:11" x14ac:dyDescent="0.25">
      <c r="A1036" s="28"/>
      <c r="B1036" s="28"/>
      <c r="E1036"/>
      <c r="H1036" s="28"/>
      <c r="I1036" s="28"/>
      <c r="J1036" s="28"/>
      <c r="K1036" s="28"/>
    </row>
    <row r="1037" spans="1:11" x14ac:dyDescent="0.25">
      <c r="A1037" s="28"/>
      <c r="B1037" s="28"/>
      <c r="E1037"/>
      <c r="H1037" s="28"/>
      <c r="I1037" s="28"/>
      <c r="J1037" s="28"/>
      <c r="K1037" s="28"/>
    </row>
    <row r="1038" spans="1:11" x14ac:dyDescent="0.25">
      <c r="A1038" s="28"/>
      <c r="B1038" s="28"/>
      <c r="E1038"/>
      <c r="H1038" s="28"/>
      <c r="I1038" s="28"/>
      <c r="J1038" s="28"/>
      <c r="K1038" s="28"/>
    </row>
    <row r="1039" spans="1:11" x14ac:dyDescent="0.25">
      <c r="A1039" s="28"/>
      <c r="B1039" s="28"/>
      <c r="E1039"/>
      <c r="H1039" s="28"/>
      <c r="I1039" s="28"/>
      <c r="J1039" s="28"/>
      <c r="K1039" s="28"/>
    </row>
    <row r="1040" spans="1:11" x14ac:dyDescent="0.25">
      <c r="A1040" s="28"/>
      <c r="B1040" s="28"/>
      <c r="E1040"/>
      <c r="H1040" s="28"/>
      <c r="I1040" s="28"/>
      <c r="J1040" s="28"/>
      <c r="K1040" s="28"/>
    </row>
    <row r="1041" spans="1:11" x14ac:dyDescent="0.25">
      <c r="A1041" s="28"/>
      <c r="B1041" s="28"/>
      <c r="E1041"/>
      <c r="H1041" s="28"/>
      <c r="I1041" s="28"/>
      <c r="J1041" s="28"/>
      <c r="K1041" s="28"/>
    </row>
    <row r="1042" spans="1:11" x14ac:dyDescent="0.25">
      <c r="A1042" s="28"/>
      <c r="B1042" s="28"/>
      <c r="E1042"/>
      <c r="H1042" s="28"/>
      <c r="I1042" s="28"/>
      <c r="J1042" s="28"/>
      <c r="K1042" s="28"/>
    </row>
    <row r="1043" spans="1:11" x14ac:dyDescent="0.25">
      <c r="A1043" s="28"/>
      <c r="B1043" s="28"/>
      <c r="E1043"/>
      <c r="H1043" s="28"/>
      <c r="I1043" s="28"/>
      <c r="J1043" s="28"/>
      <c r="K1043" s="28"/>
    </row>
    <row r="1044" spans="1:11" x14ac:dyDescent="0.25">
      <c r="A1044" s="28"/>
      <c r="B1044" s="28"/>
      <c r="E1044"/>
      <c r="H1044" s="28"/>
      <c r="I1044" s="28"/>
      <c r="J1044" s="28"/>
      <c r="K1044" s="28"/>
    </row>
    <row r="1045" spans="1:11" x14ac:dyDescent="0.25">
      <c r="A1045" s="28"/>
      <c r="B1045" s="28"/>
      <c r="E1045"/>
      <c r="H1045" s="28"/>
      <c r="I1045" s="28"/>
      <c r="J1045" s="28"/>
      <c r="K1045" s="28"/>
    </row>
    <row r="1046" spans="1:11" x14ac:dyDescent="0.25">
      <c r="A1046" s="28"/>
      <c r="B1046" s="28"/>
      <c r="E1046"/>
      <c r="H1046" s="28"/>
      <c r="I1046" s="28"/>
      <c r="J1046" s="28"/>
      <c r="K1046" s="28"/>
    </row>
    <row r="1047" spans="1:11" x14ac:dyDescent="0.25">
      <c r="A1047" s="28"/>
      <c r="B1047" s="28"/>
      <c r="E1047"/>
      <c r="H1047" s="28"/>
      <c r="I1047" s="28"/>
      <c r="J1047" s="28"/>
      <c r="K1047" s="28"/>
    </row>
    <row r="1048" spans="1:11" x14ac:dyDescent="0.25">
      <c r="A1048" s="28"/>
      <c r="B1048" s="28"/>
      <c r="E1048"/>
      <c r="H1048" s="28"/>
      <c r="I1048" s="28"/>
      <c r="J1048" s="28"/>
      <c r="K1048" s="28"/>
    </row>
    <row r="1049" spans="1:11" x14ac:dyDescent="0.25">
      <c r="A1049" s="28"/>
      <c r="B1049" s="28"/>
      <c r="E1049"/>
      <c r="H1049" s="28"/>
      <c r="I1049" s="28"/>
      <c r="J1049" s="28"/>
      <c r="K1049" s="28"/>
    </row>
    <row r="1050" spans="1:11" x14ac:dyDescent="0.25">
      <c r="A1050" s="28"/>
      <c r="B1050" s="28"/>
      <c r="E1050"/>
      <c r="H1050" s="28"/>
      <c r="I1050" s="28"/>
      <c r="J1050" s="28"/>
      <c r="K1050" s="28"/>
    </row>
    <row r="1051" spans="1:11" x14ac:dyDescent="0.25">
      <c r="A1051" s="28"/>
      <c r="B1051" s="28"/>
      <c r="E1051"/>
      <c r="H1051" s="28"/>
      <c r="I1051" s="28"/>
      <c r="J1051" s="28"/>
      <c r="K1051" s="28"/>
    </row>
    <row r="1052" spans="1:11" x14ac:dyDescent="0.25">
      <c r="A1052" s="28"/>
      <c r="B1052" s="28"/>
      <c r="E1052"/>
      <c r="H1052" s="28"/>
      <c r="I1052" s="28"/>
      <c r="J1052" s="28"/>
      <c r="K1052" s="28"/>
    </row>
    <row r="1053" spans="1:11" x14ac:dyDescent="0.25">
      <c r="A1053" s="28"/>
      <c r="B1053" s="28"/>
      <c r="E1053"/>
      <c r="H1053" s="28"/>
      <c r="I1053" s="28"/>
      <c r="J1053" s="28"/>
      <c r="K1053" s="28"/>
    </row>
    <row r="1054" spans="1:11" x14ac:dyDescent="0.25">
      <c r="A1054" s="28"/>
      <c r="B1054" s="28"/>
      <c r="E1054"/>
      <c r="H1054" s="28"/>
      <c r="I1054" s="28"/>
      <c r="J1054" s="28"/>
      <c r="K1054" s="28"/>
    </row>
    <row r="1055" spans="1:11" x14ac:dyDescent="0.25">
      <c r="A1055" s="28"/>
      <c r="B1055" s="28"/>
      <c r="E1055"/>
      <c r="H1055" s="28"/>
      <c r="I1055" s="28"/>
      <c r="J1055" s="28"/>
      <c r="K1055" s="28"/>
    </row>
    <row r="1056" spans="1:11" x14ac:dyDescent="0.25">
      <c r="A1056" s="28"/>
      <c r="B1056" s="28"/>
      <c r="E1056"/>
      <c r="H1056" s="28"/>
      <c r="I1056" s="28"/>
      <c r="J1056" s="28"/>
      <c r="K1056" s="28"/>
    </row>
    <row r="1057" spans="1:11" x14ac:dyDescent="0.25">
      <c r="A1057" s="28"/>
      <c r="B1057" s="28"/>
      <c r="E1057"/>
      <c r="H1057" s="28"/>
      <c r="I1057" s="28"/>
      <c r="J1057" s="28"/>
      <c r="K1057" s="28"/>
    </row>
    <row r="1058" spans="1:11" x14ac:dyDescent="0.25">
      <c r="A1058" s="28"/>
      <c r="B1058" s="28"/>
      <c r="E1058"/>
      <c r="H1058" s="28"/>
      <c r="I1058" s="28"/>
      <c r="J1058" s="28"/>
      <c r="K1058" s="28"/>
    </row>
    <row r="1059" spans="1:11" x14ac:dyDescent="0.25">
      <c r="A1059" s="28"/>
      <c r="B1059" s="28"/>
      <c r="E1059"/>
      <c r="H1059" s="28"/>
      <c r="I1059" s="28"/>
      <c r="J1059" s="28"/>
      <c r="K1059" s="28"/>
    </row>
    <row r="1060" spans="1:11" x14ac:dyDescent="0.25">
      <c r="A1060" s="28"/>
      <c r="B1060" s="28"/>
      <c r="E1060"/>
      <c r="H1060" s="28"/>
      <c r="I1060" s="28"/>
      <c r="J1060" s="28"/>
      <c r="K1060" s="28"/>
    </row>
    <row r="1061" spans="1:11" x14ac:dyDescent="0.25">
      <c r="A1061" s="28"/>
      <c r="B1061" s="28"/>
      <c r="E1061"/>
      <c r="H1061" s="28"/>
      <c r="I1061" s="28"/>
      <c r="J1061" s="28"/>
      <c r="K1061" s="28"/>
    </row>
    <row r="1062" spans="1:11" x14ac:dyDescent="0.25">
      <c r="A1062" s="28"/>
      <c r="B1062" s="28"/>
      <c r="E1062"/>
      <c r="H1062" s="28"/>
      <c r="I1062" s="28"/>
      <c r="J1062" s="28"/>
      <c r="K1062" s="28"/>
    </row>
    <row r="1063" spans="1:11" x14ac:dyDescent="0.25">
      <c r="A1063" s="28"/>
      <c r="B1063" s="28"/>
      <c r="E1063"/>
      <c r="H1063" s="28"/>
      <c r="I1063" s="28"/>
      <c r="J1063" s="28"/>
      <c r="K1063" s="28"/>
    </row>
    <row r="1064" spans="1:11" x14ac:dyDescent="0.25">
      <c r="A1064" s="28"/>
      <c r="B1064" s="28"/>
      <c r="E1064"/>
      <c r="H1064" s="28"/>
      <c r="I1064" s="28"/>
      <c r="J1064" s="28"/>
      <c r="K1064" s="28"/>
    </row>
    <row r="1065" spans="1:11" x14ac:dyDescent="0.25">
      <c r="A1065" s="28"/>
      <c r="B1065" s="28"/>
      <c r="E1065"/>
      <c r="H1065" s="28"/>
      <c r="I1065" s="28"/>
      <c r="J1065" s="28"/>
      <c r="K1065" s="28"/>
    </row>
    <row r="1066" spans="1:11" x14ac:dyDescent="0.25">
      <c r="A1066" s="28"/>
      <c r="B1066" s="28"/>
      <c r="E1066"/>
      <c r="H1066" s="28"/>
      <c r="I1066" s="28"/>
      <c r="J1066" s="28"/>
      <c r="K1066" s="28"/>
    </row>
    <row r="1067" spans="1:11" x14ac:dyDescent="0.25">
      <c r="A1067" s="28"/>
      <c r="B1067" s="28"/>
      <c r="E1067"/>
      <c r="H1067" s="28"/>
      <c r="I1067" s="28"/>
      <c r="J1067" s="28"/>
      <c r="K1067" s="28"/>
    </row>
    <row r="1068" spans="1:11" x14ac:dyDescent="0.25">
      <c r="A1068" s="28"/>
      <c r="B1068" s="28"/>
      <c r="E1068"/>
      <c r="H1068" s="28"/>
      <c r="I1068" s="28"/>
      <c r="J1068" s="28"/>
      <c r="K1068" s="28"/>
    </row>
    <row r="1069" spans="1:11" x14ac:dyDescent="0.25">
      <c r="A1069" s="28"/>
      <c r="B1069" s="28"/>
      <c r="E1069"/>
      <c r="H1069" s="28"/>
      <c r="I1069" s="28"/>
      <c r="J1069" s="28"/>
      <c r="K1069" s="28"/>
    </row>
    <row r="1070" spans="1:11" x14ac:dyDescent="0.25">
      <c r="A1070" s="28"/>
      <c r="B1070" s="28"/>
      <c r="E1070"/>
      <c r="H1070" s="28"/>
      <c r="I1070" s="28"/>
      <c r="J1070" s="28"/>
      <c r="K1070" s="28"/>
    </row>
    <row r="1071" spans="1:11" x14ac:dyDescent="0.25">
      <c r="A1071" s="28"/>
      <c r="B1071" s="28"/>
      <c r="E1071"/>
      <c r="H1071" s="28"/>
      <c r="I1071" s="28"/>
      <c r="J1071" s="28"/>
      <c r="K1071" s="28"/>
    </row>
    <row r="1072" spans="1:11" x14ac:dyDescent="0.25">
      <c r="A1072" s="28"/>
      <c r="B1072" s="28"/>
      <c r="E1072"/>
      <c r="H1072" s="28"/>
      <c r="I1072" s="28"/>
      <c r="J1072" s="28"/>
      <c r="K1072" s="28"/>
    </row>
    <row r="1073" spans="1:11" x14ac:dyDescent="0.25">
      <c r="A1073" s="28"/>
      <c r="B1073" s="28"/>
      <c r="E1073"/>
      <c r="H1073" s="28"/>
      <c r="I1073" s="28"/>
      <c r="J1073" s="28"/>
      <c r="K1073" s="28"/>
    </row>
    <row r="1074" spans="1:11" x14ac:dyDescent="0.25">
      <c r="A1074" s="28"/>
      <c r="B1074" s="28"/>
      <c r="E1074"/>
      <c r="H1074" s="28"/>
      <c r="I1074" s="28"/>
      <c r="J1074" s="28"/>
      <c r="K1074" s="28"/>
    </row>
    <row r="1075" spans="1:11" x14ac:dyDescent="0.25">
      <c r="A1075" s="28"/>
      <c r="B1075" s="28"/>
      <c r="E1075"/>
      <c r="H1075" s="28"/>
      <c r="I1075" s="28"/>
      <c r="J1075" s="28"/>
      <c r="K1075" s="28"/>
    </row>
    <row r="1076" spans="1:11" x14ac:dyDescent="0.25">
      <c r="A1076" s="28"/>
      <c r="B1076" s="28"/>
      <c r="E1076"/>
      <c r="H1076" s="28"/>
      <c r="I1076" s="28"/>
      <c r="J1076" s="28"/>
      <c r="K1076" s="28"/>
    </row>
    <row r="1077" spans="1:11" x14ac:dyDescent="0.25">
      <c r="A1077" s="28"/>
      <c r="B1077" s="28"/>
      <c r="E1077"/>
      <c r="H1077" s="28"/>
      <c r="I1077" s="28"/>
      <c r="J1077" s="28"/>
      <c r="K1077" s="28"/>
    </row>
    <row r="1078" spans="1:11" x14ac:dyDescent="0.25">
      <c r="A1078" s="28"/>
      <c r="B1078" s="28"/>
      <c r="E1078"/>
      <c r="H1078" s="28"/>
      <c r="I1078" s="28"/>
      <c r="J1078" s="28"/>
      <c r="K1078" s="28"/>
    </row>
    <row r="1079" spans="1:11" x14ac:dyDescent="0.25">
      <c r="A1079" s="28"/>
      <c r="B1079" s="28"/>
      <c r="E1079"/>
      <c r="H1079" s="28"/>
      <c r="I1079" s="28"/>
      <c r="J1079" s="28"/>
      <c r="K1079" s="28"/>
    </row>
    <row r="1080" spans="1:11" x14ac:dyDescent="0.25">
      <c r="A1080" s="28"/>
      <c r="B1080" s="28"/>
      <c r="E1080"/>
      <c r="H1080" s="28"/>
      <c r="I1080" s="28"/>
      <c r="J1080" s="28"/>
      <c r="K1080" s="28"/>
    </row>
    <row r="1081" spans="1:11" x14ac:dyDescent="0.25">
      <c r="A1081" s="28"/>
      <c r="B1081" s="28"/>
      <c r="E1081"/>
      <c r="H1081" s="28"/>
      <c r="I1081" s="28"/>
      <c r="J1081" s="28"/>
      <c r="K1081" s="28"/>
    </row>
    <row r="1082" spans="1:11" x14ac:dyDescent="0.25">
      <c r="A1082" s="28"/>
      <c r="B1082" s="28"/>
      <c r="E1082"/>
      <c r="H1082" s="28"/>
      <c r="I1082" s="28"/>
      <c r="J1082" s="28"/>
      <c r="K1082" s="28"/>
    </row>
    <row r="1083" spans="1:11" x14ac:dyDescent="0.25">
      <c r="A1083" s="28"/>
      <c r="B1083" s="28"/>
      <c r="E1083"/>
      <c r="H1083" s="28"/>
      <c r="I1083" s="28"/>
      <c r="J1083" s="28"/>
      <c r="K1083" s="28"/>
    </row>
    <row r="1084" spans="1:11" x14ac:dyDescent="0.25">
      <c r="A1084" s="28"/>
      <c r="B1084" s="28"/>
      <c r="E1084"/>
      <c r="H1084" s="28"/>
      <c r="I1084" s="28"/>
      <c r="J1084" s="28"/>
      <c r="K1084" s="28"/>
    </row>
    <row r="1085" spans="1:11" x14ac:dyDescent="0.25">
      <c r="A1085" s="28"/>
      <c r="B1085" s="28"/>
      <c r="E1085"/>
      <c r="H1085" s="28"/>
      <c r="I1085" s="28"/>
      <c r="J1085" s="28"/>
      <c r="K1085" s="28"/>
    </row>
    <row r="1086" spans="1:11" x14ac:dyDescent="0.25">
      <c r="A1086" s="28"/>
      <c r="B1086" s="28"/>
      <c r="E1086"/>
      <c r="H1086" s="28"/>
      <c r="I1086" s="28"/>
      <c r="J1086" s="28"/>
      <c r="K1086" s="28"/>
    </row>
    <row r="1087" spans="1:11" x14ac:dyDescent="0.25">
      <c r="A1087" s="28"/>
      <c r="B1087" s="28"/>
      <c r="E1087"/>
      <c r="H1087" s="28"/>
      <c r="I1087" s="28"/>
      <c r="J1087" s="28"/>
      <c r="K1087" s="28"/>
    </row>
    <row r="1088" spans="1:11" x14ac:dyDescent="0.25">
      <c r="A1088" s="28"/>
      <c r="B1088" s="28"/>
      <c r="E1088"/>
      <c r="H1088" s="28"/>
      <c r="I1088" s="28"/>
      <c r="J1088" s="28"/>
      <c r="K1088" s="28"/>
    </row>
    <row r="1089" spans="1:11" x14ac:dyDescent="0.25">
      <c r="A1089" s="28"/>
      <c r="B1089" s="28"/>
      <c r="E1089"/>
      <c r="H1089" s="28"/>
      <c r="I1089" s="28"/>
      <c r="J1089" s="28"/>
      <c r="K1089" s="28"/>
    </row>
    <row r="1090" spans="1:11" x14ac:dyDescent="0.25">
      <c r="A1090" s="28"/>
      <c r="B1090" s="28"/>
      <c r="E1090"/>
      <c r="H1090" s="28"/>
      <c r="I1090" s="28"/>
      <c r="J1090" s="28"/>
      <c r="K1090" s="28"/>
    </row>
    <row r="1091" spans="1:11" x14ac:dyDescent="0.25">
      <c r="A1091" s="28"/>
      <c r="B1091" s="28"/>
      <c r="E1091"/>
      <c r="H1091" s="28"/>
      <c r="I1091" s="28"/>
      <c r="J1091" s="28"/>
      <c r="K1091" s="28"/>
    </row>
    <row r="1092" spans="1:11" x14ac:dyDescent="0.25">
      <c r="A1092" s="28"/>
      <c r="B1092" s="28"/>
      <c r="E1092"/>
      <c r="H1092" s="28"/>
      <c r="I1092" s="28"/>
      <c r="J1092" s="28"/>
      <c r="K1092" s="28"/>
    </row>
    <row r="1093" spans="1:11" x14ac:dyDescent="0.25">
      <c r="A1093" s="28"/>
      <c r="B1093" s="28"/>
      <c r="E1093"/>
      <c r="H1093" s="28"/>
      <c r="I1093" s="28"/>
      <c r="J1093" s="28"/>
      <c r="K1093" s="28"/>
    </row>
    <row r="1094" spans="1:11" x14ac:dyDescent="0.25">
      <c r="A1094" s="28"/>
      <c r="B1094" s="28"/>
      <c r="E1094"/>
      <c r="H1094" s="28"/>
      <c r="I1094" s="28"/>
      <c r="J1094" s="28"/>
      <c r="K1094" s="28"/>
    </row>
    <row r="1095" spans="1:11" x14ac:dyDescent="0.25">
      <c r="A1095" s="28"/>
      <c r="B1095" s="28"/>
      <c r="E1095"/>
      <c r="H1095" s="28"/>
      <c r="I1095" s="28"/>
      <c r="J1095" s="28"/>
      <c r="K1095" s="28"/>
    </row>
    <row r="1096" spans="1:11" x14ac:dyDescent="0.25">
      <c r="A1096" s="28"/>
      <c r="B1096" s="28"/>
      <c r="E1096"/>
      <c r="H1096" s="28"/>
      <c r="I1096" s="28"/>
      <c r="J1096" s="28"/>
      <c r="K1096" s="28"/>
    </row>
    <row r="1097" spans="1:11" x14ac:dyDescent="0.25">
      <c r="A1097" s="28"/>
      <c r="B1097" s="28"/>
      <c r="E1097"/>
      <c r="H1097" s="28"/>
      <c r="I1097" s="28"/>
      <c r="J1097" s="28"/>
      <c r="K1097" s="28"/>
    </row>
    <row r="1098" spans="1:11" x14ac:dyDescent="0.25">
      <c r="A1098" s="28"/>
      <c r="B1098" s="28"/>
      <c r="E1098"/>
      <c r="H1098" s="28"/>
      <c r="I1098" s="28"/>
      <c r="J1098" s="28"/>
      <c r="K1098" s="28"/>
    </row>
    <row r="1099" spans="1:11" x14ac:dyDescent="0.25">
      <c r="A1099" s="28"/>
      <c r="B1099" s="28"/>
      <c r="E1099"/>
      <c r="H1099" s="28"/>
      <c r="I1099" s="28"/>
      <c r="J1099" s="28"/>
      <c r="K1099" s="28"/>
    </row>
    <row r="1100" spans="1:11" x14ac:dyDescent="0.25">
      <c r="A1100" s="28"/>
      <c r="B1100" s="28"/>
      <c r="E1100"/>
      <c r="H1100" s="28"/>
      <c r="I1100" s="28"/>
      <c r="J1100" s="28"/>
      <c r="K1100" s="28"/>
    </row>
    <row r="1101" spans="1:11" x14ac:dyDescent="0.25">
      <c r="A1101" s="28"/>
      <c r="B1101" s="28"/>
      <c r="E1101"/>
      <c r="H1101" s="28"/>
      <c r="I1101" s="28"/>
      <c r="J1101" s="28"/>
      <c r="K1101" s="28"/>
    </row>
    <row r="1102" spans="1:11" x14ac:dyDescent="0.25">
      <c r="A1102" s="28"/>
      <c r="B1102" s="28"/>
      <c r="E1102"/>
      <c r="H1102" s="28"/>
      <c r="I1102" s="28"/>
      <c r="J1102" s="28"/>
      <c r="K1102" s="28"/>
    </row>
    <row r="1103" spans="1:11" x14ac:dyDescent="0.25">
      <c r="A1103" s="28"/>
      <c r="B1103" s="28"/>
      <c r="E1103"/>
      <c r="H1103" s="28"/>
      <c r="I1103" s="28"/>
      <c r="J1103" s="28"/>
      <c r="K1103" s="28"/>
    </row>
    <row r="1104" spans="1:11" x14ac:dyDescent="0.25">
      <c r="A1104" s="28"/>
      <c r="B1104" s="28"/>
      <c r="E1104"/>
      <c r="H1104" s="28"/>
      <c r="I1104" s="28"/>
      <c r="J1104" s="28"/>
      <c r="K1104" s="28"/>
    </row>
    <row r="1105" spans="1:11" x14ac:dyDescent="0.25">
      <c r="A1105" s="28"/>
      <c r="B1105" s="28"/>
      <c r="E1105"/>
      <c r="H1105" s="28"/>
      <c r="I1105" s="28"/>
      <c r="J1105" s="28"/>
      <c r="K1105" s="28"/>
    </row>
    <row r="1106" spans="1:11" x14ac:dyDescent="0.25">
      <c r="A1106" s="28"/>
      <c r="B1106" s="28"/>
      <c r="E1106"/>
      <c r="H1106" s="28"/>
      <c r="I1106" s="28"/>
      <c r="J1106" s="28"/>
      <c r="K1106" s="28"/>
    </row>
    <row r="1107" spans="1:11" x14ac:dyDescent="0.25">
      <c r="A1107" s="28"/>
      <c r="B1107" s="28"/>
      <c r="E1107"/>
      <c r="H1107" s="28"/>
      <c r="I1107" s="28"/>
      <c r="J1107" s="28"/>
      <c r="K1107" s="28"/>
    </row>
    <row r="1108" spans="1:11" x14ac:dyDescent="0.25">
      <c r="A1108" s="28"/>
      <c r="B1108" s="28"/>
      <c r="E1108"/>
      <c r="H1108" s="28"/>
      <c r="I1108" s="28"/>
      <c r="J1108" s="28"/>
      <c r="K1108" s="28"/>
    </row>
    <row r="1109" spans="1:11" x14ac:dyDescent="0.25">
      <c r="A1109" s="28"/>
      <c r="B1109" s="28"/>
      <c r="E1109"/>
      <c r="H1109" s="28"/>
      <c r="I1109" s="28"/>
      <c r="J1109" s="28"/>
      <c r="K1109" s="28"/>
    </row>
    <row r="1110" spans="1:11" x14ac:dyDescent="0.25">
      <c r="A1110" s="28"/>
      <c r="B1110" s="28"/>
      <c r="E1110"/>
      <c r="H1110" s="28"/>
      <c r="I1110" s="28"/>
      <c r="J1110" s="28"/>
      <c r="K1110" s="28"/>
    </row>
    <row r="1111" spans="1:11" x14ac:dyDescent="0.25">
      <c r="A1111" s="28"/>
      <c r="B1111" s="28"/>
      <c r="E1111"/>
      <c r="H1111" s="28"/>
      <c r="I1111" s="28"/>
      <c r="J1111" s="28"/>
      <c r="K1111" s="28"/>
    </row>
    <row r="1112" spans="1:11" x14ac:dyDescent="0.25">
      <c r="A1112" s="28"/>
      <c r="B1112" s="28"/>
      <c r="E1112"/>
      <c r="H1112" s="28"/>
      <c r="I1112" s="28"/>
      <c r="J1112" s="28"/>
      <c r="K1112" s="28"/>
    </row>
    <row r="1113" spans="1:11" x14ac:dyDescent="0.25">
      <c r="A1113" s="28"/>
      <c r="B1113" s="28"/>
      <c r="E1113"/>
      <c r="H1113" s="28"/>
      <c r="I1113" s="28"/>
      <c r="J1113" s="28"/>
      <c r="K1113" s="28"/>
    </row>
    <row r="1114" spans="1:11" x14ac:dyDescent="0.25">
      <c r="A1114" s="28"/>
      <c r="B1114" s="28"/>
      <c r="E1114"/>
      <c r="H1114" s="28"/>
      <c r="I1114" s="28"/>
      <c r="J1114" s="28"/>
      <c r="K1114" s="28"/>
    </row>
    <row r="1115" spans="1:11" x14ac:dyDescent="0.25">
      <c r="A1115" s="28"/>
      <c r="B1115" s="28"/>
      <c r="E1115"/>
      <c r="H1115" s="28"/>
      <c r="I1115" s="28"/>
      <c r="J1115" s="28"/>
      <c r="K1115" s="28"/>
    </row>
    <row r="1116" spans="1:11" x14ac:dyDescent="0.25">
      <c r="A1116" s="28"/>
      <c r="B1116" s="28"/>
      <c r="E1116"/>
      <c r="H1116" s="28"/>
      <c r="I1116" s="28"/>
      <c r="J1116" s="28"/>
      <c r="K1116" s="28"/>
    </row>
    <row r="1117" spans="1:11" x14ac:dyDescent="0.25">
      <c r="A1117" s="28"/>
      <c r="B1117" s="28"/>
      <c r="E1117"/>
      <c r="H1117" s="28"/>
      <c r="I1117" s="28"/>
      <c r="J1117" s="28"/>
      <c r="K1117" s="28"/>
    </row>
    <row r="1118" spans="1:11" x14ac:dyDescent="0.25">
      <c r="A1118" s="28"/>
      <c r="B1118" s="28"/>
      <c r="E1118"/>
      <c r="H1118" s="28"/>
      <c r="I1118" s="28"/>
      <c r="J1118" s="28"/>
      <c r="K1118" s="28"/>
    </row>
    <row r="1119" spans="1:11" x14ac:dyDescent="0.25">
      <c r="A1119" s="28"/>
      <c r="B1119" s="28"/>
      <c r="E1119"/>
      <c r="H1119" s="28"/>
      <c r="I1119" s="28"/>
      <c r="J1119" s="28"/>
      <c r="K1119" s="28"/>
    </row>
    <row r="1120" spans="1:11" x14ac:dyDescent="0.25">
      <c r="A1120" s="28"/>
      <c r="B1120" s="28"/>
      <c r="E1120"/>
      <c r="H1120" s="28"/>
      <c r="I1120" s="28"/>
      <c r="J1120" s="28"/>
      <c r="K1120" s="28"/>
    </row>
    <row r="1121" spans="1:11" x14ac:dyDescent="0.25">
      <c r="A1121" s="28"/>
      <c r="B1121" s="28"/>
      <c r="E1121"/>
      <c r="H1121" s="28"/>
      <c r="I1121" s="28"/>
      <c r="J1121" s="28"/>
      <c r="K1121" s="28"/>
    </row>
    <row r="1122" spans="1:11" x14ac:dyDescent="0.25">
      <c r="A1122" s="28"/>
      <c r="B1122" s="28"/>
      <c r="E1122"/>
      <c r="H1122" s="28"/>
      <c r="I1122" s="28"/>
      <c r="J1122" s="28"/>
      <c r="K1122" s="28"/>
    </row>
    <row r="1123" spans="1:11" x14ac:dyDescent="0.25">
      <c r="A1123" s="28"/>
      <c r="B1123" s="28"/>
      <c r="E1123"/>
      <c r="H1123" s="28"/>
      <c r="I1123" s="28"/>
      <c r="J1123" s="28"/>
      <c r="K1123" s="28"/>
    </row>
    <row r="1124" spans="1:11" x14ac:dyDescent="0.25">
      <c r="A1124" s="28"/>
      <c r="B1124" s="28"/>
      <c r="E1124"/>
      <c r="H1124" s="28"/>
      <c r="I1124" s="28"/>
      <c r="J1124" s="28"/>
      <c r="K1124" s="28"/>
    </row>
    <row r="1125" spans="1:11" x14ac:dyDescent="0.25">
      <c r="A1125" s="28"/>
      <c r="B1125" s="28"/>
      <c r="E1125"/>
      <c r="H1125" s="28"/>
      <c r="I1125" s="28"/>
      <c r="J1125" s="28"/>
      <c r="K1125" s="28"/>
    </row>
    <row r="1126" spans="1:11" x14ac:dyDescent="0.25">
      <c r="A1126" s="28"/>
      <c r="B1126" s="28"/>
      <c r="E1126"/>
      <c r="H1126" s="28"/>
      <c r="I1126" s="28"/>
      <c r="J1126" s="28"/>
      <c r="K1126" s="28"/>
    </row>
    <row r="1127" spans="1:11" x14ac:dyDescent="0.25">
      <c r="A1127" s="28"/>
      <c r="B1127" s="28"/>
      <c r="E1127"/>
      <c r="H1127" s="28"/>
      <c r="I1127" s="28"/>
      <c r="J1127" s="28"/>
      <c r="K1127" s="28"/>
    </row>
    <row r="1128" spans="1:11" x14ac:dyDescent="0.25">
      <c r="A1128" s="28"/>
      <c r="B1128" s="28"/>
      <c r="E1128"/>
      <c r="H1128" s="28"/>
      <c r="I1128" s="28"/>
      <c r="J1128" s="28"/>
      <c r="K1128" s="28"/>
    </row>
    <row r="1129" spans="1:11" x14ac:dyDescent="0.25">
      <c r="A1129" s="28"/>
      <c r="B1129" s="28"/>
      <c r="E1129"/>
      <c r="H1129" s="28"/>
      <c r="I1129" s="28"/>
      <c r="J1129" s="28"/>
      <c r="K1129" s="28"/>
    </row>
    <row r="1130" spans="1:11" x14ac:dyDescent="0.25">
      <c r="A1130" s="28"/>
      <c r="B1130" s="28"/>
      <c r="E1130"/>
      <c r="H1130" s="28"/>
      <c r="I1130" s="28"/>
      <c r="J1130" s="28"/>
      <c r="K1130" s="28"/>
    </row>
    <row r="1131" spans="1:11" x14ac:dyDescent="0.25">
      <c r="A1131" s="28"/>
      <c r="B1131" s="28"/>
      <c r="E1131"/>
      <c r="H1131" s="28"/>
      <c r="I1131" s="28"/>
      <c r="J1131" s="28"/>
      <c r="K1131" s="28"/>
    </row>
    <row r="1132" spans="1:11" x14ac:dyDescent="0.25">
      <c r="A1132" s="28"/>
      <c r="B1132" s="28"/>
      <c r="E1132"/>
      <c r="H1132" s="28"/>
      <c r="I1132" s="28"/>
      <c r="J1132" s="28"/>
      <c r="K1132" s="28"/>
    </row>
    <row r="1133" spans="1:11" x14ac:dyDescent="0.25">
      <c r="A1133" s="28"/>
      <c r="B1133" s="28"/>
      <c r="E1133"/>
      <c r="H1133" s="28"/>
      <c r="I1133" s="28"/>
      <c r="J1133" s="28"/>
      <c r="K1133" s="28"/>
    </row>
    <row r="1134" spans="1:11" x14ac:dyDescent="0.25">
      <c r="A1134" s="28"/>
      <c r="B1134" s="28"/>
      <c r="E1134"/>
      <c r="H1134" s="28"/>
      <c r="I1134" s="28"/>
      <c r="J1134" s="28"/>
      <c r="K1134" s="28"/>
    </row>
    <row r="1135" spans="1:11" x14ac:dyDescent="0.25">
      <c r="A1135" s="28"/>
      <c r="B1135" s="28"/>
      <c r="E1135"/>
      <c r="H1135" s="28"/>
      <c r="I1135" s="28"/>
      <c r="J1135" s="28"/>
      <c r="K1135" s="28"/>
    </row>
    <row r="1136" spans="1:11" x14ac:dyDescent="0.25">
      <c r="A1136" s="28"/>
      <c r="B1136" s="28"/>
      <c r="E1136"/>
      <c r="H1136" s="28"/>
      <c r="I1136" s="28"/>
      <c r="J1136" s="28"/>
      <c r="K1136" s="28"/>
    </row>
    <row r="1137" spans="1:11" x14ac:dyDescent="0.25">
      <c r="A1137" s="28"/>
      <c r="B1137" s="28"/>
      <c r="E1137"/>
      <c r="H1137" s="28"/>
      <c r="I1137" s="28"/>
      <c r="J1137" s="28"/>
      <c r="K1137" s="28"/>
    </row>
    <row r="1138" spans="1:11" x14ac:dyDescent="0.25">
      <c r="A1138" s="28"/>
      <c r="B1138" s="28"/>
      <c r="E1138"/>
      <c r="H1138" s="28"/>
      <c r="I1138" s="28"/>
      <c r="J1138" s="28"/>
      <c r="K1138" s="28"/>
    </row>
    <row r="1139" spans="1:11" x14ac:dyDescent="0.25">
      <c r="A1139" s="28"/>
      <c r="B1139" s="28"/>
      <c r="E1139"/>
      <c r="H1139" s="28"/>
      <c r="I1139" s="28"/>
      <c r="J1139" s="28"/>
      <c r="K1139" s="28"/>
    </row>
    <row r="1140" spans="1:11" x14ac:dyDescent="0.25">
      <c r="A1140" s="28"/>
      <c r="B1140" s="28"/>
      <c r="E1140"/>
      <c r="H1140" s="28"/>
      <c r="I1140" s="28"/>
      <c r="J1140" s="28"/>
      <c r="K1140" s="28"/>
    </row>
    <row r="1141" spans="1:11" x14ac:dyDescent="0.25">
      <c r="A1141" s="28"/>
      <c r="B1141" s="28"/>
      <c r="E1141"/>
      <c r="H1141" s="28"/>
      <c r="I1141" s="28"/>
      <c r="J1141" s="28"/>
      <c r="K1141" s="28"/>
    </row>
    <row r="1142" spans="1:11" x14ac:dyDescent="0.25">
      <c r="A1142" s="28"/>
      <c r="B1142" s="28"/>
      <c r="E1142"/>
      <c r="H1142" s="28"/>
      <c r="I1142" s="28"/>
      <c r="J1142" s="28"/>
      <c r="K1142" s="28"/>
    </row>
    <row r="1143" spans="1:11" x14ac:dyDescent="0.25">
      <c r="A1143" s="28"/>
      <c r="B1143" s="28"/>
      <c r="E1143"/>
      <c r="H1143" s="28"/>
      <c r="I1143" s="28"/>
      <c r="J1143" s="28"/>
      <c r="K1143" s="28"/>
    </row>
    <row r="1144" spans="1:11" x14ac:dyDescent="0.25">
      <c r="A1144" s="28"/>
      <c r="B1144" s="28"/>
      <c r="E1144"/>
      <c r="H1144" s="28"/>
      <c r="I1144" s="28"/>
      <c r="J1144" s="28"/>
      <c r="K1144" s="28"/>
    </row>
    <row r="1145" spans="1:11" x14ac:dyDescent="0.25">
      <c r="A1145" s="28"/>
      <c r="B1145" s="28"/>
      <c r="E1145"/>
      <c r="H1145" s="28"/>
      <c r="I1145" s="28"/>
      <c r="J1145" s="28"/>
      <c r="K1145" s="28"/>
    </row>
    <row r="1146" spans="1:11" x14ac:dyDescent="0.25">
      <c r="A1146" s="28"/>
      <c r="B1146" s="28"/>
      <c r="E1146"/>
      <c r="H1146" s="28"/>
      <c r="I1146" s="28"/>
      <c r="J1146" s="28"/>
      <c r="K1146" s="28"/>
    </row>
    <row r="1147" spans="1:11" x14ac:dyDescent="0.25">
      <c r="A1147" s="28"/>
      <c r="B1147" s="28"/>
      <c r="E1147"/>
      <c r="H1147" s="28"/>
      <c r="I1147" s="28"/>
      <c r="J1147" s="28"/>
      <c r="K1147" s="28"/>
    </row>
    <row r="1148" spans="1:11" x14ac:dyDescent="0.25">
      <c r="A1148" s="28"/>
      <c r="B1148" s="28"/>
      <c r="E1148"/>
      <c r="H1148" s="28"/>
      <c r="I1148" s="28"/>
      <c r="J1148" s="28"/>
      <c r="K1148" s="28"/>
    </row>
    <row r="1149" spans="1:11" x14ac:dyDescent="0.25">
      <c r="A1149" s="28"/>
      <c r="B1149" s="28"/>
      <c r="E1149"/>
      <c r="H1149" s="28"/>
      <c r="I1149" s="28"/>
      <c r="J1149" s="28"/>
      <c r="K1149" s="28"/>
    </row>
    <row r="1150" spans="1:11" x14ac:dyDescent="0.25">
      <c r="A1150" s="28"/>
      <c r="B1150" s="28"/>
      <c r="E1150"/>
      <c r="H1150" s="28"/>
      <c r="I1150" s="28"/>
      <c r="J1150" s="28"/>
      <c r="K1150" s="28"/>
    </row>
    <row r="1151" spans="1:11" x14ac:dyDescent="0.25">
      <c r="A1151" s="28"/>
      <c r="B1151" s="28"/>
      <c r="E1151"/>
      <c r="H1151" s="28"/>
      <c r="I1151" s="28"/>
      <c r="J1151" s="28"/>
      <c r="K1151" s="28"/>
    </row>
    <row r="1152" spans="1:11" x14ac:dyDescent="0.25">
      <c r="A1152" s="28"/>
      <c r="B1152" s="28"/>
      <c r="E1152"/>
      <c r="H1152" s="28"/>
      <c r="I1152" s="28"/>
      <c r="J1152" s="28"/>
      <c r="K1152" s="28"/>
    </row>
    <row r="1153" spans="1:11" x14ac:dyDescent="0.25">
      <c r="A1153" s="28"/>
      <c r="B1153" s="28"/>
      <c r="E1153"/>
      <c r="H1153" s="28"/>
      <c r="I1153" s="28"/>
      <c r="J1153" s="28"/>
      <c r="K1153" s="28"/>
    </row>
    <row r="1154" spans="1:11" x14ac:dyDescent="0.25">
      <c r="A1154" s="28"/>
      <c r="B1154" s="28"/>
      <c r="E1154"/>
      <c r="H1154" s="28"/>
      <c r="I1154" s="28"/>
      <c r="J1154" s="28"/>
      <c r="K1154" s="28"/>
    </row>
    <row r="1155" spans="1:11" x14ac:dyDescent="0.25">
      <c r="A1155" s="28"/>
      <c r="B1155" s="28"/>
      <c r="E1155"/>
      <c r="H1155" s="28"/>
      <c r="I1155" s="28"/>
      <c r="J1155" s="28"/>
      <c r="K1155" s="28"/>
    </row>
    <row r="1156" spans="1:11" x14ac:dyDescent="0.25">
      <c r="A1156" s="28"/>
      <c r="B1156" s="28"/>
      <c r="E1156"/>
      <c r="H1156" s="28"/>
      <c r="I1156" s="28"/>
      <c r="J1156" s="28"/>
      <c r="K1156" s="28"/>
    </row>
    <row r="1157" spans="1:11" x14ac:dyDescent="0.25">
      <c r="A1157" s="28"/>
      <c r="B1157" s="28"/>
      <c r="E1157"/>
      <c r="H1157" s="28"/>
      <c r="I1157" s="28"/>
      <c r="J1157" s="28"/>
      <c r="K1157" s="28"/>
    </row>
    <row r="1158" spans="1:11" x14ac:dyDescent="0.25">
      <c r="A1158" s="28"/>
      <c r="B1158" s="28"/>
      <c r="E1158"/>
      <c r="H1158" s="28"/>
      <c r="I1158" s="28"/>
      <c r="J1158" s="28"/>
      <c r="K1158" s="28"/>
    </row>
    <row r="1159" spans="1:11" x14ac:dyDescent="0.25">
      <c r="A1159" s="28"/>
      <c r="B1159" s="28"/>
      <c r="E1159"/>
      <c r="H1159" s="28"/>
      <c r="I1159" s="28"/>
      <c r="J1159" s="28"/>
      <c r="K1159" s="28"/>
    </row>
    <row r="1160" spans="1:11" x14ac:dyDescent="0.25">
      <c r="A1160" s="28"/>
      <c r="B1160" s="28"/>
      <c r="E1160"/>
      <c r="H1160" s="28"/>
      <c r="I1160" s="28"/>
      <c r="J1160" s="28"/>
      <c r="K1160" s="28"/>
    </row>
    <row r="1161" spans="1:11" x14ac:dyDescent="0.25">
      <c r="A1161" s="28"/>
      <c r="B1161" s="28"/>
      <c r="E1161"/>
      <c r="H1161" s="28"/>
      <c r="I1161" s="28"/>
      <c r="J1161" s="28"/>
      <c r="K1161" s="28"/>
    </row>
    <row r="1162" spans="1:11" x14ac:dyDescent="0.25">
      <c r="A1162" s="28"/>
      <c r="B1162" s="28"/>
      <c r="E1162"/>
      <c r="H1162" s="28"/>
      <c r="I1162" s="28"/>
      <c r="J1162" s="28"/>
      <c r="K1162" s="28"/>
    </row>
    <row r="1163" spans="1:11" x14ac:dyDescent="0.25">
      <c r="A1163" s="28"/>
      <c r="B1163" s="28"/>
      <c r="E1163"/>
      <c r="H1163" s="28"/>
      <c r="I1163" s="28"/>
      <c r="J1163" s="28"/>
      <c r="K1163" s="28"/>
    </row>
    <row r="1164" spans="1:11" x14ac:dyDescent="0.25">
      <c r="A1164" s="28"/>
      <c r="B1164" s="28"/>
      <c r="E1164"/>
      <c r="H1164" s="28"/>
      <c r="I1164" s="28"/>
      <c r="J1164" s="28"/>
      <c r="K1164" s="28"/>
    </row>
    <row r="1165" spans="1:11" x14ac:dyDescent="0.25">
      <c r="A1165" s="28"/>
      <c r="B1165" s="28"/>
      <c r="E1165"/>
      <c r="H1165" s="28"/>
      <c r="I1165" s="28"/>
      <c r="J1165" s="28"/>
      <c r="K1165" s="28"/>
    </row>
    <row r="1166" spans="1:11" x14ac:dyDescent="0.25">
      <c r="A1166" s="28"/>
      <c r="B1166" s="28"/>
      <c r="E1166"/>
      <c r="H1166" s="28"/>
      <c r="I1166" s="28"/>
      <c r="J1166" s="28"/>
      <c r="K1166" s="28"/>
    </row>
    <row r="1167" spans="1:11" x14ac:dyDescent="0.25">
      <c r="A1167" s="28"/>
      <c r="B1167" s="28"/>
      <c r="E1167"/>
      <c r="H1167" s="28"/>
      <c r="I1167" s="28"/>
      <c r="J1167" s="28"/>
      <c r="K1167" s="28"/>
    </row>
    <row r="1168" spans="1:11" x14ac:dyDescent="0.25">
      <c r="A1168" s="28"/>
      <c r="B1168" s="28"/>
      <c r="E1168"/>
      <c r="H1168" s="28"/>
      <c r="I1168" s="28"/>
      <c r="J1168" s="28"/>
      <c r="K1168" s="28"/>
    </row>
    <row r="1169" spans="1:11" x14ac:dyDescent="0.25">
      <c r="A1169" s="28"/>
      <c r="B1169" s="28"/>
      <c r="E1169"/>
      <c r="H1169" s="28"/>
      <c r="I1169" s="28"/>
      <c r="J1169" s="28"/>
      <c r="K1169" s="28"/>
    </row>
    <row r="1170" spans="1:11" x14ac:dyDescent="0.25">
      <c r="A1170" s="28"/>
      <c r="B1170" s="28"/>
      <c r="E1170"/>
      <c r="H1170" s="28"/>
      <c r="I1170" s="28"/>
      <c r="J1170" s="28"/>
      <c r="K1170" s="28"/>
    </row>
    <row r="1171" spans="1:11" x14ac:dyDescent="0.25">
      <c r="A1171" s="28"/>
      <c r="B1171" s="28"/>
      <c r="E1171"/>
      <c r="H1171" s="28"/>
      <c r="I1171" s="28"/>
      <c r="J1171" s="28"/>
      <c r="K1171" s="28"/>
    </row>
    <row r="1172" spans="1:11" x14ac:dyDescent="0.25">
      <c r="A1172" s="28"/>
      <c r="B1172" s="28"/>
      <c r="E1172"/>
      <c r="H1172" s="28"/>
      <c r="I1172" s="28"/>
      <c r="J1172" s="28"/>
      <c r="K1172" s="28"/>
    </row>
    <row r="1173" spans="1:11" x14ac:dyDescent="0.25">
      <c r="A1173" s="28"/>
      <c r="B1173" s="28"/>
      <c r="E1173"/>
      <c r="H1173" s="28"/>
      <c r="I1173" s="28"/>
      <c r="J1173" s="28"/>
      <c r="K1173" s="28"/>
    </row>
    <row r="1174" spans="1:11" x14ac:dyDescent="0.25">
      <c r="A1174" s="28"/>
      <c r="B1174" s="28"/>
      <c r="E1174"/>
      <c r="H1174" s="28"/>
      <c r="I1174" s="28"/>
      <c r="J1174" s="28"/>
      <c r="K1174" s="28"/>
    </row>
    <row r="1175" spans="1:11" x14ac:dyDescent="0.25">
      <c r="A1175" s="28"/>
      <c r="B1175" s="28"/>
      <c r="E1175"/>
      <c r="H1175" s="28"/>
      <c r="I1175" s="28"/>
      <c r="J1175" s="28"/>
      <c r="K1175" s="28"/>
    </row>
    <row r="1176" spans="1:11" x14ac:dyDescent="0.25">
      <c r="A1176" s="28"/>
      <c r="B1176" s="28"/>
      <c r="E1176"/>
      <c r="H1176" s="28"/>
      <c r="I1176" s="28"/>
      <c r="J1176" s="28"/>
      <c r="K1176" s="28"/>
    </row>
    <row r="1177" spans="1:11" x14ac:dyDescent="0.25">
      <c r="A1177" s="28"/>
      <c r="B1177" s="28"/>
      <c r="E1177"/>
      <c r="H1177" s="28"/>
      <c r="I1177" s="28"/>
      <c r="J1177" s="28"/>
      <c r="K1177" s="28"/>
    </row>
    <row r="1178" spans="1:11" x14ac:dyDescent="0.25">
      <c r="A1178" s="28"/>
      <c r="B1178" s="28"/>
      <c r="E1178"/>
      <c r="H1178" s="28"/>
      <c r="I1178" s="28"/>
      <c r="J1178" s="28"/>
      <c r="K1178" s="28"/>
    </row>
    <row r="1179" spans="1:11" x14ac:dyDescent="0.25">
      <c r="A1179" s="28"/>
      <c r="B1179" s="28"/>
      <c r="E1179"/>
      <c r="H1179" s="28"/>
      <c r="I1179" s="28"/>
      <c r="J1179" s="28"/>
      <c r="K1179" s="28"/>
    </row>
    <row r="1180" spans="1:11" x14ac:dyDescent="0.25">
      <c r="A1180" s="28"/>
      <c r="B1180" s="28"/>
      <c r="E1180"/>
      <c r="H1180" s="28"/>
      <c r="I1180" s="28"/>
      <c r="J1180" s="28"/>
      <c r="K1180" s="28"/>
    </row>
    <row r="1181" spans="1:11" x14ac:dyDescent="0.25">
      <c r="A1181" s="28"/>
      <c r="B1181" s="28"/>
      <c r="E1181"/>
      <c r="H1181" s="28"/>
      <c r="I1181" s="28"/>
      <c r="J1181" s="28"/>
      <c r="K1181" s="28"/>
    </row>
    <row r="1182" spans="1:11" x14ac:dyDescent="0.25">
      <c r="A1182" s="28"/>
      <c r="B1182" s="28"/>
      <c r="E1182"/>
      <c r="H1182" s="28"/>
      <c r="I1182" s="28"/>
      <c r="J1182" s="28"/>
      <c r="K1182" s="28"/>
    </row>
    <row r="1183" spans="1:11" x14ac:dyDescent="0.25">
      <c r="A1183" s="28"/>
      <c r="B1183" s="28"/>
      <c r="E1183"/>
      <c r="H1183" s="28"/>
      <c r="I1183" s="28"/>
      <c r="J1183" s="28"/>
      <c r="K1183" s="28"/>
    </row>
    <row r="1184" spans="1:11" x14ac:dyDescent="0.25">
      <c r="A1184" s="28"/>
      <c r="B1184" s="28"/>
      <c r="E1184"/>
      <c r="H1184" s="28"/>
      <c r="I1184" s="28"/>
      <c r="J1184" s="28"/>
      <c r="K1184" s="28"/>
    </row>
    <row r="1185" spans="1:11" x14ac:dyDescent="0.25">
      <c r="A1185" s="28"/>
      <c r="B1185" s="28"/>
      <c r="E1185"/>
      <c r="H1185" s="28"/>
      <c r="I1185" s="28"/>
      <c r="J1185" s="28"/>
      <c r="K1185" s="28"/>
    </row>
    <row r="1186" spans="1:11" x14ac:dyDescent="0.25">
      <c r="A1186" s="28"/>
      <c r="B1186" s="28"/>
      <c r="E1186"/>
      <c r="H1186" s="28"/>
      <c r="I1186" s="28"/>
      <c r="J1186" s="28"/>
      <c r="K1186" s="28"/>
    </row>
    <row r="1187" spans="1:11" x14ac:dyDescent="0.25">
      <c r="A1187" s="28"/>
      <c r="B1187" s="28"/>
      <c r="E1187"/>
      <c r="H1187" s="28"/>
      <c r="I1187" s="28"/>
      <c r="J1187" s="28"/>
      <c r="K1187" s="28"/>
    </row>
    <row r="1188" spans="1:11" x14ac:dyDescent="0.25">
      <c r="A1188" s="28"/>
      <c r="B1188" s="28"/>
      <c r="E1188"/>
      <c r="H1188" s="28"/>
      <c r="I1188" s="28"/>
      <c r="J1188" s="28"/>
      <c r="K1188" s="28"/>
    </row>
    <row r="1189" spans="1:11" x14ac:dyDescent="0.25">
      <c r="A1189" s="28"/>
      <c r="B1189" s="28"/>
      <c r="E1189"/>
      <c r="H1189" s="28"/>
      <c r="I1189" s="28"/>
      <c r="J1189" s="28"/>
      <c r="K1189" s="28"/>
    </row>
    <row r="1190" spans="1:11" x14ac:dyDescent="0.25">
      <c r="A1190" s="28"/>
      <c r="B1190" s="28"/>
      <c r="E1190"/>
      <c r="H1190" s="28"/>
      <c r="I1190" s="28"/>
      <c r="J1190" s="28"/>
      <c r="K1190" s="28"/>
    </row>
    <row r="1191" spans="1:11" x14ac:dyDescent="0.25">
      <c r="A1191" s="28"/>
      <c r="B1191" s="28"/>
      <c r="E1191"/>
      <c r="H1191" s="28"/>
      <c r="I1191" s="28"/>
      <c r="J1191" s="28"/>
      <c r="K1191" s="28"/>
    </row>
    <row r="1192" spans="1:11" x14ac:dyDescent="0.25">
      <c r="A1192" s="28"/>
      <c r="B1192" s="28"/>
      <c r="E1192"/>
      <c r="H1192" s="28"/>
      <c r="I1192" s="28"/>
      <c r="J1192" s="28"/>
      <c r="K1192" s="28"/>
    </row>
    <row r="1193" spans="1:11" x14ac:dyDescent="0.25">
      <c r="A1193" s="28"/>
      <c r="B1193" s="28"/>
      <c r="E1193"/>
      <c r="H1193" s="28"/>
      <c r="I1193" s="28"/>
      <c r="J1193" s="28"/>
      <c r="K1193" s="28"/>
    </row>
    <row r="1194" spans="1:11" x14ac:dyDescent="0.25">
      <c r="A1194" s="28"/>
      <c r="B1194" s="28"/>
      <c r="E1194"/>
      <c r="H1194" s="28"/>
      <c r="I1194" s="28"/>
      <c r="J1194" s="28"/>
      <c r="K1194" s="28"/>
    </row>
    <row r="1195" spans="1:11" x14ac:dyDescent="0.25">
      <c r="A1195" s="28"/>
      <c r="B1195" s="28"/>
      <c r="E1195"/>
      <c r="H1195" s="28"/>
      <c r="I1195" s="28"/>
      <c r="J1195" s="28"/>
      <c r="K1195" s="28"/>
    </row>
    <row r="1196" spans="1:11" x14ac:dyDescent="0.25">
      <c r="A1196" s="28"/>
      <c r="B1196" s="28"/>
      <c r="E1196"/>
      <c r="H1196" s="28"/>
      <c r="I1196" s="28"/>
      <c r="J1196" s="28"/>
      <c r="K1196" s="28"/>
    </row>
    <row r="1197" spans="1:11" x14ac:dyDescent="0.25">
      <c r="A1197" s="28"/>
      <c r="B1197" s="28"/>
      <c r="E1197"/>
      <c r="H1197" s="28"/>
      <c r="I1197" s="28"/>
      <c r="J1197" s="28"/>
      <c r="K1197" s="28"/>
    </row>
    <row r="1198" spans="1:11" x14ac:dyDescent="0.25">
      <c r="A1198" s="28"/>
      <c r="B1198" s="28"/>
      <c r="E1198"/>
      <c r="H1198" s="28"/>
      <c r="I1198" s="28"/>
      <c r="J1198" s="28"/>
      <c r="K1198" s="28"/>
    </row>
    <row r="1199" spans="1:11" x14ac:dyDescent="0.25">
      <c r="A1199" s="28"/>
      <c r="B1199" s="28"/>
      <c r="E1199"/>
      <c r="H1199" s="28"/>
      <c r="I1199" s="28"/>
      <c r="J1199" s="28"/>
      <c r="K1199" s="28"/>
    </row>
    <row r="1200" spans="1:11" x14ac:dyDescent="0.25">
      <c r="A1200" s="28"/>
      <c r="B1200" s="28"/>
      <c r="E1200"/>
      <c r="H1200" s="28"/>
      <c r="I1200" s="28"/>
      <c r="J1200" s="28"/>
      <c r="K1200" s="28"/>
    </row>
    <row r="1201" spans="1:11" x14ac:dyDescent="0.25">
      <c r="A1201" s="28"/>
      <c r="B1201" s="28"/>
      <c r="E1201"/>
      <c r="H1201" s="28"/>
      <c r="I1201" s="28"/>
      <c r="J1201" s="28"/>
      <c r="K1201" s="28"/>
    </row>
    <row r="1202" spans="1:11" x14ac:dyDescent="0.25">
      <c r="A1202" s="28"/>
      <c r="B1202" s="28"/>
      <c r="E1202"/>
      <c r="H1202" s="28"/>
      <c r="I1202" s="28"/>
      <c r="J1202" s="28"/>
      <c r="K1202" s="28"/>
    </row>
    <row r="1203" spans="1:11" x14ac:dyDescent="0.25">
      <c r="A1203" s="28"/>
      <c r="B1203" s="28"/>
      <c r="E1203"/>
      <c r="H1203" s="28"/>
      <c r="I1203" s="28"/>
      <c r="J1203" s="28"/>
      <c r="K1203" s="28"/>
    </row>
    <row r="1204" spans="1:11" x14ac:dyDescent="0.25">
      <c r="A1204" s="28"/>
      <c r="B1204" s="28"/>
      <c r="E1204"/>
      <c r="H1204" s="28"/>
      <c r="I1204" s="28"/>
      <c r="J1204" s="28"/>
      <c r="K1204" s="28"/>
    </row>
    <row r="1205" spans="1:11" x14ac:dyDescent="0.25">
      <c r="A1205" s="28"/>
      <c r="B1205" s="28"/>
      <c r="E1205"/>
      <c r="H1205" s="28"/>
      <c r="I1205" s="28"/>
      <c r="J1205" s="28"/>
      <c r="K1205" s="28"/>
    </row>
    <row r="1206" spans="1:11" x14ac:dyDescent="0.25">
      <c r="A1206" s="28"/>
      <c r="B1206" s="28"/>
      <c r="E1206"/>
      <c r="H1206" s="28"/>
      <c r="I1206" s="28"/>
      <c r="J1206" s="28"/>
      <c r="K1206" s="28"/>
    </row>
    <row r="1207" spans="1:11" x14ac:dyDescent="0.25">
      <c r="A1207" s="28"/>
      <c r="B1207" s="28"/>
      <c r="E1207"/>
      <c r="H1207" s="28"/>
      <c r="I1207" s="28"/>
      <c r="J1207" s="28"/>
      <c r="K1207" s="28"/>
    </row>
    <row r="1208" spans="1:11" x14ac:dyDescent="0.25">
      <c r="A1208" s="28"/>
      <c r="B1208" s="28"/>
      <c r="E1208"/>
      <c r="H1208" s="28"/>
      <c r="I1208" s="28"/>
      <c r="J1208" s="28"/>
      <c r="K1208" s="28"/>
    </row>
    <row r="1209" spans="1:11" x14ac:dyDescent="0.25">
      <c r="A1209" s="28"/>
      <c r="B1209" s="28"/>
      <c r="E1209"/>
      <c r="H1209" s="28"/>
      <c r="I1209" s="28"/>
      <c r="J1209" s="28"/>
      <c r="K1209" s="28"/>
    </row>
    <row r="1210" spans="1:11" x14ac:dyDescent="0.25">
      <c r="A1210" s="28"/>
      <c r="B1210" s="28"/>
      <c r="E1210"/>
      <c r="H1210" s="28"/>
      <c r="I1210" s="28"/>
      <c r="J1210" s="28"/>
      <c r="K1210" s="28"/>
    </row>
    <row r="1211" spans="1:11" x14ac:dyDescent="0.25">
      <c r="A1211" s="28"/>
      <c r="B1211" s="28"/>
      <c r="E1211"/>
      <c r="H1211" s="28"/>
      <c r="I1211" s="28"/>
      <c r="J1211" s="28"/>
      <c r="K1211" s="28"/>
    </row>
    <row r="1212" spans="1:11" x14ac:dyDescent="0.25">
      <c r="A1212" s="28"/>
      <c r="B1212" s="28"/>
      <c r="E1212"/>
      <c r="H1212" s="28"/>
      <c r="I1212" s="28"/>
      <c r="J1212" s="28"/>
      <c r="K1212" s="28"/>
    </row>
    <row r="1213" spans="1:11" x14ac:dyDescent="0.25">
      <c r="A1213" s="28"/>
      <c r="B1213" s="28"/>
      <c r="E1213"/>
      <c r="H1213" s="28"/>
      <c r="I1213" s="28"/>
      <c r="J1213" s="28"/>
      <c r="K1213" s="28"/>
    </row>
    <row r="1214" spans="1:11" x14ac:dyDescent="0.25">
      <c r="A1214" s="28"/>
      <c r="B1214" s="28"/>
      <c r="E1214"/>
      <c r="H1214" s="28"/>
      <c r="I1214" s="28"/>
      <c r="J1214" s="28"/>
      <c r="K1214" s="28"/>
    </row>
    <row r="1215" spans="1:11" x14ac:dyDescent="0.25">
      <c r="A1215" s="28"/>
      <c r="B1215" s="28"/>
      <c r="E1215"/>
      <c r="H1215" s="28"/>
      <c r="I1215" s="28"/>
      <c r="J1215" s="28"/>
      <c r="K1215" s="28"/>
    </row>
    <row r="1216" spans="1:11" x14ac:dyDescent="0.25">
      <c r="A1216" s="28"/>
      <c r="B1216" s="28"/>
      <c r="E1216"/>
      <c r="H1216" s="28"/>
      <c r="I1216" s="28"/>
      <c r="J1216" s="28"/>
      <c r="K1216" s="28"/>
    </row>
    <row r="1217" spans="1:11" x14ac:dyDescent="0.25">
      <c r="A1217" s="28"/>
      <c r="B1217" s="28"/>
      <c r="E1217"/>
      <c r="H1217" s="28"/>
      <c r="I1217" s="28"/>
      <c r="J1217" s="28"/>
      <c r="K1217" s="28"/>
    </row>
    <row r="1218" spans="1:11" x14ac:dyDescent="0.25">
      <c r="A1218" s="28"/>
      <c r="B1218" s="28"/>
      <c r="E1218"/>
      <c r="H1218" s="28"/>
      <c r="I1218" s="28"/>
      <c r="J1218" s="28"/>
      <c r="K1218" s="28"/>
    </row>
    <row r="1219" spans="1:11" x14ac:dyDescent="0.25">
      <c r="A1219" s="28"/>
      <c r="B1219" s="28"/>
      <c r="E1219"/>
      <c r="H1219" s="28"/>
      <c r="I1219" s="28"/>
      <c r="J1219" s="28"/>
      <c r="K1219" s="28"/>
    </row>
    <row r="1220" spans="1:11" x14ac:dyDescent="0.25">
      <c r="A1220" s="28"/>
      <c r="B1220" s="28"/>
      <c r="E1220"/>
      <c r="H1220" s="28"/>
      <c r="I1220" s="28"/>
      <c r="J1220" s="28"/>
      <c r="K1220" s="28"/>
    </row>
    <row r="1221" spans="1:11" x14ac:dyDescent="0.25">
      <c r="A1221" s="28"/>
      <c r="B1221" s="28"/>
      <c r="E1221"/>
      <c r="H1221" s="28"/>
      <c r="I1221" s="28"/>
      <c r="J1221" s="28"/>
      <c r="K1221" s="28"/>
    </row>
    <row r="1222" spans="1:11" x14ac:dyDescent="0.25">
      <c r="A1222" s="28"/>
      <c r="B1222" s="28"/>
      <c r="E1222"/>
      <c r="H1222" s="28"/>
      <c r="I1222" s="28"/>
      <c r="J1222" s="28"/>
      <c r="K1222" s="28"/>
    </row>
    <row r="1223" spans="1:11" x14ac:dyDescent="0.25">
      <c r="A1223" s="28"/>
      <c r="B1223" s="28"/>
      <c r="E1223"/>
      <c r="H1223" s="28"/>
      <c r="I1223" s="28"/>
      <c r="J1223" s="28"/>
      <c r="K1223" s="28"/>
    </row>
    <row r="1224" spans="1:11" x14ac:dyDescent="0.25">
      <c r="A1224" s="28"/>
      <c r="B1224" s="28"/>
      <c r="E1224"/>
      <c r="H1224" s="28"/>
      <c r="I1224" s="28"/>
      <c r="J1224" s="28"/>
      <c r="K1224" s="28"/>
    </row>
    <row r="1225" spans="1:11" x14ac:dyDescent="0.25">
      <c r="A1225" s="28"/>
      <c r="B1225" s="28"/>
      <c r="E1225"/>
      <c r="H1225" s="28"/>
      <c r="I1225" s="28"/>
      <c r="J1225" s="28"/>
      <c r="K1225" s="28"/>
    </row>
    <row r="1226" spans="1:11" x14ac:dyDescent="0.25">
      <c r="A1226" s="28"/>
      <c r="B1226" s="28"/>
      <c r="E1226"/>
      <c r="H1226" s="28"/>
      <c r="I1226" s="28"/>
      <c r="J1226" s="28"/>
      <c r="K1226" s="28"/>
    </row>
    <row r="1227" spans="1:11" x14ac:dyDescent="0.25">
      <c r="A1227" s="28"/>
      <c r="B1227" s="28"/>
      <c r="E1227"/>
      <c r="H1227" s="28"/>
      <c r="I1227" s="28"/>
      <c r="J1227" s="28"/>
      <c r="K1227" s="28"/>
    </row>
    <row r="1228" spans="1:11" x14ac:dyDescent="0.25">
      <c r="A1228" s="28"/>
      <c r="B1228" s="28"/>
      <c r="E1228"/>
      <c r="H1228" s="28"/>
      <c r="I1228" s="28"/>
      <c r="J1228" s="28"/>
      <c r="K1228" s="28"/>
    </row>
    <row r="1229" spans="1:11" x14ac:dyDescent="0.25">
      <c r="A1229" s="28"/>
      <c r="B1229" s="28"/>
      <c r="E1229"/>
      <c r="H1229" s="28"/>
      <c r="I1229" s="28"/>
      <c r="J1229" s="28"/>
      <c r="K1229" s="28"/>
    </row>
    <row r="1230" spans="1:11" x14ac:dyDescent="0.25">
      <c r="A1230" s="28"/>
      <c r="B1230" s="28"/>
      <c r="E1230"/>
      <c r="H1230" s="28"/>
      <c r="I1230" s="28"/>
      <c r="J1230" s="28"/>
      <c r="K1230" s="28"/>
    </row>
    <row r="1231" spans="1:11" x14ac:dyDescent="0.25">
      <c r="A1231" s="28"/>
      <c r="B1231" s="28"/>
      <c r="E1231"/>
      <c r="H1231" s="28"/>
      <c r="I1231" s="28"/>
      <c r="J1231" s="28"/>
      <c r="K1231" s="28"/>
    </row>
    <row r="1232" spans="1:11" x14ac:dyDescent="0.25">
      <c r="A1232" s="28"/>
      <c r="B1232" s="28"/>
      <c r="E1232"/>
      <c r="H1232" s="28"/>
      <c r="I1232" s="28"/>
      <c r="J1232" s="28"/>
      <c r="K1232" s="28"/>
    </row>
    <row r="1233" spans="1:11" x14ac:dyDescent="0.25">
      <c r="A1233" s="28"/>
      <c r="B1233" s="28"/>
      <c r="E1233"/>
      <c r="H1233" s="28"/>
      <c r="I1233" s="28"/>
      <c r="J1233" s="28"/>
      <c r="K1233" s="28"/>
    </row>
    <row r="1234" spans="1:11" x14ac:dyDescent="0.25">
      <c r="A1234" s="28"/>
      <c r="B1234" s="28"/>
      <c r="E1234"/>
      <c r="H1234" s="28"/>
      <c r="I1234" s="28"/>
      <c r="J1234" s="28"/>
      <c r="K1234" s="28"/>
    </row>
    <row r="1235" spans="1:11" x14ac:dyDescent="0.25">
      <c r="A1235" s="28"/>
      <c r="B1235" s="28"/>
      <c r="E1235"/>
      <c r="H1235" s="28"/>
      <c r="I1235" s="28"/>
      <c r="J1235" s="28"/>
      <c r="K1235" s="28"/>
    </row>
    <row r="1236" spans="1:11" x14ac:dyDescent="0.25">
      <c r="A1236" s="28"/>
      <c r="B1236" s="28"/>
      <c r="E1236"/>
      <c r="H1236" s="28"/>
      <c r="I1236" s="28"/>
      <c r="J1236" s="28"/>
      <c r="K1236" s="28"/>
    </row>
    <row r="1237" spans="1:11" x14ac:dyDescent="0.25">
      <c r="A1237" s="28"/>
      <c r="B1237" s="28"/>
      <c r="E1237"/>
      <c r="H1237" s="28"/>
      <c r="I1237" s="28"/>
      <c r="J1237" s="28"/>
      <c r="K1237" s="28"/>
    </row>
    <row r="1238" spans="1:11" x14ac:dyDescent="0.25">
      <c r="A1238" s="28"/>
      <c r="B1238" s="28"/>
      <c r="E1238"/>
      <c r="H1238" s="28"/>
      <c r="I1238" s="28"/>
      <c r="J1238" s="28"/>
      <c r="K1238" s="28"/>
    </row>
    <row r="1239" spans="1:11" x14ac:dyDescent="0.25">
      <c r="A1239" s="28"/>
      <c r="B1239" s="28"/>
      <c r="E1239"/>
      <c r="H1239" s="28"/>
      <c r="I1239" s="28"/>
      <c r="J1239" s="28"/>
      <c r="K1239" s="28"/>
    </row>
    <row r="1240" spans="1:11" x14ac:dyDescent="0.25">
      <c r="A1240" s="28"/>
      <c r="B1240" s="28"/>
      <c r="E1240"/>
      <c r="H1240" s="28"/>
      <c r="I1240" s="28"/>
      <c r="J1240" s="28"/>
      <c r="K1240" s="28"/>
    </row>
    <row r="1241" spans="1:11" x14ac:dyDescent="0.25">
      <c r="A1241" s="28"/>
      <c r="B1241" s="28"/>
      <c r="E1241"/>
      <c r="H1241" s="28"/>
      <c r="I1241" s="28"/>
      <c r="J1241" s="28"/>
      <c r="K1241" s="28"/>
    </row>
    <row r="1242" spans="1:11" x14ac:dyDescent="0.25">
      <c r="A1242" s="28"/>
      <c r="B1242" s="28"/>
      <c r="E1242"/>
      <c r="H1242" s="28"/>
      <c r="I1242" s="28"/>
      <c r="J1242" s="28"/>
      <c r="K1242" s="28"/>
    </row>
    <row r="1243" spans="1:11" x14ac:dyDescent="0.25">
      <c r="A1243" s="28"/>
      <c r="B1243" s="28"/>
      <c r="E1243"/>
      <c r="H1243" s="28"/>
      <c r="I1243" s="28"/>
      <c r="J1243" s="28"/>
      <c r="K1243" s="28"/>
    </row>
    <row r="1244" spans="1:11" x14ac:dyDescent="0.25">
      <c r="A1244" s="28"/>
      <c r="B1244" s="28"/>
      <c r="E1244"/>
      <c r="H1244" s="28"/>
      <c r="I1244" s="28"/>
      <c r="J1244" s="28"/>
      <c r="K1244" s="28"/>
    </row>
    <row r="1245" spans="1:11" x14ac:dyDescent="0.25">
      <c r="A1245" s="28"/>
      <c r="B1245" s="28"/>
      <c r="E1245"/>
      <c r="H1245" s="28"/>
      <c r="I1245" s="28"/>
      <c r="J1245" s="28"/>
      <c r="K1245" s="28"/>
    </row>
    <row r="1246" spans="1:11" x14ac:dyDescent="0.25">
      <c r="A1246" s="28"/>
      <c r="B1246" s="28"/>
      <c r="E1246"/>
      <c r="H1246" s="28"/>
      <c r="I1246" s="28"/>
      <c r="J1246" s="28"/>
      <c r="K1246" s="28"/>
    </row>
    <row r="1247" spans="1:11" x14ac:dyDescent="0.25">
      <c r="A1247" s="28"/>
      <c r="B1247" s="28"/>
      <c r="E1247"/>
      <c r="H1247" s="28"/>
      <c r="I1247" s="28"/>
      <c r="J1247" s="28"/>
      <c r="K1247" s="28"/>
    </row>
    <row r="1248" spans="1:11" x14ac:dyDescent="0.25">
      <c r="A1248" s="28"/>
      <c r="B1248" s="28"/>
      <c r="E1248"/>
      <c r="H1248" s="28"/>
      <c r="I1248" s="28"/>
      <c r="J1248" s="28"/>
      <c r="K1248" s="28"/>
    </row>
    <row r="1249" spans="1:11" x14ac:dyDescent="0.25">
      <c r="A1249" s="28"/>
      <c r="B1249" s="28"/>
      <c r="E1249"/>
      <c r="H1249" s="28"/>
      <c r="I1249" s="28"/>
      <c r="J1249" s="28"/>
      <c r="K1249" s="28"/>
    </row>
    <row r="1250" spans="1:11" x14ac:dyDescent="0.25">
      <c r="A1250" s="28"/>
      <c r="B1250" s="28"/>
      <c r="E1250"/>
      <c r="H1250" s="28"/>
      <c r="I1250" s="28"/>
      <c r="J1250" s="28"/>
      <c r="K1250" s="28"/>
    </row>
    <row r="1251" spans="1:11" x14ac:dyDescent="0.25">
      <c r="A1251" s="28"/>
      <c r="B1251" s="28"/>
      <c r="E1251"/>
      <c r="H1251" s="28"/>
      <c r="I1251" s="28"/>
      <c r="J1251" s="28"/>
      <c r="K1251" s="28"/>
    </row>
    <row r="1252" spans="1:11" x14ac:dyDescent="0.25">
      <c r="A1252" s="28"/>
      <c r="B1252" s="28"/>
      <c r="E1252"/>
      <c r="H1252" s="28"/>
      <c r="I1252" s="28"/>
      <c r="J1252" s="28"/>
      <c r="K1252" s="28"/>
    </row>
    <row r="1253" spans="1:11" x14ac:dyDescent="0.25">
      <c r="A1253" s="28"/>
      <c r="B1253" s="28"/>
      <c r="E1253"/>
      <c r="H1253" s="28"/>
      <c r="I1253" s="28"/>
      <c r="J1253" s="28"/>
      <c r="K1253" s="28"/>
    </row>
    <row r="1254" spans="1:11" x14ac:dyDescent="0.25">
      <c r="A1254" s="28"/>
      <c r="B1254" s="28"/>
      <c r="E1254"/>
      <c r="H1254" s="28"/>
      <c r="I1254" s="28"/>
      <c r="J1254" s="28"/>
      <c r="K1254" s="28"/>
    </row>
    <row r="1255" spans="1:11" x14ac:dyDescent="0.25">
      <c r="A1255" s="28"/>
      <c r="B1255" s="28"/>
      <c r="E1255"/>
      <c r="H1255" s="28"/>
      <c r="I1255" s="28"/>
      <c r="J1255" s="28"/>
      <c r="K1255" s="28"/>
    </row>
    <row r="1256" spans="1:11" x14ac:dyDescent="0.25">
      <c r="A1256" s="28"/>
      <c r="B1256" s="28"/>
      <c r="E1256"/>
      <c r="H1256" s="28"/>
      <c r="I1256" s="28"/>
      <c r="J1256" s="28"/>
      <c r="K1256" s="28"/>
    </row>
    <row r="1257" spans="1:11" x14ac:dyDescent="0.25">
      <c r="A1257" s="28"/>
      <c r="B1257" s="28"/>
      <c r="E1257"/>
      <c r="H1257" s="28"/>
      <c r="I1257" s="28"/>
      <c r="J1257" s="28"/>
      <c r="K1257" s="28"/>
    </row>
    <row r="1258" spans="1:11" x14ac:dyDescent="0.25">
      <c r="A1258" s="28"/>
      <c r="B1258" s="28"/>
      <c r="E1258"/>
      <c r="H1258" s="28"/>
      <c r="I1258" s="28"/>
      <c r="J1258" s="28"/>
      <c r="K1258" s="28"/>
    </row>
    <row r="1259" spans="1:11" x14ac:dyDescent="0.25">
      <c r="A1259" s="28"/>
      <c r="B1259" s="28"/>
      <c r="E1259"/>
      <c r="H1259" s="28"/>
      <c r="I1259" s="28"/>
      <c r="J1259" s="28"/>
      <c r="K1259" s="28"/>
    </row>
    <row r="1260" spans="1:11" x14ac:dyDescent="0.25">
      <c r="A1260" s="28"/>
      <c r="B1260" s="28"/>
      <c r="E1260"/>
      <c r="H1260" s="28"/>
      <c r="I1260" s="28"/>
      <c r="J1260" s="28"/>
      <c r="K1260" s="28"/>
    </row>
    <row r="1261" spans="1:11" x14ac:dyDescent="0.25">
      <c r="A1261" s="28"/>
      <c r="B1261" s="28"/>
      <c r="E1261"/>
      <c r="H1261" s="28"/>
      <c r="I1261" s="28"/>
      <c r="J1261" s="28"/>
      <c r="K1261" s="28"/>
    </row>
    <row r="1262" spans="1:11" x14ac:dyDescent="0.25">
      <c r="A1262" s="28"/>
      <c r="B1262" s="28"/>
      <c r="E1262"/>
      <c r="H1262" s="28"/>
      <c r="I1262" s="28"/>
      <c r="J1262" s="28"/>
      <c r="K1262" s="28"/>
    </row>
    <row r="1263" spans="1:11" x14ac:dyDescent="0.25">
      <c r="A1263" s="28"/>
      <c r="B1263" s="28"/>
      <c r="E1263"/>
      <c r="H1263" s="28"/>
      <c r="I1263" s="28"/>
      <c r="J1263" s="28"/>
      <c r="K1263" s="28"/>
    </row>
    <row r="1264" spans="1:11" x14ac:dyDescent="0.25">
      <c r="A1264" s="28"/>
      <c r="B1264" s="28"/>
      <c r="E1264"/>
      <c r="H1264" s="28"/>
      <c r="I1264" s="28"/>
      <c r="J1264" s="28"/>
      <c r="K1264" s="28"/>
    </row>
    <row r="1265" spans="1:11" x14ac:dyDescent="0.25">
      <c r="A1265" s="28"/>
      <c r="B1265" s="28"/>
      <c r="E1265"/>
      <c r="H1265" s="28"/>
      <c r="I1265" s="28"/>
      <c r="J1265" s="28"/>
      <c r="K1265" s="28"/>
    </row>
    <row r="1266" spans="1:11" x14ac:dyDescent="0.25">
      <c r="A1266" s="28"/>
      <c r="B1266" s="28"/>
      <c r="E1266"/>
      <c r="H1266" s="28"/>
      <c r="I1266" s="28"/>
      <c r="J1266" s="28"/>
      <c r="K1266" s="28"/>
    </row>
    <row r="1267" spans="1:11" x14ac:dyDescent="0.25">
      <c r="A1267" s="28"/>
      <c r="B1267" s="28"/>
      <c r="E1267"/>
      <c r="H1267" s="28"/>
      <c r="I1267" s="28"/>
      <c r="J1267" s="28"/>
      <c r="K1267" s="28"/>
    </row>
    <row r="1268" spans="1:11" x14ac:dyDescent="0.25">
      <c r="A1268" s="28"/>
      <c r="B1268" s="28"/>
      <c r="E1268"/>
      <c r="H1268" s="28"/>
      <c r="I1268" s="28"/>
      <c r="J1268" s="28"/>
      <c r="K1268" s="28"/>
    </row>
    <row r="1269" spans="1:11" x14ac:dyDescent="0.25">
      <c r="A1269" s="28"/>
      <c r="B1269" s="28"/>
      <c r="E1269"/>
      <c r="H1269" s="28"/>
      <c r="I1269" s="28"/>
      <c r="J1269" s="28"/>
      <c r="K1269" s="28"/>
    </row>
    <row r="1270" spans="1:11" x14ac:dyDescent="0.25">
      <c r="A1270" s="28"/>
      <c r="B1270" s="28"/>
      <c r="E1270"/>
      <c r="H1270" s="28"/>
      <c r="I1270" s="28"/>
      <c r="J1270" s="28"/>
      <c r="K1270" s="28"/>
    </row>
    <row r="1271" spans="1:11" x14ac:dyDescent="0.25">
      <c r="A1271" s="28"/>
      <c r="B1271" s="28"/>
      <c r="E1271"/>
      <c r="H1271" s="28"/>
      <c r="I1271" s="28"/>
      <c r="J1271" s="28"/>
      <c r="K1271" s="28"/>
    </row>
    <row r="1272" spans="1:11" x14ac:dyDescent="0.25">
      <c r="A1272" s="28"/>
      <c r="B1272" s="28"/>
      <c r="E1272"/>
      <c r="H1272" s="28"/>
      <c r="I1272" s="28"/>
      <c r="J1272" s="28"/>
      <c r="K1272" s="28"/>
    </row>
    <row r="1273" spans="1:11" x14ac:dyDescent="0.25">
      <c r="A1273" s="28"/>
      <c r="B1273" s="28"/>
      <c r="E1273"/>
      <c r="H1273" s="28"/>
      <c r="I1273" s="28"/>
      <c r="J1273" s="28"/>
      <c r="K1273" s="28"/>
    </row>
    <row r="1274" spans="1:11" x14ac:dyDescent="0.25">
      <c r="A1274" s="28"/>
      <c r="B1274" s="28"/>
      <c r="E1274"/>
      <c r="H1274" s="28"/>
      <c r="I1274" s="28"/>
      <c r="J1274" s="28"/>
      <c r="K1274" s="28"/>
    </row>
    <row r="1275" spans="1:11" x14ac:dyDescent="0.25">
      <c r="A1275" s="28"/>
      <c r="B1275" s="28"/>
      <c r="E1275"/>
      <c r="H1275" s="28"/>
      <c r="I1275" s="28"/>
      <c r="J1275" s="28"/>
      <c r="K1275" s="28"/>
    </row>
    <row r="1276" spans="1:11" x14ac:dyDescent="0.25">
      <c r="A1276" s="28"/>
      <c r="B1276" s="28"/>
      <c r="E1276"/>
      <c r="H1276" s="28"/>
      <c r="I1276" s="28"/>
      <c r="J1276" s="28"/>
      <c r="K1276" s="28"/>
    </row>
    <row r="1277" spans="1:11" x14ac:dyDescent="0.25">
      <c r="A1277" s="28"/>
      <c r="B1277" s="28"/>
      <c r="E1277"/>
      <c r="H1277" s="28"/>
      <c r="I1277" s="28"/>
      <c r="J1277" s="28"/>
      <c r="K1277" s="28"/>
    </row>
    <row r="1278" spans="1:11" x14ac:dyDescent="0.25">
      <c r="A1278" s="28"/>
      <c r="B1278" s="28"/>
      <c r="E1278"/>
      <c r="H1278" s="28"/>
      <c r="I1278" s="28"/>
      <c r="J1278" s="28"/>
      <c r="K1278" s="28"/>
    </row>
    <row r="1279" spans="1:11" x14ac:dyDescent="0.25">
      <c r="A1279" s="28"/>
      <c r="B1279" s="28"/>
      <c r="E1279"/>
      <c r="H1279" s="28"/>
      <c r="I1279" s="28"/>
      <c r="J1279" s="28"/>
      <c r="K1279" s="28"/>
    </row>
    <row r="1280" spans="1:11" x14ac:dyDescent="0.25">
      <c r="A1280" s="28"/>
      <c r="B1280" s="28"/>
      <c r="E1280"/>
      <c r="H1280" s="28"/>
      <c r="I1280" s="28"/>
      <c r="J1280" s="28"/>
      <c r="K1280" s="28"/>
    </row>
    <row r="1281" spans="1:11" x14ac:dyDescent="0.25">
      <c r="A1281" s="28"/>
      <c r="B1281" s="28"/>
      <c r="E1281"/>
      <c r="H1281" s="28"/>
      <c r="I1281" s="28"/>
      <c r="J1281" s="28"/>
      <c r="K1281" s="28"/>
    </row>
    <row r="1282" spans="1:11" x14ac:dyDescent="0.25">
      <c r="A1282" s="28"/>
      <c r="B1282" s="28"/>
      <c r="E1282"/>
      <c r="H1282" s="28"/>
      <c r="I1282" s="28"/>
      <c r="J1282" s="28"/>
      <c r="K1282" s="28"/>
    </row>
    <row r="1283" spans="1:11" x14ac:dyDescent="0.25">
      <c r="A1283" s="28"/>
      <c r="B1283" s="28"/>
      <c r="E1283"/>
      <c r="H1283" s="28"/>
      <c r="I1283" s="28"/>
      <c r="J1283" s="28"/>
      <c r="K1283" s="28"/>
    </row>
    <row r="1284" spans="1:11" x14ac:dyDescent="0.25">
      <c r="A1284" s="28"/>
      <c r="B1284" s="28"/>
      <c r="E1284"/>
      <c r="H1284" s="28"/>
      <c r="I1284" s="28"/>
      <c r="J1284" s="28"/>
      <c r="K1284" s="28"/>
    </row>
    <row r="1285" spans="1:11" x14ac:dyDescent="0.25">
      <c r="A1285" s="28"/>
      <c r="B1285" s="28"/>
      <c r="E1285"/>
      <c r="H1285" s="28"/>
      <c r="I1285" s="28"/>
      <c r="J1285" s="28"/>
      <c r="K1285" s="28"/>
    </row>
    <row r="1286" spans="1:11" x14ac:dyDescent="0.25">
      <c r="A1286" s="28"/>
      <c r="B1286" s="28"/>
      <c r="E1286"/>
      <c r="H1286" s="28"/>
      <c r="I1286" s="28"/>
      <c r="J1286" s="28"/>
      <c r="K1286" s="28"/>
    </row>
    <row r="1287" spans="1:11" x14ac:dyDescent="0.25">
      <c r="A1287" s="28"/>
      <c r="B1287" s="28"/>
      <c r="E1287"/>
      <c r="H1287" s="28"/>
      <c r="I1287" s="28"/>
      <c r="J1287" s="28"/>
      <c r="K1287" s="28"/>
    </row>
    <row r="1288" spans="1:11" x14ac:dyDescent="0.25">
      <c r="A1288" s="28"/>
      <c r="B1288" s="28"/>
      <c r="E1288"/>
      <c r="H1288" s="28"/>
      <c r="I1288" s="28"/>
      <c r="J1288" s="28"/>
      <c r="K1288" s="28"/>
    </row>
    <row r="1289" spans="1:11" x14ac:dyDescent="0.25">
      <c r="A1289" s="28"/>
      <c r="B1289" s="28"/>
      <c r="E1289"/>
      <c r="H1289" s="28"/>
      <c r="I1289" s="28"/>
      <c r="J1289" s="28"/>
      <c r="K1289" s="28"/>
    </row>
    <row r="1290" spans="1:11" x14ac:dyDescent="0.25">
      <c r="A1290" s="28"/>
      <c r="B1290" s="28"/>
      <c r="E1290"/>
      <c r="H1290" s="28"/>
      <c r="I1290" s="28"/>
      <c r="J1290" s="28"/>
      <c r="K1290" s="28"/>
    </row>
    <row r="1291" spans="1:11" x14ac:dyDescent="0.25">
      <c r="A1291" s="28"/>
      <c r="B1291" s="28"/>
      <c r="E1291"/>
      <c r="H1291" s="28"/>
      <c r="I1291" s="28"/>
      <c r="J1291" s="28"/>
      <c r="K1291" s="28"/>
    </row>
    <row r="1292" spans="1:11" x14ac:dyDescent="0.25">
      <c r="A1292" s="28"/>
      <c r="B1292" s="28"/>
      <c r="E1292"/>
      <c r="H1292" s="28"/>
      <c r="I1292" s="28"/>
      <c r="J1292" s="28"/>
      <c r="K1292" s="28"/>
    </row>
    <row r="1293" spans="1:11" x14ac:dyDescent="0.25">
      <c r="A1293" s="28"/>
      <c r="B1293" s="28"/>
      <c r="E1293"/>
      <c r="H1293" s="28"/>
      <c r="I1293" s="28"/>
      <c r="J1293" s="28"/>
      <c r="K1293" s="28"/>
    </row>
    <row r="1294" spans="1:11" x14ac:dyDescent="0.25">
      <c r="A1294" s="28"/>
      <c r="B1294" s="28"/>
      <c r="E1294"/>
      <c r="H1294" s="28"/>
      <c r="I1294" s="28"/>
      <c r="J1294" s="28"/>
      <c r="K1294" s="28"/>
    </row>
    <row r="1295" spans="1:11" x14ac:dyDescent="0.25">
      <c r="A1295" s="28"/>
      <c r="B1295" s="28"/>
      <c r="E1295"/>
      <c r="H1295" s="28"/>
      <c r="I1295" s="28"/>
      <c r="J1295" s="28"/>
      <c r="K1295" s="28"/>
    </row>
    <row r="1296" spans="1:11" x14ac:dyDescent="0.25">
      <c r="A1296" s="28"/>
      <c r="B1296" s="28"/>
      <c r="E1296"/>
      <c r="H1296" s="28"/>
      <c r="I1296" s="28"/>
      <c r="J1296" s="28"/>
      <c r="K1296" s="28"/>
    </row>
    <row r="1297" spans="1:11" x14ac:dyDescent="0.25">
      <c r="A1297" s="28"/>
      <c r="B1297" s="28"/>
      <c r="E1297"/>
      <c r="H1297" s="28"/>
      <c r="I1297" s="28"/>
      <c r="J1297" s="28"/>
      <c r="K1297" s="28"/>
    </row>
    <row r="1298" spans="1:11" x14ac:dyDescent="0.25">
      <c r="A1298" s="28"/>
      <c r="B1298" s="28"/>
      <c r="E1298"/>
      <c r="H1298" s="28"/>
      <c r="I1298" s="28"/>
      <c r="J1298" s="28"/>
      <c r="K1298" s="28"/>
    </row>
    <row r="1299" spans="1:11" x14ac:dyDescent="0.25">
      <c r="A1299" s="28"/>
      <c r="B1299" s="28"/>
      <c r="E1299"/>
      <c r="H1299" s="28"/>
      <c r="I1299" s="28"/>
      <c r="J1299" s="28"/>
      <c r="K1299" s="28"/>
    </row>
    <row r="1300" spans="1:11" x14ac:dyDescent="0.25">
      <c r="A1300" s="28"/>
      <c r="B1300" s="28"/>
      <c r="E1300"/>
      <c r="H1300" s="28"/>
      <c r="I1300" s="28"/>
      <c r="J1300" s="28"/>
      <c r="K1300" s="28"/>
    </row>
    <row r="1301" spans="1:11" x14ac:dyDescent="0.25">
      <c r="A1301" s="28"/>
      <c r="B1301" s="28"/>
      <c r="E1301"/>
      <c r="H1301" s="28"/>
      <c r="I1301" s="28"/>
      <c r="J1301" s="28"/>
      <c r="K1301" s="28"/>
    </row>
    <row r="1302" spans="1:11" x14ac:dyDescent="0.25">
      <c r="A1302" s="28"/>
      <c r="B1302" s="28"/>
      <c r="E1302"/>
      <c r="H1302" s="28"/>
      <c r="I1302" s="28"/>
      <c r="J1302" s="28"/>
      <c r="K1302" s="28"/>
    </row>
    <row r="1303" spans="1:11" x14ac:dyDescent="0.25">
      <c r="A1303" s="28"/>
      <c r="B1303" s="28"/>
      <c r="E1303"/>
      <c r="H1303" s="28"/>
      <c r="I1303" s="28"/>
      <c r="J1303" s="28"/>
      <c r="K1303" s="28"/>
    </row>
    <row r="1304" spans="1:11" x14ac:dyDescent="0.25">
      <c r="A1304" s="28"/>
      <c r="B1304" s="28"/>
      <c r="E1304"/>
      <c r="H1304" s="28"/>
      <c r="I1304" s="28"/>
      <c r="J1304" s="28"/>
      <c r="K1304" s="28"/>
    </row>
    <row r="1305" spans="1:11" x14ac:dyDescent="0.25">
      <c r="A1305" s="28"/>
      <c r="B1305" s="28"/>
      <c r="E1305"/>
      <c r="H1305" s="28"/>
      <c r="I1305" s="28"/>
      <c r="J1305" s="28"/>
      <c r="K1305" s="28"/>
    </row>
    <row r="1306" spans="1:11" x14ac:dyDescent="0.25">
      <c r="A1306" s="28"/>
      <c r="B1306" s="28"/>
      <c r="E1306"/>
      <c r="H1306" s="28"/>
      <c r="I1306" s="28"/>
      <c r="J1306" s="28"/>
      <c r="K1306" s="28"/>
    </row>
    <row r="1307" spans="1:11" x14ac:dyDescent="0.25">
      <c r="A1307" s="28"/>
      <c r="B1307" s="28"/>
      <c r="E1307"/>
      <c r="H1307" s="28"/>
      <c r="I1307" s="28"/>
      <c r="J1307" s="28"/>
      <c r="K1307" s="28"/>
    </row>
    <row r="1308" spans="1:11" x14ac:dyDescent="0.25">
      <c r="A1308" s="28"/>
      <c r="B1308" s="28"/>
      <c r="E1308"/>
      <c r="H1308" s="28"/>
      <c r="I1308" s="28"/>
      <c r="J1308" s="28"/>
      <c r="K1308" s="28"/>
    </row>
    <row r="1309" spans="1:11" x14ac:dyDescent="0.25">
      <c r="A1309" s="28"/>
      <c r="B1309" s="28"/>
      <c r="E1309"/>
      <c r="H1309" s="28"/>
      <c r="I1309" s="28"/>
      <c r="J1309" s="28"/>
      <c r="K1309" s="28"/>
    </row>
    <row r="1310" spans="1:11" x14ac:dyDescent="0.25">
      <c r="A1310" s="28"/>
      <c r="B1310" s="28"/>
      <c r="E1310"/>
      <c r="H1310" s="28"/>
      <c r="I1310" s="28"/>
      <c r="J1310" s="28"/>
      <c r="K1310" s="28"/>
    </row>
    <row r="1311" spans="1:11" x14ac:dyDescent="0.25">
      <c r="A1311" s="28"/>
      <c r="B1311" s="28"/>
      <c r="E1311"/>
      <c r="H1311" s="28"/>
      <c r="I1311" s="28"/>
      <c r="J1311" s="28"/>
      <c r="K1311" s="28"/>
    </row>
    <row r="1312" spans="1:11" x14ac:dyDescent="0.25">
      <c r="A1312" s="28"/>
      <c r="B1312" s="28"/>
      <c r="E1312"/>
      <c r="H1312" s="28"/>
      <c r="I1312" s="28"/>
      <c r="J1312" s="28"/>
      <c r="K1312" s="28"/>
    </row>
    <row r="1313" spans="1:11" x14ac:dyDescent="0.25">
      <c r="A1313" s="28"/>
      <c r="B1313" s="28"/>
      <c r="E1313"/>
      <c r="H1313" s="28"/>
      <c r="I1313" s="28"/>
      <c r="J1313" s="28"/>
      <c r="K1313" s="28"/>
    </row>
    <row r="1314" spans="1:11" x14ac:dyDescent="0.25">
      <c r="A1314" s="28"/>
      <c r="B1314" s="28"/>
      <c r="E1314"/>
      <c r="H1314" s="28"/>
      <c r="I1314" s="28"/>
      <c r="J1314" s="28"/>
      <c r="K1314" s="28"/>
    </row>
    <row r="1315" spans="1:11" x14ac:dyDescent="0.25">
      <c r="A1315" s="28"/>
      <c r="B1315" s="28"/>
      <c r="E1315"/>
      <c r="H1315" s="28"/>
      <c r="I1315" s="28"/>
      <c r="J1315" s="28"/>
      <c r="K1315" s="28"/>
    </row>
    <row r="1316" spans="1:11" x14ac:dyDescent="0.25">
      <c r="A1316" s="28"/>
      <c r="B1316" s="28"/>
      <c r="E1316"/>
      <c r="H1316" s="28"/>
      <c r="I1316" s="28"/>
      <c r="J1316" s="28"/>
      <c r="K1316" s="28"/>
    </row>
    <row r="1317" spans="1:11" x14ac:dyDescent="0.25">
      <c r="A1317" s="28"/>
      <c r="B1317" s="28"/>
      <c r="E1317"/>
      <c r="H1317" s="28"/>
      <c r="I1317" s="28"/>
      <c r="J1317" s="28"/>
      <c r="K1317" s="28"/>
    </row>
    <row r="1318" spans="1:11" x14ac:dyDescent="0.25">
      <c r="A1318" s="28"/>
      <c r="B1318" s="28"/>
      <c r="E1318"/>
      <c r="H1318" s="28"/>
      <c r="I1318" s="28"/>
      <c r="J1318" s="28"/>
      <c r="K1318" s="28"/>
    </row>
    <row r="1319" spans="1:11" x14ac:dyDescent="0.25">
      <c r="A1319" s="28"/>
      <c r="B1319" s="28"/>
      <c r="E1319"/>
      <c r="H1319" s="28"/>
      <c r="I1319" s="28"/>
      <c r="J1319" s="28"/>
      <c r="K1319" s="28"/>
    </row>
    <row r="1320" spans="1:11" x14ac:dyDescent="0.25">
      <c r="A1320" s="28"/>
      <c r="B1320" s="28"/>
      <c r="E1320"/>
      <c r="H1320" s="28"/>
      <c r="I1320" s="28"/>
      <c r="J1320" s="28"/>
      <c r="K1320" s="28"/>
    </row>
    <row r="1321" spans="1:11" x14ac:dyDescent="0.25">
      <c r="A1321" s="28"/>
      <c r="B1321" s="28"/>
      <c r="E1321"/>
      <c r="H1321" s="28"/>
      <c r="I1321" s="28"/>
      <c r="J1321" s="28"/>
      <c r="K1321" s="28"/>
    </row>
    <row r="1322" spans="1:11" x14ac:dyDescent="0.25">
      <c r="A1322" s="28"/>
      <c r="B1322" s="28"/>
      <c r="E1322"/>
      <c r="H1322" s="28"/>
      <c r="I1322" s="28"/>
      <c r="J1322" s="28"/>
      <c r="K1322" s="28"/>
    </row>
    <row r="1323" spans="1:11" x14ac:dyDescent="0.25">
      <c r="A1323" s="28"/>
      <c r="B1323" s="28"/>
      <c r="E1323"/>
      <c r="H1323" s="28"/>
      <c r="I1323" s="28"/>
      <c r="J1323" s="28"/>
      <c r="K1323" s="28"/>
    </row>
    <row r="1324" spans="1:11" x14ac:dyDescent="0.25">
      <c r="A1324" s="28"/>
      <c r="B1324" s="28"/>
      <c r="E1324"/>
      <c r="H1324" s="28"/>
      <c r="I1324" s="28"/>
      <c r="J1324" s="28"/>
      <c r="K1324" s="28"/>
    </row>
    <row r="1325" spans="1:11" x14ac:dyDescent="0.25">
      <c r="A1325" s="28"/>
      <c r="B1325" s="28"/>
      <c r="E1325"/>
      <c r="H1325" s="28"/>
      <c r="I1325" s="28"/>
      <c r="J1325" s="28"/>
      <c r="K1325" s="28"/>
    </row>
    <row r="1326" spans="1:11" x14ac:dyDescent="0.25">
      <c r="A1326" s="28"/>
      <c r="B1326" s="28"/>
      <c r="E1326"/>
      <c r="H1326" s="28"/>
      <c r="I1326" s="28"/>
      <c r="J1326" s="28"/>
      <c r="K1326" s="28"/>
    </row>
    <row r="1327" spans="1:11" x14ac:dyDescent="0.25">
      <c r="A1327" s="28"/>
      <c r="B1327" s="28"/>
      <c r="E1327"/>
      <c r="H1327" s="28"/>
      <c r="I1327" s="28"/>
      <c r="J1327" s="28"/>
      <c r="K1327" s="28"/>
    </row>
    <row r="1328" spans="1:11" x14ac:dyDescent="0.25">
      <c r="A1328" s="28"/>
      <c r="B1328" s="28"/>
      <c r="E1328"/>
      <c r="H1328" s="28"/>
      <c r="I1328" s="28"/>
      <c r="J1328" s="28"/>
      <c r="K1328" s="28"/>
    </row>
    <row r="1329" spans="1:11" x14ac:dyDescent="0.25">
      <c r="A1329" s="28"/>
      <c r="B1329" s="28"/>
      <c r="E1329"/>
      <c r="H1329" s="28"/>
      <c r="I1329" s="28"/>
      <c r="J1329" s="28"/>
      <c r="K1329" s="28"/>
    </row>
    <row r="1330" spans="1:11" x14ac:dyDescent="0.25">
      <c r="A1330" s="28"/>
      <c r="B1330" s="28"/>
      <c r="E1330"/>
      <c r="H1330" s="28"/>
      <c r="I1330" s="28"/>
      <c r="J1330" s="28"/>
      <c r="K1330" s="28"/>
    </row>
    <row r="1331" spans="1:11" x14ac:dyDescent="0.25">
      <c r="A1331" s="28"/>
      <c r="B1331" s="28"/>
      <c r="E1331"/>
      <c r="H1331" s="28"/>
      <c r="I1331" s="28"/>
      <c r="J1331" s="28"/>
      <c r="K1331" s="28"/>
    </row>
    <row r="1332" spans="1:11" x14ac:dyDescent="0.25">
      <c r="A1332" s="28"/>
      <c r="B1332" s="28"/>
      <c r="E1332"/>
      <c r="H1332" s="28"/>
      <c r="I1332" s="28"/>
      <c r="J1332" s="28"/>
      <c r="K1332" s="28"/>
    </row>
    <row r="1333" spans="1:11" x14ac:dyDescent="0.25">
      <c r="A1333" s="28"/>
      <c r="B1333" s="28"/>
      <c r="E1333"/>
      <c r="H1333" s="28"/>
      <c r="I1333" s="28"/>
      <c r="J1333" s="28"/>
      <c r="K1333" s="28"/>
    </row>
    <row r="1334" spans="1:11" x14ac:dyDescent="0.25">
      <c r="A1334" s="28"/>
      <c r="B1334" s="28"/>
      <c r="E1334"/>
      <c r="H1334" s="28"/>
      <c r="I1334" s="28"/>
      <c r="J1334" s="28"/>
      <c r="K1334" s="28"/>
    </row>
    <row r="1335" spans="1:11" x14ac:dyDescent="0.25">
      <c r="A1335" s="28"/>
      <c r="B1335" s="28"/>
      <c r="E1335"/>
      <c r="H1335" s="28"/>
      <c r="I1335" s="28"/>
      <c r="J1335" s="28"/>
      <c r="K1335" s="28"/>
    </row>
    <row r="1336" spans="1:11" x14ac:dyDescent="0.25">
      <c r="A1336" s="28"/>
      <c r="B1336" s="28"/>
      <c r="E1336"/>
      <c r="H1336" s="28"/>
      <c r="I1336" s="28"/>
      <c r="J1336" s="28"/>
      <c r="K1336" s="28"/>
    </row>
    <row r="1337" spans="1:11" x14ac:dyDescent="0.25">
      <c r="A1337" s="28"/>
      <c r="B1337" s="28"/>
      <c r="E1337"/>
      <c r="H1337" s="28"/>
      <c r="I1337" s="28"/>
      <c r="J1337" s="28"/>
      <c r="K1337" s="28"/>
    </row>
    <row r="1338" spans="1:11" x14ac:dyDescent="0.25">
      <c r="A1338" s="28"/>
      <c r="B1338" s="28"/>
      <c r="E1338"/>
      <c r="H1338" s="28"/>
      <c r="I1338" s="28"/>
      <c r="J1338" s="28"/>
      <c r="K1338" s="28"/>
    </row>
    <row r="1339" spans="1:11" x14ac:dyDescent="0.25">
      <c r="A1339" s="28"/>
      <c r="B1339" s="28"/>
      <c r="E1339"/>
      <c r="H1339" s="28"/>
      <c r="I1339" s="28"/>
      <c r="J1339" s="28"/>
      <c r="K1339" s="28"/>
    </row>
    <row r="1340" spans="1:11" x14ac:dyDescent="0.25">
      <c r="A1340" s="28"/>
      <c r="B1340" s="28"/>
      <c r="E1340"/>
      <c r="H1340" s="28"/>
      <c r="I1340" s="28"/>
      <c r="J1340" s="28"/>
      <c r="K1340" s="28"/>
    </row>
    <row r="1341" spans="1:11" x14ac:dyDescent="0.25">
      <c r="A1341" s="28"/>
      <c r="B1341" s="28"/>
      <c r="E1341"/>
      <c r="H1341" s="28"/>
      <c r="I1341" s="28"/>
      <c r="J1341" s="28"/>
      <c r="K1341" s="28"/>
    </row>
    <row r="1342" spans="1:11" x14ac:dyDescent="0.25">
      <c r="A1342" s="28"/>
      <c r="B1342" s="28"/>
      <c r="E1342"/>
      <c r="H1342" s="28"/>
      <c r="I1342" s="28"/>
      <c r="J1342" s="28"/>
      <c r="K1342" s="28"/>
    </row>
    <row r="1343" spans="1:11" x14ac:dyDescent="0.25">
      <c r="A1343" s="28"/>
      <c r="B1343" s="28"/>
      <c r="E1343"/>
      <c r="H1343" s="28"/>
      <c r="I1343" s="28"/>
      <c r="J1343" s="28"/>
      <c r="K1343" s="28"/>
    </row>
    <row r="1344" spans="1:11" x14ac:dyDescent="0.25">
      <c r="A1344" s="28"/>
      <c r="B1344" s="28"/>
      <c r="E1344"/>
      <c r="H1344" s="28"/>
      <c r="I1344" s="28"/>
      <c r="J1344" s="28"/>
      <c r="K1344" s="28"/>
    </row>
    <row r="1345" spans="1:11" x14ac:dyDescent="0.25">
      <c r="A1345" s="28"/>
      <c r="B1345" s="28"/>
      <c r="E1345"/>
      <c r="H1345" s="28"/>
      <c r="I1345" s="28"/>
      <c r="J1345" s="28"/>
      <c r="K1345" s="28"/>
    </row>
    <row r="1346" spans="1:11" x14ac:dyDescent="0.25">
      <c r="A1346" s="28"/>
      <c r="B1346" s="28"/>
      <c r="E1346"/>
      <c r="H1346" s="28"/>
      <c r="I1346" s="28"/>
      <c r="J1346" s="28"/>
      <c r="K1346" s="28"/>
    </row>
    <row r="1347" spans="1:11" x14ac:dyDescent="0.25">
      <c r="A1347" s="28"/>
      <c r="B1347" s="28"/>
      <c r="E1347"/>
      <c r="H1347" s="28"/>
      <c r="I1347" s="28"/>
      <c r="J1347" s="28"/>
      <c r="K1347" s="28"/>
    </row>
    <row r="1348" spans="1:11" x14ac:dyDescent="0.25">
      <c r="A1348" s="28"/>
      <c r="B1348" s="28"/>
      <c r="E1348"/>
      <c r="H1348" s="28"/>
      <c r="I1348" s="28"/>
      <c r="J1348" s="28"/>
      <c r="K1348" s="28"/>
    </row>
    <row r="1349" spans="1:11" x14ac:dyDescent="0.25">
      <c r="A1349" s="28"/>
      <c r="B1349" s="28"/>
      <c r="E1349"/>
      <c r="H1349" s="28"/>
      <c r="I1349" s="28"/>
      <c r="J1349" s="28"/>
      <c r="K1349" s="28"/>
    </row>
    <row r="1350" spans="1:11" x14ac:dyDescent="0.25">
      <c r="A1350" s="28"/>
      <c r="B1350" s="28"/>
      <c r="E1350"/>
      <c r="H1350" s="28"/>
      <c r="I1350" s="28"/>
      <c r="J1350" s="28"/>
      <c r="K1350" s="28"/>
    </row>
    <row r="1351" spans="1:11" x14ac:dyDescent="0.25">
      <c r="A1351" s="28"/>
      <c r="B1351" s="28"/>
      <c r="E1351"/>
      <c r="H1351" s="28"/>
      <c r="I1351" s="28"/>
      <c r="J1351" s="28"/>
      <c r="K1351" s="28"/>
    </row>
    <row r="1352" spans="1:11" x14ac:dyDescent="0.25">
      <c r="A1352" s="28"/>
      <c r="B1352" s="28"/>
      <c r="E1352"/>
      <c r="H1352" s="28"/>
      <c r="I1352" s="28"/>
      <c r="J1352" s="28"/>
      <c r="K1352" s="28"/>
    </row>
    <row r="1353" spans="1:11" x14ac:dyDescent="0.25">
      <c r="A1353" s="28"/>
      <c r="B1353" s="28"/>
      <c r="E1353"/>
      <c r="H1353" s="28"/>
      <c r="I1353" s="28"/>
      <c r="J1353" s="28"/>
      <c r="K1353" s="28"/>
    </row>
    <row r="1354" spans="1:11" x14ac:dyDescent="0.25">
      <c r="A1354" s="28"/>
      <c r="B1354" s="28"/>
      <c r="E1354"/>
      <c r="H1354" s="28"/>
      <c r="I1354" s="28"/>
      <c r="J1354" s="28"/>
      <c r="K1354" s="28"/>
    </row>
    <row r="1355" spans="1:11" x14ac:dyDescent="0.25">
      <c r="A1355" s="28"/>
      <c r="B1355" s="28"/>
      <c r="E1355"/>
      <c r="H1355" s="28"/>
      <c r="I1355" s="28"/>
      <c r="J1355" s="28"/>
      <c r="K1355" s="28"/>
    </row>
    <row r="1356" spans="1:11" x14ac:dyDescent="0.25">
      <c r="A1356" s="28"/>
      <c r="B1356" s="28"/>
      <c r="E1356"/>
      <c r="H1356" s="28"/>
      <c r="I1356" s="28"/>
      <c r="J1356" s="28"/>
      <c r="K1356" s="28"/>
    </row>
    <row r="1357" spans="1:11" x14ac:dyDescent="0.25">
      <c r="A1357" s="28"/>
      <c r="B1357" s="28"/>
      <c r="E1357"/>
      <c r="H1357" s="28"/>
      <c r="I1357" s="28"/>
      <c r="J1357" s="28"/>
      <c r="K1357" s="28"/>
    </row>
    <row r="1358" spans="1:11" x14ac:dyDescent="0.25">
      <c r="A1358" s="28"/>
      <c r="B1358" s="28"/>
      <c r="E1358"/>
      <c r="H1358" s="28"/>
      <c r="I1358" s="28"/>
      <c r="J1358" s="28"/>
      <c r="K1358" s="28"/>
    </row>
    <row r="1359" spans="1:11" x14ac:dyDescent="0.25">
      <c r="A1359" s="28"/>
      <c r="B1359" s="28"/>
      <c r="E1359"/>
      <c r="H1359" s="28"/>
      <c r="I1359" s="28"/>
      <c r="J1359" s="28"/>
      <c r="K1359" s="28"/>
    </row>
    <row r="1360" spans="1:11" x14ac:dyDescent="0.25">
      <c r="A1360" s="28"/>
      <c r="B1360" s="28"/>
      <c r="E1360"/>
      <c r="H1360" s="28"/>
      <c r="I1360" s="28"/>
      <c r="J1360" s="28"/>
      <c r="K1360" s="28"/>
    </row>
    <row r="1361" spans="1:11" x14ac:dyDescent="0.25">
      <c r="A1361" s="28"/>
      <c r="B1361" s="28"/>
      <c r="E1361"/>
      <c r="H1361" s="28"/>
      <c r="I1361" s="28"/>
      <c r="J1361" s="28"/>
      <c r="K1361" s="28"/>
    </row>
    <row r="1362" spans="1:11" x14ac:dyDescent="0.25">
      <c r="A1362" s="28"/>
      <c r="B1362" s="28"/>
      <c r="E1362"/>
      <c r="H1362" s="28"/>
      <c r="I1362" s="28"/>
      <c r="J1362" s="28"/>
      <c r="K1362" s="28"/>
    </row>
    <row r="1363" spans="1:11" x14ac:dyDescent="0.25">
      <c r="A1363" s="28"/>
      <c r="B1363" s="28"/>
      <c r="E1363"/>
      <c r="H1363" s="28"/>
      <c r="I1363" s="28"/>
      <c r="J1363" s="28"/>
      <c r="K1363" s="28"/>
    </row>
    <row r="1364" spans="1:11" x14ac:dyDescent="0.25">
      <c r="A1364" s="28"/>
      <c r="B1364" s="28"/>
      <c r="E1364"/>
      <c r="H1364" s="28"/>
      <c r="I1364" s="28"/>
      <c r="J1364" s="28"/>
      <c r="K1364" s="28"/>
    </row>
    <row r="1365" spans="1:11" x14ac:dyDescent="0.25">
      <c r="A1365" s="28"/>
      <c r="B1365" s="28"/>
      <c r="E1365"/>
      <c r="H1365" s="28"/>
      <c r="I1365" s="28"/>
      <c r="J1365" s="28"/>
      <c r="K1365" s="28"/>
    </row>
    <row r="1366" spans="1:11" x14ac:dyDescent="0.25">
      <c r="A1366" s="28"/>
      <c r="B1366" s="28"/>
      <c r="E1366"/>
      <c r="H1366" s="28"/>
      <c r="I1366" s="28"/>
      <c r="J1366" s="28"/>
      <c r="K1366" s="28"/>
    </row>
    <row r="1367" spans="1:11" x14ac:dyDescent="0.25">
      <c r="A1367" s="28"/>
      <c r="B1367" s="28"/>
      <c r="E1367"/>
      <c r="H1367" s="28"/>
      <c r="I1367" s="28"/>
      <c r="J1367" s="28"/>
      <c r="K1367" s="28"/>
    </row>
    <row r="1368" spans="1:11" x14ac:dyDescent="0.25">
      <c r="A1368" s="28"/>
      <c r="B1368" s="28"/>
      <c r="E1368"/>
      <c r="H1368" s="28"/>
      <c r="I1368" s="28"/>
      <c r="J1368" s="28"/>
      <c r="K1368" s="28"/>
    </row>
    <row r="1369" spans="1:11" x14ac:dyDescent="0.25">
      <c r="A1369" s="28"/>
      <c r="B1369" s="28"/>
      <c r="E1369"/>
      <c r="H1369" s="28"/>
      <c r="I1369" s="28"/>
      <c r="J1369" s="28"/>
      <c r="K1369" s="28"/>
    </row>
    <row r="1370" spans="1:11" x14ac:dyDescent="0.25">
      <c r="A1370" s="28"/>
      <c r="B1370" s="28"/>
      <c r="E1370"/>
      <c r="H1370" s="28"/>
      <c r="I1370" s="28"/>
      <c r="J1370" s="28"/>
      <c r="K1370" s="28"/>
    </row>
    <row r="1371" spans="1:11" x14ac:dyDescent="0.25">
      <c r="A1371" s="28"/>
      <c r="B1371" s="28"/>
      <c r="E1371"/>
      <c r="H1371" s="28"/>
      <c r="I1371" s="28"/>
      <c r="J1371" s="28"/>
      <c r="K1371" s="28"/>
    </row>
    <row r="1372" spans="1:11" x14ac:dyDescent="0.25">
      <c r="A1372" s="28"/>
      <c r="B1372" s="28"/>
      <c r="E1372"/>
      <c r="H1372" s="28"/>
      <c r="I1372" s="28"/>
      <c r="J1372" s="28"/>
      <c r="K1372" s="28"/>
    </row>
    <row r="1373" spans="1:11" x14ac:dyDescent="0.25">
      <c r="A1373" s="28"/>
      <c r="B1373" s="28"/>
      <c r="E1373"/>
      <c r="H1373" s="28"/>
      <c r="I1373" s="28"/>
      <c r="J1373" s="28"/>
      <c r="K1373" s="28"/>
    </row>
    <row r="1374" spans="1:11" x14ac:dyDescent="0.25">
      <c r="A1374" s="28"/>
      <c r="B1374" s="28"/>
      <c r="E1374"/>
      <c r="H1374" s="28"/>
      <c r="I1374" s="28"/>
      <c r="J1374" s="28"/>
      <c r="K1374" s="28"/>
    </row>
    <row r="1375" spans="1:11" x14ac:dyDescent="0.25">
      <c r="A1375" s="28"/>
      <c r="B1375" s="28"/>
      <c r="E1375"/>
      <c r="H1375" s="28"/>
      <c r="I1375" s="28"/>
      <c r="J1375" s="28"/>
      <c r="K1375" s="28"/>
    </row>
    <row r="1376" spans="1:11" x14ac:dyDescent="0.25">
      <c r="A1376" s="28"/>
      <c r="B1376" s="28"/>
      <c r="E1376"/>
      <c r="H1376" s="28"/>
      <c r="I1376" s="28"/>
      <c r="J1376" s="28"/>
      <c r="K1376" s="28"/>
    </row>
    <row r="1377" spans="1:11" x14ac:dyDescent="0.25">
      <c r="A1377" s="28"/>
      <c r="B1377" s="28"/>
      <c r="E1377"/>
      <c r="H1377" s="28"/>
      <c r="I1377" s="28"/>
      <c r="J1377" s="28"/>
      <c r="K1377" s="28"/>
    </row>
    <row r="1378" spans="1:11" x14ac:dyDescent="0.25">
      <c r="A1378" s="28"/>
      <c r="B1378" s="28"/>
      <c r="E1378"/>
      <c r="H1378" s="28"/>
      <c r="I1378" s="28"/>
      <c r="J1378" s="28"/>
      <c r="K1378" s="28"/>
    </row>
    <row r="1379" spans="1:11" x14ac:dyDescent="0.25">
      <c r="A1379" s="28"/>
      <c r="B1379" s="28"/>
      <c r="E1379"/>
      <c r="H1379" s="28"/>
      <c r="I1379" s="28"/>
      <c r="J1379" s="28"/>
      <c r="K1379" s="28"/>
    </row>
    <row r="1380" spans="1:11" x14ac:dyDescent="0.25">
      <c r="A1380" s="28"/>
      <c r="B1380" s="28"/>
      <c r="E1380"/>
      <c r="H1380" s="28"/>
      <c r="I1380" s="28"/>
      <c r="J1380" s="28"/>
      <c r="K1380" s="28"/>
    </row>
    <row r="1381" spans="1:11" x14ac:dyDescent="0.25">
      <c r="A1381" s="28"/>
      <c r="B1381" s="28"/>
      <c r="E1381"/>
      <c r="H1381" s="28"/>
      <c r="I1381" s="28"/>
      <c r="J1381" s="28"/>
      <c r="K1381" s="28"/>
    </row>
    <row r="1382" spans="1:11" x14ac:dyDescent="0.25">
      <c r="A1382" s="28"/>
      <c r="B1382" s="28"/>
      <c r="E1382"/>
      <c r="H1382" s="28"/>
      <c r="I1382" s="28"/>
      <c r="J1382" s="28"/>
      <c r="K1382" s="28"/>
    </row>
    <row r="1383" spans="1:11" x14ac:dyDescent="0.25">
      <c r="A1383" s="28"/>
      <c r="B1383" s="28"/>
      <c r="E1383"/>
      <c r="H1383" s="28"/>
      <c r="I1383" s="28"/>
      <c r="J1383" s="28"/>
      <c r="K1383" s="28"/>
    </row>
    <row r="1384" spans="1:11" x14ac:dyDescent="0.25">
      <c r="A1384" s="28"/>
      <c r="B1384" s="28"/>
      <c r="E1384"/>
      <c r="H1384" s="28"/>
      <c r="I1384" s="28"/>
      <c r="J1384" s="28"/>
      <c r="K1384" s="28"/>
    </row>
    <row r="1385" spans="1:11" x14ac:dyDescent="0.25">
      <c r="A1385" s="28"/>
      <c r="B1385" s="28"/>
      <c r="E1385"/>
      <c r="H1385" s="28"/>
      <c r="I1385" s="28"/>
      <c r="J1385" s="28"/>
      <c r="K1385" s="28"/>
    </row>
    <row r="1386" spans="1:11" x14ac:dyDescent="0.25">
      <c r="A1386" s="28"/>
      <c r="B1386" s="28"/>
      <c r="E1386"/>
      <c r="H1386" s="28"/>
      <c r="I1386" s="28"/>
      <c r="J1386" s="28"/>
      <c r="K1386" s="28"/>
    </row>
    <row r="1387" spans="1:11" x14ac:dyDescent="0.25">
      <c r="A1387" s="28"/>
      <c r="B1387" s="28"/>
      <c r="E1387"/>
      <c r="H1387" s="28"/>
      <c r="I1387" s="28"/>
      <c r="J1387" s="28"/>
      <c r="K1387" s="28"/>
    </row>
    <row r="1388" spans="1:11" x14ac:dyDescent="0.25">
      <c r="A1388" s="28"/>
      <c r="B1388" s="28"/>
      <c r="E1388"/>
      <c r="H1388" s="28"/>
      <c r="I1388" s="28"/>
      <c r="J1388" s="28"/>
      <c r="K1388" s="28"/>
    </row>
    <row r="1389" spans="1:11" x14ac:dyDescent="0.25">
      <c r="A1389" s="28"/>
      <c r="B1389" s="28"/>
      <c r="E1389"/>
      <c r="H1389" s="28"/>
      <c r="I1389" s="28"/>
      <c r="J1389" s="28"/>
      <c r="K1389" s="28"/>
    </row>
    <row r="1390" spans="1:11" x14ac:dyDescent="0.25">
      <c r="A1390" s="28"/>
      <c r="B1390" s="28"/>
      <c r="E1390"/>
      <c r="H1390" s="28"/>
      <c r="I1390" s="28"/>
      <c r="J1390" s="28"/>
      <c r="K1390" s="28"/>
    </row>
    <row r="1391" spans="1:11" x14ac:dyDescent="0.25">
      <c r="A1391" s="28"/>
      <c r="B1391" s="28"/>
      <c r="E1391"/>
      <c r="H1391" s="28"/>
      <c r="I1391" s="28"/>
      <c r="J1391" s="28"/>
      <c r="K1391" s="28"/>
    </row>
    <row r="1392" spans="1:11" x14ac:dyDescent="0.25">
      <c r="A1392" s="28"/>
      <c r="B1392" s="28"/>
      <c r="E1392"/>
      <c r="H1392" s="28"/>
      <c r="I1392" s="28"/>
      <c r="J1392" s="28"/>
      <c r="K1392" s="28"/>
    </row>
    <row r="1393" spans="1:11" x14ac:dyDescent="0.25">
      <c r="A1393" s="28"/>
      <c r="B1393" s="28"/>
      <c r="E1393"/>
      <c r="H1393" s="28"/>
      <c r="I1393" s="28"/>
      <c r="J1393" s="28"/>
      <c r="K1393" s="28"/>
    </row>
    <row r="1394" spans="1:11" x14ac:dyDescent="0.25">
      <c r="A1394" s="28"/>
      <c r="B1394" s="28"/>
      <c r="E1394"/>
      <c r="H1394" s="28"/>
      <c r="I1394" s="28"/>
      <c r="J1394" s="28"/>
      <c r="K1394" s="28"/>
    </row>
    <row r="1395" spans="1:11" x14ac:dyDescent="0.25">
      <c r="A1395" s="28"/>
      <c r="B1395" s="28"/>
      <c r="E1395"/>
      <c r="H1395" s="28"/>
      <c r="I1395" s="28"/>
      <c r="J1395" s="28"/>
      <c r="K1395" s="28"/>
    </row>
    <row r="1396" spans="1:11" x14ac:dyDescent="0.25">
      <c r="A1396" s="28"/>
      <c r="B1396" s="28"/>
      <c r="E1396"/>
      <c r="H1396" s="28"/>
      <c r="I1396" s="28"/>
      <c r="J1396" s="28"/>
      <c r="K1396" s="28"/>
    </row>
    <row r="1397" spans="1:11" x14ac:dyDescent="0.25">
      <c r="A1397" s="28"/>
      <c r="B1397" s="28"/>
      <c r="E1397"/>
      <c r="H1397" s="28"/>
      <c r="I1397" s="28"/>
      <c r="J1397" s="28"/>
      <c r="K1397" s="28"/>
    </row>
    <row r="1398" spans="1:11" x14ac:dyDescent="0.25">
      <c r="A1398" s="28"/>
      <c r="B1398" s="28"/>
      <c r="E1398"/>
      <c r="H1398" s="28"/>
      <c r="I1398" s="28"/>
      <c r="J1398" s="28"/>
      <c r="K1398" s="28"/>
    </row>
    <row r="1399" spans="1:11" x14ac:dyDescent="0.25">
      <c r="A1399" s="28"/>
      <c r="B1399" s="28"/>
      <c r="E1399"/>
      <c r="H1399" s="28"/>
      <c r="I1399" s="28"/>
      <c r="J1399" s="28"/>
      <c r="K1399" s="28"/>
    </row>
    <row r="1400" spans="1:11" x14ac:dyDescent="0.25">
      <c r="A1400" s="28"/>
      <c r="B1400" s="28"/>
      <c r="E1400"/>
      <c r="H1400" s="28"/>
      <c r="I1400" s="28"/>
      <c r="J1400" s="28"/>
      <c r="K1400" s="28"/>
    </row>
    <row r="1401" spans="1:11" x14ac:dyDescent="0.25">
      <c r="A1401" s="28"/>
      <c r="B1401" s="28"/>
      <c r="E1401"/>
      <c r="H1401" s="28"/>
      <c r="I1401" s="28"/>
      <c r="J1401" s="28"/>
      <c r="K1401" s="28"/>
    </row>
    <row r="1402" spans="1:11" x14ac:dyDescent="0.25">
      <c r="A1402" s="28"/>
      <c r="B1402" s="28"/>
      <c r="E1402"/>
      <c r="H1402" s="28"/>
      <c r="I1402" s="28"/>
      <c r="J1402" s="28"/>
      <c r="K1402" s="28"/>
    </row>
    <row r="1403" spans="1:11" x14ac:dyDescent="0.25">
      <c r="A1403" s="28"/>
      <c r="B1403" s="28"/>
      <c r="E1403"/>
      <c r="H1403" s="28"/>
      <c r="I1403" s="28"/>
      <c r="J1403" s="28"/>
      <c r="K1403" s="28"/>
    </row>
    <row r="1404" spans="1:11" x14ac:dyDescent="0.25">
      <c r="A1404" s="28"/>
      <c r="B1404" s="28"/>
      <c r="E1404"/>
      <c r="H1404" s="28"/>
      <c r="I1404" s="28"/>
      <c r="J1404" s="28"/>
      <c r="K1404" s="28"/>
    </row>
    <row r="1405" spans="1:11" x14ac:dyDescent="0.25">
      <c r="A1405" s="28"/>
      <c r="B1405" s="28"/>
      <c r="E1405"/>
      <c r="H1405" s="28"/>
      <c r="I1405" s="28"/>
      <c r="J1405" s="28"/>
      <c r="K1405" s="28"/>
    </row>
    <row r="1406" spans="1:11" x14ac:dyDescent="0.25">
      <c r="A1406" s="28"/>
      <c r="B1406" s="28"/>
      <c r="E1406"/>
      <c r="H1406" s="28"/>
      <c r="I1406" s="28"/>
      <c r="J1406" s="28"/>
      <c r="K1406" s="28"/>
    </row>
    <row r="1407" spans="1:11" x14ac:dyDescent="0.25">
      <c r="A1407" s="28"/>
      <c r="B1407" s="28"/>
      <c r="E1407"/>
      <c r="H1407" s="28"/>
      <c r="I1407" s="28"/>
      <c r="J1407" s="28"/>
      <c r="K1407" s="28"/>
    </row>
    <row r="1408" spans="1:11" x14ac:dyDescent="0.25">
      <c r="A1408" s="28"/>
      <c r="B1408" s="28"/>
      <c r="E1408"/>
      <c r="H1408" s="28"/>
      <c r="I1408" s="28"/>
      <c r="J1408" s="28"/>
      <c r="K1408" s="28"/>
    </row>
    <row r="1409" spans="1:11" x14ac:dyDescent="0.25">
      <c r="A1409" s="28"/>
      <c r="B1409" s="28"/>
      <c r="E1409"/>
      <c r="H1409" s="28"/>
      <c r="I1409" s="28"/>
      <c r="J1409" s="28"/>
      <c r="K1409" s="28"/>
    </row>
    <row r="1410" spans="1:11" x14ac:dyDescent="0.25">
      <c r="A1410" s="28"/>
      <c r="B1410" s="28"/>
      <c r="E1410"/>
      <c r="H1410" s="28"/>
      <c r="I1410" s="28"/>
      <c r="J1410" s="28"/>
      <c r="K1410" s="28"/>
    </row>
    <row r="1411" spans="1:11" x14ac:dyDescent="0.25">
      <c r="A1411" s="28"/>
      <c r="B1411" s="28"/>
      <c r="E1411"/>
      <c r="H1411" s="28"/>
      <c r="I1411" s="28"/>
      <c r="J1411" s="28"/>
      <c r="K1411" s="28"/>
    </row>
    <row r="1412" spans="1:11" x14ac:dyDescent="0.25">
      <c r="A1412" s="28"/>
      <c r="B1412" s="28"/>
      <c r="E1412"/>
      <c r="H1412" s="28"/>
      <c r="I1412" s="28"/>
      <c r="J1412" s="28"/>
      <c r="K1412" s="28"/>
    </row>
    <row r="1413" spans="1:11" x14ac:dyDescent="0.25">
      <c r="A1413" s="28"/>
      <c r="B1413" s="28"/>
      <c r="E1413"/>
      <c r="H1413" s="28"/>
      <c r="I1413" s="28"/>
      <c r="J1413" s="28"/>
      <c r="K1413" s="28"/>
    </row>
    <row r="1414" spans="1:11" x14ac:dyDescent="0.25">
      <c r="A1414" s="28"/>
      <c r="B1414" s="28"/>
      <c r="E1414"/>
      <c r="H1414" s="28"/>
      <c r="I1414" s="28"/>
      <c r="J1414" s="28"/>
      <c r="K1414" s="28"/>
    </row>
    <row r="1415" spans="1:11" x14ac:dyDescent="0.25">
      <c r="A1415" s="28"/>
      <c r="B1415" s="28"/>
      <c r="E1415"/>
      <c r="H1415" s="28"/>
      <c r="I1415" s="28"/>
      <c r="J1415" s="28"/>
      <c r="K1415" s="28"/>
    </row>
    <row r="1416" spans="1:11" x14ac:dyDescent="0.25">
      <c r="A1416" s="28"/>
      <c r="B1416" s="28"/>
      <c r="E1416"/>
      <c r="H1416" s="28"/>
      <c r="I1416" s="28"/>
      <c r="J1416" s="28"/>
      <c r="K1416" s="28"/>
    </row>
    <row r="1417" spans="1:11" x14ac:dyDescent="0.25">
      <c r="A1417" s="28"/>
      <c r="B1417" s="28"/>
      <c r="E1417"/>
      <c r="H1417" s="28"/>
      <c r="I1417" s="28"/>
      <c r="J1417" s="28"/>
      <c r="K1417" s="28"/>
    </row>
    <row r="1418" spans="1:11" x14ac:dyDescent="0.25">
      <c r="A1418" s="28"/>
      <c r="B1418" s="28"/>
      <c r="E1418"/>
      <c r="H1418" s="28"/>
      <c r="I1418" s="28"/>
      <c r="J1418" s="28"/>
      <c r="K1418" s="28"/>
    </row>
    <row r="1419" spans="1:11" x14ac:dyDescent="0.25">
      <c r="A1419" s="28"/>
      <c r="B1419" s="28"/>
      <c r="E1419"/>
      <c r="H1419" s="28"/>
      <c r="I1419" s="28"/>
      <c r="J1419" s="28"/>
      <c r="K1419" s="28"/>
    </row>
    <row r="1420" spans="1:11" x14ac:dyDescent="0.25">
      <c r="A1420" s="28"/>
      <c r="B1420" s="28"/>
      <c r="E1420"/>
      <c r="H1420" s="28"/>
      <c r="I1420" s="28"/>
      <c r="J1420" s="28"/>
      <c r="K1420" s="28"/>
    </row>
    <row r="1421" spans="1:11" x14ac:dyDescent="0.25">
      <c r="A1421" s="28"/>
      <c r="B1421" s="28"/>
      <c r="E1421"/>
      <c r="H1421" s="28"/>
      <c r="I1421" s="28"/>
      <c r="J1421" s="28"/>
      <c r="K1421" s="28"/>
    </row>
    <row r="1422" spans="1:11" x14ac:dyDescent="0.25">
      <c r="A1422" s="28"/>
      <c r="B1422" s="28"/>
      <c r="E1422"/>
      <c r="H1422" s="28"/>
      <c r="I1422" s="28"/>
      <c r="J1422" s="28"/>
      <c r="K1422" s="28"/>
    </row>
    <row r="1423" spans="1:11" x14ac:dyDescent="0.25">
      <c r="A1423" s="28"/>
      <c r="B1423" s="28"/>
      <c r="E1423"/>
      <c r="H1423" s="28"/>
      <c r="I1423" s="28"/>
      <c r="J1423" s="28"/>
      <c r="K1423" s="28"/>
    </row>
    <row r="1424" spans="1:11" x14ac:dyDescent="0.25">
      <c r="A1424" s="28"/>
      <c r="B1424" s="28"/>
      <c r="E1424"/>
      <c r="H1424" s="28"/>
      <c r="I1424" s="28"/>
      <c r="J1424" s="28"/>
      <c r="K1424" s="28"/>
    </row>
    <row r="1425" spans="1:11" x14ac:dyDescent="0.25">
      <c r="A1425" s="28"/>
      <c r="B1425" s="28"/>
      <c r="E1425"/>
      <c r="H1425" s="28"/>
      <c r="I1425" s="28"/>
      <c r="J1425" s="28"/>
      <c r="K1425" s="28"/>
    </row>
    <row r="1426" spans="1:11" x14ac:dyDescent="0.25">
      <c r="A1426" s="28"/>
      <c r="B1426" s="28"/>
      <c r="E1426"/>
      <c r="H1426" s="28"/>
      <c r="I1426" s="28"/>
      <c r="J1426" s="28"/>
      <c r="K1426" s="28"/>
    </row>
    <row r="1427" spans="1:11" x14ac:dyDescent="0.25">
      <c r="A1427" s="28"/>
      <c r="B1427" s="28"/>
      <c r="E1427"/>
      <c r="H1427" s="28"/>
      <c r="I1427" s="28"/>
      <c r="J1427" s="28"/>
      <c r="K1427" s="28"/>
    </row>
    <row r="1428" spans="1:11" x14ac:dyDescent="0.25">
      <c r="A1428" s="28"/>
      <c r="B1428" s="28"/>
      <c r="E1428"/>
      <c r="H1428" s="28"/>
      <c r="I1428" s="28"/>
      <c r="J1428" s="28"/>
      <c r="K1428" s="28"/>
    </row>
    <row r="1429" spans="1:11" x14ac:dyDescent="0.25">
      <c r="A1429" s="28"/>
      <c r="B1429" s="28"/>
      <c r="E1429"/>
      <c r="H1429" s="28"/>
      <c r="I1429" s="28"/>
      <c r="J1429" s="28"/>
      <c r="K1429" s="28"/>
    </row>
    <row r="1430" spans="1:11" x14ac:dyDescent="0.25">
      <c r="A1430" s="28"/>
      <c r="B1430" s="28"/>
      <c r="E1430"/>
      <c r="H1430" s="28"/>
      <c r="I1430" s="28"/>
      <c r="J1430" s="28"/>
      <c r="K1430" s="28"/>
    </row>
    <row r="1431" spans="1:11" x14ac:dyDescent="0.25">
      <c r="A1431" s="28"/>
      <c r="B1431" s="28"/>
      <c r="E1431"/>
      <c r="H1431" s="28"/>
      <c r="I1431" s="28"/>
      <c r="J1431" s="28"/>
      <c r="K1431" s="28"/>
    </row>
    <row r="1432" spans="1:11" x14ac:dyDescent="0.25">
      <c r="A1432" s="28"/>
      <c r="B1432" s="28"/>
      <c r="E1432"/>
      <c r="H1432" s="28"/>
      <c r="I1432" s="28"/>
      <c r="J1432" s="28"/>
      <c r="K1432" s="28"/>
    </row>
    <row r="1433" spans="1:11" x14ac:dyDescent="0.25">
      <c r="A1433" s="28"/>
      <c r="B1433" s="28"/>
      <c r="E1433"/>
      <c r="H1433" s="28"/>
      <c r="I1433" s="28"/>
      <c r="J1433" s="28"/>
      <c r="K1433" s="28"/>
    </row>
    <row r="1434" spans="1:11" x14ac:dyDescent="0.25">
      <c r="A1434" s="28"/>
      <c r="B1434" s="28"/>
      <c r="E1434"/>
      <c r="H1434" s="28"/>
      <c r="I1434" s="28"/>
      <c r="J1434" s="28"/>
      <c r="K1434" s="28"/>
    </row>
    <row r="1435" spans="1:11" x14ac:dyDescent="0.25">
      <c r="A1435" s="28"/>
      <c r="B1435" s="28"/>
      <c r="E1435"/>
      <c r="H1435" s="28"/>
      <c r="I1435" s="28"/>
      <c r="J1435" s="28"/>
      <c r="K1435" s="28"/>
    </row>
    <row r="1436" spans="1:11" x14ac:dyDescent="0.25">
      <c r="A1436" s="28"/>
      <c r="B1436" s="28"/>
      <c r="E1436"/>
      <c r="H1436" s="28"/>
      <c r="I1436" s="28"/>
      <c r="J1436" s="28"/>
      <c r="K1436" s="28"/>
    </row>
    <row r="1437" spans="1:11" x14ac:dyDescent="0.25">
      <c r="A1437" s="28"/>
      <c r="B1437" s="28"/>
      <c r="E1437"/>
      <c r="H1437" s="28"/>
      <c r="I1437" s="28"/>
      <c r="J1437" s="28"/>
      <c r="K1437" s="28"/>
    </row>
    <row r="1438" spans="1:11" x14ac:dyDescent="0.25">
      <c r="A1438" s="28"/>
      <c r="B1438" s="28"/>
      <c r="E1438"/>
      <c r="H1438" s="28"/>
      <c r="I1438" s="28"/>
      <c r="J1438" s="28"/>
      <c r="K1438" s="28"/>
    </row>
    <row r="1439" spans="1:11" x14ac:dyDescent="0.25">
      <c r="A1439" s="28"/>
      <c r="B1439" s="28"/>
      <c r="E1439"/>
      <c r="H1439" s="28"/>
      <c r="I1439" s="28"/>
      <c r="J1439" s="28"/>
      <c r="K1439" s="28"/>
    </row>
    <row r="1440" spans="1:11" x14ac:dyDescent="0.25">
      <c r="A1440" s="28"/>
      <c r="B1440" s="28"/>
      <c r="E1440"/>
      <c r="H1440" s="28"/>
      <c r="I1440" s="28"/>
      <c r="J1440" s="28"/>
      <c r="K1440" s="28"/>
    </row>
    <row r="1441" spans="1:11" x14ac:dyDescent="0.25">
      <c r="A1441" s="28"/>
      <c r="B1441" s="28"/>
      <c r="E1441"/>
      <c r="H1441" s="28"/>
      <c r="I1441" s="28"/>
      <c r="J1441" s="28"/>
      <c r="K1441" s="28"/>
    </row>
    <row r="1442" spans="1:11" x14ac:dyDescent="0.25">
      <c r="A1442" s="28"/>
      <c r="B1442" s="28"/>
      <c r="E1442"/>
      <c r="H1442" s="28"/>
      <c r="I1442" s="28"/>
      <c r="J1442" s="28"/>
      <c r="K1442" s="28"/>
    </row>
    <row r="1443" spans="1:11" x14ac:dyDescent="0.25">
      <c r="A1443" s="28"/>
      <c r="B1443" s="28"/>
      <c r="E1443"/>
      <c r="H1443" s="28"/>
      <c r="I1443" s="28"/>
      <c r="J1443" s="28"/>
      <c r="K1443" s="28"/>
    </row>
    <row r="1444" spans="1:11" x14ac:dyDescent="0.25">
      <c r="A1444" s="28"/>
      <c r="B1444" s="28"/>
      <c r="E1444"/>
      <c r="H1444" s="28"/>
      <c r="I1444" s="28"/>
      <c r="J1444" s="28"/>
      <c r="K1444" s="28"/>
    </row>
    <row r="1445" spans="1:11" x14ac:dyDescent="0.25">
      <c r="A1445" s="28"/>
      <c r="B1445" s="28"/>
      <c r="E1445"/>
      <c r="H1445" s="28"/>
      <c r="I1445" s="28"/>
      <c r="J1445" s="28"/>
      <c r="K1445" s="28"/>
    </row>
    <row r="1446" spans="1:11" x14ac:dyDescent="0.25">
      <c r="A1446" s="28"/>
      <c r="B1446" s="28"/>
      <c r="E1446"/>
      <c r="H1446" s="28"/>
      <c r="I1446" s="28"/>
      <c r="J1446" s="28"/>
      <c r="K1446" s="28"/>
    </row>
    <row r="1447" spans="1:11" x14ac:dyDescent="0.25">
      <c r="A1447" s="28"/>
      <c r="B1447" s="28"/>
      <c r="E1447"/>
      <c r="H1447" s="28"/>
      <c r="I1447" s="28"/>
      <c r="J1447" s="28"/>
      <c r="K1447" s="28"/>
    </row>
    <row r="1448" spans="1:11" x14ac:dyDescent="0.25">
      <c r="A1448" s="28"/>
      <c r="B1448" s="28"/>
      <c r="E1448"/>
      <c r="H1448" s="28"/>
      <c r="I1448" s="28"/>
      <c r="J1448" s="28"/>
      <c r="K1448" s="28"/>
    </row>
    <row r="1449" spans="1:11" x14ac:dyDescent="0.25">
      <c r="A1449" s="28"/>
      <c r="B1449" s="28"/>
      <c r="E1449"/>
      <c r="H1449" s="28"/>
      <c r="I1449" s="28"/>
      <c r="J1449" s="28"/>
      <c r="K1449" s="28"/>
    </row>
    <row r="1450" spans="1:11" x14ac:dyDescent="0.25">
      <c r="A1450" s="28"/>
      <c r="B1450" s="28"/>
      <c r="E1450"/>
      <c r="H1450" s="28"/>
      <c r="I1450" s="28"/>
      <c r="J1450" s="28"/>
      <c r="K1450" s="28"/>
    </row>
    <row r="1451" spans="1:11" x14ac:dyDescent="0.25">
      <c r="A1451" s="28"/>
      <c r="B1451" s="28"/>
      <c r="E1451"/>
      <c r="H1451" s="28"/>
      <c r="I1451" s="28"/>
      <c r="J1451" s="28"/>
      <c r="K1451" s="28"/>
    </row>
    <row r="1452" spans="1:11" x14ac:dyDescent="0.25">
      <c r="A1452" s="28"/>
      <c r="B1452" s="28"/>
      <c r="E1452"/>
      <c r="H1452" s="28"/>
      <c r="I1452" s="28"/>
      <c r="J1452" s="28"/>
      <c r="K1452" s="28"/>
    </row>
    <row r="1453" spans="1:11" x14ac:dyDescent="0.25">
      <c r="A1453" s="28"/>
      <c r="B1453" s="28"/>
      <c r="E1453"/>
      <c r="H1453" s="28"/>
      <c r="I1453" s="28"/>
      <c r="J1453" s="28"/>
      <c r="K1453" s="28"/>
    </row>
    <row r="1454" spans="1:11" x14ac:dyDescent="0.25">
      <c r="A1454" s="28"/>
      <c r="B1454" s="28"/>
      <c r="E1454"/>
      <c r="H1454" s="28"/>
      <c r="I1454" s="28"/>
      <c r="J1454" s="28"/>
      <c r="K1454" s="28"/>
    </row>
    <row r="1455" spans="1:11" x14ac:dyDescent="0.25">
      <c r="A1455" s="28"/>
      <c r="B1455" s="28"/>
      <c r="E1455"/>
      <c r="H1455" s="28"/>
      <c r="I1455" s="28"/>
      <c r="J1455" s="28"/>
      <c r="K1455" s="28"/>
    </row>
    <row r="1456" spans="1:11" x14ac:dyDescent="0.25">
      <c r="A1456" s="28"/>
      <c r="B1456" s="28"/>
      <c r="E1456"/>
      <c r="H1456" s="28"/>
      <c r="I1456" s="28"/>
      <c r="J1456" s="28"/>
      <c r="K1456" s="28"/>
    </row>
    <row r="1457" spans="1:11" x14ac:dyDescent="0.25">
      <c r="A1457" s="28"/>
      <c r="B1457" s="28"/>
      <c r="E1457"/>
      <c r="H1457" s="28"/>
      <c r="I1457" s="28"/>
      <c r="J1457" s="28"/>
      <c r="K1457" s="28"/>
    </row>
    <row r="1458" spans="1:11" x14ac:dyDescent="0.25">
      <c r="A1458" s="28"/>
      <c r="B1458" s="28"/>
      <c r="E1458"/>
      <c r="H1458" s="28"/>
      <c r="I1458" s="28"/>
      <c r="J1458" s="28"/>
      <c r="K1458" s="28"/>
    </row>
    <row r="1459" spans="1:11" x14ac:dyDescent="0.25">
      <c r="A1459" s="28"/>
      <c r="B1459" s="28"/>
      <c r="E1459"/>
      <c r="H1459" s="28"/>
      <c r="I1459" s="28"/>
      <c r="J1459" s="28"/>
      <c r="K1459" s="28"/>
    </row>
    <row r="1460" spans="1:11" x14ac:dyDescent="0.25">
      <c r="A1460" s="28"/>
      <c r="B1460" s="28"/>
      <c r="E1460"/>
      <c r="H1460" s="28"/>
      <c r="I1460" s="28"/>
      <c r="J1460" s="28"/>
      <c r="K1460" s="28"/>
    </row>
    <row r="1461" spans="1:11" x14ac:dyDescent="0.25">
      <c r="A1461" s="28"/>
      <c r="B1461" s="28"/>
      <c r="E1461"/>
      <c r="H1461" s="28"/>
      <c r="I1461" s="28"/>
      <c r="J1461" s="28"/>
      <c r="K1461" s="28"/>
    </row>
    <row r="1462" spans="1:11" x14ac:dyDescent="0.25">
      <c r="A1462" s="28"/>
      <c r="B1462" s="28"/>
      <c r="E1462"/>
      <c r="H1462" s="28"/>
      <c r="I1462" s="28"/>
      <c r="J1462" s="28"/>
      <c r="K1462" s="28"/>
    </row>
    <row r="1463" spans="1:11" x14ac:dyDescent="0.25">
      <c r="A1463" s="28"/>
      <c r="B1463" s="28"/>
      <c r="E1463"/>
      <c r="H1463" s="28"/>
      <c r="I1463" s="28"/>
      <c r="J1463" s="28"/>
      <c r="K1463" s="28"/>
    </row>
    <row r="1464" spans="1:11" x14ac:dyDescent="0.25">
      <c r="A1464" s="28"/>
      <c r="B1464" s="28"/>
      <c r="E1464"/>
      <c r="H1464" s="28"/>
      <c r="I1464" s="28"/>
      <c r="J1464" s="28"/>
      <c r="K1464" s="28"/>
    </row>
    <row r="1465" spans="1:11" x14ac:dyDescent="0.25">
      <c r="A1465" s="28"/>
      <c r="B1465" s="28"/>
      <c r="E1465"/>
      <c r="H1465" s="28"/>
      <c r="I1465" s="28"/>
      <c r="J1465" s="28"/>
      <c r="K1465" s="28"/>
    </row>
    <row r="1466" spans="1:11" x14ac:dyDescent="0.25">
      <c r="A1466" s="28"/>
      <c r="B1466" s="28"/>
      <c r="E1466"/>
      <c r="H1466" s="28"/>
      <c r="I1466" s="28"/>
      <c r="J1466" s="28"/>
      <c r="K1466" s="28"/>
    </row>
    <row r="1467" spans="1:11" x14ac:dyDescent="0.25">
      <c r="A1467" s="28"/>
      <c r="B1467" s="28"/>
      <c r="E1467"/>
      <c r="H1467" s="28"/>
      <c r="I1467" s="28"/>
      <c r="J1467" s="28"/>
      <c r="K1467" s="28"/>
    </row>
    <row r="1468" spans="1:11" x14ac:dyDescent="0.25">
      <c r="A1468" s="28"/>
      <c r="B1468" s="28"/>
      <c r="E1468"/>
      <c r="H1468" s="28"/>
      <c r="I1468" s="28"/>
      <c r="J1468" s="28"/>
      <c r="K1468" s="28"/>
    </row>
    <row r="1469" spans="1:11" x14ac:dyDescent="0.25">
      <c r="A1469" s="28"/>
      <c r="B1469" s="28"/>
      <c r="E1469"/>
      <c r="H1469" s="28"/>
      <c r="I1469" s="28"/>
      <c r="J1469" s="28"/>
      <c r="K1469" s="28"/>
    </row>
    <row r="1470" spans="1:11" x14ac:dyDescent="0.25">
      <c r="A1470" s="28"/>
      <c r="B1470" s="28"/>
      <c r="E1470"/>
      <c r="H1470" s="28"/>
      <c r="I1470" s="28"/>
      <c r="J1470" s="28"/>
      <c r="K1470" s="28"/>
    </row>
    <row r="1471" spans="1:11" x14ac:dyDescent="0.25">
      <c r="A1471" s="28"/>
      <c r="B1471" s="28"/>
      <c r="E1471"/>
      <c r="H1471" s="28"/>
      <c r="I1471" s="28"/>
      <c r="J1471" s="28"/>
      <c r="K1471" s="28"/>
    </row>
    <row r="1472" spans="1:11" x14ac:dyDescent="0.25">
      <c r="A1472" s="28"/>
      <c r="B1472" s="28"/>
      <c r="E1472"/>
      <c r="H1472" s="28"/>
      <c r="I1472" s="28"/>
      <c r="J1472" s="28"/>
      <c r="K1472" s="28"/>
    </row>
    <row r="1473" spans="1:11" x14ac:dyDescent="0.25">
      <c r="A1473" s="28"/>
      <c r="B1473" s="28"/>
      <c r="E1473"/>
      <c r="H1473" s="28"/>
      <c r="I1473" s="28"/>
      <c r="J1473" s="28"/>
      <c r="K1473" s="28"/>
    </row>
    <row r="1474" spans="1:11" x14ac:dyDescent="0.25">
      <c r="A1474" s="28"/>
      <c r="B1474" s="28"/>
      <c r="E1474"/>
      <c r="H1474" s="28"/>
      <c r="I1474" s="28"/>
      <c r="J1474" s="28"/>
      <c r="K1474" s="28"/>
    </row>
    <row r="1475" spans="1:11" x14ac:dyDescent="0.25">
      <c r="A1475" s="28"/>
      <c r="B1475" s="28"/>
      <c r="E1475"/>
      <c r="H1475" s="28"/>
      <c r="I1475" s="28"/>
      <c r="J1475" s="28"/>
      <c r="K1475" s="28"/>
    </row>
    <row r="1476" spans="1:11" x14ac:dyDescent="0.25">
      <c r="A1476" s="28"/>
      <c r="B1476" s="28"/>
      <c r="E1476"/>
      <c r="H1476" s="28"/>
      <c r="I1476" s="28"/>
      <c r="J1476" s="28"/>
      <c r="K1476" s="28"/>
    </row>
    <row r="1477" spans="1:11" x14ac:dyDescent="0.25">
      <c r="A1477" s="28"/>
      <c r="B1477" s="28"/>
      <c r="E1477"/>
      <c r="H1477" s="28"/>
      <c r="I1477" s="28"/>
      <c r="J1477" s="28"/>
      <c r="K1477" s="28"/>
    </row>
    <row r="1478" spans="1:11" x14ac:dyDescent="0.25">
      <c r="A1478" s="28"/>
      <c r="B1478" s="28"/>
      <c r="E1478"/>
      <c r="H1478" s="28"/>
      <c r="I1478" s="28"/>
      <c r="J1478" s="28"/>
      <c r="K1478" s="28"/>
    </row>
    <row r="1479" spans="1:11" x14ac:dyDescent="0.25">
      <c r="A1479" s="28"/>
      <c r="B1479" s="28"/>
      <c r="E1479"/>
      <c r="H1479" s="28"/>
      <c r="I1479" s="28"/>
      <c r="J1479" s="28"/>
      <c r="K1479" s="28"/>
    </row>
    <row r="1480" spans="1:11" x14ac:dyDescent="0.25">
      <c r="A1480" s="28"/>
      <c r="B1480" s="28"/>
      <c r="E1480"/>
      <c r="H1480" s="28"/>
      <c r="I1480" s="28"/>
      <c r="J1480" s="28"/>
      <c r="K1480" s="28"/>
    </row>
    <row r="1481" spans="1:11" x14ac:dyDescent="0.25">
      <c r="A1481" s="28"/>
      <c r="B1481" s="28"/>
      <c r="E1481"/>
      <c r="H1481" s="28"/>
      <c r="I1481" s="28"/>
      <c r="J1481" s="28"/>
      <c r="K1481" s="28"/>
    </row>
    <row r="1482" spans="1:11" x14ac:dyDescent="0.25">
      <c r="A1482" s="28"/>
      <c r="B1482" s="28"/>
      <c r="E1482"/>
      <c r="H1482" s="28"/>
      <c r="I1482" s="28"/>
      <c r="J1482" s="28"/>
      <c r="K1482" s="28"/>
    </row>
    <row r="1483" spans="1:11" x14ac:dyDescent="0.25">
      <c r="A1483" s="28"/>
      <c r="B1483" s="28"/>
      <c r="E1483"/>
      <c r="H1483" s="28"/>
      <c r="I1483" s="28"/>
      <c r="J1483" s="28"/>
      <c r="K1483" s="28"/>
    </row>
    <row r="1484" spans="1:11" x14ac:dyDescent="0.25">
      <c r="A1484" s="28"/>
      <c r="B1484" s="28"/>
      <c r="E1484"/>
      <c r="H1484" s="28"/>
      <c r="I1484" s="28"/>
      <c r="J1484" s="28"/>
      <c r="K1484" s="28"/>
    </row>
    <row r="1485" spans="1:11" x14ac:dyDescent="0.25">
      <c r="A1485" s="28"/>
      <c r="B1485" s="28"/>
      <c r="E1485"/>
      <c r="H1485" s="28"/>
      <c r="I1485" s="28"/>
      <c r="J1485" s="28"/>
      <c r="K1485" s="28"/>
    </row>
    <row r="1486" spans="1:11" x14ac:dyDescent="0.25">
      <c r="A1486" s="28"/>
      <c r="B1486" s="28"/>
      <c r="E1486"/>
      <c r="H1486" s="28"/>
      <c r="I1486" s="28"/>
      <c r="J1486" s="28"/>
      <c r="K1486" s="28"/>
    </row>
    <row r="1487" spans="1:11" x14ac:dyDescent="0.25">
      <c r="A1487" s="28"/>
      <c r="B1487" s="28"/>
      <c r="E1487"/>
      <c r="H1487" s="28"/>
      <c r="I1487" s="28"/>
      <c r="J1487" s="28"/>
      <c r="K1487" s="28"/>
    </row>
    <row r="1488" spans="1:11" x14ac:dyDescent="0.25">
      <c r="A1488" s="28"/>
      <c r="B1488" s="28"/>
      <c r="E1488"/>
      <c r="H1488" s="28"/>
      <c r="I1488" s="28"/>
      <c r="J1488" s="28"/>
      <c r="K1488" s="28"/>
    </row>
    <row r="1489" spans="1:11" x14ac:dyDescent="0.25">
      <c r="A1489" s="28"/>
      <c r="B1489" s="28"/>
      <c r="E1489"/>
      <c r="H1489" s="28"/>
      <c r="I1489" s="28"/>
      <c r="J1489" s="28"/>
      <c r="K1489" s="28"/>
    </row>
    <row r="1490" spans="1:11" x14ac:dyDescent="0.25">
      <c r="A1490" s="28"/>
      <c r="B1490" s="28"/>
      <c r="E1490"/>
      <c r="H1490" s="28"/>
      <c r="I1490" s="28"/>
      <c r="J1490" s="28"/>
      <c r="K1490" s="28"/>
    </row>
    <row r="1491" spans="1:11" x14ac:dyDescent="0.25">
      <c r="A1491" s="28"/>
      <c r="B1491" s="28"/>
      <c r="E1491"/>
      <c r="H1491" s="28"/>
      <c r="I1491" s="28"/>
      <c r="J1491" s="28"/>
      <c r="K1491" s="28"/>
    </row>
    <row r="1492" spans="1:11" x14ac:dyDescent="0.25">
      <c r="A1492" s="28"/>
      <c r="B1492" s="28"/>
      <c r="E1492"/>
      <c r="H1492" s="28"/>
      <c r="I1492" s="28"/>
      <c r="J1492" s="28"/>
      <c r="K1492" s="28"/>
    </row>
    <row r="1493" spans="1:11" x14ac:dyDescent="0.25">
      <c r="A1493" s="28"/>
      <c r="B1493" s="28"/>
      <c r="E1493"/>
      <c r="H1493" s="28"/>
      <c r="I1493" s="28"/>
      <c r="J1493" s="28"/>
      <c r="K1493" s="28"/>
    </row>
    <row r="1494" spans="1:11" x14ac:dyDescent="0.25">
      <c r="A1494" s="28"/>
      <c r="B1494" s="28"/>
      <c r="E1494"/>
      <c r="H1494" s="28"/>
      <c r="I1494" s="28"/>
      <c r="J1494" s="28"/>
      <c r="K1494" s="28"/>
    </row>
    <row r="1495" spans="1:11" x14ac:dyDescent="0.25">
      <c r="A1495" s="28"/>
      <c r="B1495" s="28"/>
      <c r="E1495"/>
      <c r="H1495" s="28"/>
      <c r="I1495" s="28"/>
      <c r="J1495" s="28"/>
      <c r="K1495" s="28"/>
    </row>
    <row r="1496" spans="1:11" x14ac:dyDescent="0.25">
      <c r="A1496" s="28"/>
      <c r="B1496" s="28"/>
      <c r="E1496"/>
      <c r="H1496" s="28"/>
      <c r="I1496" s="28"/>
      <c r="J1496" s="28"/>
      <c r="K1496" s="28"/>
    </row>
    <row r="1497" spans="1:11" x14ac:dyDescent="0.25">
      <c r="A1497" s="28"/>
      <c r="B1497" s="28"/>
      <c r="E1497"/>
      <c r="H1497" s="28"/>
      <c r="I1497" s="28"/>
      <c r="J1497" s="28"/>
      <c r="K1497" s="28"/>
    </row>
    <row r="1498" spans="1:11" x14ac:dyDescent="0.25">
      <c r="A1498" s="28"/>
      <c r="B1498" s="28"/>
      <c r="E1498"/>
      <c r="H1498" s="28"/>
      <c r="I1498" s="28"/>
      <c r="J1498" s="28"/>
      <c r="K1498" s="28"/>
    </row>
    <row r="1499" spans="1:11" x14ac:dyDescent="0.25">
      <c r="A1499" s="28"/>
      <c r="B1499" s="28"/>
      <c r="E1499"/>
      <c r="H1499" s="28"/>
      <c r="I1499" s="28"/>
      <c r="J1499" s="28"/>
      <c r="K1499" s="28"/>
    </row>
    <row r="1500" spans="1:11" x14ac:dyDescent="0.25">
      <c r="A1500" s="28"/>
      <c r="B1500" s="28"/>
      <c r="E1500"/>
      <c r="H1500" s="28"/>
      <c r="I1500" s="28"/>
      <c r="J1500" s="28"/>
      <c r="K1500" s="28"/>
    </row>
    <row r="1501" spans="1:11" x14ac:dyDescent="0.25">
      <c r="A1501" s="28"/>
      <c r="B1501" s="28"/>
      <c r="E1501"/>
      <c r="H1501" s="28"/>
      <c r="I1501" s="28"/>
      <c r="J1501" s="28"/>
      <c r="K1501" s="28"/>
    </row>
    <row r="1502" spans="1:11" x14ac:dyDescent="0.25">
      <c r="A1502" s="28"/>
      <c r="B1502" s="28"/>
      <c r="E1502"/>
      <c r="H1502" s="28"/>
      <c r="I1502" s="28"/>
      <c r="J1502" s="28"/>
      <c r="K1502" s="28"/>
    </row>
    <row r="1503" spans="1:11" x14ac:dyDescent="0.25">
      <c r="A1503" s="28"/>
      <c r="B1503" s="28"/>
      <c r="E1503"/>
      <c r="H1503" s="28"/>
      <c r="I1503" s="28"/>
      <c r="J1503" s="28"/>
      <c r="K1503" s="28"/>
    </row>
    <row r="1504" spans="1:11" x14ac:dyDescent="0.25">
      <c r="A1504" s="28"/>
      <c r="B1504" s="28"/>
      <c r="E1504"/>
      <c r="H1504" s="28"/>
      <c r="I1504" s="28"/>
      <c r="J1504" s="28"/>
      <c r="K1504" s="28"/>
    </row>
    <row r="1505" spans="1:11" x14ac:dyDescent="0.25">
      <c r="A1505" s="28"/>
      <c r="B1505" s="28"/>
      <c r="E1505"/>
      <c r="H1505" s="28"/>
      <c r="I1505" s="28"/>
      <c r="J1505" s="28"/>
      <c r="K1505" s="28"/>
    </row>
    <row r="1506" spans="1:11" x14ac:dyDescent="0.25">
      <c r="A1506" s="28"/>
      <c r="B1506" s="28"/>
      <c r="E1506"/>
      <c r="H1506" s="28"/>
      <c r="I1506" s="28"/>
      <c r="J1506" s="28"/>
      <c r="K1506" s="28"/>
    </row>
    <row r="1507" spans="1:11" x14ac:dyDescent="0.25">
      <c r="A1507" s="28"/>
      <c r="B1507" s="28"/>
      <c r="E1507"/>
      <c r="H1507" s="28"/>
      <c r="I1507" s="28"/>
      <c r="J1507" s="28"/>
      <c r="K1507" s="28"/>
    </row>
    <row r="1508" spans="1:11" x14ac:dyDescent="0.25">
      <c r="A1508" s="28"/>
      <c r="B1508" s="28"/>
      <c r="E1508"/>
      <c r="H1508" s="28"/>
      <c r="I1508" s="28"/>
      <c r="J1508" s="28"/>
      <c r="K1508" s="28"/>
    </row>
    <row r="1509" spans="1:11" x14ac:dyDescent="0.25">
      <c r="A1509" s="28"/>
      <c r="B1509" s="28"/>
      <c r="E1509"/>
      <c r="H1509" s="28"/>
      <c r="I1509" s="28"/>
      <c r="J1509" s="28"/>
      <c r="K1509" s="28"/>
    </row>
    <row r="1510" spans="1:11" x14ac:dyDescent="0.25">
      <c r="A1510" s="28"/>
      <c r="B1510" s="28"/>
      <c r="E1510"/>
      <c r="H1510" s="28"/>
      <c r="I1510" s="28"/>
      <c r="J1510" s="28"/>
      <c r="K1510" s="28"/>
    </row>
    <row r="1511" spans="1:11" x14ac:dyDescent="0.25">
      <c r="A1511" s="28"/>
      <c r="B1511" s="28"/>
      <c r="E1511"/>
      <c r="H1511" s="28"/>
      <c r="I1511" s="28"/>
      <c r="J1511" s="28"/>
      <c r="K1511" s="28"/>
    </row>
    <row r="1512" spans="1:11" x14ac:dyDescent="0.25">
      <c r="A1512" s="28"/>
      <c r="B1512" s="28"/>
      <c r="E1512"/>
      <c r="H1512" s="28"/>
      <c r="I1512" s="28"/>
      <c r="J1512" s="28"/>
      <c r="K1512" s="28"/>
    </row>
    <row r="1513" spans="1:11" x14ac:dyDescent="0.25">
      <c r="A1513" s="28"/>
      <c r="B1513" s="28"/>
      <c r="E1513"/>
      <c r="H1513" s="28"/>
      <c r="I1513" s="28"/>
      <c r="J1513" s="28"/>
      <c r="K1513" s="28"/>
    </row>
    <row r="1514" spans="1:11" x14ac:dyDescent="0.25">
      <c r="A1514" s="28"/>
      <c r="B1514" s="28"/>
      <c r="E1514"/>
      <c r="H1514" s="28"/>
      <c r="I1514" s="28"/>
      <c r="J1514" s="28"/>
      <c r="K1514" s="28"/>
    </row>
    <row r="1515" spans="1:11" x14ac:dyDescent="0.25">
      <c r="A1515" s="28"/>
      <c r="B1515" s="28"/>
      <c r="E1515"/>
      <c r="H1515" s="28"/>
      <c r="I1515" s="28"/>
      <c r="J1515" s="28"/>
      <c r="K1515" s="28"/>
    </row>
    <row r="1516" spans="1:11" x14ac:dyDescent="0.25">
      <c r="A1516" s="28"/>
      <c r="B1516" s="28"/>
      <c r="E1516"/>
      <c r="H1516" s="28"/>
      <c r="I1516" s="28"/>
      <c r="J1516" s="28"/>
      <c r="K1516" s="28"/>
    </row>
    <row r="1517" spans="1:11" x14ac:dyDescent="0.25">
      <c r="A1517" s="28"/>
      <c r="B1517" s="28"/>
      <c r="E1517"/>
      <c r="H1517" s="28"/>
      <c r="I1517" s="28"/>
      <c r="J1517" s="28"/>
      <c r="K1517" s="28"/>
    </row>
    <row r="1518" spans="1:11" x14ac:dyDescent="0.25">
      <c r="A1518" s="28"/>
      <c r="B1518" s="28"/>
      <c r="E1518"/>
      <c r="H1518" s="28"/>
      <c r="I1518" s="28"/>
      <c r="J1518" s="28"/>
      <c r="K1518" s="28"/>
    </row>
    <row r="1519" spans="1:11" x14ac:dyDescent="0.25">
      <c r="A1519" s="28"/>
      <c r="B1519" s="28"/>
      <c r="E1519"/>
      <c r="H1519" s="28"/>
      <c r="I1519" s="28"/>
      <c r="J1519" s="28"/>
      <c r="K1519" s="28"/>
    </row>
    <row r="1520" spans="1:11" x14ac:dyDescent="0.25">
      <c r="A1520" s="28"/>
      <c r="B1520" s="28"/>
      <c r="E1520"/>
      <c r="H1520" s="28"/>
      <c r="I1520" s="28"/>
      <c r="J1520" s="28"/>
      <c r="K1520" s="28"/>
    </row>
    <row r="1521" spans="1:11" x14ac:dyDescent="0.25">
      <c r="A1521" s="28"/>
      <c r="B1521" s="28"/>
      <c r="E1521"/>
      <c r="H1521" s="28"/>
      <c r="I1521" s="28"/>
      <c r="J1521" s="28"/>
      <c r="K1521" s="28"/>
    </row>
    <row r="1522" spans="1:11" x14ac:dyDescent="0.25">
      <c r="A1522" s="28"/>
      <c r="B1522" s="28"/>
      <c r="E1522"/>
      <c r="H1522" s="28"/>
      <c r="I1522" s="28"/>
      <c r="J1522" s="28"/>
      <c r="K1522" s="28"/>
    </row>
    <row r="1523" spans="1:11" x14ac:dyDescent="0.25">
      <c r="A1523" s="28"/>
      <c r="B1523" s="28"/>
      <c r="E1523"/>
      <c r="H1523" s="28"/>
      <c r="I1523" s="28"/>
      <c r="J1523" s="28"/>
      <c r="K1523" s="28"/>
    </row>
    <row r="1524" spans="1:11" x14ac:dyDescent="0.25">
      <c r="A1524" s="28"/>
      <c r="B1524" s="28"/>
      <c r="E1524"/>
      <c r="H1524" s="28"/>
      <c r="I1524" s="28"/>
      <c r="J1524" s="28"/>
      <c r="K1524" s="28"/>
    </row>
    <row r="1525" spans="1:11" x14ac:dyDescent="0.25">
      <c r="A1525" s="28"/>
      <c r="B1525" s="28"/>
      <c r="E1525"/>
      <c r="H1525" s="28"/>
      <c r="I1525" s="28"/>
      <c r="J1525" s="28"/>
      <c r="K1525" s="28"/>
    </row>
    <row r="1526" spans="1:11" x14ac:dyDescent="0.25">
      <c r="A1526" s="28"/>
      <c r="B1526" s="28"/>
      <c r="E1526"/>
      <c r="H1526" s="28"/>
      <c r="I1526" s="28"/>
      <c r="J1526" s="28"/>
      <c r="K1526" s="28"/>
    </row>
    <row r="1527" spans="1:11" x14ac:dyDescent="0.25">
      <c r="A1527" s="28"/>
      <c r="B1527" s="28"/>
      <c r="E1527"/>
      <c r="H1527" s="28"/>
      <c r="I1527" s="28"/>
      <c r="J1527" s="28"/>
      <c r="K1527" s="28"/>
    </row>
    <row r="1528" spans="1:11" x14ac:dyDescent="0.25">
      <c r="A1528" s="28"/>
      <c r="B1528" s="28"/>
      <c r="E1528"/>
      <c r="H1528" s="28"/>
      <c r="I1528" s="28"/>
      <c r="J1528" s="28"/>
      <c r="K1528" s="28"/>
    </row>
    <row r="1529" spans="1:11" x14ac:dyDescent="0.25">
      <c r="A1529" s="28"/>
      <c r="B1529" s="28"/>
      <c r="E1529"/>
      <c r="H1529" s="28"/>
      <c r="I1529" s="28"/>
      <c r="J1529" s="28"/>
      <c r="K1529" s="28"/>
    </row>
    <row r="1530" spans="1:11" x14ac:dyDescent="0.25">
      <c r="A1530" s="28"/>
      <c r="B1530" s="28"/>
      <c r="E1530"/>
      <c r="H1530" s="28"/>
      <c r="I1530" s="28"/>
      <c r="J1530" s="28"/>
      <c r="K1530" s="28"/>
    </row>
    <row r="1531" spans="1:11" x14ac:dyDescent="0.25">
      <c r="A1531" s="28"/>
      <c r="B1531" s="28"/>
      <c r="E1531"/>
      <c r="H1531" s="28"/>
      <c r="I1531" s="28"/>
      <c r="J1531" s="28"/>
      <c r="K1531" s="28"/>
    </row>
    <row r="1532" spans="1:11" x14ac:dyDescent="0.25">
      <c r="A1532" s="28"/>
      <c r="B1532" s="28"/>
      <c r="E1532"/>
      <c r="H1532" s="28"/>
      <c r="I1532" s="28"/>
      <c r="J1532" s="28"/>
      <c r="K1532" s="28"/>
    </row>
    <row r="1533" spans="1:11" x14ac:dyDescent="0.25">
      <c r="A1533" s="28"/>
      <c r="B1533" s="28"/>
      <c r="E1533"/>
      <c r="H1533" s="28"/>
      <c r="I1533" s="28"/>
      <c r="J1533" s="28"/>
      <c r="K1533" s="28"/>
    </row>
    <row r="1534" spans="1:11" x14ac:dyDescent="0.25">
      <c r="A1534" s="28"/>
      <c r="B1534" s="28"/>
      <c r="E1534"/>
      <c r="H1534" s="28"/>
      <c r="I1534" s="28"/>
      <c r="J1534" s="28"/>
      <c r="K1534" s="28"/>
    </row>
    <row r="1535" spans="1:11" x14ac:dyDescent="0.25">
      <c r="A1535" s="28"/>
      <c r="B1535" s="28"/>
      <c r="E1535"/>
      <c r="H1535" s="28"/>
      <c r="I1535" s="28"/>
      <c r="J1535" s="28"/>
      <c r="K1535" s="28"/>
    </row>
    <row r="1536" spans="1:11" x14ac:dyDescent="0.25">
      <c r="A1536" s="28"/>
      <c r="B1536" s="28"/>
      <c r="E1536"/>
      <c r="H1536" s="28"/>
      <c r="I1536" s="28"/>
      <c r="J1536" s="28"/>
      <c r="K1536" s="28"/>
    </row>
    <row r="1537" spans="1:11" x14ac:dyDescent="0.25">
      <c r="A1537" s="28"/>
      <c r="B1537" s="28"/>
      <c r="E1537"/>
      <c r="H1537" s="28"/>
      <c r="I1537" s="28"/>
      <c r="J1537" s="28"/>
      <c r="K1537" s="28"/>
    </row>
    <row r="1538" spans="1:11" x14ac:dyDescent="0.25">
      <c r="A1538" s="28"/>
      <c r="B1538" s="28"/>
      <c r="E1538"/>
      <c r="H1538" s="28"/>
      <c r="I1538" s="28"/>
      <c r="J1538" s="28"/>
      <c r="K1538" s="28"/>
    </row>
    <row r="1539" spans="1:11" x14ac:dyDescent="0.25">
      <c r="A1539" s="28"/>
      <c r="B1539" s="28"/>
      <c r="E1539"/>
      <c r="H1539" s="28"/>
      <c r="I1539" s="28"/>
      <c r="J1539" s="28"/>
      <c r="K1539" s="28"/>
    </row>
    <row r="1540" spans="1:11" x14ac:dyDescent="0.25">
      <c r="A1540" s="28"/>
      <c r="B1540" s="28"/>
      <c r="E1540"/>
      <c r="H1540" s="28"/>
      <c r="I1540" s="28"/>
      <c r="J1540" s="28"/>
      <c r="K1540" s="28"/>
    </row>
    <row r="1541" spans="1:11" x14ac:dyDescent="0.25">
      <c r="A1541" s="28"/>
      <c r="B1541" s="28"/>
      <c r="E1541"/>
      <c r="H1541" s="28"/>
      <c r="I1541" s="28"/>
      <c r="J1541" s="28"/>
      <c r="K1541" s="28"/>
    </row>
    <row r="1542" spans="1:11" x14ac:dyDescent="0.25">
      <c r="A1542" s="28"/>
      <c r="B1542" s="28"/>
      <c r="E1542"/>
      <c r="H1542" s="28"/>
      <c r="I1542" s="28"/>
      <c r="J1542" s="28"/>
      <c r="K1542" s="28"/>
    </row>
    <row r="1543" spans="1:11" x14ac:dyDescent="0.25">
      <c r="A1543" s="28"/>
      <c r="B1543" s="28"/>
      <c r="E1543"/>
      <c r="H1543" s="28"/>
      <c r="I1543" s="28"/>
      <c r="J1543" s="28"/>
      <c r="K1543" s="28"/>
    </row>
    <row r="1544" spans="1:11" x14ac:dyDescent="0.25">
      <c r="A1544" s="28"/>
      <c r="B1544" s="28"/>
      <c r="E1544"/>
      <c r="H1544" s="28"/>
      <c r="I1544" s="28"/>
      <c r="J1544" s="28"/>
      <c r="K1544" s="28"/>
    </row>
    <row r="1545" spans="1:11" x14ac:dyDescent="0.25">
      <c r="A1545" s="28"/>
      <c r="B1545" s="28"/>
      <c r="E1545"/>
      <c r="H1545" s="28"/>
      <c r="I1545" s="28"/>
      <c r="J1545" s="28"/>
      <c r="K1545" s="28"/>
    </row>
    <row r="1546" spans="1:11" x14ac:dyDescent="0.25">
      <c r="A1546" s="28"/>
      <c r="B1546" s="28"/>
      <c r="E1546"/>
      <c r="H1546" s="28"/>
      <c r="I1546" s="28"/>
      <c r="J1546" s="28"/>
      <c r="K1546" s="28"/>
    </row>
    <row r="1547" spans="1:11" x14ac:dyDescent="0.25">
      <c r="A1547" s="28"/>
      <c r="B1547" s="28"/>
      <c r="E1547"/>
      <c r="H1547" s="28"/>
      <c r="I1547" s="28"/>
      <c r="J1547" s="28"/>
      <c r="K1547" s="28"/>
    </row>
    <row r="1548" spans="1:11" x14ac:dyDescent="0.25">
      <c r="A1548" s="28"/>
      <c r="B1548" s="28"/>
      <c r="E1548"/>
      <c r="H1548" s="28"/>
      <c r="I1548" s="28"/>
      <c r="J1548" s="28"/>
      <c r="K1548" s="28"/>
    </row>
    <row r="1549" spans="1:11" x14ac:dyDescent="0.25">
      <c r="A1549" s="28"/>
      <c r="B1549" s="28"/>
      <c r="E1549"/>
      <c r="H1549" s="28"/>
      <c r="I1549" s="28"/>
      <c r="J1549" s="28"/>
      <c r="K1549" s="28"/>
    </row>
    <row r="1550" spans="1:11" x14ac:dyDescent="0.25">
      <c r="A1550" s="28"/>
      <c r="B1550" s="28"/>
      <c r="E1550"/>
      <c r="H1550" s="28"/>
      <c r="I1550" s="28"/>
      <c r="J1550" s="28"/>
      <c r="K1550" s="28"/>
    </row>
    <row r="1551" spans="1:11" x14ac:dyDescent="0.25">
      <c r="A1551" s="28"/>
      <c r="B1551" s="28"/>
      <c r="E1551"/>
      <c r="H1551" s="28"/>
      <c r="I1551" s="28"/>
      <c r="J1551" s="28"/>
      <c r="K1551" s="28"/>
    </row>
    <row r="1552" spans="1:11" x14ac:dyDescent="0.25">
      <c r="A1552" s="28"/>
      <c r="B1552" s="28"/>
      <c r="E1552"/>
      <c r="H1552" s="28"/>
      <c r="I1552" s="28"/>
      <c r="J1552" s="28"/>
      <c r="K1552" s="28"/>
    </row>
    <row r="1553" spans="1:11" x14ac:dyDescent="0.25">
      <c r="A1553" s="28"/>
      <c r="B1553" s="28"/>
      <c r="E1553"/>
      <c r="H1553" s="28"/>
      <c r="I1553" s="28"/>
      <c r="J1553" s="28"/>
      <c r="K1553" s="28"/>
    </row>
    <row r="1554" spans="1:11" x14ac:dyDescent="0.25">
      <c r="A1554" s="28"/>
      <c r="B1554" s="28"/>
      <c r="E1554"/>
      <c r="H1554" s="28"/>
      <c r="I1554" s="28"/>
      <c r="J1554" s="28"/>
      <c r="K1554" s="28"/>
    </row>
    <row r="1555" spans="1:11" x14ac:dyDescent="0.25">
      <c r="A1555" s="28"/>
      <c r="B1555" s="28"/>
      <c r="E1555"/>
      <c r="H1555" s="28"/>
      <c r="I1555" s="28"/>
      <c r="J1555" s="28"/>
      <c r="K1555" s="28"/>
    </row>
    <row r="1556" spans="1:11" x14ac:dyDescent="0.25">
      <c r="A1556" s="28"/>
      <c r="B1556" s="28"/>
      <c r="E1556"/>
      <c r="H1556" s="28"/>
      <c r="I1556" s="28"/>
      <c r="J1556" s="28"/>
      <c r="K1556" s="28"/>
    </row>
    <row r="1557" spans="1:11" x14ac:dyDescent="0.25">
      <c r="A1557" s="28"/>
      <c r="B1557" s="28"/>
      <c r="E1557"/>
      <c r="H1557" s="28"/>
      <c r="I1557" s="28"/>
      <c r="J1557" s="28"/>
      <c r="K1557" s="28"/>
    </row>
    <row r="1558" spans="1:11" x14ac:dyDescent="0.25">
      <c r="A1558" s="28"/>
      <c r="B1558" s="28"/>
      <c r="E1558"/>
      <c r="H1558" s="28"/>
      <c r="I1558" s="28"/>
      <c r="J1558" s="28"/>
      <c r="K1558" s="28"/>
    </row>
    <row r="1559" spans="1:11" x14ac:dyDescent="0.25">
      <c r="A1559" s="28"/>
      <c r="B1559" s="28"/>
      <c r="E1559"/>
      <c r="H1559" s="28"/>
      <c r="I1559" s="28"/>
      <c r="J1559" s="28"/>
      <c r="K1559" s="28"/>
    </row>
    <row r="1560" spans="1:11" x14ac:dyDescent="0.25">
      <c r="A1560" s="28"/>
      <c r="B1560" s="28"/>
      <c r="E1560"/>
      <c r="H1560" s="28"/>
      <c r="I1560" s="28"/>
      <c r="J1560" s="28"/>
      <c r="K1560" s="28"/>
    </row>
    <row r="1561" spans="1:11" x14ac:dyDescent="0.25">
      <c r="A1561" s="28"/>
      <c r="B1561" s="28"/>
      <c r="E1561"/>
      <c r="H1561" s="28"/>
      <c r="I1561" s="28"/>
      <c r="J1561" s="28"/>
      <c r="K1561" s="28"/>
    </row>
    <row r="1562" spans="1:11" x14ac:dyDescent="0.25">
      <c r="A1562" s="28"/>
      <c r="B1562" s="28"/>
      <c r="E1562"/>
      <c r="H1562" s="28"/>
      <c r="I1562" s="28"/>
      <c r="J1562" s="28"/>
      <c r="K1562" s="28"/>
    </row>
    <row r="1563" spans="1:11" x14ac:dyDescent="0.25">
      <c r="A1563" s="28"/>
      <c r="B1563" s="28"/>
      <c r="E1563"/>
      <c r="H1563" s="28"/>
      <c r="I1563" s="28"/>
      <c r="J1563" s="28"/>
      <c r="K1563" s="28"/>
    </row>
    <row r="1564" spans="1:11" x14ac:dyDescent="0.25">
      <c r="A1564" s="28"/>
      <c r="B1564" s="28"/>
      <c r="E1564"/>
      <c r="H1564" s="28"/>
      <c r="I1564" s="28"/>
      <c r="J1564" s="28"/>
      <c r="K1564" s="28"/>
    </row>
    <row r="1565" spans="1:11" x14ac:dyDescent="0.25">
      <c r="A1565" s="28"/>
      <c r="B1565" s="28"/>
      <c r="E1565"/>
      <c r="H1565" s="28"/>
      <c r="I1565" s="28"/>
      <c r="J1565" s="28"/>
      <c r="K1565" s="28"/>
    </row>
    <row r="1566" spans="1:11" x14ac:dyDescent="0.25">
      <c r="A1566" s="28"/>
      <c r="B1566" s="28"/>
      <c r="E1566"/>
      <c r="H1566" s="28"/>
      <c r="I1566" s="28"/>
      <c r="J1566" s="28"/>
      <c r="K1566" s="28"/>
    </row>
    <row r="1567" spans="1:11" x14ac:dyDescent="0.25">
      <c r="A1567" s="28"/>
      <c r="B1567" s="28"/>
      <c r="E1567"/>
      <c r="H1567" s="28"/>
      <c r="I1567" s="28"/>
      <c r="J1567" s="28"/>
      <c r="K1567" s="28"/>
    </row>
    <row r="1568" spans="1:11" x14ac:dyDescent="0.25">
      <c r="A1568" s="28"/>
      <c r="B1568" s="28"/>
      <c r="E1568"/>
      <c r="H1568" s="28"/>
      <c r="I1568" s="28"/>
      <c r="J1568" s="28"/>
      <c r="K1568" s="28"/>
    </row>
    <row r="1569" spans="1:11" x14ac:dyDescent="0.25">
      <c r="A1569" s="28"/>
      <c r="B1569" s="28"/>
      <c r="E1569"/>
      <c r="H1569" s="28"/>
      <c r="I1569" s="28"/>
      <c r="J1569" s="28"/>
      <c r="K1569" s="28"/>
    </row>
    <row r="1570" spans="1:11" x14ac:dyDescent="0.25">
      <c r="A1570" s="28"/>
      <c r="B1570" s="28"/>
      <c r="E1570"/>
      <c r="H1570" s="28"/>
      <c r="I1570" s="28"/>
      <c r="J1570" s="28"/>
      <c r="K1570" s="28"/>
    </row>
    <row r="1571" spans="1:11" x14ac:dyDescent="0.25">
      <c r="A1571" s="28"/>
      <c r="B1571" s="28"/>
      <c r="E1571"/>
      <c r="H1571" s="28"/>
      <c r="I1571" s="28"/>
      <c r="J1571" s="28"/>
      <c r="K1571" s="28"/>
    </row>
    <row r="1572" spans="1:11" x14ac:dyDescent="0.25">
      <c r="A1572" s="28"/>
      <c r="B1572" s="28"/>
      <c r="E1572"/>
      <c r="H1572" s="28"/>
      <c r="I1572" s="28"/>
      <c r="J1572" s="28"/>
      <c r="K1572" s="28"/>
    </row>
    <row r="1573" spans="1:11" x14ac:dyDescent="0.25">
      <c r="A1573" s="28"/>
      <c r="B1573" s="28"/>
      <c r="E1573"/>
      <c r="H1573" s="28"/>
      <c r="I1573" s="28"/>
      <c r="J1573" s="28"/>
      <c r="K1573" s="28"/>
    </row>
    <row r="1574" spans="1:11" x14ac:dyDescent="0.25">
      <c r="A1574" s="28"/>
      <c r="B1574" s="28"/>
      <c r="E1574"/>
      <c r="H1574" s="28"/>
      <c r="I1574" s="28"/>
      <c r="J1574" s="28"/>
      <c r="K1574" s="28"/>
    </row>
    <row r="1575" spans="1:11" x14ac:dyDescent="0.25">
      <c r="A1575" s="28"/>
      <c r="B1575" s="28"/>
      <c r="E1575"/>
      <c r="H1575" s="28"/>
      <c r="I1575" s="28"/>
      <c r="J1575" s="28"/>
      <c r="K1575" s="28"/>
    </row>
    <row r="1576" spans="1:11" x14ac:dyDescent="0.25">
      <c r="A1576" s="28"/>
      <c r="B1576" s="28"/>
      <c r="E1576"/>
      <c r="H1576" s="28"/>
      <c r="I1576" s="28"/>
      <c r="J1576" s="28"/>
      <c r="K1576" s="28"/>
    </row>
    <row r="1577" spans="1:11" x14ac:dyDescent="0.25">
      <c r="A1577" s="28"/>
      <c r="B1577" s="28"/>
      <c r="E1577"/>
      <c r="H1577" s="28"/>
      <c r="I1577" s="28"/>
      <c r="J1577" s="28"/>
      <c r="K1577" s="28"/>
    </row>
    <row r="1578" spans="1:11" x14ac:dyDescent="0.25">
      <c r="A1578" s="28"/>
      <c r="B1578" s="28"/>
      <c r="E1578"/>
      <c r="H1578" s="28"/>
      <c r="I1578" s="28"/>
      <c r="J1578" s="28"/>
      <c r="K1578" s="28"/>
    </row>
    <row r="1579" spans="1:11" x14ac:dyDescent="0.25">
      <c r="A1579" s="28"/>
      <c r="B1579" s="28"/>
      <c r="E1579"/>
      <c r="H1579" s="28"/>
      <c r="I1579" s="28"/>
      <c r="J1579" s="28"/>
      <c r="K1579" s="28"/>
    </row>
    <row r="1580" spans="1:11" x14ac:dyDescent="0.25">
      <c r="A1580" s="28"/>
      <c r="B1580" s="28"/>
      <c r="E1580"/>
      <c r="H1580" s="28"/>
      <c r="I1580" s="28"/>
      <c r="J1580" s="28"/>
      <c r="K1580" s="28"/>
    </row>
    <row r="1581" spans="1:11" x14ac:dyDescent="0.25">
      <c r="A1581" s="28"/>
      <c r="B1581" s="28"/>
      <c r="E1581"/>
      <c r="H1581" s="28"/>
      <c r="I1581" s="28"/>
      <c r="J1581" s="28"/>
      <c r="K1581" s="28"/>
    </row>
    <row r="1582" spans="1:11" x14ac:dyDescent="0.25">
      <c r="A1582" s="28"/>
      <c r="B1582" s="28"/>
      <c r="E1582"/>
      <c r="H1582" s="28"/>
      <c r="I1582" s="28"/>
      <c r="J1582" s="28"/>
      <c r="K1582" s="28"/>
    </row>
    <row r="1583" spans="1:11" x14ac:dyDescent="0.25">
      <c r="A1583" s="28"/>
      <c r="B1583" s="28"/>
      <c r="E1583"/>
      <c r="H1583" s="28"/>
      <c r="I1583" s="28"/>
      <c r="J1583" s="28"/>
      <c r="K1583" s="28"/>
    </row>
    <row r="1584" spans="1:11" x14ac:dyDescent="0.25">
      <c r="A1584" s="28"/>
      <c r="B1584" s="28"/>
      <c r="E1584"/>
      <c r="H1584" s="28"/>
      <c r="I1584" s="28"/>
      <c r="J1584" s="28"/>
      <c r="K1584" s="28"/>
    </row>
    <row r="1585" spans="1:11" x14ac:dyDescent="0.25">
      <c r="A1585" s="28"/>
      <c r="B1585" s="28"/>
      <c r="E1585"/>
      <c r="H1585" s="28"/>
      <c r="I1585" s="28"/>
      <c r="J1585" s="28"/>
      <c r="K1585" s="28"/>
    </row>
    <row r="1586" spans="1:11" x14ac:dyDescent="0.25">
      <c r="A1586" s="28"/>
      <c r="B1586" s="28"/>
      <c r="E1586"/>
      <c r="H1586" s="28"/>
      <c r="I1586" s="28"/>
      <c r="J1586" s="28"/>
      <c r="K1586" s="28"/>
    </row>
    <row r="1587" spans="1:11" x14ac:dyDescent="0.25">
      <c r="A1587" s="28"/>
      <c r="B1587" s="28"/>
      <c r="E1587"/>
      <c r="H1587" s="28"/>
      <c r="I1587" s="28"/>
      <c r="J1587" s="28"/>
      <c r="K1587" s="28"/>
    </row>
    <row r="1588" spans="1:11" x14ac:dyDescent="0.25">
      <c r="A1588" s="28"/>
      <c r="B1588" s="28"/>
      <c r="E1588"/>
      <c r="H1588" s="28"/>
      <c r="I1588" s="28"/>
      <c r="J1588" s="28"/>
      <c r="K1588" s="28"/>
    </row>
    <row r="1589" spans="1:11" x14ac:dyDescent="0.25">
      <c r="A1589" s="28"/>
      <c r="B1589" s="28"/>
      <c r="E1589"/>
      <c r="H1589" s="28"/>
      <c r="I1589" s="28"/>
      <c r="J1589" s="28"/>
      <c r="K1589" s="28"/>
    </row>
    <row r="1590" spans="1:11" x14ac:dyDescent="0.25">
      <c r="A1590" s="28"/>
      <c r="B1590" s="28"/>
      <c r="E1590"/>
      <c r="H1590" s="28"/>
      <c r="I1590" s="28"/>
      <c r="J1590" s="28"/>
      <c r="K1590" s="28"/>
    </row>
    <row r="1591" spans="1:11" x14ac:dyDescent="0.25">
      <c r="A1591" s="28"/>
      <c r="B1591" s="28"/>
      <c r="E1591"/>
      <c r="H1591" s="28"/>
      <c r="I1591" s="28"/>
      <c r="J1591" s="28"/>
      <c r="K1591" s="28"/>
    </row>
    <row r="1592" spans="1:11" x14ac:dyDescent="0.25">
      <c r="A1592" s="28"/>
      <c r="B1592" s="28"/>
      <c r="E1592"/>
      <c r="H1592" s="28"/>
      <c r="I1592" s="28"/>
      <c r="J1592" s="28"/>
      <c r="K1592" s="28"/>
    </row>
    <row r="1593" spans="1:11" x14ac:dyDescent="0.25">
      <c r="A1593" s="28"/>
      <c r="B1593" s="28"/>
      <c r="E1593"/>
      <c r="H1593" s="28"/>
      <c r="I1593" s="28"/>
      <c r="J1593" s="28"/>
      <c r="K1593" s="28"/>
    </row>
    <row r="1594" spans="1:11" x14ac:dyDescent="0.25">
      <c r="A1594" s="28"/>
      <c r="B1594" s="28"/>
      <c r="E1594"/>
      <c r="H1594" s="28"/>
      <c r="I1594" s="28"/>
      <c r="J1594" s="28"/>
      <c r="K1594" s="28"/>
    </row>
    <row r="1595" spans="1:11" x14ac:dyDescent="0.25">
      <c r="A1595" s="28"/>
      <c r="B1595" s="28"/>
      <c r="E1595"/>
      <c r="H1595" s="28"/>
      <c r="I1595" s="28"/>
      <c r="J1595" s="28"/>
      <c r="K1595" s="28"/>
    </row>
    <row r="1596" spans="1:11" x14ac:dyDescent="0.25">
      <c r="A1596" s="28"/>
      <c r="B1596" s="28"/>
      <c r="E1596"/>
      <c r="H1596" s="28"/>
      <c r="I1596" s="28"/>
      <c r="J1596" s="28"/>
      <c r="K1596" s="28"/>
    </row>
    <row r="1597" spans="1:11" x14ac:dyDescent="0.25">
      <c r="A1597" s="28"/>
      <c r="B1597" s="28"/>
      <c r="E1597"/>
      <c r="H1597" s="28"/>
      <c r="I1597" s="28"/>
      <c r="J1597" s="28"/>
      <c r="K1597" s="28"/>
    </row>
    <row r="1598" spans="1:11" x14ac:dyDescent="0.25">
      <c r="A1598" s="28"/>
      <c r="B1598" s="28"/>
      <c r="E1598"/>
      <c r="H1598" s="28"/>
      <c r="I1598" s="28"/>
      <c r="J1598" s="28"/>
      <c r="K1598" s="28"/>
    </row>
    <row r="1599" spans="1:11" x14ac:dyDescent="0.25">
      <c r="A1599" s="28"/>
      <c r="B1599" s="28"/>
      <c r="E1599"/>
      <c r="H1599" s="28"/>
      <c r="I1599" s="28"/>
      <c r="J1599" s="28"/>
      <c r="K1599" s="28"/>
    </row>
    <row r="1600" spans="1:11" x14ac:dyDescent="0.25">
      <c r="A1600" s="28"/>
      <c r="B1600" s="28"/>
      <c r="E1600"/>
      <c r="H1600" s="28"/>
      <c r="I1600" s="28"/>
      <c r="J1600" s="28"/>
      <c r="K1600" s="28"/>
    </row>
    <row r="1601" spans="1:11" x14ac:dyDescent="0.25">
      <c r="A1601" s="28"/>
      <c r="B1601" s="28"/>
      <c r="E1601"/>
      <c r="H1601" s="28"/>
      <c r="I1601" s="28"/>
      <c r="J1601" s="28"/>
      <c r="K1601" s="28"/>
    </row>
    <row r="1602" spans="1:11" x14ac:dyDescent="0.25">
      <c r="A1602" s="28"/>
      <c r="B1602" s="28"/>
      <c r="E1602"/>
      <c r="H1602" s="28"/>
      <c r="I1602" s="28"/>
      <c r="J1602" s="28"/>
      <c r="K1602" s="28"/>
    </row>
    <row r="1603" spans="1:11" x14ac:dyDescent="0.25">
      <c r="A1603" s="28"/>
      <c r="B1603" s="28"/>
      <c r="E1603"/>
      <c r="H1603" s="28"/>
      <c r="I1603" s="28"/>
      <c r="J1603" s="28"/>
      <c r="K1603" s="28"/>
    </row>
    <row r="1604" spans="1:11" x14ac:dyDescent="0.25">
      <c r="A1604" s="28"/>
      <c r="B1604" s="28"/>
      <c r="E1604"/>
      <c r="H1604" s="28"/>
      <c r="I1604" s="28"/>
      <c r="J1604" s="28"/>
      <c r="K1604" s="28"/>
    </row>
    <row r="1605" spans="1:11" x14ac:dyDescent="0.25">
      <c r="A1605" s="28"/>
      <c r="B1605" s="28"/>
      <c r="E1605"/>
      <c r="H1605" s="28"/>
      <c r="I1605" s="28"/>
      <c r="J1605" s="28"/>
      <c r="K1605" s="28"/>
    </row>
    <row r="1606" spans="1:11" x14ac:dyDescent="0.25">
      <c r="A1606" s="28"/>
      <c r="B1606" s="28"/>
      <c r="E1606"/>
      <c r="H1606" s="28"/>
      <c r="I1606" s="28"/>
      <c r="J1606" s="28"/>
      <c r="K1606" s="28"/>
    </row>
    <row r="1607" spans="1:11" x14ac:dyDescent="0.25">
      <c r="A1607" s="28"/>
      <c r="B1607" s="28"/>
      <c r="E1607"/>
      <c r="H1607" s="28"/>
      <c r="I1607" s="28"/>
      <c r="J1607" s="28"/>
      <c r="K1607" s="28"/>
    </row>
    <row r="1608" spans="1:11" x14ac:dyDescent="0.25">
      <c r="A1608" s="28"/>
      <c r="B1608" s="28"/>
      <c r="E1608"/>
      <c r="H1608" s="28"/>
      <c r="I1608" s="28"/>
      <c r="J1608" s="28"/>
      <c r="K1608" s="28"/>
    </row>
    <row r="1609" spans="1:11" x14ac:dyDescent="0.25">
      <c r="A1609" s="28"/>
      <c r="B1609" s="28"/>
      <c r="E1609"/>
      <c r="H1609" s="28"/>
      <c r="I1609" s="28"/>
      <c r="J1609" s="28"/>
      <c r="K1609" s="28"/>
    </row>
    <row r="1610" spans="1:11" x14ac:dyDescent="0.25">
      <c r="A1610" s="28"/>
      <c r="B1610" s="28"/>
      <c r="E1610"/>
      <c r="H1610" s="28"/>
      <c r="I1610" s="28"/>
      <c r="J1610" s="28"/>
      <c r="K1610" s="28"/>
    </row>
    <row r="1611" spans="1:11" x14ac:dyDescent="0.25">
      <c r="A1611" s="28"/>
      <c r="B1611" s="28"/>
      <c r="E1611"/>
      <c r="H1611" s="28"/>
      <c r="I1611" s="28"/>
      <c r="J1611" s="28"/>
      <c r="K1611" s="28"/>
    </row>
    <row r="1612" spans="1:11" x14ac:dyDescent="0.25">
      <c r="A1612" s="28"/>
      <c r="B1612" s="28"/>
      <c r="E1612"/>
      <c r="H1612" s="28"/>
      <c r="I1612" s="28"/>
      <c r="J1612" s="28"/>
      <c r="K1612" s="28"/>
    </row>
    <row r="1613" spans="1:11" x14ac:dyDescent="0.25">
      <c r="A1613" s="28"/>
      <c r="B1613" s="28"/>
      <c r="E1613"/>
      <c r="H1613" s="28"/>
      <c r="I1613" s="28"/>
      <c r="J1613" s="28"/>
      <c r="K1613" s="28"/>
    </row>
    <row r="1614" spans="1:11" x14ac:dyDescent="0.25">
      <c r="A1614" s="28"/>
      <c r="B1614" s="28"/>
      <c r="E1614"/>
      <c r="H1614" s="28"/>
      <c r="I1614" s="28"/>
      <c r="J1614" s="28"/>
      <c r="K1614" s="28"/>
    </row>
    <row r="1615" spans="1:11" x14ac:dyDescent="0.25">
      <c r="A1615" s="28"/>
      <c r="B1615" s="28"/>
      <c r="E1615"/>
      <c r="H1615" s="28"/>
      <c r="I1615" s="28"/>
      <c r="J1615" s="28"/>
      <c r="K1615" s="28"/>
    </row>
    <row r="1616" spans="1:11" x14ac:dyDescent="0.25">
      <c r="A1616" s="28"/>
      <c r="B1616" s="28"/>
      <c r="E1616"/>
      <c r="H1616" s="28"/>
      <c r="I1616" s="28"/>
      <c r="J1616" s="28"/>
      <c r="K1616" s="28"/>
    </row>
    <row r="1617" spans="1:11" x14ac:dyDescent="0.25">
      <c r="A1617" s="28"/>
      <c r="B1617" s="28"/>
      <c r="E1617"/>
      <c r="H1617" s="28"/>
      <c r="I1617" s="28"/>
      <c r="J1617" s="28"/>
      <c r="K1617" s="28"/>
    </row>
    <row r="1618" spans="1:11" x14ac:dyDescent="0.25">
      <c r="A1618" s="28"/>
      <c r="B1618" s="28"/>
      <c r="E1618"/>
      <c r="H1618" s="28"/>
      <c r="I1618" s="28"/>
      <c r="J1618" s="28"/>
      <c r="K1618" s="28"/>
    </row>
    <row r="1619" spans="1:11" x14ac:dyDescent="0.25">
      <c r="A1619" s="28"/>
      <c r="B1619" s="28"/>
      <c r="E1619"/>
      <c r="H1619" s="28"/>
      <c r="I1619" s="28"/>
      <c r="J1619" s="28"/>
      <c r="K1619" s="28"/>
    </row>
    <row r="1620" spans="1:11" x14ac:dyDescent="0.25">
      <c r="A1620" s="28"/>
      <c r="B1620" s="28"/>
      <c r="E1620"/>
      <c r="H1620" s="28"/>
      <c r="I1620" s="28"/>
      <c r="J1620" s="28"/>
      <c r="K1620" s="28"/>
    </row>
    <row r="1621" spans="1:11" x14ac:dyDescent="0.25">
      <c r="A1621" s="28"/>
      <c r="B1621" s="28"/>
      <c r="E1621"/>
      <c r="H1621" s="28"/>
      <c r="I1621" s="28"/>
      <c r="J1621" s="28"/>
      <c r="K1621" s="28"/>
    </row>
    <row r="1622" spans="1:11" x14ac:dyDescent="0.25">
      <c r="A1622" s="28"/>
      <c r="B1622" s="28"/>
      <c r="E1622"/>
      <c r="H1622" s="28"/>
      <c r="I1622" s="28"/>
      <c r="J1622" s="28"/>
      <c r="K1622" s="28"/>
    </row>
    <row r="1623" spans="1:11" x14ac:dyDescent="0.25">
      <c r="A1623" s="28"/>
      <c r="B1623" s="28"/>
      <c r="E1623"/>
      <c r="H1623" s="28"/>
      <c r="I1623" s="28"/>
      <c r="J1623" s="28"/>
      <c r="K1623" s="28"/>
    </row>
    <row r="1624" spans="1:11" x14ac:dyDescent="0.25">
      <c r="A1624" s="28"/>
      <c r="B1624" s="28"/>
      <c r="E1624"/>
      <c r="H1624" s="28"/>
      <c r="I1624" s="28"/>
      <c r="J1624" s="28"/>
      <c r="K1624" s="28"/>
    </row>
    <row r="1625" spans="1:11" x14ac:dyDescent="0.25">
      <c r="A1625" s="28"/>
      <c r="B1625" s="28"/>
      <c r="E1625"/>
      <c r="H1625" s="28"/>
      <c r="I1625" s="28"/>
      <c r="J1625" s="28"/>
      <c r="K1625" s="28"/>
    </row>
    <row r="1626" spans="1:11" x14ac:dyDescent="0.25">
      <c r="A1626" s="28"/>
      <c r="B1626" s="28"/>
      <c r="E1626"/>
      <c r="H1626" s="28"/>
      <c r="I1626" s="28"/>
      <c r="J1626" s="28"/>
      <c r="K1626" s="28"/>
    </row>
    <row r="1627" spans="1:11" x14ac:dyDescent="0.25">
      <c r="A1627" s="28"/>
      <c r="B1627" s="28"/>
      <c r="E1627"/>
      <c r="H1627" s="28"/>
      <c r="I1627" s="28"/>
      <c r="J1627" s="28"/>
      <c r="K1627" s="28"/>
    </row>
    <row r="1628" spans="1:11" x14ac:dyDescent="0.25">
      <c r="A1628" s="28"/>
      <c r="B1628" s="28"/>
      <c r="E1628"/>
      <c r="H1628" s="28"/>
      <c r="I1628" s="28"/>
      <c r="J1628" s="28"/>
      <c r="K1628" s="28"/>
    </row>
    <row r="1629" spans="1:11" x14ac:dyDescent="0.25">
      <c r="A1629" s="28"/>
      <c r="B1629" s="28"/>
      <c r="E1629"/>
      <c r="H1629" s="28"/>
      <c r="I1629" s="28"/>
      <c r="J1629" s="28"/>
      <c r="K1629" s="28"/>
    </row>
    <row r="1630" spans="1:11" x14ac:dyDescent="0.25">
      <c r="A1630" s="28"/>
      <c r="B1630" s="28"/>
      <c r="E1630"/>
      <c r="H1630" s="28"/>
      <c r="I1630" s="28"/>
      <c r="J1630" s="28"/>
      <c r="K1630" s="28"/>
    </row>
    <row r="1631" spans="1:11" x14ac:dyDescent="0.25">
      <c r="A1631" s="28"/>
      <c r="B1631" s="28"/>
      <c r="E1631"/>
      <c r="H1631" s="28"/>
      <c r="I1631" s="28"/>
      <c r="J1631" s="28"/>
      <c r="K1631" s="28"/>
    </row>
    <row r="1632" spans="1:11" x14ac:dyDescent="0.25">
      <c r="A1632" s="28"/>
      <c r="B1632" s="28"/>
      <c r="E1632"/>
      <c r="H1632" s="28"/>
      <c r="I1632" s="28"/>
      <c r="J1632" s="28"/>
      <c r="K1632" s="28"/>
    </row>
    <row r="1633" spans="1:11" x14ac:dyDescent="0.25">
      <c r="A1633" s="28"/>
      <c r="B1633" s="28"/>
      <c r="E1633"/>
      <c r="H1633" s="28"/>
      <c r="I1633" s="28"/>
      <c r="J1633" s="28"/>
      <c r="K1633" s="28"/>
    </row>
    <row r="1634" spans="1:11" x14ac:dyDescent="0.25">
      <c r="A1634" s="28"/>
      <c r="B1634" s="28"/>
      <c r="E1634"/>
      <c r="H1634" s="28"/>
      <c r="I1634" s="28"/>
      <c r="J1634" s="28"/>
      <c r="K1634" s="28"/>
    </row>
    <row r="1635" spans="1:11" x14ac:dyDescent="0.25">
      <c r="A1635" s="28"/>
      <c r="B1635" s="28"/>
      <c r="E1635"/>
      <c r="H1635" s="28"/>
      <c r="I1635" s="28"/>
      <c r="J1635" s="28"/>
      <c r="K1635" s="28"/>
    </row>
    <row r="1636" spans="1:11" x14ac:dyDescent="0.25">
      <c r="A1636" s="28"/>
      <c r="B1636" s="28"/>
      <c r="E1636"/>
      <c r="H1636" s="28"/>
      <c r="I1636" s="28"/>
      <c r="J1636" s="28"/>
      <c r="K1636" s="28"/>
    </row>
    <row r="1637" spans="1:11" x14ac:dyDescent="0.25">
      <c r="A1637" s="28"/>
      <c r="B1637" s="28"/>
      <c r="E1637"/>
      <c r="H1637" s="28"/>
      <c r="I1637" s="28"/>
      <c r="J1637" s="28"/>
      <c r="K1637" s="28"/>
    </row>
    <row r="1638" spans="1:11" x14ac:dyDescent="0.25">
      <c r="A1638" s="28"/>
      <c r="B1638" s="28"/>
      <c r="E1638"/>
      <c r="H1638" s="28"/>
      <c r="I1638" s="28"/>
      <c r="J1638" s="28"/>
      <c r="K1638" s="28"/>
    </row>
    <row r="1639" spans="1:11" x14ac:dyDescent="0.25">
      <c r="A1639" s="28"/>
      <c r="B1639" s="28"/>
      <c r="E1639"/>
      <c r="H1639" s="28"/>
      <c r="I1639" s="28"/>
      <c r="J1639" s="28"/>
      <c r="K1639" s="28"/>
    </row>
    <row r="1640" spans="1:11" x14ac:dyDescent="0.25">
      <c r="A1640" s="28"/>
      <c r="B1640" s="28"/>
      <c r="E1640"/>
      <c r="H1640" s="28"/>
      <c r="I1640" s="28"/>
      <c r="J1640" s="28"/>
      <c r="K1640" s="28"/>
    </row>
    <row r="1641" spans="1:11" x14ac:dyDescent="0.25">
      <c r="A1641" s="28"/>
      <c r="B1641" s="28"/>
      <c r="E1641"/>
      <c r="H1641" s="28"/>
      <c r="I1641" s="28"/>
      <c r="J1641" s="28"/>
      <c r="K1641" s="28"/>
    </row>
    <row r="1642" spans="1:11" x14ac:dyDescent="0.25">
      <c r="A1642" s="28"/>
      <c r="B1642" s="28"/>
      <c r="E1642"/>
      <c r="H1642" s="28"/>
      <c r="I1642" s="28"/>
      <c r="J1642" s="28"/>
      <c r="K1642" s="28"/>
    </row>
    <row r="1643" spans="1:11" x14ac:dyDescent="0.25">
      <c r="A1643" s="28"/>
      <c r="B1643" s="28"/>
      <c r="E1643"/>
      <c r="H1643" s="28"/>
      <c r="I1643" s="28"/>
      <c r="J1643" s="28"/>
      <c r="K1643" s="28"/>
    </row>
    <row r="1644" spans="1:11" x14ac:dyDescent="0.25">
      <c r="A1644" s="28"/>
      <c r="B1644" s="28"/>
      <c r="E1644"/>
      <c r="H1644" s="28"/>
      <c r="I1644" s="28"/>
      <c r="J1644" s="28"/>
      <c r="K1644" s="28"/>
    </row>
    <row r="1645" spans="1:11" x14ac:dyDescent="0.25">
      <c r="A1645" s="28"/>
      <c r="B1645" s="28"/>
      <c r="E1645"/>
      <c r="H1645" s="28"/>
      <c r="I1645" s="28"/>
      <c r="J1645" s="28"/>
      <c r="K1645" s="28"/>
    </row>
    <row r="1646" spans="1:11" x14ac:dyDescent="0.25">
      <c r="A1646" s="28"/>
      <c r="B1646" s="28"/>
      <c r="E1646"/>
      <c r="H1646" s="28"/>
      <c r="I1646" s="28"/>
      <c r="J1646" s="28"/>
      <c r="K1646" s="28"/>
    </row>
    <row r="1647" spans="1:11" x14ac:dyDescent="0.25">
      <c r="A1647" s="28"/>
      <c r="B1647" s="28"/>
      <c r="E1647"/>
      <c r="H1647" s="28"/>
      <c r="I1647" s="28"/>
      <c r="J1647" s="28"/>
      <c r="K1647" s="28"/>
    </row>
    <row r="1648" spans="1:11" x14ac:dyDescent="0.25">
      <c r="A1648" s="28"/>
      <c r="B1648" s="28"/>
      <c r="E1648"/>
      <c r="H1648" s="28"/>
      <c r="I1648" s="28"/>
      <c r="J1648" s="28"/>
      <c r="K1648" s="28"/>
    </row>
    <row r="1649" spans="1:11" x14ac:dyDescent="0.25">
      <c r="A1649" s="28"/>
      <c r="B1649" s="28"/>
      <c r="E1649"/>
      <c r="H1649" s="28"/>
      <c r="I1649" s="28"/>
      <c r="J1649" s="28"/>
      <c r="K1649" s="28"/>
    </row>
    <row r="1650" spans="1:11" x14ac:dyDescent="0.25">
      <c r="A1650" s="28"/>
      <c r="B1650" s="28"/>
      <c r="E1650"/>
      <c r="H1650" s="28"/>
      <c r="I1650" s="28"/>
      <c r="J1650" s="28"/>
      <c r="K1650" s="28"/>
    </row>
    <row r="1651" spans="1:11" x14ac:dyDescent="0.25">
      <c r="A1651" s="28"/>
      <c r="B1651" s="28"/>
      <c r="E1651"/>
      <c r="H1651" s="28"/>
      <c r="I1651" s="28"/>
      <c r="J1651" s="28"/>
      <c r="K1651" s="28"/>
    </row>
    <row r="1652" spans="1:11" x14ac:dyDescent="0.25">
      <c r="A1652" s="28"/>
      <c r="B1652" s="28"/>
      <c r="E1652"/>
      <c r="H1652" s="28"/>
      <c r="I1652" s="28"/>
      <c r="J1652" s="28"/>
      <c r="K1652" s="28"/>
    </row>
    <row r="1653" spans="1:11" x14ac:dyDescent="0.25">
      <c r="A1653" s="28"/>
      <c r="B1653" s="28"/>
      <c r="E1653"/>
      <c r="H1653" s="28"/>
      <c r="I1653" s="28"/>
      <c r="J1653" s="28"/>
      <c r="K1653" s="28"/>
    </row>
    <row r="1654" spans="1:11" x14ac:dyDescent="0.25">
      <c r="A1654" s="28"/>
      <c r="B1654" s="28"/>
      <c r="E1654"/>
      <c r="H1654" s="28"/>
      <c r="I1654" s="28"/>
      <c r="J1654" s="28"/>
      <c r="K1654" s="28"/>
    </row>
    <row r="1655" spans="1:11" x14ac:dyDescent="0.25">
      <c r="A1655" s="28"/>
      <c r="B1655" s="28"/>
      <c r="E1655"/>
      <c r="H1655" s="28"/>
      <c r="I1655" s="28"/>
      <c r="J1655" s="28"/>
      <c r="K1655" s="28"/>
    </row>
    <row r="1656" spans="1:11" x14ac:dyDescent="0.25">
      <c r="A1656" s="28"/>
      <c r="B1656" s="28"/>
      <c r="E1656"/>
      <c r="H1656" s="28"/>
      <c r="I1656" s="28"/>
      <c r="J1656" s="28"/>
      <c r="K1656" s="28"/>
    </row>
    <row r="1657" spans="1:11" x14ac:dyDescent="0.25">
      <c r="A1657" s="28"/>
      <c r="B1657" s="28"/>
      <c r="E1657"/>
      <c r="H1657" s="28"/>
      <c r="I1657" s="28"/>
      <c r="J1657" s="28"/>
      <c r="K1657" s="28"/>
    </row>
    <row r="1658" spans="1:11" x14ac:dyDescent="0.25">
      <c r="A1658" s="28"/>
      <c r="B1658" s="28"/>
      <c r="E1658"/>
      <c r="H1658" s="28"/>
      <c r="I1658" s="28"/>
      <c r="J1658" s="28"/>
      <c r="K1658" s="28"/>
    </row>
    <row r="1659" spans="1:11" x14ac:dyDescent="0.25">
      <c r="A1659" s="28"/>
      <c r="B1659" s="28"/>
      <c r="E1659"/>
      <c r="H1659" s="28"/>
      <c r="I1659" s="28"/>
      <c r="J1659" s="28"/>
      <c r="K1659" s="28"/>
    </row>
    <row r="1660" spans="1:11" x14ac:dyDescent="0.25">
      <c r="A1660" s="28"/>
      <c r="B1660" s="28"/>
      <c r="E1660"/>
      <c r="H1660" s="28"/>
      <c r="I1660" s="28"/>
      <c r="J1660" s="28"/>
      <c r="K1660" s="28"/>
    </row>
    <row r="1661" spans="1:11" x14ac:dyDescent="0.25">
      <c r="A1661" s="28"/>
      <c r="B1661" s="28"/>
      <c r="E1661"/>
      <c r="H1661" s="28"/>
      <c r="I1661" s="28"/>
      <c r="J1661" s="28"/>
      <c r="K1661" s="28"/>
    </row>
    <row r="1662" spans="1:11" x14ac:dyDescent="0.25">
      <c r="A1662" s="28"/>
      <c r="B1662" s="28"/>
      <c r="E1662"/>
      <c r="H1662" s="28"/>
      <c r="I1662" s="28"/>
      <c r="J1662" s="28"/>
      <c r="K1662" s="28"/>
    </row>
    <row r="1663" spans="1:11" x14ac:dyDescent="0.25">
      <c r="A1663" s="28"/>
      <c r="B1663" s="28"/>
      <c r="E1663"/>
      <c r="H1663" s="28"/>
      <c r="I1663" s="28"/>
      <c r="J1663" s="28"/>
      <c r="K1663" s="28"/>
    </row>
    <row r="1664" spans="1:11" x14ac:dyDescent="0.25">
      <c r="A1664" s="28"/>
      <c r="B1664" s="28"/>
      <c r="E1664"/>
      <c r="H1664" s="28"/>
      <c r="I1664" s="28"/>
      <c r="J1664" s="28"/>
      <c r="K1664" s="28"/>
    </row>
    <row r="1665" spans="1:11" x14ac:dyDescent="0.25">
      <c r="A1665" s="28"/>
      <c r="B1665" s="28"/>
      <c r="E1665"/>
      <c r="H1665" s="28"/>
      <c r="I1665" s="28"/>
      <c r="J1665" s="28"/>
      <c r="K1665" s="28"/>
    </row>
    <row r="1666" spans="1:11" x14ac:dyDescent="0.25">
      <c r="A1666" s="28"/>
      <c r="B1666" s="28"/>
      <c r="E1666"/>
      <c r="H1666" s="28"/>
      <c r="I1666" s="28"/>
      <c r="J1666" s="28"/>
      <c r="K1666" s="28"/>
    </row>
    <row r="1667" spans="1:11" x14ac:dyDescent="0.25">
      <c r="A1667" s="28"/>
      <c r="B1667" s="28"/>
      <c r="E1667"/>
      <c r="H1667" s="28"/>
      <c r="I1667" s="28"/>
      <c r="J1667" s="28"/>
      <c r="K1667" s="28"/>
    </row>
    <row r="1668" spans="1:11" x14ac:dyDescent="0.25">
      <c r="A1668" s="28"/>
      <c r="B1668" s="28"/>
      <c r="E1668"/>
      <c r="H1668" s="28"/>
      <c r="I1668" s="28"/>
      <c r="J1668" s="28"/>
      <c r="K1668" s="28"/>
    </row>
    <row r="1669" spans="1:11" x14ac:dyDescent="0.25">
      <c r="A1669" s="28"/>
      <c r="B1669" s="28"/>
      <c r="E1669"/>
      <c r="H1669" s="28"/>
      <c r="I1669" s="28"/>
      <c r="J1669" s="28"/>
      <c r="K1669" s="28"/>
    </row>
    <row r="1670" spans="1:11" x14ac:dyDescent="0.25">
      <c r="A1670" s="28"/>
      <c r="B1670" s="28"/>
      <c r="E1670"/>
      <c r="H1670" s="28"/>
      <c r="I1670" s="28"/>
      <c r="J1670" s="28"/>
      <c r="K1670" s="28"/>
    </row>
    <row r="1671" spans="1:11" x14ac:dyDescent="0.25">
      <c r="A1671" s="28"/>
      <c r="B1671" s="28"/>
      <c r="E1671"/>
      <c r="H1671" s="28"/>
      <c r="I1671" s="28"/>
      <c r="J1671" s="28"/>
      <c r="K1671" s="28"/>
    </row>
    <row r="1672" spans="1:11" x14ac:dyDescent="0.25">
      <c r="A1672" s="28"/>
      <c r="B1672" s="28"/>
      <c r="E1672"/>
      <c r="H1672" s="28"/>
      <c r="I1672" s="28"/>
      <c r="J1672" s="28"/>
      <c r="K1672" s="28"/>
    </row>
    <row r="1673" spans="1:11" x14ac:dyDescent="0.25">
      <c r="A1673" s="28"/>
      <c r="B1673" s="28"/>
      <c r="E1673"/>
      <c r="H1673" s="28"/>
      <c r="I1673" s="28"/>
      <c r="J1673" s="28"/>
      <c r="K1673" s="28"/>
    </row>
    <row r="1674" spans="1:11" x14ac:dyDescent="0.25">
      <c r="A1674" s="28"/>
      <c r="B1674" s="28"/>
      <c r="E1674"/>
      <c r="H1674" s="28"/>
      <c r="I1674" s="28"/>
      <c r="J1674" s="28"/>
      <c r="K1674" s="28"/>
    </row>
    <row r="1675" spans="1:11" x14ac:dyDescent="0.25">
      <c r="A1675" s="28"/>
      <c r="B1675" s="28"/>
      <c r="E1675"/>
      <c r="H1675" s="28"/>
      <c r="I1675" s="28"/>
      <c r="J1675" s="28"/>
      <c r="K1675" s="28"/>
    </row>
    <row r="1676" spans="1:11" x14ac:dyDescent="0.25">
      <c r="A1676" s="28"/>
      <c r="B1676" s="28"/>
      <c r="E1676"/>
      <c r="H1676" s="28"/>
      <c r="I1676" s="28"/>
      <c r="J1676" s="28"/>
      <c r="K1676" s="28"/>
    </row>
    <row r="1677" spans="1:11" x14ac:dyDescent="0.25">
      <c r="A1677" s="28"/>
      <c r="B1677" s="28"/>
      <c r="E1677"/>
      <c r="H1677" s="28"/>
      <c r="I1677" s="28"/>
      <c r="J1677" s="28"/>
      <c r="K1677" s="28"/>
    </row>
    <row r="1678" spans="1:11" x14ac:dyDescent="0.25">
      <c r="A1678" s="28"/>
      <c r="B1678" s="28"/>
      <c r="E1678"/>
      <c r="H1678" s="28"/>
      <c r="I1678" s="28"/>
      <c r="J1678" s="28"/>
      <c r="K1678" s="28"/>
    </row>
    <row r="1679" spans="1:11" x14ac:dyDescent="0.25">
      <c r="A1679" s="28"/>
      <c r="B1679" s="28"/>
      <c r="E1679"/>
      <c r="H1679" s="28"/>
      <c r="I1679" s="28"/>
      <c r="J1679" s="28"/>
      <c r="K1679" s="28"/>
    </row>
    <row r="1680" spans="1:11" x14ac:dyDescent="0.25">
      <c r="A1680" s="28"/>
      <c r="B1680" s="28"/>
      <c r="E1680"/>
      <c r="H1680" s="28"/>
      <c r="I1680" s="28"/>
      <c r="J1680" s="28"/>
      <c r="K1680" s="28"/>
    </row>
    <row r="1681" spans="1:11" x14ac:dyDescent="0.25">
      <c r="A1681" s="28"/>
      <c r="B1681" s="28"/>
      <c r="E1681"/>
      <c r="H1681" s="28"/>
      <c r="I1681" s="28"/>
      <c r="J1681" s="28"/>
      <c r="K1681" s="28"/>
    </row>
    <row r="1682" spans="1:11" x14ac:dyDescent="0.25">
      <c r="A1682" s="28"/>
      <c r="B1682" s="28"/>
      <c r="E1682"/>
      <c r="H1682" s="28"/>
      <c r="I1682" s="28"/>
      <c r="J1682" s="28"/>
      <c r="K1682" s="28"/>
    </row>
    <row r="1683" spans="1:11" x14ac:dyDescent="0.25">
      <c r="A1683" s="28"/>
      <c r="B1683" s="28"/>
      <c r="E1683"/>
      <c r="H1683" s="28"/>
      <c r="I1683" s="28"/>
      <c r="J1683" s="28"/>
      <c r="K1683" s="28"/>
    </row>
    <row r="1684" spans="1:11" x14ac:dyDescent="0.25">
      <c r="A1684" s="28"/>
      <c r="B1684" s="28"/>
      <c r="E1684"/>
      <c r="H1684" s="28"/>
      <c r="I1684" s="28"/>
      <c r="J1684" s="28"/>
      <c r="K1684" s="28"/>
    </row>
    <row r="1685" spans="1:11" x14ac:dyDescent="0.25">
      <c r="A1685" s="28"/>
      <c r="B1685" s="28"/>
      <c r="E1685"/>
      <c r="H1685" s="28"/>
      <c r="I1685" s="28"/>
      <c r="J1685" s="28"/>
      <c r="K1685" s="28"/>
    </row>
    <row r="1686" spans="1:11" x14ac:dyDescent="0.25">
      <c r="A1686" s="28"/>
      <c r="B1686" s="28"/>
      <c r="E1686"/>
      <c r="H1686" s="28"/>
      <c r="I1686" s="28"/>
      <c r="J1686" s="28"/>
      <c r="K1686" s="28"/>
    </row>
    <row r="1687" spans="1:11" x14ac:dyDescent="0.25">
      <c r="A1687" s="28"/>
      <c r="B1687" s="28"/>
      <c r="E1687"/>
      <c r="H1687" s="28"/>
      <c r="I1687" s="28"/>
      <c r="J1687" s="28"/>
      <c r="K1687" s="28"/>
    </row>
    <row r="1688" spans="1:11" x14ac:dyDescent="0.25">
      <c r="A1688" s="28"/>
      <c r="B1688" s="28"/>
      <c r="E1688"/>
      <c r="H1688" s="28"/>
      <c r="I1688" s="28"/>
      <c r="J1688" s="28"/>
      <c r="K1688" s="28"/>
    </row>
    <row r="1689" spans="1:11" x14ac:dyDescent="0.25">
      <c r="A1689" s="28"/>
      <c r="B1689" s="28"/>
      <c r="E1689"/>
      <c r="H1689" s="28"/>
      <c r="I1689" s="28"/>
      <c r="J1689" s="28"/>
      <c r="K1689" s="28"/>
    </row>
    <row r="1690" spans="1:11" x14ac:dyDescent="0.25">
      <c r="A1690" s="28"/>
      <c r="B1690" s="28"/>
      <c r="E1690"/>
      <c r="H1690" s="28"/>
      <c r="I1690" s="28"/>
      <c r="J1690" s="28"/>
      <c r="K1690" s="28"/>
    </row>
    <row r="1691" spans="1:11" x14ac:dyDescent="0.25">
      <c r="A1691" s="28"/>
      <c r="B1691" s="28"/>
      <c r="E1691"/>
      <c r="H1691" s="28"/>
      <c r="I1691" s="28"/>
      <c r="J1691" s="28"/>
      <c r="K1691" s="28"/>
    </row>
    <row r="1692" spans="1:11" x14ac:dyDescent="0.25">
      <c r="A1692" s="28"/>
      <c r="B1692" s="28"/>
      <c r="E1692"/>
      <c r="H1692" s="28"/>
      <c r="I1692" s="28"/>
      <c r="J1692" s="28"/>
      <c r="K1692" s="28"/>
    </row>
    <row r="1693" spans="1:11" x14ac:dyDescent="0.25">
      <c r="A1693" s="28"/>
      <c r="B1693" s="28"/>
      <c r="E1693"/>
      <c r="H1693" s="28"/>
      <c r="I1693" s="28"/>
      <c r="J1693" s="28"/>
      <c r="K1693" s="28"/>
    </row>
    <row r="1694" spans="1:11" x14ac:dyDescent="0.25">
      <c r="A1694" s="28"/>
      <c r="B1694" s="28"/>
      <c r="E1694"/>
      <c r="H1694" s="28"/>
      <c r="I1694" s="28"/>
      <c r="J1694" s="28"/>
      <c r="K1694" s="28"/>
    </row>
    <row r="1695" spans="1:11" x14ac:dyDescent="0.25">
      <c r="A1695" s="28"/>
      <c r="B1695" s="28"/>
      <c r="E1695"/>
      <c r="H1695" s="28"/>
      <c r="I1695" s="28"/>
      <c r="J1695" s="28"/>
      <c r="K1695" s="28"/>
    </row>
    <row r="1696" spans="1:11" x14ac:dyDescent="0.25">
      <c r="A1696" s="28"/>
      <c r="B1696" s="28"/>
      <c r="E1696"/>
      <c r="H1696" s="28"/>
      <c r="I1696" s="28"/>
      <c r="J1696" s="28"/>
      <c r="K1696" s="28"/>
    </row>
    <row r="1697" spans="1:11" x14ac:dyDescent="0.25">
      <c r="A1697" s="28"/>
      <c r="B1697" s="28"/>
      <c r="E1697"/>
      <c r="H1697" s="28"/>
      <c r="I1697" s="28"/>
      <c r="J1697" s="28"/>
      <c r="K1697" s="28"/>
    </row>
    <row r="1698" spans="1:11" x14ac:dyDescent="0.25">
      <c r="A1698" s="28"/>
      <c r="B1698" s="28"/>
      <c r="E1698"/>
      <c r="H1698" s="28"/>
      <c r="I1698" s="28"/>
      <c r="J1698" s="28"/>
      <c r="K1698" s="28"/>
    </row>
    <row r="1699" spans="1:11" x14ac:dyDescent="0.25">
      <c r="A1699" s="28"/>
      <c r="B1699" s="28"/>
      <c r="E1699"/>
      <c r="H1699" s="28"/>
      <c r="I1699" s="28"/>
      <c r="J1699" s="28"/>
      <c r="K1699" s="28"/>
    </row>
    <row r="1700" spans="1:11" x14ac:dyDescent="0.25">
      <c r="A1700" s="28"/>
      <c r="B1700" s="28"/>
      <c r="E1700"/>
      <c r="H1700" s="28"/>
      <c r="I1700" s="28"/>
      <c r="J1700" s="28"/>
      <c r="K1700" s="28"/>
    </row>
    <row r="1701" spans="1:11" x14ac:dyDescent="0.25">
      <c r="A1701" s="28"/>
      <c r="B1701" s="28"/>
      <c r="E1701"/>
      <c r="H1701" s="28"/>
      <c r="I1701" s="28"/>
      <c r="J1701" s="28"/>
      <c r="K1701" s="28"/>
    </row>
    <row r="1702" spans="1:11" x14ac:dyDescent="0.25">
      <c r="A1702" s="28"/>
      <c r="B1702" s="28"/>
      <c r="E1702"/>
      <c r="H1702" s="28"/>
      <c r="I1702" s="28"/>
      <c r="J1702" s="28"/>
      <c r="K1702" s="28"/>
    </row>
    <row r="1703" spans="1:11" x14ac:dyDescent="0.25">
      <c r="A1703" s="28"/>
      <c r="B1703" s="28"/>
      <c r="E1703"/>
      <c r="H1703" s="28"/>
      <c r="I1703" s="28"/>
      <c r="J1703" s="28"/>
      <c r="K1703" s="28"/>
    </row>
    <row r="1704" spans="1:11" x14ac:dyDescent="0.25">
      <c r="A1704" s="28"/>
      <c r="B1704" s="28"/>
      <c r="E1704"/>
      <c r="H1704" s="28"/>
      <c r="I1704" s="28"/>
      <c r="J1704" s="28"/>
      <c r="K1704" s="28"/>
    </row>
    <row r="1705" spans="1:11" x14ac:dyDescent="0.25">
      <c r="A1705" s="28"/>
      <c r="B1705" s="28"/>
      <c r="E1705"/>
      <c r="H1705" s="28"/>
      <c r="I1705" s="28"/>
      <c r="J1705" s="28"/>
      <c r="K1705" s="28"/>
    </row>
    <row r="1706" spans="1:11" x14ac:dyDescent="0.25">
      <c r="A1706" s="28"/>
      <c r="B1706" s="28"/>
      <c r="E1706"/>
      <c r="H1706" s="28"/>
      <c r="I1706" s="28"/>
      <c r="J1706" s="28"/>
      <c r="K1706" s="28"/>
    </row>
    <row r="1707" spans="1:11" x14ac:dyDescent="0.25">
      <c r="A1707" s="28"/>
      <c r="B1707" s="28"/>
      <c r="E1707"/>
      <c r="H1707" s="28"/>
      <c r="I1707" s="28"/>
      <c r="J1707" s="28"/>
      <c r="K1707" s="28"/>
    </row>
    <row r="1708" spans="1:11" x14ac:dyDescent="0.25">
      <c r="A1708" s="28"/>
      <c r="B1708" s="28"/>
      <c r="E1708"/>
      <c r="H1708" s="28"/>
      <c r="I1708" s="28"/>
      <c r="J1708" s="28"/>
      <c r="K1708" s="28"/>
    </row>
    <row r="1709" spans="1:11" x14ac:dyDescent="0.25">
      <c r="A1709" s="28"/>
      <c r="B1709" s="28"/>
      <c r="E1709"/>
      <c r="H1709" s="28"/>
      <c r="I1709" s="28"/>
      <c r="J1709" s="28"/>
      <c r="K1709" s="28"/>
    </row>
    <row r="1710" spans="1:11" x14ac:dyDescent="0.25">
      <c r="A1710" s="28"/>
      <c r="B1710" s="28"/>
      <c r="E1710"/>
      <c r="H1710" s="28"/>
      <c r="I1710" s="28"/>
      <c r="J1710" s="28"/>
      <c r="K1710" s="28"/>
    </row>
    <row r="1711" spans="1:11" x14ac:dyDescent="0.25">
      <c r="A1711" s="28"/>
      <c r="B1711" s="28"/>
      <c r="E1711"/>
      <c r="H1711" s="28"/>
      <c r="I1711" s="28"/>
      <c r="J1711" s="28"/>
      <c r="K1711" s="28"/>
    </row>
    <row r="1712" spans="1:11" x14ac:dyDescent="0.25">
      <c r="A1712" s="28"/>
      <c r="B1712" s="28"/>
      <c r="E1712"/>
      <c r="H1712" s="28"/>
      <c r="I1712" s="28"/>
      <c r="J1712" s="28"/>
      <c r="K1712" s="28"/>
    </row>
    <row r="1713" spans="1:11" x14ac:dyDescent="0.25">
      <c r="A1713" s="28"/>
      <c r="B1713" s="28"/>
      <c r="E1713"/>
      <c r="H1713" s="28"/>
      <c r="I1713" s="28"/>
      <c r="J1713" s="28"/>
      <c r="K1713" s="28"/>
    </row>
    <row r="1714" spans="1:11" x14ac:dyDescent="0.25">
      <c r="A1714" s="28"/>
      <c r="B1714" s="28"/>
      <c r="E1714"/>
      <c r="H1714" s="28"/>
      <c r="I1714" s="28"/>
      <c r="J1714" s="28"/>
      <c r="K1714" s="28"/>
    </row>
    <row r="1715" spans="1:11" x14ac:dyDescent="0.25">
      <c r="A1715" s="28"/>
      <c r="B1715" s="28"/>
      <c r="E1715"/>
      <c r="H1715" s="28"/>
      <c r="I1715" s="28"/>
      <c r="J1715" s="28"/>
      <c r="K1715" s="28"/>
    </row>
    <row r="1716" spans="1:11" x14ac:dyDescent="0.25">
      <c r="A1716" s="28"/>
      <c r="B1716" s="28"/>
      <c r="E1716"/>
      <c r="H1716" s="28"/>
      <c r="I1716" s="28"/>
      <c r="J1716" s="28"/>
      <c r="K1716" s="28"/>
    </row>
    <row r="1717" spans="1:11" x14ac:dyDescent="0.25">
      <c r="A1717" s="28"/>
      <c r="B1717" s="28"/>
      <c r="E1717"/>
      <c r="H1717" s="28"/>
      <c r="I1717" s="28"/>
      <c r="J1717" s="28"/>
      <c r="K1717" s="28"/>
    </row>
    <row r="1718" spans="1:11" x14ac:dyDescent="0.25">
      <c r="A1718" s="28"/>
      <c r="B1718" s="28"/>
      <c r="E1718"/>
      <c r="H1718" s="28"/>
      <c r="I1718" s="28"/>
      <c r="J1718" s="28"/>
      <c r="K1718" s="28"/>
    </row>
    <row r="1719" spans="1:11" x14ac:dyDescent="0.25">
      <c r="A1719" s="28"/>
      <c r="B1719" s="28"/>
      <c r="E1719"/>
      <c r="H1719" s="28"/>
      <c r="I1719" s="28"/>
      <c r="J1719" s="28"/>
      <c r="K1719" s="28"/>
    </row>
    <row r="1720" spans="1:11" x14ac:dyDescent="0.25">
      <c r="A1720" s="28"/>
      <c r="B1720" s="28"/>
      <c r="E1720"/>
      <c r="H1720" s="28"/>
      <c r="I1720" s="28"/>
      <c r="J1720" s="28"/>
      <c r="K1720" s="28"/>
    </row>
    <row r="1721" spans="1:11" x14ac:dyDescent="0.25">
      <c r="A1721" s="28"/>
      <c r="B1721" s="28"/>
      <c r="E1721"/>
      <c r="H1721" s="28"/>
      <c r="I1721" s="28"/>
      <c r="J1721" s="28"/>
      <c r="K1721" s="28"/>
    </row>
    <row r="1722" spans="1:11" x14ac:dyDescent="0.25">
      <c r="A1722" s="28"/>
      <c r="B1722" s="28"/>
      <c r="E1722"/>
      <c r="H1722" s="28"/>
      <c r="I1722" s="28"/>
      <c r="J1722" s="28"/>
      <c r="K1722" s="28"/>
    </row>
    <row r="1723" spans="1:11" x14ac:dyDescent="0.25">
      <c r="A1723" s="28"/>
      <c r="B1723" s="28"/>
      <c r="E1723"/>
      <c r="H1723" s="28"/>
      <c r="I1723" s="28"/>
      <c r="J1723" s="28"/>
      <c r="K1723" s="28"/>
    </row>
    <row r="1724" spans="1:11" x14ac:dyDescent="0.25">
      <c r="A1724" s="28"/>
      <c r="B1724" s="28"/>
      <c r="E1724"/>
      <c r="H1724" s="28"/>
      <c r="I1724" s="28"/>
      <c r="J1724" s="28"/>
      <c r="K1724" s="28"/>
    </row>
    <row r="1725" spans="1:11" x14ac:dyDescent="0.25">
      <c r="A1725" s="28"/>
      <c r="B1725" s="28"/>
      <c r="E1725"/>
      <c r="H1725" s="28"/>
      <c r="I1725" s="28"/>
      <c r="J1725" s="28"/>
      <c r="K1725" s="28"/>
    </row>
    <row r="1726" spans="1:11" x14ac:dyDescent="0.25">
      <c r="A1726" s="28"/>
      <c r="B1726" s="28"/>
      <c r="E1726"/>
      <c r="H1726" s="28"/>
      <c r="I1726" s="28"/>
      <c r="J1726" s="28"/>
      <c r="K1726" s="28"/>
    </row>
    <row r="1727" spans="1:11" x14ac:dyDescent="0.25">
      <c r="A1727" s="28"/>
      <c r="B1727" s="28"/>
      <c r="E1727"/>
      <c r="H1727" s="28"/>
      <c r="I1727" s="28"/>
      <c r="J1727" s="28"/>
      <c r="K1727" s="28"/>
    </row>
    <row r="1728" spans="1:11" x14ac:dyDescent="0.25">
      <c r="A1728" s="28"/>
      <c r="B1728" s="28"/>
      <c r="E1728"/>
      <c r="H1728" s="28"/>
      <c r="I1728" s="28"/>
      <c r="J1728" s="28"/>
      <c r="K1728" s="28"/>
    </row>
    <row r="1729" spans="1:11" x14ac:dyDescent="0.25">
      <c r="A1729" s="28"/>
      <c r="B1729" s="28"/>
      <c r="E1729"/>
      <c r="H1729" s="28"/>
      <c r="I1729" s="28"/>
      <c r="J1729" s="28"/>
      <c r="K1729" s="28"/>
    </row>
    <row r="1730" spans="1:11" x14ac:dyDescent="0.25">
      <c r="A1730" s="28"/>
      <c r="B1730" s="28"/>
      <c r="E1730"/>
      <c r="H1730" s="28"/>
      <c r="I1730" s="28"/>
      <c r="J1730" s="28"/>
      <c r="K1730" s="28"/>
    </row>
    <row r="1731" spans="1:11" x14ac:dyDescent="0.25">
      <c r="A1731" s="28"/>
      <c r="B1731" s="28"/>
      <c r="E1731"/>
      <c r="H1731" s="28"/>
      <c r="I1731" s="28"/>
      <c r="J1731" s="28"/>
      <c r="K1731" s="28"/>
    </row>
    <row r="1732" spans="1:11" x14ac:dyDescent="0.25">
      <c r="A1732" s="28"/>
      <c r="B1732" s="28"/>
      <c r="E1732"/>
      <c r="H1732" s="28"/>
      <c r="I1732" s="28"/>
      <c r="J1732" s="28"/>
      <c r="K1732" s="28"/>
    </row>
    <row r="1733" spans="1:11" x14ac:dyDescent="0.25">
      <c r="A1733" s="28"/>
      <c r="B1733" s="28"/>
      <c r="E1733"/>
      <c r="H1733" s="28"/>
      <c r="I1733" s="28"/>
      <c r="J1733" s="28"/>
      <c r="K1733" s="28"/>
    </row>
    <row r="1734" spans="1:11" x14ac:dyDescent="0.25">
      <c r="A1734" s="28"/>
      <c r="B1734" s="28"/>
      <c r="E1734"/>
      <c r="H1734" s="28"/>
      <c r="I1734" s="28"/>
      <c r="J1734" s="28"/>
      <c r="K1734" s="28"/>
    </row>
    <row r="1735" spans="1:11" x14ac:dyDescent="0.25">
      <c r="A1735" s="28"/>
      <c r="B1735" s="28"/>
      <c r="E1735"/>
      <c r="H1735" s="28"/>
      <c r="I1735" s="28"/>
      <c r="J1735" s="28"/>
      <c r="K1735" s="28"/>
    </row>
    <row r="1736" spans="1:11" x14ac:dyDescent="0.25">
      <c r="A1736" s="28"/>
      <c r="B1736" s="28"/>
      <c r="E1736"/>
      <c r="H1736" s="28"/>
      <c r="I1736" s="28"/>
      <c r="J1736" s="28"/>
      <c r="K1736" s="28"/>
    </row>
    <row r="1737" spans="1:11" x14ac:dyDescent="0.25">
      <c r="A1737" s="28"/>
      <c r="B1737" s="28"/>
      <c r="E1737"/>
      <c r="H1737" s="28"/>
      <c r="I1737" s="28"/>
      <c r="J1737" s="28"/>
      <c r="K1737" s="28"/>
    </row>
    <row r="1738" spans="1:11" x14ac:dyDescent="0.25">
      <c r="A1738" s="28"/>
      <c r="B1738" s="28"/>
      <c r="E1738"/>
      <c r="H1738" s="28"/>
      <c r="I1738" s="28"/>
      <c r="J1738" s="28"/>
      <c r="K1738" s="28"/>
    </row>
    <row r="1739" spans="1:11" x14ac:dyDescent="0.25">
      <c r="A1739" s="28"/>
      <c r="B1739" s="28"/>
      <c r="E1739"/>
      <c r="H1739" s="28"/>
      <c r="I1739" s="28"/>
      <c r="J1739" s="28"/>
      <c r="K1739" s="28"/>
    </row>
    <row r="1740" spans="1:11" x14ac:dyDescent="0.25">
      <c r="A1740" s="28"/>
      <c r="B1740" s="28"/>
      <c r="E1740"/>
      <c r="H1740" s="28"/>
      <c r="I1740" s="28"/>
      <c r="J1740" s="28"/>
      <c r="K1740" s="28"/>
    </row>
    <row r="1741" spans="1:11" x14ac:dyDescent="0.25">
      <c r="A1741" s="28"/>
      <c r="B1741" s="28"/>
      <c r="E1741"/>
      <c r="H1741" s="28"/>
      <c r="I1741" s="28"/>
      <c r="J1741" s="28"/>
      <c r="K1741" s="28"/>
    </row>
    <row r="1742" spans="1:11" x14ac:dyDescent="0.25">
      <c r="A1742" s="28"/>
      <c r="B1742" s="28"/>
      <c r="E1742"/>
      <c r="H1742" s="28"/>
      <c r="I1742" s="28"/>
      <c r="J1742" s="28"/>
      <c r="K1742" s="28"/>
    </row>
    <row r="1743" spans="1:11" x14ac:dyDescent="0.25">
      <c r="A1743" s="28"/>
      <c r="B1743" s="28"/>
      <c r="E1743"/>
      <c r="H1743" s="28"/>
      <c r="I1743" s="28"/>
      <c r="J1743" s="28"/>
      <c r="K1743" s="28"/>
    </row>
    <row r="1744" spans="1:11" x14ac:dyDescent="0.25">
      <c r="A1744" s="28"/>
      <c r="B1744" s="28"/>
      <c r="E1744"/>
      <c r="H1744" s="28"/>
      <c r="I1744" s="28"/>
      <c r="J1744" s="28"/>
      <c r="K1744" s="28"/>
    </row>
    <row r="1745" spans="1:11" x14ac:dyDescent="0.25">
      <c r="A1745" s="28"/>
      <c r="B1745" s="28"/>
      <c r="E1745"/>
      <c r="H1745" s="28"/>
      <c r="I1745" s="28"/>
      <c r="J1745" s="28"/>
      <c r="K1745" s="28"/>
    </row>
    <row r="1746" spans="1:11" x14ac:dyDescent="0.25">
      <c r="A1746" s="28"/>
      <c r="B1746" s="28"/>
      <c r="E1746"/>
      <c r="H1746" s="28"/>
      <c r="I1746" s="28"/>
      <c r="J1746" s="28"/>
      <c r="K1746" s="28"/>
    </row>
    <row r="1747" spans="1:11" x14ac:dyDescent="0.25">
      <c r="A1747" s="28"/>
      <c r="B1747" s="28"/>
      <c r="E1747"/>
      <c r="H1747" s="28"/>
      <c r="I1747" s="28"/>
      <c r="J1747" s="28"/>
      <c r="K1747" s="28"/>
    </row>
    <row r="1748" spans="1:11" x14ac:dyDescent="0.25">
      <c r="A1748" s="28"/>
      <c r="B1748" s="28"/>
      <c r="E1748"/>
      <c r="H1748" s="28"/>
      <c r="I1748" s="28"/>
      <c r="J1748" s="28"/>
      <c r="K1748" s="28"/>
    </row>
    <row r="1749" spans="1:11" x14ac:dyDescent="0.25">
      <c r="A1749" s="28"/>
      <c r="B1749" s="28"/>
      <c r="E1749"/>
      <c r="H1749" s="28"/>
      <c r="I1749" s="28"/>
      <c r="J1749" s="28"/>
      <c r="K1749" s="28"/>
    </row>
    <row r="1750" spans="1:11" x14ac:dyDescent="0.25">
      <c r="A1750" s="28"/>
      <c r="B1750" s="28"/>
      <c r="E1750"/>
      <c r="H1750" s="28"/>
      <c r="I1750" s="28"/>
      <c r="J1750" s="28"/>
      <c r="K1750" s="28"/>
    </row>
    <row r="1751" spans="1:11" x14ac:dyDescent="0.25">
      <c r="A1751" s="28"/>
      <c r="B1751" s="28"/>
      <c r="E1751"/>
      <c r="H1751" s="28"/>
      <c r="I1751" s="28"/>
      <c r="J1751" s="28"/>
      <c r="K1751" s="28"/>
    </row>
    <row r="1752" spans="1:11" x14ac:dyDescent="0.25">
      <c r="A1752" s="28"/>
      <c r="B1752" s="28"/>
      <c r="E1752"/>
      <c r="H1752" s="28"/>
      <c r="I1752" s="28"/>
      <c r="J1752" s="28"/>
      <c r="K1752" s="28"/>
    </row>
    <row r="1753" spans="1:11" x14ac:dyDescent="0.25">
      <c r="A1753" s="28"/>
      <c r="B1753" s="28"/>
      <c r="E1753"/>
      <c r="H1753" s="28"/>
      <c r="I1753" s="28"/>
      <c r="J1753" s="28"/>
      <c r="K1753" s="28"/>
    </row>
    <row r="1754" spans="1:11" x14ac:dyDescent="0.25">
      <c r="A1754" s="28"/>
      <c r="B1754" s="28"/>
      <c r="E1754"/>
      <c r="H1754" s="28"/>
      <c r="I1754" s="28"/>
      <c r="J1754" s="28"/>
      <c r="K1754" s="28"/>
    </row>
    <row r="1755" spans="1:11" x14ac:dyDescent="0.25">
      <c r="A1755" s="28"/>
      <c r="B1755" s="28"/>
      <c r="E1755"/>
      <c r="H1755" s="28"/>
      <c r="I1755" s="28"/>
      <c r="J1755" s="28"/>
      <c r="K1755" s="28"/>
    </row>
    <row r="1756" spans="1:11" x14ac:dyDescent="0.25">
      <c r="A1756" s="28"/>
      <c r="B1756" s="28"/>
      <c r="E1756"/>
      <c r="H1756" s="28"/>
      <c r="I1756" s="28"/>
      <c r="J1756" s="28"/>
      <c r="K1756" s="28"/>
    </row>
    <row r="1757" spans="1:11" x14ac:dyDescent="0.25">
      <c r="A1757" s="28"/>
      <c r="B1757" s="28"/>
      <c r="E1757"/>
      <c r="H1757" s="28"/>
      <c r="I1757" s="28"/>
      <c r="J1757" s="28"/>
      <c r="K1757" s="28"/>
    </row>
    <row r="1758" spans="1:11" x14ac:dyDescent="0.25">
      <c r="A1758" s="28"/>
      <c r="B1758" s="28"/>
      <c r="E1758"/>
      <c r="H1758" s="28"/>
      <c r="I1758" s="28"/>
      <c r="J1758" s="28"/>
      <c r="K1758" s="28"/>
    </row>
    <row r="1759" spans="1:11" x14ac:dyDescent="0.25">
      <c r="A1759" s="28"/>
      <c r="B1759" s="28"/>
      <c r="E1759"/>
      <c r="H1759" s="28"/>
      <c r="I1759" s="28"/>
      <c r="J1759" s="28"/>
      <c r="K1759" s="28"/>
    </row>
    <row r="1760" spans="1:11" x14ac:dyDescent="0.25">
      <c r="A1760" s="28"/>
      <c r="B1760" s="28"/>
      <c r="E1760"/>
      <c r="H1760" s="28"/>
      <c r="I1760" s="28"/>
      <c r="J1760" s="28"/>
      <c r="K1760" s="28"/>
    </row>
    <row r="1761" spans="1:11" x14ac:dyDescent="0.25">
      <c r="A1761" s="28"/>
      <c r="B1761" s="28"/>
      <c r="E1761"/>
      <c r="H1761" s="28"/>
      <c r="I1761" s="28"/>
      <c r="J1761" s="28"/>
      <c r="K1761" s="28"/>
    </row>
    <row r="1762" spans="1:11" x14ac:dyDescent="0.25">
      <c r="A1762" s="28"/>
      <c r="B1762" s="28"/>
      <c r="E1762"/>
      <c r="H1762" s="28"/>
      <c r="I1762" s="28"/>
      <c r="J1762" s="28"/>
      <c r="K1762" s="28"/>
    </row>
    <row r="1763" spans="1:11" x14ac:dyDescent="0.25">
      <c r="A1763" s="28"/>
      <c r="B1763" s="28"/>
      <c r="E1763"/>
      <c r="H1763" s="28"/>
      <c r="I1763" s="28"/>
      <c r="J1763" s="28"/>
      <c r="K1763" s="28"/>
    </row>
    <row r="1764" spans="1:11" x14ac:dyDescent="0.25">
      <c r="A1764" s="28"/>
      <c r="B1764" s="28"/>
      <c r="E1764"/>
      <c r="H1764" s="28"/>
      <c r="I1764" s="28"/>
      <c r="J1764" s="28"/>
      <c r="K1764" s="28"/>
    </row>
    <row r="1765" spans="1:11" x14ac:dyDescent="0.25">
      <c r="A1765" s="28"/>
      <c r="B1765" s="28"/>
      <c r="E1765"/>
      <c r="H1765" s="28"/>
      <c r="I1765" s="28"/>
      <c r="J1765" s="28"/>
      <c r="K1765" s="28"/>
    </row>
    <row r="1766" spans="1:11" x14ac:dyDescent="0.25">
      <c r="A1766" s="28"/>
      <c r="B1766" s="28"/>
      <c r="E1766"/>
      <c r="H1766" s="28"/>
      <c r="I1766" s="28"/>
      <c r="J1766" s="28"/>
      <c r="K1766" s="28"/>
    </row>
    <row r="1767" spans="1:11" x14ac:dyDescent="0.25">
      <c r="A1767" s="28"/>
      <c r="B1767" s="28"/>
      <c r="E1767"/>
      <c r="H1767" s="28"/>
      <c r="I1767" s="28"/>
      <c r="J1767" s="28"/>
      <c r="K1767" s="28"/>
    </row>
    <row r="1768" spans="1:11" x14ac:dyDescent="0.25">
      <c r="A1768" s="28"/>
      <c r="B1768" s="28"/>
      <c r="E1768"/>
      <c r="H1768" s="28"/>
      <c r="I1768" s="28"/>
      <c r="J1768" s="28"/>
      <c r="K1768" s="28"/>
    </row>
    <row r="1769" spans="1:11" x14ac:dyDescent="0.25">
      <c r="A1769" s="28"/>
      <c r="B1769" s="28"/>
      <c r="E1769"/>
      <c r="H1769" s="28"/>
      <c r="I1769" s="28"/>
      <c r="J1769" s="28"/>
      <c r="K1769" s="28"/>
    </row>
    <row r="1770" spans="1:11" x14ac:dyDescent="0.25">
      <c r="A1770" s="28"/>
      <c r="B1770" s="28"/>
      <c r="E1770"/>
      <c r="H1770" s="28"/>
      <c r="I1770" s="28"/>
      <c r="J1770" s="28"/>
      <c r="K1770" s="28"/>
    </row>
    <row r="1771" spans="1:11" x14ac:dyDescent="0.25">
      <c r="A1771" s="28"/>
      <c r="B1771" s="28"/>
      <c r="E1771"/>
      <c r="H1771" s="28"/>
      <c r="I1771" s="28"/>
      <c r="J1771" s="28"/>
      <c r="K1771" s="28"/>
    </row>
    <row r="1772" spans="1:11" x14ac:dyDescent="0.25">
      <c r="A1772" s="28"/>
      <c r="B1772" s="28"/>
      <c r="E1772"/>
      <c r="H1772" s="28"/>
      <c r="I1772" s="28"/>
      <c r="J1772" s="28"/>
      <c r="K1772" s="28"/>
    </row>
    <row r="1773" spans="1:11" x14ac:dyDescent="0.25">
      <c r="A1773" s="28"/>
      <c r="B1773" s="28"/>
      <c r="E1773"/>
      <c r="H1773" s="28"/>
      <c r="I1773" s="28"/>
      <c r="J1773" s="28"/>
      <c r="K1773" s="28"/>
    </row>
    <row r="1774" spans="1:11" x14ac:dyDescent="0.25">
      <c r="A1774" s="28"/>
      <c r="B1774" s="28"/>
      <c r="E1774"/>
      <c r="H1774" s="28"/>
      <c r="I1774" s="28"/>
      <c r="J1774" s="28"/>
      <c r="K1774" s="28"/>
    </row>
    <row r="1775" spans="1:11" x14ac:dyDescent="0.25">
      <c r="A1775" s="28"/>
      <c r="B1775" s="28"/>
      <c r="E1775"/>
      <c r="H1775" s="28"/>
      <c r="I1775" s="28"/>
      <c r="J1775" s="28"/>
      <c r="K1775" s="28"/>
    </row>
    <row r="1776" spans="1:11" x14ac:dyDescent="0.25">
      <c r="A1776" s="28"/>
      <c r="B1776" s="28"/>
      <c r="E1776"/>
      <c r="H1776" s="28"/>
      <c r="I1776" s="28"/>
      <c r="J1776" s="28"/>
      <c r="K1776" s="28"/>
    </row>
    <row r="1777" spans="1:11" x14ac:dyDescent="0.25">
      <c r="A1777" s="28"/>
      <c r="B1777" s="28"/>
      <c r="E1777"/>
      <c r="H1777" s="28"/>
      <c r="I1777" s="28"/>
      <c r="J1777" s="28"/>
      <c r="K1777" s="28"/>
    </row>
    <row r="1778" spans="1:11" x14ac:dyDescent="0.25">
      <c r="A1778" s="28"/>
      <c r="B1778" s="28"/>
      <c r="E1778"/>
      <c r="H1778" s="28"/>
      <c r="I1778" s="28"/>
      <c r="J1778" s="28"/>
      <c r="K1778" s="28"/>
    </row>
    <row r="1779" spans="1:11" x14ac:dyDescent="0.25">
      <c r="A1779" s="28"/>
      <c r="B1779" s="28"/>
      <c r="E1779"/>
      <c r="H1779" s="28"/>
      <c r="I1779" s="28"/>
      <c r="J1779" s="28"/>
      <c r="K1779" s="28"/>
    </row>
    <row r="1780" spans="1:11" x14ac:dyDescent="0.25">
      <c r="A1780" s="28"/>
      <c r="B1780" s="28"/>
      <c r="E1780"/>
      <c r="H1780" s="28"/>
      <c r="I1780" s="28"/>
      <c r="J1780" s="28"/>
      <c r="K1780" s="28"/>
    </row>
    <row r="1781" spans="1:11" x14ac:dyDescent="0.25">
      <c r="A1781" s="28"/>
      <c r="B1781" s="28"/>
      <c r="E1781"/>
      <c r="H1781" s="28"/>
      <c r="I1781" s="28"/>
      <c r="J1781" s="28"/>
      <c r="K1781" s="28"/>
    </row>
    <row r="1782" spans="1:11" x14ac:dyDescent="0.25">
      <c r="A1782" s="28"/>
      <c r="B1782" s="28"/>
      <c r="E1782"/>
      <c r="H1782" s="28"/>
      <c r="I1782" s="28"/>
      <c r="J1782" s="28"/>
      <c r="K1782" s="28"/>
    </row>
    <row r="1783" spans="1:11" x14ac:dyDescent="0.25">
      <c r="A1783" s="28"/>
      <c r="B1783" s="28"/>
      <c r="E1783"/>
      <c r="H1783" s="28"/>
      <c r="I1783" s="28"/>
      <c r="J1783" s="28"/>
      <c r="K1783" s="28"/>
    </row>
    <row r="1784" spans="1:11" x14ac:dyDescent="0.25">
      <c r="A1784" s="28"/>
      <c r="B1784" s="28"/>
      <c r="E1784"/>
      <c r="H1784" s="28"/>
      <c r="I1784" s="28"/>
      <c r="J1784" s="28"/>
      <c r="K1784" s="28"/>
    </row>
    <row r="1785" spans="1:11" x14ac:dyDescent="0.25">
      <c r="A1785" s="28"/>
      <c r="B1785" s="28"/>
      <c r="E1785"/>
      <c r="H1785" s="28"/>
      <c r="I1785" s="28"/>
      <c r="J1785" s="28"/>
      <c r="K1785" s="28"/>
    </row>
    <row r="1786" spans="1:11" x14ac:dyDescent="0.25">
      <c r="A1786" s="28"/>
      <c r="B1786" s="28"/>
      <c r="E1786"/>
      <c r="H1786" s="28"/>
      <c r="I1786" s="28"/>
      <c r="J1786" s="28"/>
      <c r="K1786" s="28"/>
    </row>
    <row r="1787" spans="1:11" x14ac:dyDescent="0.25">
      <c r="A1787" s="28"/>
      <c r="B1787" s="28"/>
      <c r="E1787"/>
      <c r="H1787" s="28"/>
      <c r="I1787" s="28"/>
      <c r="J1787" s="28"/>
      <c r="K1787" s="28"/>
    </row>
    <row r="1788" spans="1:11" x14ac:dyDescent="0.25">
      <c r="A1788" s="28"/>
      <c r="B1788" s="28"/>
      <c r="E1788"/>
      <c r="H1788" s="28"/>
      <c r="I1788" s="28"/>
      <c r="J1788" s="28"/>
      <c r="K1788" s="28"/>
    </row>
    <row r="1789" spans="1:11" x14ac:dyDescent="0.25">
      <c r="A1789" s="28"/>
      <c r="B1789" s="28"/>
      <c r="E1789"/>
      <c r="H1789" s="28"/>
      <c r="I1789" s="28"/>
      <c r="J1789" s="28"/>
      <c r="K1789" s="28"/>
    </row>
    <row r="1790" spans="1:11" x14ac:dyDescent="0.25">
      <c r="A1790" s="28"/>
      <c r="B1790" s="28"/>
      <c r="E1790"/>
      <c r="H1790" s="28"/>
      <c r="I1790" s="28"/>
      <c r="J1790" s="28"/>
      <c r="K1790" s="28"/>
    </row>
    <row r="1791" spans="1:11" x14ac:dyDescent="0.25">
      <c r="A1791" s="28"/>
      <c r="B1791" s="28"/>
      <c r="E1791"/>
      <c r="H1791" s="28"/>
      <c r="I1791" s="28"/>
      <c r="J1791" s="28"/>
      <c r="K1791" s="28"/>
    </row>
    <row r="1792" spans="1:11" x14ac:dyDescent="0.25">
      <c r="A1792" s="28"/>
      <c r="B1792" s="28"/>
      <c r="E1792"/>
      <c r="H1792" s="28"/>
      <c r="I1792" s="28"/>
      <c r="J1792" s="28"/>
      <c r="K1792" s="28"/>
    </row>
    <row r="1793" spans="1:11" x14ac:dyDescent="0.25">
      <c r="A1793" s="28"/>
      <c r="B1793" s="28"/>
      <c r="E1793"/>
      <c r="H1793" s="28"/>
      <c r="I1793" s="28"/>
      <c r="J1793" s="28"/>
      <c r="K1793" s="28"/>
    </row>
    <row r="1794" spans="1:11" x14ac:dyDescent="0.25">
      <c r="A1794" s="28"/>
      <c r="B1794" s="28"/>
      <c r="E1794"/>
      <c r="H1794" s="28"/>
      <c r="I1794" s="28"/>
      <c r="J1794" s="28"/>
      <c r="K1794" s="28"/>
    </row>
    <row r="1795" spans="1:11" x14ac:dyDescent="0.25">
      <c r="A1795" s="28"/>
      <c r="B1795" s="28"/>
      <c r="E1795"/>
      <c r="H1795" s="28"/>
      <c r="I1795" s="28"/>
      <c r="J1795" s="28"/>
      <c r="K1795" s="28"/>
    </row>
    <row r="1796" spans="1:11" x14ac:dyDescent="0.25">
      <c r="A1796" s="28"/>
      <c r="B1796" s="28"/>
      <c r="E1796"/>
      <c r="H1796" s="28"/>
      <c r="I1796" s="28"/>
      <c r="J1796" s="28"/>
      <c r="K1796" s="28"/>
    </row>
    <row r="1797" spans="1:11" x14ac:dyDescent="0.25">
      <c r="A1797" s="28"/>
      <c r="B1797" s="28"/>
      <c r="E1797"/>
      <c r="H1797" s="28"/>
      <c r="I1797" s="28"/>
      <c r="J1797" s="28"/>
      <c r="K1797" s="28"/>
    </row>
    <row r="1798" spans="1:11" x14ac:dyDescent="0.25">
      <c r="A1798" s="28"/>
      <c r="B1798" s="28"/>
      <c r="E1798"/>
      <c r="H1798" s="28"/>
      <c r="I1798" s="28"/>
      <c r="J1798" s="28"/>
      <c r="K1798" s="28"/>
    </row>
    <row r="1799" spans="1:11" x14ac:dyDescent="0.25">
      <c r="A1799" s="28"/>
      <c r="B1799" s="28"/>
      <c r="E1799"/>
      <c r="H1799" s="28"/>
      <c r="I1799" s="28"/>
      <c r="J1799" s="28"/>
      <c r="K1799" s="28"/>
    </row>
    <row r="1800" spans="1:11" x14ac:dyDescent="0.25">
      <c r="A1800" s="28"/>
      <c r="B1800" s="28"/>
      <c r="E1800"/>
      <c r="H1800" s="28"/>
      <c r="I1800" s="28"/>
      <c r="J1800" s="28"/>
      <c r="K1800" s="28"/>
    </row>
    <row r="1801" spans="1:11" x14ac:dyDescent="0.25">
      <c r="A1801" s="28"/>
      <c r="B1801" s="28"/>
      <c r="E1801"/>
      <c r="H1801" s="28"/>
      <c r="I1801" s="28"/>
      <c r="J1801" s="28"/>
      <c r="K1801" s="28"/>
    </row>
    <row r="1802" spans="1:11" x14ac:dyDescent="0.25">
      <c r="A1802" s="28"/>
      <c r="B1802" s="28"/>
      <c r="E1802"/>
      <c r="H1802" s="28"/>
      <c r="I1802" s="28"/>
      <c r="J1802" s="28"/>
      <c r="K1802" s="28"/>
    </row>
    <row r="1803" spans="1:11" x14ac:dyDescent="0.25">
      <c r="A1803" s="28"/>
      <c r="B1803" s="28"/>
      <c r="E1803"/>
      <c r="H1803" s="28"/>
      <c r="I1803" s="28"/>
      <c r="J1803" s="28"/>
      <c r="K1803" s="28"/>
    </row>
    <row r="1804" spans="1:11" x14ac:dyDescent="0.25">
      <c r="A1804" s="28"/>
      <c r="B1804" s="28"/>
      <c r="E1804"/>
      <c r="H1804" s="28"/>
      <c r="I1804" s="28"/>
      <c r="J1804" s="28"/>
      <c r="K1804" s="28"/>
    </row>
    <row r="1805" spans="1:11" x14ac:dyDescent="0.25">
      <c r="A1805" s="28"/>
      <c r="B1805" s="28"/>
      <c r="E1805"/>
      <c r="H1805" s="28"/>
      <c r="I1805" s="28"/>
      <c r="J1805" s="28"/>
      <c r="K1805" s="28"/>
    </row>
    <row r="1806" spans="1:11" x14ac:dyDescent="0.25">
      <c r="A1806" s="28"/>
      <c r="B1806" s="28"/>
      <c r="E1806"/>
      <c r="H1806" s="28"/>
      <c r="I1806" s="28"/>
      <c r="J1806" s="28"/>
      <c r="K1806" s="28"/>
    </row>
    <row r="1807" spans="1:11" x14ac:dyDescent="0.25">
      <c r="A1807" s="28"/>
      <c r="B1807" s="28"/>
      <c r="E1807"/>
      <c r="H1807" s="28"/>
      <c r="I1807" s="28"/>
      <c r="J1807" s="28"/>
      <c r="K1807" s="28"/>
    </row>
    <row r="1808" spans="1:11" x14ac:dyDescent="0.25">
      <c r="A1808" s="28"/>
      <c r="B1808" s="28"/>
      <c r="E1808"/>
      <c r="H1808" s="28"/>
      <c r="I1808" s="28"/>
      <c r="J1808" s="28"/>
      <c r="K1808" s="28"/>
    </row>
    <row r="1809" spans="1:11" x14ac:dyDescent="0.25">
      <c r="A1809" s="28"/>
      <c r="B1809" s="28"/>
      <c r="E1809"/>
      <c r="H1809" s="28"/>
      <c r="I1809" s="28"/>
      <c r="J1809" s="28"/>
      <c r="K1809" s="28"/>
    </row>
    <row r="1810" spans="1:11" x14ac:dyDescent="0.25">
      <c r="A1810" s="28"/>
      <c r="B1810" s="28"/>
      <c r="E1810"/>
      <c r="H1810" s="28"/>
      <c r="I1810" s="28"/>
      <c r="J1810" s="28"/>
      <c r="K1810" s="28"/>
    </row>
    <row r="1811" spans="1:11" x14ac:dyDescent="0.25">
      <c r="A1811" s="28"/>
      <c r="B1811" s="28"/>
      <c r="E1811"/>
      <c r="H1811" s="28"/>
      <c r="I1811" s="28"/>
      <c r="J1811" s="28"/>
      <c r="K1811" s="28"/>
    </row>
    <row r="1812" spans="1:11" x14ac:dyDescent="0.25">
      <c r="A1812" s="28"/>
      <c r="B1812" s="28"/>
      <c r="E1812"/>
      <c r="H1812" s="28"/>
      <c r="I1812" s="28"/>
      <c r="J1812" s="28"/>
      <c r="K1812" s="28"/>
    </row>
    <row r="1813" spans="1:11" x14ac:dyDescent="0.25">
      <c r="A1813" s="28"/>
      <c r="B1813" s="28"/>
      <c r="E1813"/>
      <c r="H1813" s="28"/>
      <c r="I1813" s="28"/>
      <c r="J1813" s="28"/>
      <c r="K1813" s="28"/>
    </row>
    <row r="1814" spans="1:11" x14ac:dyDescent="0.25">
      <c r="A1814" s="28"/>
      <c r="B1814" s="28"/>
      <c r="E1814"/>
      <c r="H1814" s="28"/>
      <c r="I1814" s="28"/>
      <c r="J1814" s="28"/>
      <c r="K1814" s="28"/>
    </row>
    <row r="1815" spans="1:11" x14ac:dyDescent="0.25">
      <c r="A1815" s="28"/>
      <c r="B1815" s="28"/>
      <c r="E1815"/>
      <c r="H1815" s="28"/>
      <c r="I1815" s="28"/>
      <c r="J1815" s="28"/>
      <c r="K1815" s="28"/>
    </row>
    <row r="1816" spans="1:11" x14ac:dyDescent="0.25">
      <c r="A1816" s="28"/>
      <c r="B1816" s="28"/>
      <c r="E1816"/>
      <c r="H1816" s="28"/>
      <c r="I1816" s="28"/>
      <c r="J1816" s="28"/>
      <c r="K1816" s="28"/>
    </row>
    <row r="1817" spans="1:11" x14ac:dyDescent="0.25">
      <c r="A1817" s="28"/>
      <c r="B1817" s="28"/>
      <c r="E1817"/>
      <c r="H1817" s="28"/>
      <c r="I1817" s="28"/>
      <c r="J1817" s="28"/>
      <c r="K1817" s="28"/>
    </row>
    <row r="1818" spans="1:11" x14ac:dyDescent="0.25">
      <c r="A1818" s="28"/>
      <c r="B1818" s="28"/>
      <c r="E1818"/>
      <c r="H1818" s="28"/>
      <c r="I1818" s="28"/>
      <c r="J1818" s="28"/>
      <c r="K1818" s="28"/>
    </row>
    <row r="1819" spans="1:11" x14ac:dyDescent="0.25">
      <c r="A1819" s="28"/>
      <c r="B1819" s="28"/>
      <c r="E1819"/>
      <c r="H1819" s="28"/>
      <c r="I1819" s="28"/>
      <c r="J1819" s="28"/>
      <c r="K1819" s="28"/>
    </row>
    <row r="1820" spans="1:11" x14ac:dyDescent="0.25">
      <c r="A1820" s="28"/>
      <c r="B1820" s="28"/>
      <c r="E1820"/>
      <c r="H1820" s="28"/>
      <c r="I1820" s="28"/>
      <c r="J1820" s="28"/>
      <c r="K1820" s="28"/>
    </row>
    <row r="1821" spans="1:11" x14ac:dyDescent="0.25">
      <c r="A1821" s="28"/>
      <c r="B1821" s="28"/>
      <c r="E1821"/>
      <c r="H1821" s="28"/>
      <c r="I1821" s="28"/>
      <c r="J1821" s="28"/>
      <c r="K1821" s="28"/>
    </row>
    <row r="1822" spans="1:11" x14ac:dyDescent="0.25">
      <c r="A1822" s="28"/>
      <c r="B1822" s="28"/>
      <c r="E1822"/>
      <c r="H1822" s="28"/>
      <c r="I1822" s="28"/>
      <c r="J1822" s="28"/>
      <c r="K1822" s="28"/>
    </row>
    <row r="1823" spans="1:11" x14ac:dyDescent="0.25">
      <c r="A1823" s="28"/>
      <c r="B1823" s="28"/>
      <c r="E1823"/>
      <c r="H1823" s="28"/>
      <c r="I1823" s="28"/>
      <c r="J1823" s="28"/>
      <c r="K1823" s="28"/>
    </row>
    <row r="1824" spans="1:11" x14ac:dyDescent="0.25">
      <c r="A1824" s="28"/>
      <c r="B1824" s="28"/>
      <c r="E1824"/>
      <c r="H1824" s="28"/>
      <c r="I1824" s="28"/>
      <c r="J1824" s="28"/>
      <c r="K1824" s="28"/>
    </row>
    <row r="1825" spans="1:11" x14ac:dyDescent="0.25">
      <c r="A1825" s="28"/>
      <c r="B1825" s="28"/>
      <c r="E1825"/>
      <c r="H1825" s="28"/>
      <c r="I1825" s="28"/>
      <c r="J1825" s="28"/>
      <c r="K1825" s="28"/>
    </row>
    <row r="1826" spans="1:11" x14ac:dyDescent="0.25">
      <c r="A1826" s="28"/>
      <c r="B1826" s="28"/>
      <c r="E1826"/>
      <c r="H1826" s="28"/>
      <c r="I1826" s="28"/>
      <c r="J1826" s="28"/>
      <c r="K1826" s="28"/>
    </row>
    <row r="1827" spans="1:11" x14ac:dyDescent="0.25">
      <c r="A1827" s="28"/>
      <c r="B1827" s="28"/>
      <c r="E1827"/>
      <c r="H1827" s="28"/>
      <c r="I1827" s="28"/>
      <c r="J1827" s="28"/>
      <c r="K1827" s="28"/>
    </row>
    <row r="1828" spans="1:11" x14ac:dyDescent="0.25">
      <c r="A1828" s="28"/>
      <c r="B1828" s="28"/>
      <c r="E1828"/>
      <c r="H1828" s="28"/>
      <c r="I1828" s="28"/>
      <c r="J1828" s="28"/>
      <c r="K1828" s="28"/>
    </row>
    <row r="1829" spans="1:11" x14ac:dyDescent="0.25">
      <c r="A1829" s="28"/>
      <c r="B1829" s="28"/>
      <c r="E1829"/>
      <c r="H1829" s="28"/>
      <c r="I1829" s="28"/>
      <c r="J1829" s="28"/>
      <c r="K1829" s="28"/>
    </row>
    <row r="1830" spans="1:11" x14ac:dyDescent="0.25">
      <c r="A1830" s="28"/>
      <c r="B1830" s="28"/>
      <c r="E1830"/>
      <c r="H1830" s="28"/>
      <c r="I1830" s="28"/>
      <c r="J1830" s="28"/>
      <c r="K1830" s="28"/>
    </row>
    <row r="1831" spans="1:11" x14ac:dyDescent="0.25">
      <c r="A1831" s="28"/>
      <c r="B1831" s="28"/>
      <c r="E1831"/>
      <c r="H1831" s="28"/>
      <c r="I1831" s="28"/>
      <c r="J1831" s="28"/>
      <c r="K1831" s="28"/>
    </row>
    <row r="1832" spans="1:11" x14ac:dyDescent="0.25">
      <c r="A1832" s="28"/>
      <c r="B1832" s="28"/>
      <c r="E1832"/>
      <c r="H1832" s="28"/>
      <c r="I1832" s="28"/>
      <c r="J1832" s="28"/>
      <c r="K1832" s="28"/>
    </row>
    <row r="1833" spans="1:11" x14ac:dyDescent="0.25">
      <c r="A1833" s="28"/>
      <c r="B1833" s="28"/>
      <c r="E1833"/>
      <c r="H1833" s="28"/>
      <c r="I1833" s="28"/>
      <c r="J1833" s="28"/>
      <c r="K1833" s="28"/>
    </row>
    <row r="1834" spans="1:11" x14ac:dyDescent="0.25">
      <c r="A1834" s="28"/>
      <c r="B1834" s="28"/>
      <c r="E1834"/>
      <c r="H1834" s="28"/>
      <c r="I1834" s="28"/>
      <c r="J1834" s="28"/>
      <c r="K1834" s="28"/>
    </row>
    <row r="1835" spans="1:11" x14ac:dyDescent="0.25">
      <c r="A1835" s="28"/>
      <c r="B1835" s="28"/>
      <c r="E1835"/>
      <c r="H1835" s="28"/>
      <c r="I1835" s="28"/>
      <c r="J1835" s="28"/>
      <c r="K1835" s="28"/>
    </row>
    <row r="1836" spans="1:11" x14ac:dyDescent="0.25">
      <c r="A1836" s="28"/>
      <c r="B1836" s="28"/>
      <c r="E1836"/>
      <c r="H1836" s="28"/>
      <c r="I1836" s="28"/>
      <c r="J1836" s="28"/>
      <c r="K1836" s="28"/>
    </row>
    <row r="1837" spans="1:11" x14ac:dyDescent="0.25">
      <c r="A1837" s="28"/>
      <c r="B1837" s="28"/>
      <c r="E1837"/>
      <c r="H1837" s="28"/>
      <c r="I1837" s="28"/>
      <c r="J1837" s="28"/>
      <c r="K1837" s="28"/>
    </row>
    <row r="1838" spans="1:11" x14ac:dyDescent="0.25">
      <c r="A1838" s="28"/>
      <c r="B1838" s="28"/>
      <c r="E1838"/>
      <c r="H1838" s="28"/>
      <c r="I1838" s="28"/>
      <c r="J1838" s="28"/>
      <c r="K1838" s="28"/>
    </row>
    <row r="1839" spans="1:11" x14ac:dyDescent="0.25">
      <c r="A1839" s="28"/>
      <c r="B1839" s="28"/>
      <c r="E1839"/>
      <c r="H1839" s="28"/>
      <c r="I1839" s="28"/>
      <c r="J1839" s="28"/>
      <c r="K1839" s="28"/>
    </row>
    <row r="1840" spans="1:11" x14ac:dyDescent="0.25">
      <c r="A1840" s="28"/>
      <c r="B1840" s="28"/>
      <c r="E1840"/>
      <c r="H1840" s="28"/>
      <c r="I1840" s="28"/>
      <c r="J1840" s="28"/>
      <c r="K1840" s="28"/>
    </row>
    <row r="1841" spans="1:11" x14ac:dyDescent="0.25">
      <c r="A1841" s="28"/>
      <c r="B1841" s="28"/>
      <c r="E1841"/>
      <c r="H1841" s="28"/>
      <c r="I1841" s="28"/>
      <c r="J1841" s="28"/>
      <c r="K1841" s="28"/>
    </row>
    <row r="1842" spans="1:11" x14ac:dyDescent="0.25">
      <c r="A1842" s="28"/>
      <c r="B1842" s="28"/>
      <c r="E1842"/>
      <c r="H1842" s="28"/>
      <c r="I1842" s="28"/>
      <c r="J1842" s="28"/>
      <c r="K1842" s="28"/>
    </row>
    <row r="1843" spans="1:11" x14ac:dyDescent="0.25">
      <c r="A1843" s="28"/>
      <c r="B1843" s="28"/>
      <c r="E1843"/>
      <c r="H1843" s="28"/>
      <c r="I1843" s="28"/>
      <c r="J1843" s="28"/>
      <c r="K1843" s="28"/>
    </row>
    <row r="1844" spans="1:11" x14ac:dyDescent="0.25">
      <c r="A1844" s="28"/>
      <c r="B1844" s="28"/>
      <c r="E1844"/>
      <c r="H1844" s="28"/>
      <c r="I1844" s="28"/>
      <c r="J1844" s="28"/>
      <c r="K1844" s="28"/>
    </row>
    <row r="1845" spans="1:11" x14ac:dyDescent="0.25">
      <c r="A1845" s="28"/>
      <c r="B1845" s="28"/>
      <c r="E1845"/>
      <c r="H1845" s="28"/>
      <c r="I1845" s="28"/>
      <c r="J1845" s="28"/>
      <c r="K1845" s="28"/>
    </row>
    <row r="1846" spans="1:11" x14ac:dyDescent="0.25">
      <c r="A1846" s="28"/>
      <c r="B1846" s="28"/>
      <c r="E1846"/>
      <c r="H1846" s="28"/>
      <c r="I1846" s="28"/>
      <c r="J1846" s="28"/>
      <c r="K1846" s="28"/>
    </row>
    <row r="1847" spans="1:11" x14ac:dyDescent="0.25">
      <c r="A1847" s="28"/>
      <c r="B1847" s="28"/>
      <c r="E1847"/>
      <c r="H1847" s="28"/>
      <c r="I1847" s="28"/>
      <c r="J1847" s="28"/>
      <c r="K1847" s="28"/>
    </row>
    <row r="1848" spans="1:11" x14ac:dyDescent="0.25">
      <c r="A1848" s="28"/>
      <c r="B1848" s="28"/>
      <c r="E1848"/>
      <c r="H1848" s="28"/>
      <c r="I1848" s="28"/>
      <c r="J1848" s="28"/>
      <c r="K1848" s="28"/>
    </row>
    <row r="1849" spans="1:11" x14ac:dyDescent="0.25">
      <c r="A1849" s="28"/>
      <c r="B1849" s="28"/>
      <c r="E1849"/>
      <c r="H1849" s="28"/>
      <c r="I1849" s="28"/>
      <c r="J1849" s="28"/>
      <c r="K1849" s="28"/>
    </row>
    <row r="1850" spans="1:11" x14ac:dyDescent="0.25">
      <c r="A1850" s="28"/>
      <c r="B1850" s="28"/>
      <c r="E1850"/>
      <c r="H1850" s="28"/>
      <c r="I1850" s="28"/>
      <c r="J1850" s="28"/>
      <c r="K1850" s="28"/>
    </row>
    <row r="1851" spans="1:11" x14ac:dyDescent="0.25">
      <c r="A1851" s="28"/>
      <c r="B1851" s="28"/>
      <c r="E1851"/>
      <c r="H1851" s="28"/>
      <c r="I1851" s="28"/>
      <c r="J1851" s="28"/>
      <c r="K1851" s="28"/>
    </row>
    <row r="1852" spans="1:11" x14ac:dyDescent="0.25">
      <c r="A1852" s="28"/>
      <c r="B1852" s="28"/>
      <c r="E1852"/>
      <c r="H1852" s="28"/>
      <c r="I1852" s="28"/>
      <c r="J1852" s="28"/>
      <c r="K1852" s="28"/>
    </row>
    <row r="1853" spans="1:11" x14ac:dyDescent="0.25">
      <c r="A1853" s="28"/>
      <c r="B1853" s="28"/>
      <c r="E1853"/>
      <c r="H1853" s="28"/>
      <c r="I1853" s="28"/>
      <c r="J1853" s="28"/>
      <c r="K1853" s="28"/>
    </row>
    <row r="1854" spans="1:11" x14ac:dyDescent="0.25">
      <c r="A1854" s="28"/>
      <c r="B1854" s="28"/>
      <c r="E1854"/>
      <c r="H1854" s="28"/>
      <c r="I1854" s="28"/>
      <c r="J1854" s="28"/>
      <c r="K1854" s="28"/>
    </row>
    <row r="1855" spans="1:11" x14ac:dyDescent="0.25">
      <c r="A1855" s="28"/>
      <c r="B1855" s="28"/>
      <c r="E1855"/>
      <c r="H1855" s="28"/>
      <c r="I1855" s="28"/>
      <c r="J1855" s="28"/>
      <c r="K1855" s="28"/>
    </row>
    <row r="1856" spans="1:11" x14ac:dyDescent="0.25">
      <c r="A1856" s="28"/>
      <c r="B1856" s="28"/>
      <c r="E1856"/>
      <c r="H1856" s="28"/>
      <c r="I1856" s="28"/>
      <c r="J1856" s="28"/>
      <c r="K1856" s="28"/>
    </row>
    <row r="1857" spans="1:11" x14ac:dyDescent="0.25">
      <c r="A1857" s="28"/>
      <c r="B1857" s="28"/>
      <c r="E1857"/>
      <c r="H1857" s="28"/>
      <c r="I1857" s="28"/>
      <c r="J1857" s="28"/>
      <c r="K1857" s="28"/>
    </row>
    <row r="1858" spans="1:11" x14ac:dyDescent="0.25">
      <c r="A1858" s="28"/>
      <c r="B1858" s="28"/>
      <c r="E1858"/>
      <c r="H1858" s="28"/>
      <c r="I1858" s="28"/>
      <c r="J1858" s="28"/>
      <c r="K1858" s="28"/>
    </row>
    <row r="1859" spans="1:11" x14ac:dyDescent="0.25">
      <c r="A1859" s="28"/>
      <c r="B1859" s="28"/>
      <c r="E1859"/>
      <c r="H1859" s="28"/>
      <c r="I1859" s="28"/>
      <c r="J1859" s="28"/>
      <c r="K1859" s="28"/>
    </row>
    <row r="1860" spans="1:11" x14ac:dyDescent="0.25">
      <c r="A1860" s="28"/>
      <c r="B1860" s="28"/>
      <c r="E1860"/>
      <c r="H1860" s="28"/>
      <c r="I1860" s="28"/>
      <c r="J1860" s="28"/>
      <c r="K1860" s="28"/>
    </row>
    <row r="1861" spans="1:11" x14ac:dyDescent="0.25">
      <c r="A1861" s="28"/>
      <c r="B1861" s="28"/>
      <c r="E1861"/>
      <c r="H1861" s="28"/>
      <c r="I1861" s="28"/>
      <c r="J1861" s="28"/>
      <c r="K1861" s="28"/>
    </row>
    <row r="1862" spans="1:11" x14ac:dyDescent="0.25">
      <c r="A1862" s="28"/>
      <c r="B1862" s="28"/>
      <c r="E1862"/>
      <c r="H1862" s="28"/>
      <c r="I1862" s="28"/>
      <c r="J1862" s="28"/>
      <c r="K1862" s="28"/>
    </row>
    <row r="1863" spans="1:11" x14ac:dyDescent="0.25">
      <c r="A1863" s="28"/>
      <c r="B1863" s="28"/>
      <c r="E1863"/>
      <c r="H1863" s="28"/>
      <c r="I1863" s="28"/>
      <c r="J1863" s="28"/>
      <c r="K1863" s="28"/>
    </row>
    <row r="1864" spans="1:11" x14ac:dyDescent="0.25">
      <c r="A1864" s="28"/>
      <c r="B1864" s="28"/>
      <c r="E1864"/>
      <c r="H1864" s="28"/>
      <c r="I1864" s="28"/>
      <c r="J1864" s="28"/>
      <c r="K1864" s="28"/>
    </row>
    <row r="1865" spans="1:11" x14ac:dyDescent="0.25">
      <c r="A1865" s="28"/>
      <c r="B1865" s="28"/>
      <c r="E1865"/>
      <c r="H1865" s="28"/>
      <c r="I1865" s="28"/>
      <c r="J1865" s="28"/>
      <c r="K1865" s="28"/>
    </row>
    <row r="1866" spans="1:11" x14ac:dyDescent="0.25">
      <c r="A1866" s="28"/>
      <c r="B1866" s="28"/>
      <c r="E1866"/>
      <c r="H1866" s="28"/>
      <c r="I1866" s="28"/>
      <c r="J1866" s="28"/>
      <c r="K1866" s="28"/>
    </row>
    <row r="1867" spans="1:11" x14ac:dyDescent="0.25">
      <c r="A1867" s="28"/>
      <c r="B1867" s="28"/>
      <c r="E1867"/>
      <c r="H1867" s="28"/>
      <c r="I1867" s="28"/>
      <c r="J1867" s="28"/>
      <c r="K1867" s="28"/>
    </row>
    <row r="1868" spans="1:11" x14ac:dyDescent="0.25">
      <c r="A1868" s="28"/>
      <c r="B1868" s="28"/>
      <c r="E1868"/>
      <c r="H1868" s="28"/>
      <c r="I1868" s="28"/>
      <c r="J1868" s="28"/>
      <c r="K1868" s="28"/>
    </row>
    <row r="1869" spans="1:11" x14ac:dyDescent="0.25">
      <c r="A1869" s="28"/>
      <c r="B1869" s="28"/>
      <c r="E1869"/>
      <c r="H1869" s="28"/>
      <c r="I1869" s="28"/>
      <c r="J1869" s="28"/>
      <c r="K1869" s="28"/>
    </row>
    <row r="1870" spans="1:11" x14ac:dyDescent="0.25">
      <c r="A1870" s="28"/>
      <c r="B1870" s="28"/>
      <c r="E1870"/>
      <c r="H1870" s="28"/>
      <c r="I1870" s="28"/>
      <c r="J1870" s="28"/>
      <c r="K1870" s="28"/>
    </row>
    <row r="1871" spans="1:11" x14ac:dyDescent="0.25">
      <c r="A1871" s="28"/>
      <c r="B1871" s="28"/>
      <c r="E1871"/>
      <c r="H1871" s="28"/>
      <c r="I1871" s="28"/>
      <c r="J1871" s="28"/>
      <c r="K1871" s="28"/>
    </row>
    <row r="1872" spans="1:11" x14ac:dyDescent="0.25">
      <c r="A1872" s="28"/>
      <c r="B1872" s="28"/>
      <c r="E1872"/>
      <c r="H1872" s="28"/>
      <c r="I1872" s="28"/>
      <c r="J1872" s="28"/>
      <c r="K1872" s="28"/>
    </row>
    <row r="1873" spans="1:11" x14ac:dyDescent="0.25">
      <c r="A1873" s="28"/>
      <c r="B1873" s="28"/>
      <c r="E1873"/>
      <c r="H1873" s="28"/>
      <c r="I1873" s="28"/>
      <c r="J1873" s="28"/>
      <c r="K1873" s="28"/>
    </row>
    <row r="1874" spans="1:11" x14ac:dyDescent="0.25">
      <c r="A1874" s="28"/>
      <c r="B1874" s="28"/>
      <c r="E1874"/>
      <c r="H1874" s="28"/>
      <c r="I1874" s="28"/>
      <c r="J1874" s="28"/>
      <c r="K1874" s="28"/>
    </row>
    <row r="1875" spans="1:11" x14ac:dyDescent="0.25">
      <c r="A1875" s="28"/>
      <c r="B1875" s="28"/>
      <c r="E1875"/>
      <c r="H1875" s="28"/>
      <c r="I1875" s="28"/>
      <c r="J1875" s="28"/>
      <c r="K1875" s="28"/>
    </row>
    <row r="1876" spans="1:11" x14ac:dyDescent="0.25">
      <c r="A1876" s="28"/>
      <c r="B1876" s="28"/>
      <c r="E1876"/>
      <c r="H1876" s="28"/>
      <c r="I1876" s="28"/>
      <c r="J1876" s="28"/>
      <c r="K1876" s="28"/>
    </row>
    <row r="1877" spans="1:11" x14ac:dyDescent="0.25">
      <c r="A1877" s="28"/>
      <c r="B1877" s="28"/>
      <c r="E1877"/>
      <c r="H1877" s="28"/>
      <c r="I1877" s="28"/>
      <c r="J1877" s="28"/>
      <c r="K1877" s="28"/>
    </row>
    <row r="1878" spans="1:11" x14ac:dyDescent="0.25">
      <c r="A1878" s="28"/>
      <c r="B1878" s="28"/>
      <c r="E1878"/>
      <c r="H1878" s="28"/>
      <c r="I1878" s="28"/>
      <c r="J1878" s="28"/>
      <c r="K1878" s="28"/>
    </row>
    <row r="1879" spans="1:11" x14ac:dyDescent="0.25">
      <c r="A1879" s="28"/>
      <c r="B1879" s="28"/>
      <c r="E1879"/>
      <c r="H1879" s="28"/>
      <c r="I1879" s="28"/>
      <c r="J1879" s="28"/>
      <c r="K1879" s="28"/>
    </row>
    <row r="1880" spans="1:11" x14ac:dyDescent="0.25">
      <c r="A1880" s="28"/>
      <c r="B1880" s="28"/>
      <c r="E1880"/>
      <c r="H1880" s="28"/>
      <c r="I1880" s="28"/>
      <c r="J1880" s="28"/>
      <c r="K1880" s="28"/>
    </row>
    <row r="1881" spans="1:11" x14ac:dyDescent="0.25">
      <c r="A1881" s="28"/>
      <c r="B1881" s="28"/>
      <c r="E1881"/>
      <c r="H1881" s="28"/>
      <c r="I1881" s="28"/>
      <c r="J1881" s="28"/>
      <c r="K1881" s="28"/>
    </row>
    <row r="1882" spans="1:11" x14ac:dyDescent="0.25">
      <c r="A1882" s="28"/>
      <c r="B1882" s="28"/>
      <c r="E1882"/>
      <c r="H1882" s="28"/>
      <c r="I1882" s="28"/>
      <c r="J1882" s="28"/>
      <c r="K1882" s="28"/>
    </row>
    <row r="1883" spans="1:11" x14ac:dyDescent="0.25">
      <c r="A1883" s="28"/>
      <c r="B1883" s="28"/>
      <c r="E1883"/>
      <c r="H1883" s="28"/>
      <c r="I1883" s="28"/>
      <c r="J1883" s="28"/>
      <c r="K1883" s="28"/>
    </row>
    <row r="1884" spans="1:11" x14ac:dyDescent="0.25">
      <c r="A1884" s="28"/>
      <c r="B1884" s="28"/>
      <c r="E1884"/>
      <c r="H1884" s="28"/>
      <c r="I1884" s="28"/>
      <c r="J1884" s="28"/>
      <c r="K1884" s="28"/>
    </row>
    <row r="1885" spans="1:11" x14ac:dyDescent="0.25">
      <c r="A1885" s="28"/>
      <c r="B1885" s="28"/>
      <c r="E1885"/>
      <c r="H1885" s="28"/>
      <c r="I1885" s="28"/>
      <c r="J1885" s="28"/>
      <c r="K1885" s="28"/>
    </row>
    <row r="1886" spans="1:11" x14ac:dyDescent="0.25">
      <c r="A1886" s="28"/>
      <c r="B1886" s="28"/>
      <c r="E1886"/>
      <c r="H1886" s="28"/>
      <c r="I1886" s="28"/>
      <c r="J1886" s="28"/>
      <c r="K1886" s="28"/>
    </row>
    <row r="1887" spans="1:11" x14ac:dyDescent="0.25">
      <c r="A1887" s="28"/>
      <c r="B1887" s="28"/>
      <c r="E1887"/>
      <c r="H1887" s="28"/>
      <c r="I1887" s="28"/>
      <c r="J1887" s="28"/>
      <c r="K1887" s="28"/>
    </row>
    <row r="1888" spans="1:11" x14ac:dyDescent="0.25">
      <c r="A1888" s="28"/>
      <c r="B1888" s="28"/>
      <c r="E1888"/>
      <c r="H1888" s="28"/>
      <c r="I1888" s="28"/>
      <c r="J1888" s="28"/>
      <c r="K1888" s="28"/>
    </row>
    <row r="1889" spans="1:11" x14ac:dyDescent="0.25">
      <c r="A1889" s="28"/>
      <c r="B1889" s="28"/>
      <c r="E1889"/>
      <c r="H1889" s="28"/>
      <c r="I1889" s="28"/>
      <c r="J1889" s="28"/>
      <c r="K1889" s="28"/>
    </row>
    <row r="1890" spans="1:11" x14ac:dyDescent="0.25">
      <c r="A1890" s="28"/>
      <c r="B1890" s="28"/>
      <c r="E1890"/>
      <c r="H1890" s="28"/>
      <c r="I1890" s="28"/>
      <c r="J1890" s="28"/>
      <c r="K1890" s="28"/>
    </row>
    <row r="1891" spans="1:11" x14ac:dyDescent="0.25">
      <c r="A1891" s="28"/>
      <c r="B1891" s="28"/>
      <c r="E1891"/>
      <c r="H1891" s="28"/>
      <c r="I1891" s="28"/>
      <c r="J1891" s="28"/>
      <c r="K1891" s="28"/>
    </row>
    <row r="1892" spans="1:11" x14ac:dyDescent="0.25">
      <c r="A1892" s="28"/>
      <c r="B1892" s="28"/>
      <c r="E1892"/>
      <c r="H1892" s="28"/>
      <c r="I1892" s="28"/>
      <c r="J1892" s="28"/>
      <c r="K1892" s="28"/>
    </row>
    <row r="1893" spans="1:11" x14ac:dyDescent="0.25">
      <c r="A1893" s="28"/>
      <c r="B1893" s="28"/>
      <c r="E1893"/>
      <c r="H1893" s="28"/>
      <c r="I1893" s="28"/>
      <c r="J1893" s="28"/>
      <c r="K1893" s="28"/>
    </row>
    <row r="1894" spans="1:11" x14ac:dyDescent="0.25">
      <c r="A1894" s="28"/>
      <c r="B1894" s="28"/>
      <c r="E1894"/>
      <c r="H1894" s="28"/>
      <c r="I1894" s="28"/>
      <c r="J1894" s="28"/>
      <c r="K1894" s="28"/>
    </row>
    <row r="1895" spans="1:11" x14ac:dyDescent="0.25">
      <c r="A1895" s="28"/>
      <c r="B1895" s="28"/>
      <c r="E1895"/>
      <c r="H1895" s="28"/>
      <c r="I1895" s="28"/>
      <c r="J1895" s="28"/>
      <c r="K1895" s="28"/>
    </row>
    <row r="1896" spans="1:11" x14ac:dyDescent="0.25">
      <c r="A1896" s="28"/>
      <c r="B1896" s="28"/>
      <c r="E1896"/>
      <c r="H1896" s="28"/>
      <c r="I1896" s="28"/>
      <c r="J1896" s="28"/>
      <c r="K1896" s="28"/>
    </row>
    <row r="1897" spans="1:11" x14ac:dyDescent="0.25">
      <c r="A1897" s="28"/>
      <c r="B1897" s="28"/>
      <c r="E1897"/>
      <c r="H1897" s="28"/>
      <c r="I1897" s="28"/>
      <c r="J1897" s="28"/>
      <c r="K1897" s="28"/>
    </row>
    <row r="1898" spans="1:11" x14ac:dyDescent="0.25">
      <c r="A1898" s="28"/>
      <c r="B1898" s="28"/>
      <c r="E1898"/>
      <c r="H1898" s="28"/>
      <c r="I1898" s="28"/>
      <c r="J1898" s="28"/>
      <c r="K1898" s="28"/>
    </row>
    <row r="1899" spans="1:11" x14ac:dyDescent="0.25">
      <c r="A1899" s="28"/>
      <c r="B1899" s="28"/>
      <c r="E1899"/>
      <c r="H1899" s="28"/>
      <c r="I1899" s="28"/>
      <c r="J1899" s="28"/>
      <c r="K1899" s="28"/>
    </row>
    <row r="1900" spans="1:11" x14ac:dyDescent="0.25">
      <c r="A1900" s="28"/>
      <c r="B1900" s="28"/>
      <c r="E1900"/>
      <c r="H1900" s="28"/>
      <c r="I1900" s="28"/>
      <c r="J1900" s="28"/>
      <c r="K1900" s="28"/>
    </row>
    <row r="1901" spans="1:11" x14ac:dyDescent="0.25">
      <c r="A1901" s="28"/>
      <c r="B1901" s="28"/>
      <c r="E1901"/>
      <c r="H1901" s="28"/>
      <c r="I1901" s="28"/>
      <c r="J1901" s="28"/>
      <c r="K1901" s="28"/>
    </row>
    <row r="1902" spans="1:11" x14ac:dyDescent="0.25">
      <c r="A1902" s="28"/>
      <c r="B1902" s="28"/>
      <c r="E1902"/>
      <c r="H1902" s="28"/>
      <c r="I1902" s="28"/>
      <c r="J1902" s="28"/>
      <c r="K1902" s="28"/>
    </row>
    <row r="1903" spans="1:11" x14ac:dyDescent="0.25">
      <c r="A1903" s="28"/>
      <c r="B1903" s="28"/>
      <c r="E1903"/>
      <c r="H1903" s="28"/>
      <c r="I1903" s="28"/>
      <c r="J1903" s="28"/>
      <c r="K1903" s="28"/>
    </row>
    <row r="1904" spans="1:11" x14ac:dyDescent="0.25">
      <c r="A1904" s="28"/>
      <c r="B1904" s="28"/>
      <c r="E1904"/>
      <c r="H1904" s="28"/>
      <c r="I1904" s="28"/>
      <c r="J1904" s="28"/>
      <c r="K1904" s="28"/>
    </row>
    <row r="1905" spans="1:11" x14ac:dyDescent="0.25">
      <c r="A1905" s="28"/>
      <c r="B1905" s="28"/>
      <c r="E1905"/>
      <c r="H1905" s="28"/>
      <c r="I1905" s="28"/>
      <c r="J1905" s="28"/>
      <c r="K1905" s="28"/>
    </row>
    <row r="1906" spans="1:11" x14ac:dyDescent="0.25">
      <c r="A1906" s="28"/>
      <c r="B1906" s="28"/>
      <c r="E1906"/>
      <c r="H1906" s="28"/>
      <c r="I1906" s="28"/>
      <c r="J1906" s="28"/>
      <c r="K1906" s="28"/>
    </row>
    <row r="1907" spans="1:11" x14ac:dyDescent="0.25">
      <c r="A1907" s="28"/>
      <c r="B1907" s="28"/>
      <c r="E1907"/>
      <c r="H1907" s="28"/>
      <c r="I1907" s="28"/>
      <c r="J1907" s="28"/>
      <c r="K1907" s="28"/>
    </row>
    <row r="1908" spans="1:11" x14ac:dyDescent="0.25">
      <c r="A1908" s="28"/>
      <c r="B1908" s="28"/>
      <c r="E1908"/>
      <c r="H1908" s="28"/>
      <c r="I1908" s="28"/>
      <c r="J1908" s="28"/>
      <c r="K1908" s="28"/>
    </row>
    <row r="1909" spans="1:11" x14ac:dyDescent="0.25">
      <c r="A1909" s="28"/>
      <c r="B1909" s="28"/>
      <c r="E1909"/>
      <c r="H1909" s="28"/>
      <c r="I1909" s="28"/>
      <c r="J1909" s="28"/>
      <c r="K1909" s="28"/>
    </row>
    <row r="1910" spans="1:11" x14ac:dyDescent="0.25">
      <c r="A1910" s="28"/>
      <c r="B1910" s="28"/>
      <c r="E1910"/>
      <c r="H1910" s="28"/>
      <c r="I1910" s="28"/>
      <c r="J1910" s="28"/>
      <c r="K1910" s="28"/>
    </row>
    <row r="1911" spans="1:11" x14ac:dyDescent="0.25">
      <c r="A1911" s="28"/>
      <c r="B1911" s="28"/>
      <c r="E1911"/>
      <c r="H1911" s="28"/>
      <c r="I1911" s="28"/>
      <c r="J1911" s="28"/>
      <c r="K1911" s="28"/>
    </row>
    <row r="1912" spans="1:11" x14ac:dyDescent="0.25">
      <c r="A1912" s="28"/>
      <c r="B1912" s="28"/>
      <c r="E1912"/>
      <c r="H1912" s="28"/>
      <c r="I1912" s="28"/>
      <c r="J1912" s="28"/>
      <c r="K1912" s="28"/>
    </row>
    <row r="1913" spans="1:11" x14ac:dyDescent="0.25">
      <c r="A1913" s="28"/>
      <c r="B1913" s="28"/>
      <c r="E1913"/>
      <c r="H1913" s="28"/>
      <c r="I1913" s="28"/>
      <c r="J1913" s="28"/>
      <c r="K1913" s="28"/>
    </row>
    <row r="1914" spans="1:11" x14ac:dyDescent="0.25">
      <c r="A1914" s="28"/>
      <c r="B1914" s="28"/>
      <c r="E1914"/>
      <c r="H1914" s="28"/>
      <c r="I1914" s="28"/>
      <c r="J1914" s="28"/>
      <c r="K1914" s="28"/>
    </row>
    <row r="1915" spans="1:11" x14ac:dyDescent="0.25">
      <c r="A1915" s="28"/>
      <c r="B1915" s="28"/>
      <c r="E1915"/>
      <c r="H1915" s="28"/>
      <c r="I1915" s="28"/>
      <c r="J1915" s="28"/>
      <c r="K1915" s="28"/>
    </row>
    <row r="1916" spans="1:11" x14ac:dyDescent="0.25">
      <c r="A1916" s="28"/>
      <c r="B1916" s="28"/>
      <c r="E1916"/>
      <c r="H1916" s="28"/>
      <c r="I1916" s="28"/>
      <c r="J1916" s="28"/>
      <c r="K1916" s="28"/>
    </row>
    <row r="1917" spans="1:11" x14ac:dyDescent="0.25">
      <c r="A1917" s="28"/>
      <c r="B1917" s="28"/>
      <c r="E1917"/>
      <c r="H1917" s="28"/>
      <c r="I1917" s="28"/>
      <c r="J1917" s="28"/>
      <c r="K1917" s="28"/>
    </row>
    <row r="1918" spans="1:11" x14ac:dyDescent="0.25">
      <c r="A1918" s="28"/>
      <c r="B1918" s="28"/>
      <c r="E1918"/>
      <c r="H1918" s="28"/>
      <c r="I1918" s="28"/>
      <c r="J1918" s="28"/>
      <c r="K1918" s="28"/>
    </row>
    <row r="1919" spans="1:11" x14ac:dyDescent="0.25">
      <c r="A1919" s="28"/>
      <c r="B1919" s="28"/>
      <c r="E1919"/>
      <c r="H1919" s="28"/>
      <c r="I1919" s="28"/>
      <c r="J1919" s="28"/>
      <c r="K1919" s="28"/>
    </row>
    <row r="1920" spans="1:11" x14ac:dyDescent="0.25">
      <c r="A1920" s="28"/>
      <c r="B1920" s="28"/>
      <c r="E1920"/>
      <c r="H1920" s="28"/>
      <c r="I1920" s="28"/>
      <c r="J1920" s="28"/>
      <c r="K1920" s="28"/>
    </row>
    <row r="1921" spans="1:11" x14ac:dyDescent="0.25">
      <c r="A1921" s="28"/>
      <c r="B1921" s="28"/>
      <c r="E1921"/>
      <c r="H1921" s="28"/>
      <c r="I1921" s="28"/>
      <c r="J1921" s="28"/>
      <c r="K1921" s="28"/>
    </row>
    <row r="1922" spans="1:11" x14ac:dyDescent="0.25">
      <c r="A1922" s="28"/>
      <c r="B1922" s="28"/>
      <c r="E1922"/>
      <c r="H1922" s="28"/>
      <c r="I1922" s="28"/>
      <c r="J1922" s="28"/>
      <c r="K1922" s="28"/>
    </row>
    <row r="1923" spans="1:11" x14ac:dyDescent="0.25">
      <c r="A1923" s="28"/>
      <c r="B1923" s="28"/>
      <c r="E1923"/>
      <c r="H1923" s="28"/>
      <c r="I1923" s="28"/>
      <c r="J1923" s="28"/>
      <c r="K1923" s="28"/>
    </row>
    <row r="1924" spans="1:11" x14ac:dyDescent="0.25">
      <c r="A1924" s="28"/>
      <c r="B1924" s="28"/>
      <c r="E1924"/>
      <c r="H1924" s="28"/>
      <c r="I1924" s="28"/>
      <c r="J1924" s="28"/>
      <c r="K1924" s="28"/>
    </row>
    <row r="1925" spans="1:11" x14ac:dyDescent="0.25">
      <c r="A1925" s="28"/>
      <c r="B1925" s="28"/>
      <c r="E1925"/>
      <c r="H1925" s="28"/>
      <c r="I1925" s="28"/>
      <c r="J1925" s="28"/>
      <c r="K1925" s="28"/>
    </row>
    <row r="1926" spans="1:11" x14ac:dyDescent="0.25">
      <c r="A1926" s="28"/>
      <c r="B1926" s="28"/>
      <c r="E1926"/>
      <c r="H1926" s="28"/>
      <c r="I1926" s="28"/>
      <c r="J1926" s="28"/>
      <c r="K1926" s="28"/>
    </row>
    <row r="1927" spans="1:11" x14ac:dyDescent="0.25">
      <c r="A1927" s="28"/>
      <c r="B1927" s="28"/>
      <c r="E1927"/>
      <c r="H1927" s="28"/>
      <c r="I1927" s="28"/>
      <c r="J1927" s="28"/>
      <c r="K1927" s="28"/>
    </row>
    <row r="1928" spans="1:11" x14ac:dyDescent="0.25">
      <c r="A1928" s="28"/>
      <c r="B1928" s="28"/>
      <c r="E1928"/>
      <c r="H1928" s="28"/>
      <c r="I1928" s="28"/>
      <c r="J1928" s="28"/>
      <c r="K1928" s="28"/>
    </row>
    <row r="1929" spans="1:11" x14ac:dyDescent="0.25">
      <c r="A1929" s="28"/>
      <c r="B1929" s="28"/>
      <c r="E1929"/>
      <c r="H1929" s="28"/>
      <c r="I1929" s="28"/>
      <c r="J1929" s="28"/>
      <c r="K1929" s="28"/>
    </row>
    <row r="1930" spans="1:11" x14ac:dyDescent="0.25">
      <c r="A1930" s="28"/>
      <c r="B1930" s="28"/>
      <c r="E1930"/>
      <c r="H1930" s="28"/>
      <c r="I1930" s="28"/>
      <c r="J1930" s="28"/>
      <c r="K1930" s="28"/>
    </row>
    <row r="1931" spans="1:11" x14ac:dyDescent="0.25">
      <c r="A1931" s="28"/>
      <c r="B1931" s="28"/>
      <c r="E1931"/>
      <c r="H1931" s="28"/>
      <c r="I1931" s="28"/>
      <c r="J1931" s="28"/>
      <c r="K1931" s="28"/>
    </row>
    <row r="1932" spans="1:11" x14ac:dyDescent="0.25">
      <c r="A1932" s="28"/>
      <c r="B1932" s="28"/>
      <c r="E1932"/>
      <c r="H1932" s="28"/>
      <c r="I1932" s="28"/>
      <c r="J1932" s="28"/>
      <c r="K1932" s="28"/>
    </row>
    <row r="1933" spans="1:11" x14ac:dyDescent="0.25">
      <c r="A1933" s="28"/>
      <c r="B1933" s="28"/>
      <c r="E1933"/>
      <c r="H1933" s="28"/>
      <c r="I1933" s="28"/>
      <c r="J1933" s="28"/>
      <c r="K1933" s="28"/>
    </row>
    <row r="1934" spans="1:11" x14ac:dyDescent="0.25">
      <c r="A1934" s="28"/>
      <c r="B1934" s="28"/>
      <c r="E1934"/>
      <c r="H1934" s="28"/>
      <c r="I1934" s="28"/>
      <c r="J1934" s="28"/>
      <c r="K1934" s="28"/>
    </row>
    <row r="1935" spans="1:11" x14ac:dyDescent="0.25">
      <c r="A1935" s="28"/>
      <c r="B1935" s="28"/>
      <c r="E1935"/>
      <c r="H1935" s="28"/>
      <c r="I1935" s="28"/>
      <c r="J1935" s="28"/>
      <c r="K1935" s="28"/>
    </row>
    <row r="1936" spans="1:11" x14ac:dyDescent="0.25">
      <c r="A1936" s="28"/>
      <c r="B1936" s="28"/>
      <c r="E1936"/>
      <c r="H1936" s="28"/>
      <c r="I1936" s="28"/>
      <c r="J1936" s="28"/>
      <c r="K1936" s="28"/>
    </row>
    <row r="1937" spans="1:11" x14ac:dyDescent="0.25">
      <c r="A1937" s="28"/>
      <c r="B1937" s="28"/>
      <c r="E1937"/>
      <c r="H1937" s="28"/>
      <c r="I1937" s="28"/>
      <c r="J1937" s="28"/>
      <c r="K1937" s="28"/>
    </row>
    <row r="1938" spans="1:11" x14ac:dyDescent="0.25">
      <c r="A1938" s="28"/>
      <c r="B1938" s="28"/>
      <c r="E1938"/>
      <c r="H1938" s="28"/>
      <c r="I1938" s="28"/>
      <c r="J1938" s="28"/>
      <c r="K1938" s="28"/>
    </row>
    <row r="1939" spans="1:11" x14ac:dyDescent="0.25">
      <c r="A1939" s="28"/>
      <c r="B1939" s="28"/>
      <c r="E1939"/>
      <c r="H1939" s="28"/>
      <c r="I1939" s="28"/>
      <c r="J1939" s="28"/>
      <c r="K1939" s="28"/>
    </row>
    <row r="1940" spans="1:11" x14ac:dyDescent="0.25">
      <c r="A1940" s="28"/>
      <c r="B1940" s="28"/>
      <c r="E1940"/>
      <c r="H1940" s="28"/>
      <c r="I1940" s="28"/>
      <c r="J1940" s="28"/>
      <c r="K1940" s="28"/>
    </row>
    <row r="1941" spans="1:11" x14ac:dyDescent="0.25">
      <c r="A1941" s="28"/>
      <c r="B1941" s="28"/>
      <c r="E1941"/>
      <c r="H1941" s="28"/>
      <c r="I1941" s="28"/>
      <c r="J1941" s="28"/>
      <c r="K1941" s="28"/>
    </row>
    <row r="1942" spans="1:11" x14ac:dyDescent="0.25">
      <c r="A1942" s="28"/>
      <c r="B1942" s="28"/>
      <c r="E1942"/>
      <c r="H1942" s="28"/>
      <c r="I1942" s="28"/>
      <c r="J1942" s="28"/>
      <c r="K1942" s="28"/>
    </row>
    <row r="1943" spans="1:11" x14ac:dyDescent="0.25">
      <c r="A1943" s="28"/>
      <c r="B1943" s="28"/>
      <c r="E1943"/>
      <c r="H1943" s="28"/>
      <c r="I1943" s="28"/>
      <c r="J1943" s="28"/>
      <c r="K1943" s="28"/>
    </row>
    <row r="1944" spans="1:11" x14ac:dyDescent="0.25">
      <c r="A1944" s="28"/>
      <c r="B1944" s="28"/>
      <c r="E1944"/>
      <c r="H1944" s="28"/>
      <c r="I1944" s="28"/>
      <c r="J1944" s="28"/>
      <c r="K1944" s="28"/>
    </row>
    <row r="1945" spans="1:11" x14ac:dyDescent="0.25">
      <c r="A1945" s="28"/>
      <c r="B1945" s="28"/>
      <c r="E1945"/>
      <c r="H1945" s="28"/>
      <c r="I1945" s="28"/>
      <c r="J1945" s="28"/>
      <c r="K1945" s="28"/>
    </row>
    <row r="1946" spans="1:11" x14ac:dyDescent="0.25">
      <c r="A1946" s="28"/>
      <c r="B1946" s="28"/>
      <c r="E1946"/>
      <c r="H1946" s="28"/>
      <c r="I1946" s="28"/>
      <c r="J1946" s="28"/>
      <c r="K1946" s="28"/>
    </row>
    <row r="1947" spans="1:11" x14ac:dyDescent="0.25">
      <c r="A1947" s="28"/>
      <c r="B1947" s="28"/>
      <c r="E1947"/>
      <c r="H1947" s="28"/>
      <c r="I1947" s="28"/>
      <c r="J1947" s="28"/>
      <c r="K1947" s="28"/>
    </row>
    <row r="1948" spans="1:11" x14ac:dyDescent="0.25">
      <c r="A1948" s="28"/>
      <c r="B1948" s="28"/>
      <c r="E1948"/>
      <c r="H1948" s="28"/>
      <c r="I1948" s="28"/>
      <c r="J1948" s="28"/>
      <c r="K1948" s="28"/>
    </row>
    <row r="1949" spans="1:11" x14ac:dyDescent="0.25">
      <c r="A1949" s="28"/>
      <c r="B1949" s="28"/>
      <c r="E1949"/>
      <c r="H1949" s="28"/>
      <c r="I1949" s="28"/>
      <c r="J1949" s="28"/>
      <c r="K1949" s="28"/>
    </row>
    <row r="1950" spans="1:11" x14ac:dyDescent="0.25">
      <c r="A1950" s="28"/>
      <c r="B1950" s="28"/>
      <c r="E1950"/>
      <c r="H1950" s="28"/>
      <c r="I1950" s="28"/>
      <c r="J1950" s="28"/>
      <c r="K1950" s="28"/>
    </row>
    <row r="1951" spans="1:11" x14ac:dyDescent="0.25">
      <c r="A1951" s="28"/>
      <c r="B1951" s="28"/>
      <c r="E1951"/>
      <c r="H1951" s="28"/>
      <c r="I1951" s="28"/>
      <c r="J1951" s="28"/>
      <c r="K1951" s="28"/>
    </row>
    <row r="1952" spans="1:11" x14ac:dyDescent="0.25">
      <c r="A1952" s="28"/>
      <c r="B1952" s="28"/>
      <c r="E1952"/>
      <c r="H1952" s="28"/>
      <c r="I1952" s="28"/>
      <c r="J1952" s="28"/>
      <c r="K1952" s="28"/>
    </row>
    <row r="1953" spans="1:11" x14ac:dyDescent="0.25">
      <c r="A1953" s="28"/>
      <c r="B1953" s="28"/>
      <c r="E1953"/>
      <c r="H1953" s="28"/>
      <c r="I1953" s="28"/>
      <c r="J1953" s="28"/>
      <c r="K1953" s="28"/>
    </row>
    <row r="1954" spans="1:11" x14ac:dyDescent="0.25">
      <c r="A1954" s="28"/>
      <c r="B1954" s="28"/>
      <c r="E1954"/>
      <c r="H1954" s="28"/>
      <c r="I1954" s="28"/>
      <c r="J1954" s="28"/>
      <c r="K1954" s="28"/>
    </row>
    <row r="1955" spans="1:11" x14ac:dyDescent="0.25">
      <c r="A1955" s="28"/>
      <c r="B1955" s="28"/>
      <c r="E1955"/>
      <c r="H1955" s="28"/>
      <c r="I1955" s="28"/>
      <c r="J1955" s="28"/>
      <c r="K1955" s="28"/>
    </row>
    <row r="1956" spans="1:11" x14ac:dyDescent="0.25">
      <c r="A1956" s="28"/>
      <c r="B1956" s="28"/>
      <c r="E1956"/>
      <c r="H1956" s="28"/>
      <c r="I1956" s="28"/>
      <c r="J1956" s="28"/>
      <c r="K1956" s="28"/>
    </row>
    <row r="1957" spans="1:11" x14ac:dyDescent="0.25">
      <c r="A1957" s="28"/>
      <c r="B1957" s="28"/>
      <c r="E1957"/>
      <c r="H1957" s="28"/>
      <c r="I1957" s="28"/>
      <c r="J1957" s="28"/>
      <c r="K1957" s="28"/>
    </row>
    <row r="1958" spans="1:11" x14ac:dyDescent="0.25">
      <c r="A1958" s="28"/>
      <c r="B1958" s="28"/>
      <c r="E1958"/>
      <c r="H1958" s="28"/>
      <c r="I1958" s="28"/>
      <c r="J1958" s="28"/>
      <c r="K1958" s="28"/>
    </row>
    <row r="1959" spans="1:11" x14ac:dyDescent="0.25">
      <c r="A1959" s="28"/>
      <c r="B1959" s="28"/>
      <c r="E1959"/>
      <c r="H1959" s="28"/>
      <c r="I1959" s="28"/>
      <c r="J1959" s="28"/>
      <c r="K1959" s="28"/>
    </row>
    <row r="1960" spans="1:11" x14ac:dyDescent="0.25">
      <c r="A1960" s="28"/>
      <c r="B1960" s="28"/>
      <c r="E1960"/>
      <c r="H1960" s="28"/>
      <c r="I1960" s="28"/>
      <c r="J1960" s="28"/>
      <c r="K1960" s="28"/>
    </row>
    <row r="1961" spans="1:11" x14ac:dyDescent="0.25">
      <c r="A1961" s="28"/>
      <c r="B1961" s="28"/>
      <c r="E1961"/>
      <c r="H1961" s="28"/>
      <c r="I1961" s="28"/>
      <c r="J1961" s="28"/>
      <c r="K1961" s="28"/>
    </row>
    <row r="1962" spans="1:11" x14ac:dyDescent="0.25">
      <c r="A1962" s="28"/>
      <c r="B1962" s="28"/>
      <c r="E1962"/>
      <c r="H1962" s="28"/>
      <c r="I1962" s="28"/>
      <c r="J1962" s="28"/>
      <c r="K1962" s="28"/>
    </row>
    <row r="1963" spans="1:11" x14ac:dyDescent="0.25">
      <c r="A1963" s="28"/>
      <c r="B1963" s="28"/>
      <c r="E1963"/>
      <c r="H1963" s="28"/>
      <c r="I1963" s="28"/>
      <c r="J1963" s="28"/>
      <c r="K1963" s="28"/>
    </row>
    <row r="1964" spans="1:11" x14ac:dyDescent="0.25">
      <c r="A1964" s="28"/>
      <c r="B1964" s="28"/>
      <c r="E1964"/>
      <c r="H1964" s="28"/>
      <c r="I1964" s="28"/>
      <c r="J1964" s="28"/>
      <c r="K1964" s="28"/>
    </row>
    <row r="1965" spans="1:11" x14ac:dyDescent="0.25">
      <c r="A1965" s="28"/>
      <c r="B1965" s="28"/>
      <c r="E1965"/>
      <c r="H1965" s="28"/>
      <c r="I1965" s="28"/>
      <c r="J1965" s="28"/>
      <c r="K1965" s="28"/>
    </row>
    <row r="1966" spans="1:11" x14ac:dyDescent="0.25">
      <c r="A1966" s="28"/>
      <c r="B1966" s="28"/>
      <c r="E1966"/>
      <c r="H1966" s="28"/>
      <c r="I1966" s="28"/>
      <c r="J1966" s="28"/>
      <c r="K1966" s="28"/>
    </row>
    <row r="1967" spans="1:11" x14ac:dyDescent="0.25">
      <c r="A1967" s="28"/>
      <c r="B1967" s="28"/>
      <c r="E1967"/>
      <c r="H1967" s="28"/>
      <c r="I1967" s="28"/>
      <c r="J1967" s="28"/>
      <c r="K1967" s="28"/>
    </row>
    <row r="1968" spans="1:11" x14ac:dyDescent="0.25">
      <c r="A1968" s="28"/>
      <c r="B1968" s="28"/>
      <c r="E1968"/>
      <c r="H1968" s="28"/>
      <c r="I1968" s="28"/>
      <c r="J1968" s="28"/>
      <c r="K1968" s="28"/>
    </row>
    <row r="1969" spans="1:11" x14ac:dyDescent="0.25">
      <c r="A1969" s="28"/>
      <c r="B1969" s="28"/>
      <c r="E1969"/>
      <c r="H1969" s="28"/>
      <c r="I1969" s="28"/>
      <c r="J1969" s="28"/>
      <c r="K1969" s="28"/>
    </row>
    <row r="1970" spans="1:11" x14ac:dyDescent="0.25">
      <c r="A1970" s="28"/>
      <c r="B1970" s="28"/>
      <c r="E1970"/>
      <c r="H1970" s="28"/>
      <c r="I1970" s="28"/>
      <c r="J1970" s="28"/>
      <c r="K1970" s="28"/>
    </row>
    <row r="1971" spans="1:11" x14ac:dyDescent="0.25">
      <c r="A1971" s="28"/>
      <c r="B1971" s="28"/>
      <c r="E1971"/>
      <c r="H1971" s="28"/>
      <c r="I1971" s="28"/>
      <c r="J1971" s="28"/>
      <c r="K1971" s="28"/>
    </row>
    <row r="1972" spans="1:11" x14ac:dyDescent="0.25">
      <c r="A1972" s="28"/>
      <c r="B1972" s="28"/>
      <c r="E1972"/>
      <c r="H1972" s="28"/>
      <c r="I1972" s="28"/>
      <c r="J1972" s="28"/>
      <c r="K1972" s="28"/>
    </row>
    <row r="1973" spans="1:11" x14ac:dyDescent="0.25">
      <c r="A1973" s="28"/>
      <c r="B1973" s="28"/>
      <c r="E1973"/>
      <c r="H1973" s="28"/>
      <c r="I1973" s="28"/>
      <c r="J1973" s="28"/>
      <c r="K1973" s="28"/>
    </row>
    <row r="1974" spans="1:11" x14ac:dyDescent="0.25">
      <c r="A1974" s="28"/>
      <c r="B1974" s="28"/>
      <c r="E1974"/>
      <c r="H1974" s="28"/>
      <c r="I1974" s="28"/>
      <c r="J1974" s="28"/>
      <c r="K1974" s="28"/>
    </row>
    <row r="1975" spans="1:11" x14ac:dyDescent="0.25">
      <c r="A1975" s="28"/>
      <c r="B1975" s="28"/>
      <c r="E1975"/>
      <c r="H1975" s="28"/>
      <c r="I1975" s="28"/>
      <c r="J1975" s="28"/>
      <c r="K1975" s="28"/>
    </row>
    <row r="1976" spans="1:11" x14ac:dyDescent="0.25">
      <c r="A1976" s="28"/>
      <c r="B1976" s="28"/>
      <c r="E1976"/>
      <c r="H1976" s="28"/>
      <c r="I1976" s="28"/>
      <c r="J1976" s="28"/>
      <c r="K1976" s="28"/>
    </row>
    <row r="1977" spans="1:11" x14ac:dyDescent="0.25">
      <c r="A1977" s="28"/>
      <c r="B1977" s="28"/>
      <c r="E1977"/>
      <c r="H1977" s="28"/>
      <c r="I1977" s="28"/>
      <c r="J1977" s="28"/>
      <c r="K1977" s="28"/>
    </row>
    <row r="1978" spans="1:11" x14ac:dyDescent="0.25">
      <c r="A1978" s="28"/>
      <c r="B1978" s="28"/>
      <c r="E1978"/>
      <c r="H1978" s="28"/>
      <c r="I1978" s="28"/>
      <c r="J1978" s="28"/>
      <c r="K1978" s="28"/>
    </row>
    <row r="1979" spans="1:11" x14ac:dyDescent="0.25">
      <c r="A1979" s="28"/>
      <c r="B1979" s="28"/>
      <c r="E1979"/>
      <c r="H1979" s="28"/>
      <c r="I1979" s="28"/>
      <c r="J1979" s="28"/>
      <c r="K1979" s="28"/>
    </row>
    <row r="1980" spans="1:11" x14ac:dyDescent="0.25">
      <c r="A1980" s="28"/>
      <c r="B1980" s="28"/>
      <c r="E1980"/>
      <c r="H1980" s="28"/>
      <c r="I1980" s="28"/>
      <c r="J1980" s="28"/>
      <c r="K1980" s="28"/>
    </row>
    <row r="1981" spans="1:11" x14ac:dyDescent="0.25">
      <c r="A1981" s="28"/>
      <c r="B1981" s="28"/>
      <c r="E1981"/>
      <c r="H1981" s="28"/>
      <c r="I1981" s="28"/>
      <c r="J1981" s="28"/>
      <c r="K1981" s="28"/>
    </row>
    <row r="1982" spans="1:11" x14ac:dyDescent="0.25">
      <c r="A1982" s="28"/>
      <c r="B1982" s="28"/>
      <c r="E1982"/>
      <c r="H1982" s="28"/>
      <c r="I1982" s="28"/>
      <c r="J1982" s="28"/>
      <c r="K1982" s="28"/>
    </row>
    <row r="1983" spans="1:11" x14ac:dyDescent="0.25">
      <c r="A1983" s="28"/>
      <c r="B1983" s="28"/>
      <c r="E1983"/>
      <c r="H1983" s="28"/>
      <c r="I1983" s="28"/>
      <c r="J1983" s="28"/>
      <c r="K1983" s="28"/>
    </row>
    <row r="1984" spans="1:11" x14ac:dyDescent="0.25">
      <c r="A1984" s="28"/>
      <c r="B1984" s="28"/>
      <c r="E1984"/>
      <c r="H1984" s="28"/>
      <c r="I1984" s="28"/>
      <c r="J1984" s="28"/>
      <c r="K1984" s="28"/>
    </row>
    <row r="1985" spans="1:11" x14ac:dyDescent="0.25">
      <c r="A1985" s="28"/>
      <c r="B1985" s="28"/>
      <c r="E1985"/>
      <c r="H1985" s="28"/>
      <c r="I1985" s="28"/>
      <c r="J1985" s="28"/>
      <c r="K1985" s="28"/>
    </row>
    <row r="1986" spans="1:11" x14ac:dyDescent="0.25">
      <c r="A1986" s="28"/>
      <c r="B1986" s="28"/>
      <c r="E1986"/>
      <c r="H1986" s="28"/>
      <c r="I1986" s="28"/>
      <c r="J1986" s="28"/>
      <c r="K1986" s="28"/>
    </row>
    <row r="1987" spans="1:11" x14ac:dyDescent="0.25">
      <c r="A1987" s="28"/>
      <c r="B1987" s="28"/>
      <c r="E1987"/>
      <c r="H1987" s="28"/>
      <c r="I1987" s="28"/>
      <c r="J1987" s="28"/>
      <c r="K1987" s="28"/>
    </row>
    <row r="1988" spans="1:11" x14ac:dyDescent="0.25">
      <c r="A1988" s="28"/>
      <c r="B1988" s="28"/>
      <c r="E1988"/>
      <c r="H1988" s="28"/>
      <c r="I1988" s="28"/>
      <c r="J1988" s="28"/>
      <c r="K1988" s="28"/>
    </row>
    <row r="1989" spans="1:11" x14ac:dyDescent="0.25">
      <c r="A1989" s="28"/>
      <c r="B1989" s="28"/>
      <c r="E1989"/>
      <c r="H1989" s="28"/>
      <c r="I1989" s="28"/>
      <c r="J1989" s="28"/>
      <c r="K1989" s="28"/>
    </row>
    <row r="1990" spans="1:11" x14ac:dyDescent="0.25">
      <c r="A1990" s="28"/>
      <c r="B1990" s="28"/>
      <c r="E1990"/>
      <c r="H1990" s="28"/>
      <c r="I1990" s="28"/>
      <c r="J1990" s="28"/>
      <c r="K1990" s="28"/>
    </row>
    <row r="1991" spans="1:11" x14ac:dyDescent="0.25">
      <c r="A1991" s="28"/>
      <c r="B1991" s="28"/>
      <c r="E1991"/>
      <c r="H1991" s="28"/>
      <c r="I1991" s="28"/>
      <c r="J1991" s="28"/>
      <c r="K1991" s="28"/>
    </row>
    <row r="1992" spans="1:11" x14ac:dyDescent="0.25">
      <c r="A1992" s="28"/>
      <c r="B1992" s="28"/>
      <c r="E1992"/>
      <c r="H1992" s="28"/>
      <c r="I1992" s="28"/>
      <c r="J1992" s="28"/>
      <c r="K1992" s="28"/>
    </row>
    <row r="1993" spans="1:11" x14ac:dyDescent="0.25">
      <c r="A1993" s="28"/>
      <c r="B1993" s="28"/>
      <c r="E1993"/>
      <c r="H1993" s="28"/>
      <c r="I1993" s="28"/>
      <c r="J1993" s="28"/>
      <c r="K1993" s="28"/>
    </row>
    <row r="1994" spans="1:11" x14ac:dyDescent="0.25">
      <c r="A1994" s="28"/>
      <c r="B1994" s="28"/>
      <c r="E1994"/>
      <c r="H1994" s="28"/>
      <c r="I1994" s="28"/>
      <c r="J1994" s="28"/>
      <c r="K1994" s="28"/>
    </row>
    <row r="1995" spans="1:11" x14ac:dyDescent="0.25">
      <c r="A1995" s="28"/>
      <c r="B1995" s="28"/>
      <c r="E1995"/>
      <c r="H1995" s="28"/>
      <c r="I1995" s="28"/>
      <c r="J1995" s="28"/>
      <c r="K1995" s="28"/>
    </row>
    <row r="1996" spans="1:11" x14ac:dyDescent="0.25">
      <c r="A1996" s="28"/>
      <c r="B1996" s="28"/>
      <c r="E1996"/>
      <c r="H1996" s="28"/>
      <c r="I1996" s="28"/>
      <c r="J1996" s="28"/>
      <c r="K1996" s="28"/>
    </row>
    <row r="1997" spans="1:11" x14ac:dyDescent="0.25">
      <c r="A1997" s="28"/>
      <c r="B1997" s="28"/>
      <c r="E1997"/>
      <c r="H1997" s="28"/>
      <c r="I1997" s="28"/>
      <c r="J1997" s="28"/>
      <c r="K1997" s="28"/>
    </row>
    <row r="1998" spans="1:11" x14ac:dyDescent="0.25">
      <c r="A1998" s="28"/>
      <c r="B1998" s="28"/>
      <c r="E1998"/>
      <c r="H1998" s="28"/>
      <c r="I1998" s="28"/>
      <c r="J1998" s="28"/>
      <c r="K1998" s="28"/>
    </row>
    <row r="1999" spans="1:11" x14ac:dyDescent="0.25">
      <c r="A1999" s="28"/>
      <c r="B1999" s="28"/>
      <c r="E1999"/>
      <c r="H1999" s="28"/>
      <c r="I1999" s="28"/>
      <c r="J1999" s="28"/>
      <c r="K1999" s="28"/>
    </row>
    <row r="2000" spans="1:11" x14ac:dyDescent="0.25">
      <c r="A2000" s="28"/>
      <c r="B2000" s="28"/>
      <c r="E2000"/>
      <c r="H2000" s="28"/>
      <c r="I2000" s="28"/>
      <c r="J2000" s="28"/>
      <c r="K2000" s="28"/>
    </row>
    <row r="2001" spans="1:11" x14ac:dyDescent="0.25">
      <c r="A2001" s="28"/>
      <c r="B2001" s="28"/>
      <c r="E2001"/>
      <c r="H2001" s="28"/>
      <c r="I2001" s="28"/>
      <c r="J2001" s="28"/>
      <c r="K2001" s="28"/>
    </row>
    <row r="2002" spans="1:11" x14ac:dyDescent="0.25">
      <c r="A2002" s="28"/>
      <c r="B2002" s="28"/>
      <c r="E2002"/>
      <c r="H2002" s="28"/>
      <c r="I2002" s="28"/>
      <c r="J2002" s="28"/>
      <c r="K2002" s="28"/>
    </row>
    <row r="2003" spans="1:11" x14ac:dyDescent="0.25">
      <c r="A2003" s="28"/>
      <c r="B2003" s="28"/>
      <c r="E2003"/>
      <c r="H2003" s="28"/>
      <c r="I2003" s="28"/>
      <c r="J2003" s="28"/>
      <c r="K2003" s="28"/>
    </row>
    <row r="2004" spans="1:11" x14ac:dyDescent="0.25">
      <c r="A2004" s="28"/>
      <c r="B2004" s="28"/>
      <c r="E2004"/>
      <c r="H2004" s="28"/>
      <c r="I2004" s="28"/>
      <c r="J2004" s="28"/>
      <c r="K2004" s="28"/>
    </row>
    <row r="2005" spans="1:11" x14ac:dyDescent="0.25">
      <c r="A2005" s="28"/>
      <c r="B2005" s="28"/>
      <c r="E2005"/>
      <c r="H2005" s="28"/>
      <c r="I2005" s="28"/>
      <c r="J2005" s="28"/>
      <c r="K2005" s="28"/>
    </row>
    <row r="2006" spans="1:11" x14ac:dyDescent="0.25">
      <c r="A2006" s="28"/>
      <c r="B2006" s="28"/>
      <c r="E2006"/>
      <c r="H2006" s="28"/>
      <c r="I2006" s="28"/>
      <c r="J2006" s="28"/>
      <c r="K2006" s="28"/>
    </row>
    <row r="2007" spans="1:11" x14ac:dyDescent="0.25">
      <c r="A2007" s="28"/>
      <c r="B2007" s="28"/>
      <c r="E2007"/>
      <c r="H2007" s="28"/>
      <c r="I2007" s="28"/>
      <c r="J2007" s="28"/>
      <c r="K2007" s="28"/>
    </row>
    <row r="2008" spans="1:11" x14ac:dyDescent="0.25">
      <c r="A2008" s="28"/>
      <c r="B2008" s="28"/>
      <c r="E2008"/>
      <c r="H2008" s="28"/>
      <c r="I2008" s="28"/>
      <c r="J2008" s="28"/>
      <c r="K2008" s="28"/>
    </row>
    <row r="2009" spans="1:11" x14ac:dyDescent="0.25">
      <c r="A2009" s="28"/>
      <c r="B2009" s="28"/>
      <c r="E2009"/>
      <c r="H2009" s="28"/>
      <c r="I2009" s="28"/>
      <c r="J2009" s="28"/>
      <c r="K2009" s="28"/>
    </row>
    <row r="2010" spans="1:11" x14ac:dyDescent="0.25">
      <c r="A2010" s="28"/>
      <c r="B2010" s="28"/>
      <c r="E2010"/>
      <c r="H2010" s="28"/>
      <c r="I2010" s="28"/>
      <c r="J2010" s="28"/>
      <c r="K2010" s="28"/>
    </row>
    <row r="2011" spans="1:11" x14ac:dyDescent="0.25">
      <c r="A2011" s="28"/>
      <c r="B2011" s="28"/>
      <c r="E2011"/>
      <c r="H2011" s="28"/>
      <c r="I2011" s="28"/>
      <c r="J2011" s="28"/>
      <c r="K2011" s="28"/>
    </row>
    <row r="2012" spans="1:11" x14ac:dyDescent="0.25">
      <c r="A2012" s="28"/>
      <c r="B2012" s="28"/>
      <c r="E2012"/>
      <c r="H2012" s="28"/>
      <c r="I2012" s="28"/>
      <c r="J2012" s="28"/>
      <c r="K2012" s="28"/>
    </row>
    <row r="2013" spans="1:11" x14ac:dyDescent="0.25">
      <c r="A2013" s="28"/>
      <c r="B2013" s="28"/>
      <c r="E2013"/>
      <c r="H2013" s="28"/>
      <c r="I2013" s="28"/>
      <c r="J2013" s="28"/>
      <c r="K2013" s="28"/>
    </row>
    <row r="2014" spans="1:11" x14ac:dyDescent="0.25">
      <c r="A2014" s="28"/>
      <c r="B2014" s="28"/>
      <c r="E2014"/>
      <c r="H2014" s="28"/>
      <c r="I2014" s="28"/>
      <c r="J2014" s="28"/>
      <c r="K2014" s="28"/>
    </row>
    <row r="2015" spans="1:11" x14ac:dyDescent="0.25">
      <c r="A2015" s="28"/>
      <c r="B2015" s="28"/>
      <c r="E2015"/>
      <c r="H2015" s="28"/>
      <c r="I2015" s="28"/>
      <c r="J2015" s="28"/>
      <c r="K2015" s="28"/>
    </row>
    <row r="2016" spans="1:11" x14ac:dyDescent="0.25">
      <c r="A2016" s="28"/>
      <c r="B2016" s="28"/>
      <c r="E2016"/>
      <c r="H2016" s="28"/>
      <c r="I2016" s="28"/>
      <c r="J2016" s="28"/>
      <c r="K2016" s="28"/>
    </row>
    <row r="2017" spans="1:11" x14ac:dyDescent="0.25">
      <c r="A2017" s="28"/>
      <c r="B2017" s="28"/>
      <c r="E2017"/>
      <c r="H2017" s="28"/>
      <c r="I2017" s="28"/>
      <c r="J2017" s="28"/>
      <c r="K2017" s="28"/>
    </row>
    <row r="2018" spans="1:11" x14ac:dyDescent="0.25">
      <c r="A2018" s="28"/>
      <c r="B2018" s="28"/>
      <c r="E2018"/>
      <c r="H2018" s="28"/>
      <c r="I2018" s="28"/>
      <c r="J2018" s="28"/>
      <c r="K2018" s="28"/>
    </row>
    <row r="2019" spans="1:11" x14ac:dyDescent="0.25">
      <c r="A2019" s="28"/>
      <c r="B2019" s="28"/>
      <c r="E2019"/>
      <c r="H2019" s="28"/>
      <c r="I2019" s="28"/>
      <c r="J2019" s="28"/>
      <c r="K2019" s="28"/>
    </row>
    <row r="2020" spans="1:11" x14ac:dyDescent="0.25">
      <c r="A2020" s="28"/>
      <c r="B2020" s="28"/>
      <c r="E2020"/>
      <c r="H2020" s="28"/>
      <c r="I2020" s="28"/>
      <c r="J2020" s="28"/>
      <c r="K2020" s="28"/>
    </row>
    <row r="2021" spans="1:11" x14ac:dyDescent="0.25">
      <c r="A2021" s="28"/>
      <c r="B2021" s="28"/>
      <c r="E2021"/>
      <c r="H2021" s="28"/>
      <c r="I2021" s="28"/>
      <c r="J2021" s="28"/>
      <c r="K2021" s="28"/>
    </row>
    <row r="2022" spans="1:11" x14ac:dyDescent="0.25">
      <c r="A2022" s="28"/>
      <c r="B2022" s="28"/>
      <c r="E2022"/>
      <c r="H2022" s="28"/>
      <c r="I2022" s="28"/>
      <c r="J2022" s="28"/>
      <c r="K2022" s="28"/>
    </row>
    <row r="2023" spans="1:11" x14ac:dyDescent="0.25">
      <c r="A2023" s="28"/>
      <c r="B2023" s="28"/>
      <c r="E2023"/>
      <c r="H2023" s="28"/>
      <c r="I2023" s="28"/>
      <c r="J2023" s="28"/>
      <c r="K2023" s="28"/>
    </row>
    <row r="2024" spans="1:11" x14ac:dyDescent="0.25">
      <c r="A2024" s="28"/>
      <c r="B2024" s="28"/>
      <c r="E2024"/>
      <c r="H2024" s="28"/>
      <c r="I2024" s="28"/>
      <c r="J2024" s="28"/>
      <c r="K2024" s="28"/>
    </row>
    <row r="2025" spans="1:11" x14ac:dyDescent="0.25">
      <c r="A2025" s="28"/>
      <c r="B2025" s="28"/>
      <c r="E2025"/>
      <c r="H2025" s="28"/>
      <c r="I2025" s="28"/>
      <c r="J2025" s="28"/>
      <c r="K2025" s="28"/>
    </row>
    <row r="2026" spans="1:11" x14ac:dyDescent="0.25">
      <c r="A2026" s="28"/>
      <c r="B2026" s="28"/>
      <c r="E2026"/>
      <c r="H2026" s="28"/>
      <c r="I2026" s="28"/>
      <c r="J2026" s="28"/>
      <c r="K2026" s="28"/>
    </row>
    <row r="2027" spans="1:11" x14ac:dyDescent="0.25">
      <c r="A2027" s="28"/>
      <c r="B2027" s="28"/>
      <c r="E2027"/>
      <c r="H2027" s="28"/>
      <c r="I2027" s="28"/>
      <c r="J2027" s="28"/>
      <c r="K2027" s="28"/>
    </row>
    <row r="2028" spans="1:11" x14ac:dyDescent="0.25">
      <c r="A2028" s="28"/>
      <c r="B2028" s="28"/>
      <c r="E2028"/>
      <c r="H2028" s="28"/>
      <c r="I2028" s="28"/>
      <c r="J2028" s="28"/>
      <c r="K2028" s="28"/>
    </row>
    <row r="2029" spans="1:11" x14ac:dyDescent="0.25">
      <c r="A2029" s="28"/>
      <c r="B2029" s="28"/>
      <c r="E2029"/>
      <c r="H2029" s="28"/>
      <c r="I2029" s="28"/>
      <c r="J2029" s="28"/>
      <c r="K2029" s="28"/>
    </row>
    <row r="2030" spans="1:11" x14ac:dyDescent="0.25">
      <c r="A2030" s="28"/>
      <c r="B2030" s="28"/>
      <c r="E2030"/>
      <c r="H2030" s="28"/>
      <c r="I2030" s="28"/>
      <c r="J2030" s="28"/>
      <c r="K2030" s="28"/>
    </row>
    <row r="2031" spans="1:11" x14ac:dyDescent="0.25">
      <c r="A2031" s="28"/>
      <c r="B2031" s="28"/>
      <c r="E2031"/>
      <c r="H2031" s="28"/>
      <c r="I2031" s="28"/>
      <c r="J2031" s="28"/>
      <c r="K2031" s="28"/>
    </row>
    <row r="2032" spans="1:11" x14ac:dyDescent="0.25">
      <c r="A2032" s="28"/>
      <c r="B2032" s="28"/>
      <c r="E2032"/>
      <c r="H2032" s="28"/>
      <c r="I2032" s="28"/>
      <c r="J2032" s="28"/>
      <c r="K2032" s="28"/>
    </row>
    <row r="2033" spans="1:11" x14ac:dyDescent="0.25">
      <c r="A2033" s="28"/>
      <c r="B2033" s="28"/>
      <c r="E2033"/>
      <c r="H2033" s="28"/>
      <c r="I2033" s="28"/>
      <c r="J2033" s="28"/>
      <c r="K2033" s="28"/>
    </row>
    <row r="2034" spans="1:11" x14ac:dyDescent="0.25">
      <c r="A2034" s="28"/>
      <c r="B2034" s="28"/>
      <c r="E2034"/>
      <c r="H2034" s="28"/>
      <c r="I2034" s="28"/>
      <c r="J2034" s="28"/>
      <c r="K2034" s="28"/>
    </row>
    <row r="2035" spans="1:11" x14ac:dyDescent="0.25">
      <c r="A2035" s="28"/>
      <c r="B2035" s="28"/>
      <c r="E2035"/>
      <c r="H2035" s="28"/>
      <c r="I2035" s="28"/>
      <c r="J2035" s="28"/>
      <c r="K2035" s="28"/>
    </row>
    <row r="2036" spans="1:11" x14ac:dyDescent="0.25">
      <c r="A2036" s="28"/>
      <c r="B2036" s="28"/>
      <c r="E2036"/>
      <c r="H2036" s="28"/>
      <c r="I2036" s="28"/>
      <c r="J2036" s="28"/>
      <c r="K2036" s="28"/>
    </row>
    <row r="2037" spans="1:11" x14ac:dyDescent="0.25">
      <c r="A2037" s="28"/>
      <c r="B2037" s="28"/>
      <c r="E2037"/>
      <c r="H2037" s="28"/>
      <c r="I2037" s="28"/>
      <c r="J2037" s="28"/>
      <c r="K2037" s="28"/>
    </row>
    <row r="2038" spans="1:11" x14ac:dyDescent="0.25">
      <c r="A2038" s="28"/>
      <c r="B2038" s="28"/>
      <c r="E2038"/>
      <c r="H2038" s="28"/>
      <c r="I2038" s="28"/>
      <c r="J2038" s="28"/>
      <c r="K2038" s="28"/>
    </row>
    <row r="2039" spans="1:11" x14ac:dyDescent="0.25">
      <c r="A2039" s="28"/>
      <c r="B2039" s="28"/>
      <c r="E2039"/>
      <c r="H2039" s="28"/>
      <c r="I2039" s="28"/>
      <c r="J2039" s="28"/>
      <c r="K2039" s="28"/>
    </row>
  </sheetData>
  <mergeCells count="2">
    <mergeCell ref="F6:H6"/>
    <mergeCell ref="I6:K6"/>
  </mergeCells>
  <conditionalFormatting sqref="D5:H5">
    <cfRule type="cellIs" dxfId="1" priority="2" stopIfTrue="1" operator="lessThan">
      <formula>0</formula>
    </cfRule>
  </conditionalFormatting>
  <conditionalFormatting sqref="A4:H4 J4:K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655"/>
  <sheetViews>
    <sheetView zoomScale="85" zoomScaleNormal="85" workbookViewId="0">
      <pane ySplit="3" topLeftCell="A4" activePane="bottomLeft" state="frozen"/>
      <selection activeCell="W10" sqref="W10"/>
      <selection pane="bottomLeft" activeCell="S22" sqref="S22"/>
    </sheetView>
  </sheetViews>
  <sheetFormatPr baseColWidth="10" defaultColWidth="9.140625" defaultRowHeight="15" x14ac:dyDescent="0.25"/>
  <cols>
    <col min="1" max="2" width="10.140625" style="14" bestFit="1" customWidth="1"/>
    <col min="3" max="3" width="9.42578125" bestFit="1" customWidth="1"/>
    <col min="4" max="5" width="10.85546875" bestFit="1" customWidth="1"/>
    <col min="6" max="6" width="8.28515625" bestFit="1" customWidth="1"/>
    <col min="7" max="7" width="65" bestFit="1" customWidth="1"/>
    <col min="8" max="8" width="10.85546875" style="14" bestFit="1" customWidth="1"/>
    <col min="9" max="9" width="12" style="14" bestFit="1" customWidth="1"/>
    <col min="10" max="10" width="11.140625" style="14" bestFit="1" customWidth="1"/>
    <col min="11" max="11" width="13.5703125" style="14" bestFit="1" customWidth="1"/>
    <col min="12" max="12" width="15.42578125" style="17" bestFit="1" customWidth="1"/>
    <col min="13" max="13" width="23.5703125" bestFit="1" customWidth="1"/>
    <col min="14" max="14" width="7.28515625" bestFit="1" customWidth="1"/>
    <col min="15" max="15" width="8.28515625" bestFit="1" customWidth="1"/>
    <col min="16" max="16" width="18" style="16" bestFit="1" customWidth="1"/>
    <col min="17" max="19" width="12" style="7" bestFit="1" customWidth="1"/>
    <col min="20" max="20" width="12.7109375" style="7" bestFit="1" customWidth="1"/>
    <col min="21" max="21" width="15.140625" style="18" bestFit="1" customWidth="1"/>
    <col min="22" max="22" width="12" style="17" bestFit="1" customWidth="1"/>
    <col min="23" max="23" width="12" bestFit="1" customWidth="1"/>
    <col min="24" max="24" width="12.7109375" bestFit="1" customWidth="1"/>
    <col min="25" max="25" width="12" bestFit="1" customWidth="1"/>
    <col min="26" max="26" width="16.85546875" style="7" bestFit="1" customWidth="1"/>
    <col min="27" max="27" width="15.140625" bestFit="1" customWidth="1"/>
  </cols>
  <sheetData>
    <row r="1" spans="1:27" x14ac:dyDescent="0.25">
      <c r="U1" s="17">
        <f>SUBTOTAL(9,U4:U9538)</f>
        <v>-847714891.49333405</v>
      </c>
      <c r="AA1" s="17">
        <f>SUBTOTAL(9,AA4:AA9538)</f>
        <v>-923941698.17258775</v>
      </c>
    </row>
    <row r="2" spans="1:27" x14ac:dyDescent="0.25">
      <c r="N2" s="12"/>
      <c r="P2" s="41" t="s">
        <v>85</v>
      </c>
      <c r="Q2" s="42"/>
      <c r="R2" s="42"/>
      <c r="S2" s="42"/>
      <c r="T2" s="42"/>
      <c r="U2" s="43"/>
      <c r="V2" s="38" t="s">
        <v>24</v>
      </c>
      <c r="W2" s="39"/>
      <c r="X2" s="39"/>
      <c r="Y2" s="39"/>
      <c r="Z2" s="39"/>
      <c r="AA2" s="40"/>
    </row>
    <row r="3" spans="1:27" ht="30" x14ac:dyDescent="0.25">
      <c r="A3" s="15" t="s">
        <v>0</v>
      </c>
      <c r="B3" s="1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22" t="s">
        <v>11</v>
      </c>
      <c r="M3" s="5" t="s">
        <v>12</v>
      </c>
      <c r="N3" s="13" t="s">
        <v>13</v>
      </c>
      <c r="O3" s="5" t="s">
        <v>14</v>
      </c>
      <c r="P3" s="21" t="s">
        <v>25</v>
      </c>
      <c r="Q3" s="24" t="s">
        <v>15</v>
      </c>
      <c r="R3" s="25" t="s">
        <v>26</v>
      </c>
      <c r="S3" s="25" t="s">
        <v>27</v>
      </c>
      <c r="T3" s="25" t="s">
        <v>28</v>
      </c>
      <c r="U3" s="21" t="s">
        <v>29</v>
      </c>
      <c r="V3" s="21" t="s">
        <v>25</v>
      </c>
      <c r="W3" s="24" t="s">
        <v>15</v>
      </c>
      <c r="X3" s="25" t="s">
        <v>26</v>
      </c>
      <c r="Y3" s="25" t="s">
        <v>27</v>
      </c>
      <c r="Z3" s="25" t="s">
        <v>28</v>
      </c>
      <c r="AA3" s="23" t="s">
        <v>29</v>
      </c>
    </row>
    <row r="4" spans="1:27" x14ac:dyDescent="0.25">
      <c r="A4" s="28">
        <v>44469</v>
      </c>
      <c r="B4" s="28">
        <v>44561</v>
      </c>
      <c r="C4" t="s">
        <v>33</v>
      </c>
      <c r="D4" t="s">
        <v>43</v>
      </c>
      <c r="E4" t="s">
        <v>42</v>
      </c>
      <c r="F4">
        <v>5</v>
      </c>
      <c r="G4" t="s">
        <v>44</v>
      </c>
      <c r="H4" s="28">
        <v>44496</v>
      </c>
      <c r="I4" s="28">
        <v>44498</v>
      </c>
      <c r="J4" s="28">
        <v>44592</v>
      </c>
      <c r="K4" s="28">
        <v>44592</v>
      </c>
      <c r="L4" s="30">
        <v>390000000</v>
      </c>
      <c r="M4" t="s">
        <v>45</v>
      </c>
      <c r="N4">
        <v>0</v>
      </c>
      <c r="O4" t="s">
        <v>32</v>
      </c>
      <c r="P4" s="30">
        <v>0</v>
      </c>
      <c r="Q4" s="31"/>
      <c r="R4" s="31">
        <v>0.684782608695652</v>
      </c>
      <c r="S4" s="31">
        <v>0.67021276595744705</v>
      </c>
      <c r="T4" s="30">
        <v>267065217.39130399</v>
      </c>
      <c r="U4" s="30">
        <v>0</v>
      </c>
      <c r="V4" s="30">
        <v>0</v>
      </c>
      <c r="W4" s="31"/>
      <c r="X4" s="31">
        <v>0.684782608695652</v>
      </c>
      <c r="Y4" s="31">
        <v>0.67021276595744705</v>
      </c>
      <c r="Z4" s="30">
        <v>267065217.39130399</v>
      </c>
      <c r="AA4" s="30">
        <v>0</v>
      </c>
    </row>
    <row r="5" spans="1:27" x14ac:dyDescent="0.25">
      <c r="A5" s="28">
        <v>44469</v>
      </c>
      <c r="B5" s="28">
        <v>44561</v>
      </c>
      <c r="C5" t="s">
        <v>33</v>
      </c>
      <c r="D5" t="s">
        <v>46</v>
      </c>
      <c r="E5" t="s">
        <v>34</v>
      </c>
      <c r="F5">
        <v>27</v>
      </c>
      <c r="G5" t="s">
        <v>44</v>
      </c>
      <c r="H5" s="28">
        <v>44496</v>
      </c>
      <c r="I5" s="28">
        <v>44498</v>
      </c>
      <c r="J5" s="28">
        <v>44592</v>
      </c>
      <c r="K5" s="28">
        <v>44592</v>
      </c>
      <c r="L5" s="30">
        <v>200000000</v>
      </c>
      <c r="M5" t="s">
        <v>47</v>
      </c>
      <c r="N5">
        <v>0</v>
      </c>
      <c r="O5" t="s">
        <v>32</v>
      </c>
      <c r="P5" s="30">
        <v>0</v>
      </c>
      <c r="Q5" s="31"/>
      <c r="R5" s="31">
        <v>0.684782608695652</v>
      </c>
      <c r="S5" s="31">
        <v>0.67021276595744705</v>
      </c>
      <c r="T5" s="30">
        <v>136956521.73912999</v>
      </c>
      <c r="U5" s="30">
        <v>0</v>
      </c>
      <c r="V5" s="30">
        <v>0</v>
      </c>
      <c r="W5" s="31"/>
      <c r="X5" s="31">
        <v>0.684782608695652</v>
      </c>
      <c r="Y5" s="31">
        <v>0.67021276595744705</v>
      </c>
      <c r="Z5" s="30">
        <v>136956521.73912999</v>
      </c>
      <c r="AA5" s="30">
        <v>0</v>
      </c>
    </row>
    <row r="6" spans="1:27" x14ac:dyDescent="0.25">
      <c r="A6" s="28">
        <v>44469</v>
      </c>
      <c r="B6" s="28">
        <v>44561</v>
      </c>
      <c r="C6" t="s">
        <v>33</v>
      </c>
      <c r="D6" t="s">
        <v>48</v>
      </c>
      <c r="E6" t="s">
        <v>49</v>
      </c>
      <c r="F6">
        <v>3</v>
      </c>
      <c r="G6" t="s">
        <v>44</v>
      </c>
      <c r="H6" s="28">
        <v>44496</v>
      </c>
      <c r="I6" s="28">
        <v>44498</v>
      </c>
      <c r="J6" s="28">
        <v>44592</v>
      </c>
      <c r="K6" s="28">
        <v>44592</v>
      </c>
      <c r="L6" s="30">
        <v>390000000</v>
      </c>
      <c r="M6" t="s">
        <v>45</v>
      </c>
      <c r="N6">
        <v>0</v>
      </c>
      <c r="O6" t="s">
        <v>32</v>
      </c>
      <c r="P6" s="30">
        <v>0</v>
      </c>
      <c r="Q6" s="31"/>
      <c r="R6" s="31">
        <v>0.684782608695652</v>
      </c>
      <c r="S6" s="31">
        <v>0.67021276595744705</v>
      </c>
      <c r="T6" s="30">
        <v>267065217.39130399</v>
      </c>
      <c r="U6" s="30">
        <v>0</v>
      </c>
      <c r="V6" s="30">
        <v>0</v>
      </c>
      <c r="W6" s="31"/>
      <c r="X6" s="31">
        <v>0.684782608695652</v>
      </c>
      <c r="Y6" s="31">
        <v>0.67021276595744705</v>
      </c>
      <c r="Z6" s="30">
        <v>267065217.39130399</v>
      </c>
      <c r="AA6" s="30">
        <v>0</v>
      </c>
    </row>
    <row r="7" spans="1:27" x14ac:dyDescent="0.25">
      <c r="A7" s="28">
        <v>44469</v>
      </c>
      <c r="B7" s="28">
        <v>44561</v>
      </c>
      <c r="C7" t="s">
        <v>33</v>
      </c>
      <c r="D7" t="s">
        <v>50</v>
      </c>
      <c r="E7" t="s">
        <v>51</v>
      </c>
      <c r="F7">
        <v>29</v>
      </c>
      <c r="G7" t="s">
        <v>44</v>
      </c>
      <c r="H7" s="28">
        <v>44496</v>
      </c>
      <c r="I7" s="28">
        <v>44498</v>
      </c>
      <c r="J7" s="28">
        <v>44592</v>
      </c>
      <c r="K7" s="28">
        <v>44592</v>
      </c>
      <c r="L7" s="30">
        <v>200000000</v>
      </c>
      <c r="M7" t="s">
        <v>47</v>
      </c>
      <c r="N7">
        <v>0</v>
      </c>
      <c r="O7" t="s">
        <v>32</v>
      </c>
      <c r="P7" s="30">
        <v>0</v>
      </c>
      <c r="Q7" s="31"/>
      <c r="R7" s="31">
        <v>0.684782608695652</v>
      </c>
      <c r="S7" s="31">
        <v>0.67021276595744705</v>
      </c>
      <c r="T7" s="30">
        <v>136956521.73912999</v>
      </c>
      <c r="U7" s="30">
        <v>0</v>
      </c>
      <c r="V7" s="30">
        <v>0</v>
      </c>
      <c r="W7" s="31"/>
      <c r="X7" s="31">
        <v>0.684782608695652</v>
      </c>
      <c r="Y7" s="31">
        <v>0.67021276595744705</v>
      </c>
      <c r="Z7" s="30">
        <v>136956521.73912999</v>
      </c>
      <c r="AA7" s="30">
        <v>0</v>
      </c>
    </row>
    <row r="8" spans="1:27" x14ac:dyDescent="0.25">
      <c r="A8" s="28">
        <v>44561</v>
      </c>
      <c r="B8" s="28">
        <v>44651</v>
      </c>
      <c r="C8" t="s">
        <v>33</v>
      </c>
      <c r="D8" t="s">
        <v>43</v>
      </c>
      <c r="E8" t="s">
        <v>42</v>
      </c>
      <c r="F8">
        <v>5</v>
      </c>
      <c r="G8" t="s">
        <v>44</v>
      </c>
      <c r="H8" s="28">
        <v>44496</v>
      </c>
      <c r="I8" s="28">
        <v>44498</v>
      </c>
      <c r="J8" s="28">
        <v>44592</v>
      </c>
      <c r="K8" s="28">
        <v>44592</v>
      </c>
      <c r="L8" s="30">
        <v>390000000</v>
      </c>
      <c r="M8" t="s">
        <v>45</v>
      </c>
      <c r="N8">
        <v>0</v>
      </c>
      <c r="O8" t="s">
        <v>32</v>
      </c>
      <c r="P8" s="30">
        <v>0</v>
      </c>
      <c r="Q8" s="31"/>
      <c r="R8" s="31">
        <v>0.344444444444444</v>
      </c>
      <c r="S8" s="31">
        <v>0.329787234042553</v>
      </c>
      <c r="T8" s="30">
        <v>134333333.33333299</v>
      </c>
      <c r="U8" s="30">
        <v>0</v>
      </c>
      <c r="V8" s="30">
        <v>0</v>
      </c>
      <c r="W8" s="31"/>
      <c r="X8" s="31">
        <v>0.344444444444444</v>
      </c>
      <c r="Y8" s="31">
        <v>0.329787234042553</v>
      </c>
      <c r="Z8" s="30">
        <v>134333333.33333299</v>
      </c>
      <c r="AA8" s="30">
        <v>0</v>
      </c>
    </row>
    <row r="9" spans="1:27" x14ac:dyDescent="0.25">
      <c r="A9" s="28">
        <v>44561</v>
      </c>
      <c r="B9" s="28">
        <v>44651</v>
      </c>
      <c r="C9" t="s">
        <v>33</v>
      </c>
      <c r="D9" t="s">
        <v>43</v>
      </c>
      <c r="E9" t="s">
        <v>42</v>
      </c>
      <c r="F9">
        <v>5</v>
      </c>
      <c r="G9" t="s">
        <v>44</v>
      </c>
      <c r="H9" s="28">
        <v>44588</v>
      </c>
      <c r="I9" s="28">
        <v>44592</v>
      </c>
      <c r="J9" s="28">
        <v>44680</v>
      </c>
      <c r="K9" s="28">
        <v>44680</v>
      </c>
      <c r="L9" s="30">
        <v>390000000</v>
      </c>
      <c r="M9" t="s">
        <v>45</v>
      </c>
      <c r="N9">
        <v>0</v>
      </c>
      <c r="O9" t="s">
        <v>32</v>
      </c>
      <c r="P9" s="30">
        <v>0</v>
      </c>
      <c r="Q9" s="31"/>
      <c r="R9" s="31">
        <v>0.655555555555556</v>
      </c>
      <c r="S9" s="31">
        <v>0.67045454545454497</v>
      </c>
      <c r="T9" s="30">
        <v>255666666.66666701</v>
      </c>
      <c r="U9" s="30">
        <v>0</v>
      </c>
      <c r="V9" s="30">
        <v>0</v>
      </c>
      <c r="W9" s="31"/>
      <c r="X9" s="31">
        <v>0.655555555555556</v>
      </c>
      <c r="Y9" s="31">
        <v>0.67045454545454497</v>
      </c>
      <c r="Z9" s="30">
        <v>255666666.66666701</v>
      </c>
      <c r="AA9" s="30">
        <v>0</v>
      </c>
    </row>
    <row r="10" spans="1:27" x14ac:dyDescent="0.25">
      <c r="A10" s="28">
        <v>44561</v>
      </c>
      <c r="B10" s="28">
        <v>44651</v>
      </c>
      <c r="C10" t="s">
        <v>33</v>
      </c>
      <c r="D10" t="s">
        <v>46</v>
      </c>
      <c r="E10" t="s">
        <v>34</v>
      </c>
      <c r="F10">
        <v>27</v>
      </c>
      <c r="G10" t="s">
        <v>44</v>
      </c>
      <c r="H10" s="28">
        <v>44496</v>
      </c>
      <c r="I10" s="28">
        <v>44498</v>
      </c>
      <c r="J10" s="28">
        <v>44592</v>
      </c>
      <c r="K10" s="28">
        <v>44592</v>
      </c>
      <c r="L10" s="30">
        <v>200000000</v>
      </c>
      <c r="M10" t="s">
        <v>47</v>
      </c>
      <c r="N10">
        <v>0</v>
      </c>
      <c r="O10" t="s">
        <v>32</v>
      </c>
      <c r="P10" s="30">
        <v>0</v>
      </c>
      <c r="Q10" s="31"/>
      <c r="R10" s="31">
        <v>0.344444444444444</v>
      </c>
      <c r="S10" s="31">
        <v>0.329787234042553</v>
      </c>
      <c r="T10" s="30">
        <v>68888888.888888896</v>
      </c>
      <c r="U10" s="30">
        <v>0</v>
      </c>
      <c r="V10" s="30">
        <v>0</v>
      </c>
      <c r="W10" s="31"/>
      <c r="X10" s="31">
        <v>0.344444444444444</v>
      </c>
      <c r="Y10" s="31">
        <v>0.329787234042553</v>
      </c>
      <c r="Z10" s="30">
        <v>68888888.888888896</v>
      </c>
      <c r="AA10" s="30">
        <v>0</v>
      </c>
    </row>
    <row r="11" spans="1:27" x14ac:dyDescent="0.25">
      <c r="A11" s="28">
        <v>44561</v>
      </c>
      <c r="B11" s="28">
        <v>44651</v>
      </c>
      <c r="C11" t="s">
        <v>33</v>
      </c>
      <c r="D11" t="s">
        <v>46</v>
      </c>
      <c r="E11" t="s">
        <v>34</v>
      </c>
      <c r="F11">
        <v>27</v>
      </c>
      <c r="G11" t="s">
        <v>44</v>
      </c>
      <c r="H11" s="28">
        <v>44588</v>
      </c>
      <c r="I11" s="28">
        <v>44592</v>
      </c>
      <c r="J11" s="28">
        <v>44680</v>
      </c>
      <c r="K11" s="28">
        <v>44680</v>
      </c>
      <c r="L11" s="30">
        <v>200000000</v>
      </c>
      <c r="M11" t="s">
        <v>47</v>
      </c>
      <c r="N11">
        <v>0</v>
      </c>
      <c r="O11" t="s">
        <v>32</v>
      </c>
      <c r="P11" s="30">
        <v>0</v>
      </c>
      <c r="Q11" s="31"/>
      <c r="R11" s="31">
        <v>0.655555555555556</v>
      </c>
      <c r="S11" s="31">
        <v>0.67045454545454497</v>
      </c>
      <c r="T11" s="30">
        <v>131111111.111111</v>
      </c>
      <c r="U11" s="30">
        <v>0</v>
      </c>
      <c r="V11" s="30">
        <v>0</v>
      </c>
      <c r="W11" s="31"/>
      <c r="X11" s="31">
        <v>0.655555555555556</v>
      </c>
      <c r="Y11" s="31">
        <v>0.67045454545454497</v>
      </c>
      <c r="Z11" s="30">
        <v>131111111.111111</v>
      </c>
      <c r="AA11" s="30">
        <v>0</v>
      </c>
    </row>
    <row r="12" spans="1:27" x14ac:dyDescent="0.25">
      <c r="A12" s="28">
        <v>44561</v>
      </c>
      <c r="B12" s="28">
        <v>44651</v>
      </c>
      <c r="C12" t="s">
        <v>33</v>
      </c>
      <c r="D12" t="s">
        <v>52</v>
      </c>
      <c r="E12" t="s">
        <v>35</v>
      </c>
      <c r="F12">
        <v>83</v>
      </c>
      <c r="G12" t="s">
        <v>44</v>
      </c>
      <c r="H12" s="28">
        <v>44588</v>
      </c>
      <c r="I12" s="28">
        <v>44592</v>
      </c>
      <c r="J12" s="28">
        <v>44680</v>
      </c>
      <c r="K12" s="28">
        <v>44680</v>
      </c>
      <c r="L12" s="30">
        <v>195000000</v>
      </c>
      <c r="M12" t="s">
        <v>47</v>
      </c>
      <c r="N12">
        <v>0</v>
      </c>
      <c r="O12" t="s">
        <v>32</v>
      </c>
      <c r="P12" s="30">
        <v>0</v>
      </c>
      <c r="Q12" s="31"/>
      <c r="R12" s="31">
        <v>0.655555555555556</v>
      </c>
      <c r="S12" s="31">
        <v>0.67045454545454497</v>
      </c>
      <c r="T12" s="30">
        <v>127833333.333333</v>
      </c>
      <c r="U12" s="30">
        <v>0</v>
      </c>
      <c r="V12" s="30">
        <v>0</v>
      </c>
      <c r="W12" s="31"/>
      <c r="X12" s="31">
        <v>0.655555555555556</v>
      </c>
      <c r="Y12" s="31">
        <v>0.67045454545454497</v>
      </c>
      <c r="Z12" s="30">
        <v>127833333.333333</v>
      </c>
      <c r="AA12" s="30">
        <v>0</v>
      </c>
    </row>
    <row r="13" spans="1:27" x14ac:dyDescent="0.25">
      <c r="A13" s="28">
        <v>44561</v>
      </c>
      <c r="B13" s="28">
        <v>44651</v>
      </c>
      <c r="C13" t="s">
        <v>33</v>
      </c>
      <c r="D13" t="s">
        <v>48</v>
      </c>
      <c r="E13" t="s">
        <v>49</v>
      </c>
      <c r="F13">
        <v>3</v>
      </c>
      <c r="G13" t="s">
        <v>44</v>
      </c>
      <c r="H13" s="28">
        <v>44496</v>
      </c>
      <c r="I13" s="28">
        <v>44498</v>
      </c>
      <c r="J13" s="28">
        <v>44592</v>
      </c>
      <c r="K13" s="28">
        <v>44592</v>
      </c>
      <c r="L13" s="30">
        <v>390000000</v>
      </c>
      <c r="M13" t="s">
        <v>45</v>
      </c>
      <c r="N13">
        <v>0</v>
      </c>
      <c r="O13" t="s">
        <v>32</v>
      </c>
      <c r="P13" s="30">
        <v>0</v>
      </c>
      <c r="Q13" s="31"/>
      <c r="R13" s="31">
        <v>0.344444444444444</v>
      </c>
      <c r="S13" s="31">
        <v>0.329787234042553</v>
      </c>
      <c r="T13" s="30">
        <v>134333333.33333299</v>
      </c>
      <c r="U13" s="30">
        <v>0</v>
      </c>
      <c r="V13" s="30">
        <v>0</v>
      </c>
      <c r="W13" s="31"/>
      <c r="X13" s="31">
        <v>0.344444444444444</v>
      </c>
      <c r="Y13" s="31">
        <v>0.329787234042553</v>
      </c>
      <c r="Z13" s="30">
        <v>134333333.33333299</v>
      </c>
      <c r="AA13" s="30">
        <v>0</v>
      </c>
    </row>
    <row r="14" spans="1:27" x14ac:dyDescent="0.25">
      <c r="A14" s="28">
        <v>44561</v>
      </c>
      <c r="B14" s="28">
        <v>44651</v>
      </c>
      <c r="C14" t="s">
        <v>33</v>
      </c>
      <c r="D14" t="s">
        <v>48</v>
      </c>
      <c r="E14" t="s">
        <v>49</v>
      </c>
      <c r="F14">
        <v>3</v>
      </c>
      <c r="G14" t="s">
        <v>44</v>
      </c>
      <c r="H14" s="28">
        <v>44588</v>
      </c>
      <c r="I14" s="28">
        <v>44592</v>
      </c>
      <c r="J14" s="28">
        <v>44680</v>
      </c>
      <c r="K14" s="28">
        <v>44680</v>
      </c>
      <c r="L14" s="30">
        <v>390000000</v>
      </c>
      <c r="M14" t="s">
        <v>45</v>
      </c>
      <c r="N14">
        <v>0</v>
      </c>
      <c r="O14" t="s">
        <v>32</v>
      </c>
      <c r="P14" s="30">
        <v>0</v>
      </c>
      <c r="Q14" s="31"/>
      <c r="R14" s="31">
        <v>0.655555555555556</v>
      </c>
      <c r="S14" s="31">
        <v>0.67045454545454497</v>
      </c>
      <c r="T14" s="30">
        <v>255666666.66666701</v>
      </c>
      <c r="U14" s="30">
        <v>0</v>
      </c>
      <c r="V14" s="30">
        <v>0</v>
      </c>
      <c r="W14" s="31"/>
      <c r="X14" s="31">
        <v>0.655555555555556</v>
      </c>
      <c r="Y14" s="31">
        <v>0.67045454545454497</v>
      </c>
      <c r="Z14" s="30">
        <v>255666666.66666701</v>
      </c>
      <c r="AA14" s="30">
        <v>0</v>
      </c>
    </row>
    <row r="15" spans="1:27" x14ac:dyDescent="0.25">
      <c r="A15" s="28">
        <v>44561</v>
      </c>
      <c r="B15" s="28">
        <v>44651</v>
      </c>
      <c r="C15" t="s">
        <v>33</v>
      </c>
      <c r="D15" t="s">
        <v>50</v>
      </c>
      <c r="E15" t="s">
        <v>51</v>
      </c>
      <c r="F15">
        <v>29</v>
      </c>
      <c r="G15" t="s">
        <v>44</v>
      </c>
      <c r="H15" s="28">
        <v>44496</v>
      </c>
      <c r="I15" s="28">
        <v>44498</v>
      </c>
      <c r="J15" s="28">
        <v>44592</v>
      </c>
      <c r="K15" s="28">
        <v>44592</v>
      </c>
      <c r="L15" s="30">
        <v>200000000</v>
      </c>
      <c r="M15" t="s">
        <v>47</v>
      </c>
      <c r="N15">
        <v>0</v>
      </c>
      <c r="O15" t="s">
        <v>32</v>
      </c>
      <c r="P15" s="30">
        <v>0</v>
      </c>
      <c r="Q15" s="31"/>
      <c r="R15" s="31">
        <v>0.344444444444444</v>
      </c>
      <c r="S15" s="31">
        <v>0.329787234042553</v>
      </c>
      <c r="T15" s="30">
        <v>68888888.888888896</v>
      </c>
      <c r="U15" s="30">
        <v>0</v>
      </c>
      <c r="V15" s="30">
        <v>0</v>
      </c>
      <c r="W15" s="31"/>
      <c r="X15" s="31">
        <v>0.344444444444444</v>
      </c>
      <c r="Y15" s="31">
        <v>0.329787234042553</v>
      </c>
      <c r="Z15" s="30">
        <v>68888888.888888896</v>
      </c>
      <c r="AA15" s="30">
        <v>0</v>
      </c>
    </row>
    <row r="16" spans="1:27" x14ac:dyDescent="0.25">
      <c r="A16" s="28">
        <v>44561</v>
      </c>
      <c r="B16" s="28">
        <v>44651</v>
      </c>
      <c r="C16" t="s">
        <v>33</v>
      </c>
      <c r="D16" t="s">
        <v>50</v>
      </c>
      <c r="E16" t="s">
        <v>51</v>
      </c>
      <c r="F16">
        <v>29</v>
      </c>
      <c r="G16" t="s">
        <v>44</v>
      </c>
      <c r="H16" s="28">
        <v>44588</v>
      </c>
      <c r="I16" s="28">
        <v>44592</v>
      </c>
      <c r="J16" s="28">
        <v>44680</v>
      </c>
      <c r="K16" s="28">
        <v>44680</v>
      </c>
      <c r="L16" s="30">
        <v>200000000</v>
      </c>
      <c r="M16" t="s">
        <v>47</v>
      </c>
      <c r="N16">
        <v>0</v>
      </c>
      <c r="O16" t="s">
        <v>32</v>
      </c>
      <c r="P16" s="30">
        <v>0</v>
      </c>
      <c r="Q16" s="31"/>
      <c r="R16" s="31">
        <v>0.655555555555556</v>
      </c>
      <c r="S16" s="31">
        <v>0.67045454545454497</v>
      </c>
      <c r="T16" s="30">
        <v>131111111.111111</v>
      </c>
      <c r="U16" s="30">
        <v>0</v>
      </c>
      <c r="V16" s="30">
        <v>0</v>
      </c>
      <c r="W16" s="31"/>
      <c r="X16" s="31">
        <v>0.655555555555556</v>
      </c>
      <c r="Y16" s="31">
        <v>0.67045454545454497</v>
      </c>
      <c r="Z16" s="30">
        <v>131111111.111111</v>
      </c>
      <c r="AA16" s="30">
        <v>0</v>
      </c>
    </row>
    <row r="17" spans="1:27" x14ac:dyDescent="0.25">
      <c r="A17" s="28">
        <v>44561</v>
      </c>
      <c r="B17" s="28">
        <v>44651</v>
      </c>
      <c r="C17" t="s">
        <v>33</v>
      </c>
      <c r="D17" t="s">
        <v>53</v>
      </c>
      <c r="E17" t="s">
        <v>54</v>
      </c>
      <c r="F17">
        <v>85</v>
      </c>
      <c r="G17" t="s">
        <v>44</v>
      </c>
      <c r="H17" s="28">
        <v>44588</v>
      </c>
      <c r="I17" s="28">
        <v>44592</v>
      </c>
      <c r="J17" s="28">
        <v>44680</v>
      </c>
      <c r="K17" s="28">
        <v>44680</v>
      </c>
      <c r="L17" s="30">
        <v>195000000</v>
      </c>
      <c r="M17" t="s">
        <v>47</v>
      </c>
      <c r="N17">
        <v>0</v>
      </c>
      <c r="O17" t="s">
        <v>32</v>
      </c>
      <c r="P17" s="30">
        <v>0</v>
      </c>
      <c r="Q17" s="31"/>
      <c r="R17" s="31">
        <v>0.655555555555556</v>
      </c>
      <c r="S17" s="31">
        <v>0.67045454545454497</v>
      </c>
      <c r="T17" s="30">
        <v>127833333.333333</v>
      </c>
      <c r="U17" s="30">
        <v>0</v>
      </c>
      <c r="V17" s="30">
        <v>0</v>
      </c>
      <c r="W17" s="31"/>
      <c r="X17" s="31">
        <v>0.655555555555556</v>
      </c>
      <c r="Y17" s="31">
        <v>0.67045454545454497</v>
      </c>
      <c r="Z17" s="30">
        <v>127833333.333333</v>
      </c>
      <c r="AA17" s="30">
        <v>0</v>
      </c>
    </row>
    <row r="18" spans="1:27" x14ac:dyDescent="0.25">
      <c r="A18" s="28">
        <v>44561</v>
      </c>
      <c r="B18" s="28">
        <v>44651</v>
      </c>
      <c r="C18" t="s">
        <v>30</v>
      </c>
      <c r="D18" t="s">
        <v>55</v>
      </c>
      <c r="E18" t="s">
        <v>56</v>
      </c>
      <c r="F18">
        <v>10000</v>
      </c>
      <c r="G18" t="s">
        <v>57</v>
      </c>
      <c r="H18" s="28">
        <v>44588</v>
      </c>
      <c r="I18" s="28">
        <v>44592</v>
      </c>
      <c r="J18" s="28">
        <v>44680</v>
      </c>
      <c r="K18" s="28">
        <v>44680</v>
      </c>
      <c r="L18" s="30">
        <v>109527862</v>
      </c>
      <c r="M18" t="s">
        <v>47</v>
      </c>
      <c r="N18">
        <v>0.05</v>
      </c>
      <c r="O18" t="s">
        <v>32</v>
      </c>
      <c r="P18" s="30">
        <v>-1338673.8688888899</v>
      </c>
      <c r="Q18" s="31">
        <v>0</v>
      </c>
      <c r="R18" s="31">
        <v>0.655555555555556</v>
      </c>
      <c r="S18" s="31">
        <v>0.67045454545454497</v>
      </c>
      <c r="T18" s="30">
        <v>71801598.422222197</v>
      </c>
      <c r="U18" s="30">
        <v>-897519.980277778</v>
      </c>
      <c r="V18" s="30">
        <v>-1338673.8688888899</v>
      </c>
      <c r="W18" s="31">
        <v>0</v>
      </c>
      <c r="X18" s="31">
        <v>0.655555555555556</v>
      </c>
      <c r="Y18" s="31">
        <v>0.67045454545454497</v>
      </c>
      <c r="Z18" s="30">
        <v>71801598.422222197</v>
      </c>
      <c r="AA18" s="30">
        <v>-897519.980277778</v>
      </c>
    </row>
    <row r="19" spans="1:27" x14ac:dyDescent="0.25">
      <c r="A19" s="28">
        <v>44561</v>
      </c>
      <c r="B19" s="28">
        <v>44651</v>
      </c>
      <c r="C19" t="s">
        <v>30</v>
      </c>
      <c r="D19" t="s">
        <v>58</v>
      </c>
      <c r="E19" t="s">
        <v>41</v>
      </c>
      <c r="F19">
        <v>10001</v>
      </c>
      <c r="G19" t="s">
        <v>59</v>
      </c>
      <c r="H19" s="28">
        <v>44588</v>
      </c>
      <c r="I19" s="28">
        <v>44592</v>
      </c>
      <c r="J19" s="28">
        <v>44680</v>
      </c>
      <c r="K19" s="28">
        <v>44680</v>
      </c>
      <c r="L19" s="30">
        <v>6437615</v>
      </c>
      <c r="M19" t="s">
        <v>47</v>
      </c>
      <c r="N19">
        <v>0.05</v>
      </c>
      <c r="O19" t="s">
        <v>32</v>
      </c>
      <c r="P19" s="30">
        <v>-78681.961111111101</v>
      </c>
      <c r="Q19" s="31">
        <v>0</v>
      </c>
      <c r="R19" s="31">
        <v>0.655555555555556</v>
      </c>
      <c r="S19" s="31">
        <v>0.67045454545454497</v>
      </c>
      <c r="T19" s="30">
        <v>4220214.2777777798</v>
      </c>
      <c r="U19" s="30">
        <v>-52752.6784722222</v>
      </c>
      <c r="V19" s="30">
        <v>-78681.961111111101</v>
      </c>
      <c r="W19" s="31">
        <v>0</v>
      </c>
      <c r="X19" s="31">
        <v>0.655555555555556</v>
      </c>
      <c r="Y19" s="31">
        <v>0.67045454545454497</v>
      </c>
      <c r="Z19" s="30">
        <v>4220214.2777777798</v>
      </c>
      <c r="AA19" s="30">
        <v>-52752.6784722222</v>
      </c>
    </row>
    <row r="20" spans="1:27" x14ac:dyDescent="0.25">
      <c r="A20" s="28">
        <v>44561</v>
      </c>
      <c r="B20" s="28">
        <v>44651</v>
      </c>
      <c r="C20" t="s">
        <v>30</v>
      </c>
      <c r="D20" t="s">
        <v>60</v>
      </c>
      <c r="E20" t="s">
        <v>37</v>
      </c>
      <c r="F20">
        <v>10002</v>
      </c>
      <c r="G20" t="s">
        <v>61</v>
      </c>
      <c r="H20" s="28">
        <v>44588</v>
      </c>
      <c r="I20" s="28">
        <v>44592</v>
      </c>
      <c r="J20" s="28">
        <v>44680</v>
      </c>
      <c r="K20" s="28">
        <v>44680</v>
      </c>
      <c r="L20" s="30">
        <v>1854034523.03</v>
      </c>
      <c r="M20" t="s">
        <v>47</v>
      </c>
      <c r="N20">
        <v>0.05</v>
      </c>
      <c r="O20" t="s">
        <v>32</v>
      </c>
      <c r="P20" s="30">
        <v>-22660421.948144399</v>
      </c>
      <c r="Q20" s="31">
        <v>0</v>
      </c>
      <c r="R20" s="31">
        <v>0.655555555555556</v>
      </c>
      <c r="S20" s="31">
        <v>0.67045454545454497</v>
      </c>
      <c r="T20" s="30">
        <v>1215422631.7641101</v>
      </c>
      <c r="U20" s="30">
        <v>-15192782.8970514</v>
      </c>
      <c r="V20" s="30">
        <v>-22660421.948144399</v>
      </c>
      <c r="W20" s="31">
        <v>0</v>
      </c>
      <c r="X20" s="31">
        <v>0.655555555555556</v>
      </c>
      <c r="Y20" s="31">
        <v>0.67045454545454497</v>
      </c>
      <c r="Z20" s="30">
        <v>1215422631.7641101</v>
      </c>
      <c r="AA20" s="30">
        <v>-15192782.8970514</v>
      </c>
    </row>
    <row r="21" spans="1:27" x14ac:dyDescent="0.25">
      <c r="A21" s="28">
        <v>44651</v>
      </c>
      <c r="B21" s="28">
        <v>44742</v>
      </c>
      <c r="C21" t="s">
        <v>33</v>
      </c>
      <c r="D21" t="s">
        <v>43</v>
      </c>
      <c r="E21" t="s">
        <v>42</v>
      </c>
      <c r="F21">
        <v>5</v>
      </c>
      <c r="G21" t="s">
        <v>44</v>
      </c>
      <c r="H21" s="28">
        <v>44588</v>
      </c>
      <c r="I21" s="28">
        <v>44592</v>
      </c>
      <c r="J21" s="28">
        <v>44680</v>
      </c>
      <c r="K21" s="28">
        <v>44680</v>
      </c>
      <c r="L21" s="30">
        <v>390000000</v>
      </c>
      <c r="M21" t="s">
        <v>45</v>
      </c>
      <c r="N21">
        <v>0</v>
      </c>
      <c r="O21" t="s">
        <v>32</v>
      </c>
      <c r="P21" s="30">
        <v>0</v>
      </c>
      <c r="Q21" s="31"/>
      <c r="R21" s="31">
        <v>0.31868131868131899</v>
      </c>
      <c r="S21" s="31">
        <v>0.32954545454545497</v>
      </c>
      <c r="T21" s="30">
        <v>124285714.285714</v>
      </c>
      <c r="U21" s="30">
        <v>0</v>
      </c>
      <c r="V21" s="30">
        <v>0</v>
      </c>
      <c r="W21" s="31"/>
      <c r="X21" s="31">
        <v>0.31868131868131899</v>
      </c>
      <c r="Y21" s="31">
        <v>0.32954545454545497</v>
      </c>
      <c r="Z21" s="30">
        <v>124285714.285714</v>
      </c>
      <c r="AA21" s="30">
        <v>0</v>
      </c>
    </row>
    <row r="22" spans="1:27" x14ac:dyDescent="0.25">
      <c r="A22" s="28">
        <v>44651</v>
      </c>
      <c r="B22" s="28">
        <v>44742</v>
      </c>
      <c r="C22" t="s">
        <v>33</v>
      </c>
      <c r="D22" t="s">
        <v>43</v>
      </c>
      <c r="E22" t="s">
        <v>42</v>
      </c>
      <c r="F22">
        <v>5</v>
      </c>
      <c r="G22" t="s">
        <v>44</v>
      </c>
      <c r="H22" s="28">
        <v>44678</v>
      </c>
      <c r="I22" s="28">
        <v>44680</v>
      </c>
      <c r="J22" s="28">
        <v>44771</v>
      </c>
      <c r="K22" s="28">
        <v>44771</v>
      </c>
      <c r="L22" s="30">
        <v>390000000</v>
      </c>
      <c r="M22" t="s">
        <v>45</v>
      </c>
      <c r="N22">
        <v>0</v>
      </c>
      <c r="O22" t="s">
        <v>32</v>
      </c>
      <c r="P22" s="30">
        <v>0</v>
      </c>
      <c r="Q22" s="31"/>
      <c r="R22" s="31">
        <v>0.68131868131868101</v>
      </c>
      <c r="S22" s="31">
        <v>0.68131868131868101</v>
      </c>
      <c r="T22" s="30">
        <v>265714285.714286</v>
      </c>
      <c r="U22" s="30">
        <v>0</v>
      </c>
      <c r="V22" s="30">
        <v>0</v>
      </c>
      <c r="W22" s="31"/>
      <c r="X22" s="31">
        <v>0.68131868131868101</v>
      </c>
      <c r="Y22" s="31">
        <v>0.68131868131868101</v>
      </c>
      <c r="Z22" s="30">
        <v>265714285.714286</v>
      </c>
      <c r="AA22" s="30">
        <v>0</v>
      </c>
    </row>
    <row r="23" spans="1:27" x14ac:dyDescent="0.25">
      <c r="A23" s="28">
        <v>44651</v>
      </c>
      <c r="B23" s="28">
        <v>44742</v>
      </c>
      <c r="C23" t="s">
        <v>33</v>
      </c>
      <c r="D23" t="s">
        <v>46</v>
      </c>
      <c r="E23" t="s">
        <v>34</v>
      </c>
      <c r="F23">
        <v>27</v>
      </c>
      <c r="G23" t="s">
        <v>44</v>
      </c>
      <c r="H23" s="28">
        <v>44588</v>
      </c>
      <c r="I23" s="28">
        <v>44592</v>
      </c>
      <c r="J23" s="28">
        <v>44680</v>
      </c>
      <c r="K23" s="28">
        <v>44680</v>
      </c>
      <c r="L23" s="30">
        <v>200000000</v>
      </c>
      <c r="M23" t="s">
        <v>47</v>
      </c>
      <c r="N23">
        <v>0</v>
      </c>
      <c r="O23" t="s">
        <v>32</v>
      </c>
      <c r="P23" s="30">
        <v>0</v>
      </c>
      <c r="Q23" s="31"/>
      <c r="R23" s="31">
        <v>0.31868131868131899</v>
      </c>
      <c r="S23" s="31">
        <v>0.32954545454545497</v>
      </c>
      <c r="T23" s="30">
        <v>63736263.7362637</v>
      </c>
      <c r="U23" s="30">
        <v>0</v>
      </c>
      <c r="V23" s="30">
        <v>0</v>
      </c>
      <c r="W23" s="31"/>
      <c r="X23" s="31">
        <v>0.31868131868131899</v>
      </c>
      <c r="Y23" s="31">
        <v>0.32954545454545497</v>
      </c>
      <c r="Z23" s="30">
        <v>63736263.7362637</v>
      </c>
      <c r="AA23" s="30">
        <v>0</v>
      </c>
    </row>
    <row r="24" spans="1:27" x14ac:dyDescent="0.25">
      <c r="A24" s="28">
        <v>44651</v>
      </c>
      <c r="B24" s="28">
        <v>44742</v>
      </c>
      <c r="C24" t="s">
        <v>33</v>
      </c>
      <c r="D24" t="s">
        <v>46</v>
      </c>
      <c r="E24" t="s">
        <v>34</v>
      </c>
      <c r="F24">
        <v>27</v>
      </c>
      <c r="G24" t="s">
        <v>44</v>
      </c>
      <c r="H24" s="28">
        <v>44678</v>
      </c>
      <c r="I24" s="28">
        <v>44680</v>
      </c>
      <c r="J24" s="28">
        <v>44771</v>
      </c>
      <c r="K24" s="28">
        <v>44771</v>
      </c>
      <c r="L24" s="30">
        <v>200000000</v>
      </c>
      <c r="M24" t="s">
        <v>47</v>
      </c>
      <c r="N24">
        <v>0</v>
      </c>
      <c r="O24" t="s">
        <v>32</v>
      </c>
      <c r="P24" s="30">
        <v>0</v>
      </c>
      <c r="Q24" s="31"/>
      <c r="R24" s="31">
        <v>0.68131868131868101</v>
      </c>
      <c r="S24" s="31">
        <v>0.68131868131868101</v>
      </c>
      <c r="T24" s="30">
        <v>136263736.26373601</v>
      </c>
      <c r="U24" s="30">
        <v>0</v>
      </c>
      <c r="V24" s="30">
        <v>0</v>
      </c>
      <c r="W24" s="31"/>
      <c r="X24" s="31">
        <v>0.68131868131868101</v>
      </c>
      <c r="Y24" s="31">
        <v>0.68131868131868101</v>
      </c>
      <c r="Z24" s="30">
        <v>136263736.26373601</v>
      </c>
      <c r="AA24" s="30">
        <v>0</v>
      </c>
    </row>
    <row r="25" spans="1:27" x14ac:dyDescent="0.25">
      <c r="A25" s="28">
        <v>44651</v>
      </c>
      <c r="B25" s="28">
        <v>44742</v>
      </c>
      <c r="C25" t="s">
        <v>33</v>
      </c>
      <c r="D25" t="s">
        <v>52</v>
      </c>
      <c r="E25" t="s">
        <v>35</v>
      </c>
      <c r="F25">
        <v>83</v>
      </c>
      <c r="G25" t="s">
        <v>44</v>
      </c>
      <c r="H25" s="28">
        <v>44588</v>
      </c>
      <c r="I25" s="28">
        <v>44592</v>
      </c>
      <c r="J25" s="28">
        <v>44680</v>
      </c>
      <c r="K25" s="28">
        <v>44680</v>
      </c>
      <c r="L25" s="30">
        <v>195000000</v>
      </c>
      <c r="M25" t="s">
        <v>47</v>
      </c>
      <c r="N25">
        <v>0</v>
      </c>
      <c r="O25" t="s">
        <v>32</v>
      </c>
      <c r="P25" s="30">
        <v>0</v>
      </c>
      <c r="Q25" s="31"/>
      <c r="R25" s="31">
        <v>0.31868131868131899</v>
      </c>
      <c r="S25" s="31">
        <v>0.32954545454545497</v>
      </c>
      <c r="T25" s="30">
        <v>62142857.142857097</v>
      </c>
      <c r="U25" s="30">
        <v>0</v>
      </c>
      <c r="V25" s="30">
        <v>0</v>
      </c>
      <c r="W25" s="31"/>
      <c r="X25" s="31">
        <v>0.31868131868131899</v>
      </c>
      <c r="Y25" s="31">
        <v>0.32954545454545497</v>
      </c>
      <c r="Z25" s="30">
        <v>62142857.142857097</v>
      </c>
      <c r="AA25" s="30">
        <v>0</v>
      </c>
    </row>
    <row r="26" spans="1:27" x14ac:dyDescent="0.25">
      <c r="A26" s="28">
        <v>44651</v>
      </c>
      <c r="B26" s="28">
        <v>44742</v>
      </c>
      <c r="C26" t="s">
        <v>33</v>
      </c>
      <c r="D26" t="s">
        <v>52</v>
      </c>
      <c r="E26" t="s">
        <v>35</v>
      </c>
      <c r="F26">
        <v>83</v>
      </c>
      <c r="G26" t="s">
        <v>44</v>
      </c>
      <c r="H26" s="28">
        <v>44678</v>
      </c>
      <c r="I26" s="28">
        <v>44680</v>
      </c>
      <c r="J26" s="28">
        <v>44771</v>
      </c>
      <c r="K26" s="28">
        <v>44771</v>
      </c>
      <c r="L26" s="30">
        <v>195000000</v>
      </c>
      <c r="M26" t="s">
        <v>47</v>
      </c>
      <c r="N26">
        <v>0</v>
      </c>
      <c r="O26" t="s">
        <v>32</v>
      </c>
      <c r="P26" s="30">
        <v>0</v>
      </c>
      <c r="Q26" s="31"/>
      <c r="R26" s="31">
        <v>0.68131868131868101</v>
      </c>
      <c r="S26" s="31">
        <v>0.68131868131868101</v>
      </c>
      <c r="T26" s="30">
        <v>132857142.857143</v>
      </c>
      <c r="U26" s="30">
        <v>0</v>
      </c>
      <c r="V26" s="30">
        <v>0</v>
      </c>
      <c r="W26" s="31"/>
      <c r="X26" s="31">
        <v>0.68131868131868101</v>
      </c>
      <c r="Y26" s="31">
        <v>0.68131868131868101</v>
      </c>
      <c r="Z26" s="30">
        <v>132857142.857143</v>
      </c>
      <c r="AA26" s="30">
        <v>0</v>
      </c>
    </row>
    <row r="27" spans="1:27" x14ac:dyDescent="0.25">
      <c r="A27" s="28">
        <v>44651</v>
      </c>
      <c r="B27" s="28">
        <v>44742</v>
      </c>
      <c r="C27" t="s">
        <v>33</v>
      </c>
      <c r="D27" t="s">
        <v>48</v>
      </c>
      <c r="E27" t="s">
        <v>49</v>
      </c>
      <c r="F27">
        <v>3</v>
      </c>
      <c r="G27" t="s">
        <v>44</v>
      </c>
      <c r="H27" s="28">
        <v>44588</v>
      </c>
      <c r="I27" s="28">
        <v>44592</v>
      </c>
      <c r="J27" s="28">
        <v>44680</v>
      </c>
      <c r="K27" s="28">
        <v>44680</v>
      </c>
      <c r="L27" s="30">
        <v>390000000</v>
      </c>
      <c r="M27" t="s">
        <v>45</v>
      </c>
      <c r="N27">
        <v>0</v>
      </c>
      <c r="O27" t="s">
        <v>32</v>
      </c>
      <c r="P27" s="30">
        <v>0</v>
      </c>
      <c r="Q27" s="31"/>
      <c r="R27" s="31">
        <v>0.31868131868131899</v>
      </c>
      <c r="S27" s="31">
        <v>0.32954545454545497</v>
      </c>
      <c r="T27" s="30">
        <v>124285714.285714</v>
      </c>
      <c r="U27" s="30">
        <v>0</v>
      </c>
      <c r="V27" s="30">
        <v>0</v>
      </c>
      <c r="W27" s="31"/>
      <c r="X27" s="31">
        <v>0.31868131868131899</v>
      </c>
      <c r="Y27" s="31">
        <v>0.32954545454545497</v>
      </c>
      <c r="Z27" s="30">
        <v>124285714.285714</v>
      </c>
      <c r="AA27" s="30">
        <v>0</v>
      </c>
    </row>
    <row r="28" spans="1:27" x14ac:dyDescent="0.25">
      <c r="A28" s="28">
        <v>44651</v>
      </c>
      <c r="B28" s="28">
        <v>44742</v>
      </c>
      <c r="C28" t="s">
        <v>33</v>
      </c>
      <c r="D28" t="s">
        <v>48</v>
      </c>
      <c r="E28" t="s">
        <v>49</v>
      </c>
      <c r="F28">
        <v>3</v>
      </c>
      <c r="G28" t="s">
        <v>44</v>
      </c>
      <c r="H28" s="28">
        <v>44678</v>
      </c>
      <c r="I28" s="28">
        <v>44680</v>
      </c>
      <c r="J28" s="28">
        <v>44771</v>
      </c>
      <c r="K28" s="28">
        <v>44771</v>
      </c>
      <c r="L28" s="30">
        <v>390000000</v>
      </c>
      <c r="M28" t="s">
        <v>45</v>
      </c>
      <c r="N28">
        <v>0</v>
      </c>
      <c r="O28" t="s">
        <v>32</v>
      </c>
      <c r="P28" s="30">
        <v>0</v>
      </c>
      <c r="Q28" s="31"/>
      <c r="R28" s="31">
        <v>0.68131868131868101</v>
      </c>
      <c r="S28" s="31">
        <v>0.68131868131868101</v>
      </c>
      <c r="T28" s="30">
        <v>265714285.714286</v>
      </c>
      <c r="U28" s="30">
        <v>0</v>
      </c>
      <c r="V28" s="30">
        <v>0</v>
      </c>
      <c r="W28" s="31"/>
      <c r="X28" s="31">
        <v>0.68131868131868101</v>
      </c>
      <c r="Y28" s="31">
        <v>0.68131868131868101</v>
      </c>
      <c r="Z28" s="30">
        <v>265714285.714286</v>
      </c>
      <c r="AA28" s="30">
        <v>0</v>
      </c>
    </row>
    <row r="29" spans="1:27" x14ac:dyDescent="0.25">
      <c r="A29" s="28">
        <v>44651</v>
      </c>
      <c r="B29" s="28">
        <v>44742</v>
      </c>
      <c r="C29" t="s">
        <v>33</v>
      </c>
      <c r="D29" t="s">
        <v>50</v>
      </c>
      <c r="E29" t="s">
        <v>51</v>
      </c>
      <c r="F29">
        <v>29</v>
      </c>
      <c r="G29" t="s">
        <v>44</v>
      </c>
      <c r="H29" s="28">
        <v>44588</v>
      </c>
      <c r="I29" s="28">
        <v>44592</v>
      </c>
      <c r="J29" s="28">
        <v>44680</v>
      </c>
      <c r="K29" s="28">
        <v>44680</v>
      </c>
      <c r="L29" s="30">
        <v>200000000</v>
      </c>
      <c r="M29" t="s">
        <v>47</v>
      </c>
      <c r="N29">
        <v>0</v>
      </c>
      <c r="O29" t="s">
        <v>32</v>
      </c>
      <c r="P29" s="30">
        <v>0</v>
      </c>
      <c r="Q29" s="31"/>
      <c r="R29" s="31">
        <v>0.31868131868131899</v>
      </c>
      <c r="S29" s="31">
        <v>0.32954545454545497</v>
      </c>
      <c r="T29" s="30">
        <v>63736263.7362637</v>
      </c>
      <c r="U29" s="30">
        <v>0</v>
      </c>
      <c r="V29" s="30">
        <v>0</v>
      </c>
      <c r="W29" s="31"/>
      <c r="X29" s="31">
        <v>0.31868131868131899</v>
      </c>
      <c r="Y29" s="31">
        <v>0.32954545454545497</v>
      </c>
      <c r="Z29" s="30">
        <v>63736263.7362637</v>
      </c>
      <c r="AA29" s="30">
        <v>0</v>
      </c>
    </row>
    <row r="30" spans="1:27" x14ac:dyDescent="0.25">
      <c r="A30" s="28">
        <v>44651</v>
      </c>
      <c r="B30" s="28">
        <v>44742</v>
      </c>
      <c r="C30" t="s">
        <v>33</v>
      </c>
      <c r="D30" t="s">
        <v>50</v>
      </c>
      <c r="E30" t="s">
        <v>51</v>
      </c>
      <c r="F30">
        <v>29</v>
      </c>
      <c r="G30" t="s">
        <v>44</v>
      </c>
      <c r="H30" s="28">
        <v>44678</v>
      </c>
      <c r="I30" s="28">
        <v>44680</v>
      </c>
      <c r="J30" s="28">
        <v>44771</v>
      </c>
      <c r="K30" s="28">
        <v>44771</v>
      </c>
      <c r="L30" s="30">
        <v>200000000</v>
      </c>
      <c r="M30" t="s">
        <v>47</v>
      </c>
      <c r="N30">
        <v>0</v>
      </c>
      <c r="O30" t="s">
        <v>32</v>
      </c>
      <c r="P30" s="30">
        <v>0</v>
      </c>
      <c r="Q30" s="31"/>
      <c r="R30" s="31">
        <v>0.68131868131868101</v>
      </c>
      <c r="S30" s="31">
        <v>0.68131868131868101</v>
      </c>
      <c r="T30" s="30">
        <v>136263736.26373601</v>
      </c>
      <c r="U30" s="30">
        <v>0</v>
      </c>
      <c r="V30" s="30">
        <v>0</v>
      </c>
      <c r="W30" s="31"/>
      <c r="X30" s="31">
        <v>0.68131868131868101</v>
      </c>
      <c r="Y30" s="31">
        <v>0.68131868131868101</v>
      </c>
      <c r="Z30" s="30">
        <v>136263736.26373601</v>
      </c>
      <c r="AA30" s="30">
        <v>0</v>
      </c>
    </row>
    <row r="31" spans="1:27" x14ac:dyDescent="0.25">
      <c r="A31" s="28">
        <v>44651</v>
      </c>
      <c r="B31" s="28">
        <v>44742</v>
      </c>
      <c r="C31" t="s">
        <v>33</v>
      </c>
      <c r="D31" t="s">
        <v>53</v>
      </c>
      <c r="E31" t="s">
        <v>54</v>
      </c>
      <c r="F31">
        <v>85</v>
      </c>
      <c r="G31" t="s">
        <v>44</v>
      </c>
      <c r="H31" s="28">
        <v>44588</v>
      </c>
      <c r="I31" s="28">
        <v>44592</v>
      </c>
      <c r="J31" s="28">
        <v>44680</v>
      </c>
      <c r="K31" s="28">
        <v>44680</v>
      </c>
      <c r="L31" s="30">
        <v>195000000</v>
      </c>
      <c r="M31" t="s">
        <v>47</v>
      </c>
      <c r="N31">
        <v>0</v>
      </c>
      <c r="O31" t="s">
        <v>32</v>
      </c>
      <c r="P31" s="30">
        <v>0</v>
      </c>
      <c r="Q31" s="31"/>
      <c r="R31" s="31">
        <v>0.31868131868131899</v>
      </c>
      <c r="S31" s="31">
        <v>0.32954545454545497</v>
      </c>
      <c r="T31" s="30">
        <v>62142857.142857097</v>
      </c>
      <c r="U31" s="30">
        <v>0</v>
      </c>
      <c r="V31" s="30">
        <v>0</v>
      </c>
      <c r="W31" s="31"/>
      <c r="X31" s="31">
        <v>0.31868131868131899</v>
      </c>
      <c r="Y31" s="31">
        <v>0.32954545454545497</v>
      </c>
      <c r="Z31" s="30">
        <v>62142857.142857097</v>
      </c>
      <c r="AA31" s="30">
        <v>0</v>
      </c>
    </row>
    <row r="32" spans="1:27" x14ac:dyDescent="0.25">
      <c r="A32" s="28">
        <v>44651</v>
      </c>
      <c r="B32" s="28">
        <v>44742</v>
      </c>
      <c r="C32" t="s">
        <v>33</v>
      </c>
      <c r="D32" t="s">
        <v>53</v>
      </c>
      <c r="E32" t="s">
        <v>54</v>
      </c>
      <c r="F32">
        <v>85</v>
      </c>
      <c r="G32" t="s">
        <v>44</v>
      </c>
      <c r="H32" s="28">
        <v>44678</v>
      </c>
      <c r="I32" s="28">
        <v>44680</v>
      </c>
      <c r="J32" s="28">
        <v>44771</v>
      </c>
      <c r="K32" s="28">
        <v>44771</v>
      </c>
      <c r="L32" s="30">
        <v>195000000</v>
      </c>
      <c r="M32" t="s">
        <v>47</v>
      </c>
      <c r="N32">
        <v>0</v>
      </c>
      <c r="O32" t="s">
        <v>32</v>
      </c>
      <c r="P32" s="30">
        <v>0</v>
      </c>
      <c r="Q32" s="31"/>
      <c r="R32" s="31">
        <v>0.68131868131868101</v>
      </c>
      <c r="S32" s="31">
        <v>0.68131868131868101</v>
      </c>
      <c r="T32" s="30">
        <v>132857142.857143</v>
      </c>
      <c r="U32" s="30">
        <v>0</v>
      </c>
      <c r="V32" s="30">
        <v>0</v>
      </c>
      <c r="W32" s="31"/>
      <c r="X32" s="31">
        <v>0.68131868131868101</v>
      </c>
      <c r="Y32" s="31">
        <v>0.68131868131868101</v>
      </c>
      <c r="Z32" s="30">
        <v>132857142.857143</v>
      </c>
      <c r="AA32" s="30">
        <v>0</v>
      </c>
    </row>
    <row r="33" spans="1:27" x14ac:dyDescent="0.25">
      <c r="A33" s="28">
        <v>44651</v>
      </c>
      <c r="B33" s="28">
        <v>44742</v>
      </c>
      <c r="C33" t="s">
        <v>30</v>
      </c>
      <c r="D33" t="s">
        <v>55</v>
      </c>
      <c r="E33" t="s">
        <v>56</v>
      </c>
      <c r="F33">
        <v>10000</v>
      </c>
      <c r="G33" t="s">
        <v>57</v>
      </c>
      <c r="H33" s="28">
        <v>44588</v>
      </c>
      <c r="I33" s="28">
        <v>44592</v>
      </c>
      <c r="J33" s="28">
        <v>44680</v>
      </c>
      <c r="K33" s="28">
        <v>44680</v>
      </c>
      <c r="L33" s="30">
        <v>109527862</v>
      </c>
      <c r="M33" t="s">
        <v>47</v>
      </c>
      <c r="N33">
        <v>0.05</v>
      </c>
      <c r="O33" t="s">
        <v>32</v>
      </c>
      <c r="P33" s="30">
        <v>-1338673.8688888899</v>
      </c>
      <c r="Q33" s="31">
        <v>0</v>
      </c>
      <c r="R33" s="31">
        <v>0.31868131868131899</v>
      </c>
      <c r="S33" s="31">
        <v>0.32954545454545497</v>
      </c>
      <c r="T33" s="30">
        <v>34904483.494505502</v>
      </c>
      <c r="U33" s="30">
        <v>-441153.88861111098</v>
      </c>
      <c r="V33" s="30">
        <v>-1338673.8688888899</v>
      </c>
      <c r="W33" s="31">
        <v>0</v>
      </c>
      <c r="X33" s="31">
        <v>0.31868131868131899</v>
      </c>
      <c r="Y33" s="31">
        <v>0.32954545454545497</v>
      </c>
      <c r="Z33" s="30">
        <v>34904483.494505502</v>
      </c>
      <c r="AA33" s="30">
        <v>-441153.88861111098</v>
      </c>
    </row>
    <row r="34" spans="1:27" x14ac:dyDescent="0.25">
      <c r="A34" s="28">
        <v>44651</v>
      </c>
      <c r="B34" s="28">
        <v>44742</v>
      </c>
      <c r="C34" t="s">
        <v>30</v>
      </c>
      <c r="D34" t="s">
        <v>55</v>
      </c>
      <c r="E34" t="s">
        <v>56</v>
      </c>
      <c r="F34">
        <v>10000</v>
      </c>
      <c r="G34" t="s">
        <v>57</v>
      </c>
      <c r="H34" s="28">
        <v>44678</v>
      </c>
      <c r="I34" s="28">
        <v>44680</v>
      </c>
      <c r="J34" s="28">
        <v>44771</v>
      </c>
      <c r="K34" s="28">
        <v>44771</v>
      </c>
      <c r="L34" s="30">
        <v>109527862</v>
      </c>
      <c r="M34" t="s">
        <v>47</v>
      </c>
      <c r="N34">
        <v>0.05</v>
      </c>
      <c r="O34" t="s">
        <v>32</v>
      </c>
      <c r="P34" s="30">
        <v>-1384310.47805556</v>
      </c>
      <c r="Q34" s="31">
        <v>0</v>
      </c>
      <c r="R34" s="31">
        <v>0.68131868131868101</v>
      </c>
      <c r="S34" s="31">
        <v>0.68131868131868101</v>
      </c>
      <c r="T34" s="30">
        <v>74623378.505494505</v>
      </c>
      <c r="U34" s="30">
        <v>-943156.58944444498</v>
      </c>
      <c r="V34" s="30">
        <v>-1384310.47805556</v>
      </c>
      <c r="W34" s="31">
        <v>0</v>
      </c>
      <c r="X34" s="31">
        <v>0.68131868131868101</v>
      </c>
      <c r="Y34" s="31">
        <v>0.68131868131868101</v>
      </c>
      <c r="Z34" s="30">
        <v>74623378.505494505</v>
      </c>
      <c r="AA34" s="30">
        <v>-943156.58944444498</v>
      </c>
    </row>
    <row r="35" spans="1:27" x14ac:dyDescent="0.25">
      <c r="A35" s="28">
        <v>44651</v>
      </c>
      <c r="B35" s="28">
        <v>44742</v>
      </c>
      <c r="C35" t="s">
        <v>30</v>
      </c>
      <c r="D35" t="s">
        <v>58</v>
      </c>
      <c r="E35" t="s">
        <v>41</v>
      </c>
      <c r="F35">
        <v>10001</v>
      </c>
      <c r="G35" t="s">
        <v>59</v>
      </c>
      <c r="H35" s="28">
        <v>44588</v>
      </c>
      <c r="I35" s="28">
        <v>44592</v>
      </c>
      <c r="J35" s="28">
        <v>44680</v>
      </c>
      <c r="K35" s="28">
        <v>44680</v>
      </c>
      <c r="L35" s="30">
        <v>6437615</v>
      </c>
      <c r="M35" t="s">
        <v>47</v>
      </c>
      <c r="N35">
        <v>0.05</v>
      </c>
      <c r="O35" t="s">
        <v>32</v>
      </c>
      <c r="P35" s="30">
        <v>-78681.961111111101</v>
      </c>
      <c r="Q35" s="31">
        <v>0</v>
      </c>
      <c r="R35" s="31">
        <v>0.31868131868131899</v>
      </c>
      <c r="S35" s="31">
        <v>0.32954545454545497</v>
      </c>
      <c r="T35" s="30">
        <v>2051547.6373626399</v>
      </c>
      <c r="U35" s="30">
        <v>-25929.282638888901</v>
      </c>
      <c r="V35" s="30">
        <v>-78681.961111111101</v>
      </c>
      <c r="W35" s="31">
        <v>0</v>
      </c>
      <c r="X35" s="31">
        <v>0.31868131868131899</v>
      </c>
      <c r="Y35" s="31">
        <v>0.32954545454545497</v>
      </c>
      <c r="Z35" s="30">
        <v>2051547.6373626399</v>
      </c>
      <c r="AA35" s="30">
        <v>-25929.282638888901</v>
      </c>
    </row>
    <row r="36" spans="1:27" x14ac:dyDescent="0.25">
      <c r="A36" s="28">
        <v>44651</v>
      </c>
      <c r="B36" s="28">
        <v>44742</v>
      </c>
      <c r="C36" t="s">
        <v>30</v>
      </c>
      <c r="D36" t="s">
        <v>58</v>
      </c>
      <c r="E36" t="s">
        <v>41</v>
      </c>
      <c r="F36">
        <v>10001</v>
      </c>
      <c r="G36" t="s">
        <v>59</v>
      </c>
      <c r="H36" s="28">
        <v>44678</v>
      </c>
      <c r="I36" s="28">
        <v>44680</v>
      </c>
      <c r="J36" s="28">
        <v>44771</v>
      </c>
      <c r="K36" s="28">
        <v>44771</v>
      </c>
      <c r="L36" s="30">
        <v>6437615</v>
      </c>
      <c r="M36" t="s">
        <v>47</v>
      </c>
      <c r="N36">
        <v>0.05</v>
      </c>
      <c r="O36" t="s">
        <v>32</v>
      </c>
      <c r="P36" s="30">
        <v>-81364.300694444406</v>
      </c>
      <c r="Q36" s="31">
        <v>0</v>
      </c>
      <c r="R36" s="31">
        <v>0.68131868131868101</v>
      </c>
      <c r="S36" s="31">
        <v>0.68131868131868101</v>
      </c>
      <c r="T36" s="30">
        <v>4386067.3626373596</v>
      </c>
      <c r="U36" s="30">
        <v>-55435.0180555556</v>
      </c>
      <c r="V36" s="30">
        <v>-81364.300694444406</v>
      </c>
      <c r="W36" s="31">
        <v>0</v>
      </c>
      <c r="X36" s="31">
        <v>0.68131868131868101</v>
      </c>
      <c r="Y36" s="31">
        <v>0.68131868131868101</v>
      </c>
      <c r="Z36" s="30">
        <v>4386067.3626373596</v>
      </c>
      <c r="AA36" s="30">
        <v>-55435.0180555556</v>
      </c>
    </row>
    <row r="37" spans="1:27" x14ac:dyDescent="0.25">
      <c r="A37" s="28">
        <v>44651</v>
      </c>
      <c r="B37" s="28">
        <v>44742</v>
      </c>
      <c r="C37" t="s">
        <v>30</v>
      </c>
      <c r="D37" t="s">
        <v>60</v>
      </c>
      <c r="E37" t="s">
        <v>37</v>
      </c>
      <c r="F37">
        <v>10002</v>
      </c>
      <c r="G37" t="s">
        <v>61</v>
      </c>
      <c r="H37" s="28">
        <v>44588</v>
      </c>
      <c r="I37" s="28">
        <v>44592</v>
      </c>
      <c r="J37" s="28">
        <v>44680</v>
      </c>
      <c r="K37" s="28">
        <v>44680</v>
      </c>
      <c r="L37" s="30">
        <v>1854034523.03</v>
      </c>
      <c r="M37" t="s">
        <v>47</v>
      </c>
      <c r="N37">
        <v>0.05</v>
      </c>
      <c r="O37" t="s">
        <v>32</v>
      </c>
      <c r="P37" s="30">
        <v>-22660421.948144399</v>
      </c>
      <c r="Q37" s="31">
        <v>0</v>
      </c>
      <c r="R37" s="31">
        <v>0.31868131868131899</v>
      </c>
      <c r="S37" s="31">
        <v>0.32954545454545497</v>
      </c>
      <c r="T37" s="30">
        <v>590846166.67989004</v>
      </c>
      <c r="U37" s="30">
        <v>-7467639.0510930596</v>
      </c>
      <c r="V37" s="30">
        <v>-22660421.948144399</v>
      </c>
      <c r="W37" s="31">
        <v>0</v>
      </c>
      <c r="X37" s="31">
        <v>0.31868131868131899</v>
      </c>
      <c r="Y37" s="31">
        <v>0.32954545454545497</v>
      </c>
      <c r="Z37" s="30">
        <v>590846166.67989004</v>
      </c>
      <c r="AA37" s="30">
        <v>-7467639.0510930596</v>
      </c>
    </row>
    <row r="38" spans="1:27" x14ac:dyDescent="0.25">
      <c r="A38" s="28">
        <v>44651</v>
      </c>
      <c r="B38" s="28">
        <v>44742</v>
      </c>
      <c r="C38" t="s">
        <v>30</v>
      </c>
      <c r="D38" t="s">
        <v>60</v>
      </c>
      <c r="E38" t="s">
        <v>37</v>
      </c>
      <c r="F38">
        <v>10002</v>
      </c>
      <c r="G38" t="s">
        <v>61</v>
      </c>
      <c r="H38" s="28">
        <v>44678</v>
      </c>
      <c r="I38" s="28">
        <v>44680</v>
      </c>
      <c r="J38" s="28">
        <v>44771</v>
      </c>
      <c r="K38" s="28">
        <v>44771</v>
      </c>
      <c r="L38" s="30">
        <v>1854034523.03</v>
      </c>
      <c r="M38" t="s">
        <v>47</v>
      </c>
      <c r="N38">
        <v>0.05</v>
      </c>
      <c r="O38" t="s">
        <v>32</v>
      </c>
      <c r="P38" s="30">
        <v>-23432936.332740299</v>
      </c>
      <c r="Q38" s="31">
        <v>0</v>
      </c>
      <c r="R38" s="31">
        <v>0.68131868131868101</v>
      </c>
      <c r="S38" s="31">
        <v>0.68131868131868101</v>
      </c>
      <c r="T38" s="30">
        <v>1263188356.3501101</v>
      </c>
      <c r="U38" s="30">
        <v>-15965297.2816472</v>
      </c>
      <c r="V38" s="30">
        <v>-23432936.332740299</v>
      </c>
      <c r="W38" s="31">
        <v>0</v>
      </c>
      <c r="X38" s="31">
        <v>0.68131868131868101</v>
      </c>
      <c r="Y38" s="31">
        <v>0.68131868131868101</v>
      </c>
      <c r="Z38" s="30">
        <v>1263188356.3501101</v>
      </c>
      <c r="AA38" s="30">
        <v>-15965297.2816472</v>
      </c>
    </row>
    <row r="39" spans="1:27" x14ac:dyDescent="0.25">
      <c r="A39" s="28">
        <v>44742</v>
      </c>
      <c r="B39" s="28">
        <v>44834</v>
      </c>
      <c r="C39" t="s">
        <v>33</v>
      </c>
      <c r="D39" t="s">
        <v>43</v>
      </c>
      <c r="E39" t="s">
        <v>42</v>
      </c>
      <c r="F39">
        <v>5</v>
      </c>
      <c r="G39" t="s">
        <v>44</v>
      </c>
      <c r="H39" s="28">
        <v>44678</v>
      </c>
      <c r="I39" s="28">
        <v>44680</v>
      </c>
      <c r="J39" s="28">
        <v>44771</v>
      </c>
      <c r="K39" s="28">
        <v>44771</v>
      </c>
      <c r="L39" s="30">
        <v>390000000</v>
      </c>
      <c r="M39" t="s">
        <v>45</v>
      </c>
      <c r="N39">
        <v>0</v>
      </c>
      <c r="O39" t="s">
        <v>32</v>
      </c>
      <c r="P39" s="30">
        <v>0</v>
      </c>
      <c r="Q39" s="31"/>
      <c r="R39" s="31">
        <v>0.315217391304348</v>
      </c>
      <c r="S39" s="31">
        <v>0.31868131868131899</v>
      </c>
      <c r="T39" s="30">
        <v>122934782.608696</v>
      </c>
      <c r="U39" s="30">
        <v>0</v>
      </c>
      <c r="V39" s="30">
        <v>0</v>
      </c>
      <c r="W39" s="31"/>
      <c r="X39" s="31">
        <v>0.315217391304348</v>
      </c>
      <c r="Y39" s="31">
        <v>0.31868131868131899</v>
      </c>
      <c r="Z39" s="30">
        <v>122934782.608696</v>
      </c>
      <c r="AA39" s="30">
        <v>0</v>
      </c>
    </row>
    <row r="40" spans="1:27" x14ac:dyDescent="0.25">
      <c r="A40" s="28">
        <v>44742</v>
      </c>
      <c r="B40" s="28">
        <v>44834</v>
      </c>
      <c r="C40" t="s">
        <v>33</v>
      </c>
      <c r="D40" t="s">
        <v>43</v>
      </c>
      <c r="E40" t="s">
        <v>42</v>
      </c>
      <c r="F40">
        <v>5</v>
      </c>
      <c r="G40" t="s">
        <v>44</v>
      </c>
      <c r="H40" s="28">
        <v>44769</v>
      </c>
      <c r="I40" s="28">
        <v>44771</v>
      </c>
      <c r="J40" s="28">
        <v>44865</v>
      </c>
      <c r="K40" s="28">
        <v>44865</v>
      </c>
      <c r="L40" s="30">
        <v>390000000</v>
      </c>
      <c r="M40" t="s">
        <v>45</v>
      </c>
      <c r="N40">
        <v>0</v>
      </c>
      <c r="O40" t="s">
        <v>32</v>
      </c>
      <c r="P40" s="30">
        <v>0</v>
      </c>
      <c r="Q40" s="31"/>
      <c r="R40" s="31">
        <v>0.684782608695652</v>
      </c>
      <c r="S40" s="31">
        <v>0.67021276595744705</v>
      </c>
      <c r="T40" s="30">
        <v>267065217.39130399</v>
      </c>
      <c r="U40" s="30">
        <v>0</v>
      </c>
      <c r="V40" s="30">
        <v>0</v>
      </c>
      <c r="W40" s="31"/>
      <c r="X40" s="31">
        <v>0.684782608695652</v>
      </c>
      <c r="Y40" s="31">
        <v>0.67021276595744705</v>
      </c>
      <c r="Z40" s="30">
        <v>267065217.39130399</v>
      </c>
      <c r="AA40" s="30">
        <v>0</v>
      </c>
    </row>
    <row r="41" spans="1:27" x14ac:dyDescent="0.25">
      <c r="A41" s="28">
        <v>44742</v>
      </c>
      <c r="B41" s="28">
        <v>44834</v>
      </c>
      <c r="C41" t="s">
        <v>33</v>
      </c>
      <c r="D41" t="s">
        <v>46</v>
      </c>
      <c r="E41" t="s">
        <v>34</v>
      </c>
      <c r="F41">
        <v>27</v>
      </c>
      <c r="G41" t="s">
        <v>44</v>
      </c>
      <c r="H41" s="28">
        <v>44678</v>
      </c>
      <c r="I41" s="28">
        <v>44680</v>
      </c>
      <c r="J41" s="28">
        <v>44771</v>
      </c>
      <c r="K41" s="28">
        <v>44771</v>
      </c>
      <c r="L41" s="30">
        <v>200000000</v>
      </c>
      <c r="M41" t="s">
        <v>47</v>
      </c>
      <c r="N41">
        <v>0</v>
      </c>
      <c r="O41" t="s">
        <v>32</v>
      </c>
      <c r="P41" s="30">
        <v>0</v>
      </c>
      <c r="Q41" s="31"/>
      <c r="R41" s="31">
        <v>0.315217391304348</v>
      </c>
      <c r="S41" s="31">
        <v>0.31868131868131899</v>
      </c>
      <c r="T41" s="30">
        <v>63043478.2608696</v>
      </c>
      <c r="U41" s="30">
        <v>0</v>
      </c>
      <c r="V41" s="30">
        <v>0</v>
      </c>
      <c r="W41" s="31"/>
      <c r="X41" s="31">
        <v>0.315217391304348</v>
      </c>
      <c r="Y41" s="31">
        <v>0.31868131868131899</v>
      </c>
      <c r="Z41" s="30">
        <v>63043478.2608696</v>
      </c>
      <c r="AA41" s="30">
        <v>0</v>
      </c>
    </row>
    <row r="42" spans="1:27" x14ac:dyDescent="0.25">
      <c r="A42" s="28">
        <v>44742</v>
      </c>
      <c r="B42" s="28">
        <v>44834</v>
      </c>
      <c r="C42" t="s">
        <v>33</v>
      </c>
      <c r="D42" t="s">
        <v>46</v>
      </c>
      <c r="E42" t="s">
        <v>34</v>
      </c>
      <c r="F42">
        <v>27</v>
      </c>
      <c r="G42" t="s">
        <v>44</v>
      </c>
      <c r="H42" s="28">
        <v>44769</v>
      </c>
      <c r="I42" s="28">
        <v>44771</v>
      </c>
      <c r="J42" s="28">
        <v>44865</v>
      </c>
      <c r="K42" s="28">
        <v>44865</v>
      </c>
      <c r="L42" s="30">
        <v>200000000</v>
      </c>
      <c r="M42" t="s">
        <v>47</v>
      </c>
      <c r="N42">
        <v>0</v>
      </c>
      <c r="O42" t="s">
        <v>32</v>
      </c>
      <c r="P42" s="30">
        <v>124288.88888888901</v>
      </c>
      <c r="Q42" s="31"/>
      <c r="R42" s="31">
        <v>0.684782608695652</v>
      </c>
      <c r="S42" s="31">
        <v>0.67021276595744705</v>
      </c>
      <c r="T42" s="30">
        <v>136956521.73912999</v>
      </c>
      <c r="U42" s="30">
        <v>83300</v>
      </c>
      <c r="V42" s="30">
        <v>124288.88888888901</v>
      </c>
      <c r="W42" s="31"/>
      <c r="X42" s="31">
        <v>0.684782608695652</v>
      </c>
      <c r="Y42" s="31">
        <v>0.67021276595744705</v>
      </c>
      <c r="Z42" s="30">
        <v>136956521.73912999</v>
      </c>
      <c r="AA42" s="30">
        <v>83300</v>
      </c>
    </row>
    <row r="43" spans="1:27" x14ac:dyDescent="0.25">
      <c r="A43" s="28">
        <v>44742</v>
      </c>
      <c r="B43" s="28">
        <v>44834</v>
      </c>
      <c r="C43" t="s">
        <v>33</v>
      </c>
      <c r="D43" t="s">
        <v>52</v>
      </c>
      <c r="E43" t="s">
        <v>35</v>
      </c>
      <c r="F43">
        <v>83</v>
      </c>
      <c r="G43" t="s">
        <v>44</v>
      </c>
      <c r="H43" s="28">
        <v>44678</v>
      </c>
      <c r="I43" s="28">
        <v>44680</v>
      </c>
      <c r="J43" s="28">
        <v>44771</v>
      </c>
      <c r="K43" s="28">
        <v>44771</v>
      </c>
      <c r="L43" s="30">
        <v>195000000</v>
      </c>
      <c r="M43" t="s">
        <v>47</v>
      </c>
      <c r="N43">
        <v>0</v>
      </c>
      <c r="O43" t="s">
        <v>32</v>
      </c>
      <c r="P43" s="30">
        <v>0</v>
      </c>
      <c r="Q43" s="31"/>
      <c r="R43" s="31">
        <v>0.315217391304348</v>
      </c>
      <c r="S43" s="31">
        <v>0.31868131868131899</v>
      </c>
      <c r="T43" s="30">
        <v>61467391.304347798</v>
      </c>
      <c r="U43" s="30">
        <v>0</v>
      </c>
      <c r="V43" s="30">
        <v>0</v>
      </c>
      <c r="W43" s="31"/>
      <c r="X43" s="31">
        <v>0.315217391304348</v>
      </c>
      <c r="Y43" s="31">
        <v>0.31868131868131899</v>
      </c>
      <c r="Z43" s="30">
        <v>61467391.304347798</v>
      </c>
      <c r="AA43" s="30">
        <v>0</v>
      </c>
    </row>
    <row r="44" spans="1:27" x14ac:dyDescent="0.25">
      <c r="A44" s="28">
        <v>44742</v>
      </c>
      <c r="B44" s="28">
        <v>44834</v>
      </c>
      <c r="C44" t="s">
        <v>33</v>
      </c>
      <c r="D44" t="s">
        <v>52</v>
      </c>
      <c r="E44" t="s">
        <v>35</v>
      </c>
      <c r="F44">
        <v>83</v>
      </c>
      <c r="G44" t="s">
        <v>44</v>
      </c>
      <c r="H44" s="28">
        <v>44769</v>
      </c>
      <c r="I44" s="28">
        <v>44771</v>
      </c>
      <c r="J44" s="28">
        <v>44865</v>
      </c>
      <c r="K44" s="28">
        <v>44865</v>
      </c>
      <c r="L44" s="30">
        <v>195000000</v>
      </c>
      <c r="M44" t="s">
        <v>47</v>
      </c>
      <c r="N44">
        <v>0</v>
      </c>
      <c r="O44" t="s">
        <v>32</v>
      </c>
      <c r="P44" s="30">
        <v>121181.66666666701</v>
      </c>
      <c r="Q44" s="31"/>
      <c r="R44" s="31">
        <v>0.684782608695652</v>
      </c>
      <c r="S44" s="31">
        <v>0.67021276595744705</v>
      </c>
      <c r="T44" s="30">
        <v>133532608.69565199</v>
      </c>
      <c r="U44" s="30">
        <v>81217.5</v>
      </c>
      <c r="V44" s="30">
        <v>121181.66666666701</v>
      </c>
      <c r="W44" s="31"/>
      <c r="X44" s="31">
        <v>0.684782608695652</v>
      </c>
      <c r="Y44" s="31">
        <v>0.67021276595744705</v>
      </c>
      <c r="Z44" s="30">
        <v>133532608.69565199</v>
      </c>
      <c r="AA44" s="30">
        <v>81217.5</v>
      </c>
    </row>
    <row r="45" spans="1:27" x14ac:dyDescent="0.25">
      <c r="A45" s="28">
        <v>44742</v>
      </c>
      <c r="B45" s="28">
        <v>44834</v>
      </c>
      <c r="C45" t="s">
        <v>33</v>
      </c>
      <c r="D45" t="s">
        <v>48</v>
      </c>
      <c r="E45" t="s">
        <v>49</v>
      </c>
      <c r="F45">
        <v>3</v>
      </c>
      <c r="G45" t="s">
        <v>44</v>
      </c>
      <c r="H45" s="28">
        <v>44678</v>
      </c>
      <c r="I45" s="28">
        <v>44680</v>
      </c>
      <c r="J45" s="28">
        <v>44771</v>
      </c>
      <c r="K45" s="28">
        <v>44771</v>
      </c>
      <c r="L45" s="30">
        <v>390000000</v>
      </c>
      <c r="M45" t="s">
        <v>45</v>
      </c>
      <c r="N45">
        <v>0</v>
      </c>
      <c r="O45" t="s">
        <v>32</v>
      </c>
      <c r="P45" s="30">
        <v>0</v>
      </c>
      <c r="Q45" s="31"/>
      <c r="R45" s="31">
        <v>0.315217391304348</v>
      </c>
      <c r="S45" s="31">
        <v>0.31868131868131899</v>
      </c>
      <c r="T45" s="30">
        <v>122934782.608696</v>
      </c>
      <c r="U45" s="30">
        <v>0</v>
      </c>
      <c r="V45" s="30">
        <v>0</v>
      </c>
      <c r="W45" s="31"/>
      <c r="X45" s="31">
        <v>0.315217391304348</v>
      </c>
      <c r="Y45" s="31">
        <v>0.31868131868131899</v>
      </c>
      <c r="Z45" s="30">
        <v>122934782.608696</v>
      </c>
      <c r="AA45" s="30">
        <v>0</v>
      </c>
    </row>
    <row r="46" spans="1:27" x14ac:dyDescent="0.25">
      <c r="A46" s="28">
        <v>44742</v>
      </c>
      <c r="B46" s="28">
        <v>44834</v>
      </c>
      <c r="C46" t="s">
        <v>33</v>
      </c>
      <c r="D46" t="s">
        <v>48</v>
      </c>
      <c r="E46" t="s">
        <v>49</v>
      </c>
      <c r="F46">
        <v>3</v>
      </c>
      <c r="G46" t="s">
        <v>44</v>
      </c>
      <c r="H46" s="28">
        <v>44769</v>
      </c>
      <c r="I46" s="28">
        <v>44771</v>
      </c>
      <c r="J46" s="28">
        <v>44865</v>
      </c>
      <c r="K46" s="28">
        <v>44865</v>
      </c>
      <c r="L46" s="30">
        <v>390000000</v>
      </c>
      <c r="M46" t="s">
        <v>45</v>
      </c>
      <c r="N46">
        <v>0</v>
      </c>
      <c r="O46" t="s">
        <v>32</v>
      </c>
      <c r="P46" s="30">
        <v>0</v>
      </c>
      <c r="Q46" s="31"/>
      <c r="R46" s="31">
        <v>0.684782608695652</v>
      </c>
      <c r="S46" s="31">
        <v>0.67021276595744705</v>
      </c>
      <c r="T46" s="30">
        <v>267065217.39130399</v>
      </c>
      <c r="U46" s="30">
        <v>0</v>
      </c>
      <c r="V46" s="30">
        <v>0</v>
      </c>
      <c r="W46" s="31"/>
      <c r="X46" s="31">
        <v>0.684782608695652</v>
      </c>
      <c r="Y46" s="31">
        <v>0.67021276595744705</v>
      </c>
      <c r="Z46" s="30">
        <v>267065217.39130399</v>
      </c>
      <c r="AA46" s="30">
        <v>0</v>
      </c>
    </row>
    <row r="47" spans="1:27" x14ac:dyDescent="0.25">
      <c r="A47" s="28">
        <v>44742</v>
      </c>
      <c r="B47" s="28">
        <v>44834</v>
      </c>
      <c r="C47" t="s">
        <v>33</v>
      </c>
      <c r="D47" t="s">
        <v>50</v>
      </c>
      <c r="E47" t="s">
        <v>51</v>
      </c>
      <c r="F47">
        <v>29</v>
      </c>
      <c r="G47" t="s">
        <v>44</v>
      </c>
      <c r="H47" s="28">
        <v>44678</v>
      </c>
      <c r="I47" s="28">
        <v>44680</v>
      </c>
      <c r="J47" s="28">
        <v>44771</v>
      </c>
      <c r="K47" s="28">
        <v>44771</v>
      </c>
      <c r="L47" s="30">
        <v>200000000</v>
      </c>
      <c r="M47" t="s">
        <v>47</v>
      </c>
      <c r="N47">
        <v>0</v>
      </c>
      <c r="O47" t="s">
        <v>32</v>
      </c>
      <c r="P47" s="30">
        <v>0</v>
      </c>
      <c r="Q47" s="31"/>
      <c r="R47" s="31">
        <v>0.315217391304348</v>
      </c>
      <c r="S47" s="31">
        <v>0.31868131868131899</v>
      </c>
      <c r="T47" s="30">
        <v>63043478.2608696</v>
      </c>
      <c r="U47" s="30">
        <v>0</v>
      </c>
      <c r="V47" s="30">
        <v>0</v>
      </c>
      <c r="W47" s="31"/>
      <c r="X47" s="31">
        <v>0.315217391304348</v>
      </c>
      <c r="Y47" s="31">
        <v>0.31868131868131899</v>
      </c>
      <c r="Z47" s="30">
        <v>63043478.2608696</v>
      </c>
      <c r="AA47" s="30">
        <v>0</v>
      </c>
    </row>
    <row r="48" spans="1:27" x14ac:dyDescent="0.25">
      <c r="A48" s="28">
        <v>44742</v>
      </c>
      <c r="B48" s="28">
        <v>44834</v>
      </c>
      <c r="C48" t="s">
        <v>33</v>
      </c>
      <c r="D48" t="s">
        <v>50</v>
      </c>
      <c r="E48" t="s">
        <v>51</v>
      </c>
      <c r="F48">
        <v>29</v>
      </c>
      <c r="G48" t="s">
        <v>44</v>
      </c>
      <c r="H48" s="28">
        <v>44769</v>
      </c>
      <c r="I48" s="28">
        <v>44771</v>
      </c>
      <c r="J48" s="28">
        <v>44865</v>
      </c>
      <c r="K48" s="28">
        <v>44865</v>
      </c>
      <c r="L48" s="30">
        <v>200000000</v>
      </c>
      <c r="M48" t="s">
        <v>47</v>
      </c>
      <c r="N48">
        <v>0</v>
      </c>
      <c r="O48" t="s">
        <v>32</v>
      </c>
      <c r="P48" s="30">
        <v>124288.88888888901</v>
      </c>
      <c r="Q48" s="31"/>
      <c r="R48" s="31">
        <v>0.684782608695652</v>
      </c>
      <c r="S48" s="31">
        <v>0.67021276595744705</v>
      </c>
      <c r="T48" s="30">
        <v>136956521.73912999</v>
      </c>
      <c r="U48" s="30">
        <v>83300</v>
      </c>
      <c r="V48" s="30">
        <v>124288.88888888901</v>
      </c>
      <c r="W48" s="31"/>
      <c r="X48" s="31">
        <v>0.684782608695652</v>
      </c>
      <c r="Y48" s="31">
        <v>0.67021276595744705</v>
      </c>
      <c r="Z48" s="30">
        <v>136956521.73912999</v>
      </c>
      <c r="AA48" s="30">
        <v>83300</v>
      </c>
    </row>
    <row r="49" spans="1:27" x14ac:dyDescent="0.25">
      <c r="A49" s="28">
        <v>44742</v>
      </c>
      <c r="B49" s="28">
        <v>44834</v>
      </c>
      <c r="C49" t="s">
        <v>33</v>
      </c>
      <c r="D49" t="s">
        <v>53</v>
      </c>
      <c r="E49" t="s">
        <v>54</v>
      </c>
      <c r="F49">
        <v>85</v>
      </c>
      <c r="G49" t="s">
        <v>44</v>
      </c>
      <c r="H49" s="28">
        <v>44678</v>
      </c>
      <c r="I49" s="28">
        <v>44680</v>
      </c>
      <c r="J49" s="28">
        <v>44771</v>
      </c>
      <c r="K49" s="28">
        <v>44771</v>
      </c>
      <c r="L49" s="30">
        <v>195000000</v>
      </c>
      <c r="M49" t="s">
        <v>47</v>
      </c>
      <c r="N49">
        <v>0</v>
      </c>
      <c r="O49" t="s">
        <v>32</v>
      </c>
      <c r="P49" s="30">
        <v>0</v>
      </c>
      <c r="Q49" s="31"/>
      <c r="R49" s="31">
        <v>0.315217391304348</v>
      </c>
      <c r="S49" s="31">
        <v>0.31868131868131899</v>
      </c>
      <c r="T49" s="30">
        <v>61467391.304347798</v>
      </c>
      <c r="U49" s="30">
        <v>0</v>
      </c>
      <c r="V49" s="30">
        <v>0</v>
      </c>
      <c r="W49" s="31"/>
      <c r="X49" s="31">
        <v>0.315217391304348</v>
      </c>
      <c r="Y49" s="31">
        <v>0.31868131868131899</v>
      </c>
      <c r="Z49" s="30">
        <v>61467391.304347798</v>
      </c>
      <c r="AA49" s="30">
        <v>0</v>
      </c>
    </row>
    <row r="50" spans="1:27" x14ac:dyDescent="0.25">
      <c r="A50" s="28">
        <v>44742</v>
      </c>
      <c r="B50" s="28">
        <v>44834</v>
      </c>
      <c r="C50" t="s">
        <v>33</v>
      </c>
      <c r="D50" t="s">
        <v>53</v>
      </c>
      <c r="E50" t="s">
        <v>54</v>
      </c>
      <c r="F50">
        <v>85</v>
      </c>
      <c r="G50" t="s">
        <v>44</v>
      </c>
      <c r="H50" s="28">
        <v>44769</v>
      </c>
      <c r="I50" s="28">
        <v>44771</v>
      </c>
      <c r="J50" s="28">
        <v>44865</v>
      </c>
      <c r="K50" s="28">
        <v>44865</v>
      </c>
      <c r="L50" s="30">
        <v>195000000</v>
      </c>
      <c r="M50" t="s">
        <v>47</v>
      </c>
      <c r="N50">
        <v>0</v>
      </c>
      <c r="O50" t="s">
        <v>32</v>
      </c>
      <c r="P50" s="30">
        <v>121181.66666666701</v>
      </c>
      <c r="Q50" s="31"/>
      <c r="R50" s="31">
        <v>0.684782608695652</v>
      </c>
      <c r="S50" s="31">
        <v>0.67021276595744705</v>
      </c>
      <c r="T50" s="30">
        <v>133532608.69565199</v>
      </c>
      <c r="U50" s="30">
        <v>81217.5</v>
      </c>
      <c r="V50" s="30">
        <v>121181.66666666701</v>
      </c>
      <c r="W50" s="31"/>
      <c r="X50" s="31">
        <v>0.684782608695652</v>
      </c>
      <c r="Y50" s="31">
        <v>0.67021276595744705</v>
      </c>
      <c r="Z50" s="30">
        <v>133532608.69565199</v>
      </c>
      <c r="AA50" s="30">
        <v>81217.5</v>
      </c>
    </row>
    <row r="51" spans="1:27" x14ac:dyDescent="0.25">
      <c r="A51" s="28">
        <v>44742</v>
      </c>
      <c r="B51" s="28">
        <v>44834</v>
      </c>
      <c r="C51" t="s">
        <v>30</v>
      </c>
      <c r="D51" t="s">
        <v>55</v>
      </c>
      <c r="E51" t="s">
        <v>56</v>
      </c>
      <c r="F51">
        <v>10000</v>
      </c>
      <c r="G51" t="s">
        <v>57</v>
      </c>
      <c r="H51" s="28">
        <v>44678</v>
      </c>
      <c r="I51" s="28">
        <v>44680</v>
      </c>
      <c r="J51" s="28">
        <v>44771</v>
      </c>
      <c r="K51" s="28">
        <v>44771</v>
      </c>
      <c r="L51" s="30">
        <v>109527862</v>
      </c>
      <c r="M51" t="s">
        <v>47</v>
      </c>
      <c r="N51">
        <v>0.05</v>
      </c>
      <c r="O51" t="s">
        <v>32</v>
      </c>
      <c r="P51" s="30">
        <v>-1384310.47805556</v>
      </c>
      <c r="Q51" s="31">
        <v>0</v>
      </c>
      <c r="R51" s="31">
        <v>0.315217391304348</v>
      </c>
      <c r="S51" s="31">
        <v>0.31868131868131899</v>
      </c>
      <c r="T51" s="30">
        <v>34525086.934782602</v>
      </c>
      <c r="U51" s="30">
        <v>-441153.88861111098</v>
      </c>
      <c r="V51" s="30">
        <v>-1384310.47805556</v>
      </c>
      <c r="W51" s="31">
        <v>0</v>
      </c>
      <c r="X51" s="31">
        <v>0.315217391304348</v>
      </c>
      <c r="Y51" s="31">
        <v>0.31868131868131899</v>
      </c>
      <c r="Z51" s="30">
        <v>34525086.934782602</v>
      </c>
      <c r="AA51" s="30">
        <v>-441153.88861111098</v>
      </c>
    </row>
    <row r="52" spans="1:27" x14ac:dyDescent="0.25">
      <c r="A52" s="28">
        <v>44742</v>
      </c>
      <c r="B52" s="28">
        <v>44834</v>
      </c>
      <c r="C52" t="s">
        <v>30</v>
      </c>
      <c r="D52" t="s">
        <v>55</v>
      </c>
      <c r="E52" t="s">
        <v>56</v>
      </c>
      <c r="F52">
        <v>10000</v>
      </c>
      <c r="G52" t="s">
        <v>57</v>
      </c>
      <c r="H52" s="28">
        <v>44769</v>
      </c>
      <c r="I52" s="28">
        <v>44771</v>
      </c>
      <c r="J52" s="28">
        <v>44865</v>
      </c>
      <c r="K52" s="28">
        <v>44865</v>
      </c>
      <c r="L52" s="30">
        <v>109527862</v>
      </c>
      <c r="M52" t="s">
        <v>47</v>
      </c>
      <c r="N52">
        <v>0.05</v>
      </c>
      <c r="O52" t="s">
        <v>32</v>
      </c>
      <c r="P52" s="30">
        <v>-1498012.5685739999</v>
      </c>
      <c r="Q52" s="31">
        <v>0</v>
      </c>
      <c r="R52" s="31">
        <v>0.684782608695652</v>
      </c>
      <c r="S52" s="31">
        <v>0.67021276595744705</v>
      </c>
      <c r="T52" s="30">
        <v>75002775.065217406</v>
      </c>
      <c r="U52" s="30">
        <v>-1003987.1470230001</v>
      </c>
      <c r="V52" s="30">
        <v>-1498012.5685739999</v>
      </c>
      <c r="W52" s="31">
        <v>0</v>
      </c>
      <c r="X52" s="31">
        <v>0.684782608695652</v>
      </c>
      <c r="Y52" s="31">
        <v>0.67021276595744705</v>
      </c>
      <c r="Z52" s="30">
        <v>75002775.065217406</v>
      </c>
      <c r="AA52" s="30">
        <v>-1003987.1470230001</v>
      </c>
    </row>
    <row r="53" spans="1:27" x14ac:dyDescent="0.25">
      <c r="A53" s="28">
        <v>44742</v>
      </c>
      <c r="B53" s="28">
        <v>44834</v>
      </c>
      <c r="C53" t="s">
        <v>30</v>
      </c>
      <c r="D53" t="s">
        <v>58</v>
      </c>
      <c r="E53" t="s">
        <v>41</v>
      </c>
      <c r="F53">
        <v>10001</v>
      </c>
      <c r="G53" t="s">
        <v>59</v>
      </c>
      <c r="H53" s="28">
        <v>44678</v>
      </c>
      <c r="I53" s="28">
        <v>44680</v>
      </c>
      <c r="J53" s="28">
        <v>44771</v>
      </c>
      <c r="K53" s="28">
        <v>44771</v>
      </c>
      <c r="L53" s="30">
        <v>6437615</v>
      </c>
      <c r="M53" t="s">
        <v>47</v>
      </c>
      <c r="N53">
        <v>0.05</v>
      </c>
      <c r="O53" t="s">
        <v>32</v>
      </c>
      <c r="P53" s="30">
        <v>-81364.300694444406</v>
      </c>
      <c r="Q53" s="31">
        <v>0</v>
      </c>
      <c r="R53" s="31">
        <v>0.315217391304348</v>
      </c>
      <c r="S53" s="31">
        <v>0.31868131868131899</v>
      </c>
      <c r="T53" s="30">
        <v>2029248.20652174</v>
      </c>
      <c r="U53" s="30">
        <v>-25929.282638888901</v>
      </c>
      <c r="V53" s="30">
        <v>-81364.300694444406</v>
      </c>
      <c r="W53" s="31">
        <v>0</v>
      </c>
      <c r="X53" s="31">
        <v>0.315217391304348</v>
      </c>
      <c r="Y53" s="31">
        <v>0.31868131868131899</v>
      </c>
      <c r="Z53" s="30">
        <v>2029248.20652174</v>
      </c>
      <c r="AA53" s="30">
        <v>-25929.282638888901</v>
      </c>
    </row>
    <row r="54" spans="1:27" x14ac:dyDescent="0.25">
      <c r="A54" s="28">
        <v>44742</v>
      </c>
      <c r="B54" s="28">
        <v>44834</v>
      </c>
      <c r="C54" t="s">
        <v>30</v>
      </c>
      <c r="D54" t="s">
        <v>58</v>
      </c>
      <c r="E54" t="s">
        <v>41</v>
      </c>
      <c r="F54">
        <v>10001</v>
      </c>
      <c r="G54" t="s">
        <v>59</v>
      </c>
      <c r="H54" s="28">
        <v>44769</v>
      </c>
      <c r="I54" s="28">
        <v>44771</v>
      </c>
      <c r="J54" s="28">
        <v>44865</v>
      </c>
      <c r="K54" s="28">
        <v>44865</v>
      </c>
      <c r="L54" s="30">
        <v>6437615</v>
      </c>
      <c r="M54" t="s">
        <v>47</v>
      </c>
      <c r="N54">
        <v>0.05</v>
      </c>
      <c r="O54" t="s">
        <v>32</v>
      </c>
      <c r="P54" s="30">
        <v>-88047.260355000006</v>
      </c>
      <c r="Q54" s="31">
        <v>0</v>
      </c>
      <c r="R54" s="31">
        <v>0.684782608695652</v>
      </c>
      <c r="S54" s="31">
        <v>0.67021276595744705</v>
      </c>
      <c r="T54" s="30">
        <v>4408366.7934782598</v>
      </c>
      <c r="U54" s="30">
        <v>-59010.397897499999</v>
      </c>
      <c r="V54" s="30">
        <v>-88047.260355000006</v>
      </c>
      <c r="W54" s="31">
        <v>0</v>
      </c>
      <c r="X54" s="31">
        <v>0.684782608695652</v>
      </c>
      <c r="Y54" s="31">
        <v>0.67021276595744705</v>
      </c>
      <c r="Z54" s="30">
        <v>4408366.7934782598</v>
      </c>
      <c r="AA54" s="30">
        <v>-59010.397897499999</v>
      </c>
    </row>
    <row r="55" spans="1:27" x14ac:dyDescent="0.25">
      <c r="A55" s="28">
        <v>44742</v>
      </c>
      <c r="B55" s="28">
        <v>44834</v>
      </c>
      <c r="C55" t="s">
        <v>30</v>
      </c>
      <c r="D55" t="s">
        <v>60</v>
      </c>
      <c r="E55" t="s">
        <v>37</v>
      </c>
      <c r="F55">
        <v>10002</v>
      </c>
      <c r="G55" t="s">
        <v>61</v>
      </c>
      <c r="H55" s="28">
        <v>44678</v>
      </c>
      <c r="I55" s="28">
        <v>44680</v>
      </c>
      <c r="J55" s="28">
        <v>44771</v>
      </c>
      <c r="K55" s="28">
        <v>44771</v>
      </c>
      <c r="L55" s="30">
        <v>1854034523.03</v>
      </c>
      <c r="M55" t="s">
        <v>47</v>
      </c>
      <c r="N55">
        <v>0.05</v>
      </c>
      <c r="O55" t="s">
        <v>32</v>
      </c>
      <c r="P55" s="30">
        <v>-23432936.332740299</v>
      </c>
      <c r="Q55" s="31">
        <v>0</v>
      </c>
      <c r="R55" s="31">
        <v>0.315217391304348</v>
      </c>
      <c r="S55" s="31">
        <v>0.31868131868131899</v>
      </c>
      <c r="T55" s="30">
        <v>584423925.73771703</v>
      </c>
      <c r="U55" s="30">
        <v>-7467639.0510930503</v>
      </c>
      <c r="V55" s="30">
        <v>-23432936.332740299</v>
      </c>
      <c r="W55" s="31">
        <v>0</v>
      </c>
      <c r="X55" s="31">
        <v>0.315217391304348</v>
      </c>
      <c r="Y55" s="31">
        <v>0.31868131868131899</v>
      </c>
      <c r="Z55" s="30">
        <v>584423925.73771703</v>
      </c>
      <c r="AA55" s="30">
        <v>-7467639.0510930503</v>
      </c>
    </row>
    <row r="56" spans="1:27" x14ac:dyDescent="0.25">
      <c r="A56" s="28">
        <v>44742</v>
      </c>
      <c r="B56" s="28">
        <v>44834</v>
      </c>
      <c r="C56" t="s">
        <v>30</v>
      </c>
      <c r="D56" t="s">
        <v>60</v>
      </c>
      <c r="E56" t="s">
        <v>37</v>
      </c>
      <c r="F56">
        <v>10002</v>
      </c>
      <c r="G56" t="s">
        <v>61</v>
      </c>
      <c r="H56" s="28">
        <v>44769</v>
      </c>
      <c r="I56" s="28">
        <v>44771</v>
      </c>
      <c r="J56" s="28">
        <v>44865</v>
      </c>
      <c r="K56" s="28">
        <v>44865</v>
      </c>
      <c r="L56" s="30">
        <v>1854034523.03</v>
      </c>
      <c r="M56" t="s">
        <v>47</v>
      </c>
      <c r="N56">
        <v>0.05</v>
      </c>
      <c r="O56" t="s">
        <v>32</v>
      </c>
      <c r="P56" s="30">
        <v>-25357630.1714813</v>
      </c>
      <c r="Q56" s="31">
        <v>0</v>
      </c>
      <c r="R56" s="31">
        <v>0.684782608695652</v>
      </c>
      <c r="S56" s="31">
        <v>0.67021276595744705</v>
      </c>
      <c r="T56" s="30">
        <v>1269610597.29228</v>
      </c>
      <c r="U56" s="30">
        <v>-16995007.455354501</v>
      </c>
      <c r="V56" s="30">
        <v>-25357630.1714813</v>
      </c>
      <c r="W56" s="31">
        <v>0</v>
      </c>
      <c r="X56" s="31">
        <v>0.684782608695652</v>
      </c>
      <c r="Y56" s="31">
        <v>0.67021276595744705</v>
      </c>
      <c r="Z56" s="30">
        <v>1269610597.29228</v>
      </c>
      <c r="AA56" s="30">
        <v>-16995007.455354501</v>
      </c>
    </row>
    <row r="57" spans="1:27" x14ac:dyDescent="0.25">
      <c r="A57" s="28">
        <v>44834</v>
      </c>
      <c r="B57" s="28">
        <v>44925</v>
      </c>
      <c r="C57" t="s">
        <v>33</v>
      </c>
      <c r="D57" t="s">
        <v>43</v>
      </c>
      <c r="E57" t="s">
        <v>42</v>
      </c>
      <c r="F57">
        <v>5</v>
      </c>
      <c r="G57" t="s">
        <v>44</v>
      </c>
      <c r="H57" s="28">
        <v>44769</v>
      </c>
      <c r="I57" s="28">
        <v>44771</v>
      </c>
      <c r="J57" s="28">
        <v>44865</v>
      </c>
      <c r="K57" s="28">
        <v>44865</v>
      </c>
      <c r="L57" s="30">
        <v>390000000</v>
      </c>
      <c r="M57" t="s">
        <v>45</v>
      </c>
      <c r="N57">
        <v>0</v>
      </c>
      <c r="O57" t="s">
        <v>32</v>
      </c>
      <c r="P57" s="30">
        <v>0</v>
      </c>
      <c r="Q57" s="31"/>
      <c r="R57" s="31">
        <v>0.340659340659341</v>
      </c>
      <c r="S57" s="31">
        <v>0.329787234042553</v>
      </c>
      <c r="T57" s="30">
        <v>132857142.857143</v>
      </c>
      <c r="U57" s="30">
        <v>0</v>
      </c>
      <c r="V57" s="30">
        <v>0</v>
      </c>
      <c r="W57" s="31"/>
      <c r="X57" s="31">
        <v>0.340659340659341</v>
      </c>
      <c r="Y57" s="31">
        <v>0.329787234042553</v>
      </c>
      <c r="Z57" s="30">
        <v>132857142.857143</v>
      </c>
      <c r="AA57" s="30">
        <v>0</v>
      </c>
    </row>
    <row r="58" spans="1:27" x14ac:dyDescent="0.25">
      <c r="A58" s="28">
        <v>44834</v>
      </c>
      <c r="B58" s="28">
        <v>44925</v>
      </c>
      <c r="C58" t="s">
        <v>33</v>
      </c>
      <c r="D58" t="s">
        <v>43</v>
      </c>
      <c r="E58" t="s">
        <v>42</v>
      </c>
      <c r="F58">
        <v>5</v>
      </c>
      <c r="G58" t="s">
        <v>44</v>
      </c>
      <c r="H58" s="28">
        <v>44861</v>
      </c>
      <c r="I58" s="28">
        <v>44865</v>
      </c>
      <c r="J58" s="28">
        <v>44957</v>
      </c>
      <c r="K58" s="28">
        <v>44957</v>
      </c>
      <c r="L58" s="30">
        <v>390000000</v>
      </c>
      <c r="M58" t="s">
        <v>45</v>
      </c>
      <c r="N58">
        <v>0</v>
      </c>
      <c r="O58" t="s">
        <v>32</v>
      </c>
      <c r="P58" s="30">
        <v>1101316.66666667</v>
      </c>
      <c r="Q58" s="31"/>
      <c r="R58" s="31">
        <v>0.659340659340659</v>
      </c>
      <c r="S58" s="31">
        <v>0.65217391304347805</v>
      </c>
      <c r="T58" s="30">
        <v>257142857.14285699</v>
      </c>
      <c r="U58" s="30">
        <v>718250</v>
      </c>
      <c r="V58" s="30">
        <v>1101316.66666667</v>
      </c>
      <c r="W58" s="31"/>
      <c r="X58" s="31">
        <v>0.659340659340659</v>
      </c>
      <c r="Y58" s="31">
        <v>0.65217391304347805</v>
      </c>
      <c r="Z58" s="30">
        <v>257142857.14285699</v>
      </c>
      <c r="AA58" s="30">
        <v>718250</v>
      </c>
    </row>
    <row r="59" spans="1:27" x14ac:dyDescent="0.25">
      <c r="A59" s="28">
        <v>44834</v>
      </c>
      <c r="B59" s="28">
        <v>44925</v>
      </c>
      <c r="C59" t="s">
        <v>33</v>
      </c>
      <c r="D59" t="s">
        <v>46</v>
      </c>
      <c r="E59" t="s">
        <v>34</v>
      </c>
      <c r="F59">
        <v>27</v>
      </c>
      <c r="G59" t="s">
        <v>44</v>
      </c>
      <c r="H59" s="28">
        <v>44769</v>
      </c>
      <c r="I59" s="28">
        <v>44771</v>
      </c>
      <c r="J59" s="28">
        <v>44865</v>
      </c>
      <c r="K59" s="28">
        <v>44865</v>
      </c>
      <c r="L59" s="30">
        <v>200000000</v>
      </c>
      <c r="M59" t="s">
        <v>47</v>
      </c>
      <c r="N59">
        <v>0</v>
      </c>
      <c r="O59" t="s">
        <v>32</v>
      </c>
      <c r="P59" s="30">
        <v>124288.88888888901</v>
      </c>
      <c r="Q59" s="31"/>
      <c r="R59" s="31">
        <v>0.340659340659341</v>
      </c>
      <c r="S59" s="31">
        <v>0.329787234042553</v>
      </c>
      <c r="T59" s="30">
        <v>68131868.131868094</v>
      </c>
      <c r="U59" s="30">
        <v>40988.888888888898</v>
      </c>
      <c r="V59" s="30">
        <v>124288.88888888901</v>
      </c>
      <c r="W59" s="31"/>
      <c r="X59" s="31">
        <v>0.340659340659341</v>
      </c>
      <c r="Y59" s="31">
        <v>0.329787234042553</v>
      </c>
      <c r="Z59" s="30">
        <v>68131868.131868094</v>
      </c>
      <c r="AA59" s="30">
        <v>40988.888888888898</v>
      </c>
    </row>
    <row r="60" spans="1:27" x14ac:dyDescent="0.25">
      <c r="A60" s="28">
        <v>44834</v>
      </c>
      <c r="B60" s="28">
        <v>44925</v>
      </c>
      <c r="C60" t="s">
        <v>33</v>
      </c>
      <c r="D60" t="s">
        <v>46</v>
      </c>
      <c r="E60" t="s">
        <v>34</v>
      </c>
      <c r="F60">
        <v>27</v>
      </c>
      <c r="G60" t="s">
        <v>44</v>
      </c>
      <c r="H60" s="28">
        <v>44861</v>
      </c>
      <c r="I60" s="28">
        <v>44865</v>
      </c>
      <c r="J60" s="28">
        <v>44957</v>
      </c>
      <c r="K60" s="28">
        <v>44957</v>
      </c>
      <c r="L60" s="30">
        <v>200000000</v>
      </c>
      <c r="M60" t="s">
        <v>47</v>
      </c>
      <c r="N60">
        <v>0</v>
      </c>
      <c r="O60" t="s">
        <v>32</v>
      </c>
      <c r="P60" s="30">
        <v>820333.33333333302</v>
      </c>
      <c r="Q60" s="31"/>
      <c r="R60" s="31">
        <v>0.659340659340659</v>
      </c>
      <c r="S60" s="31">
        <v>0.65217391304347805</v>
      </c>
      <c r="T60" s="30">
        <v>131868131.868132</v>
      </c>
      <c r="U60" s="30">
        <v>535000</v>
      </c>
      <c r="V60" s="30">
        <v>820333.33333333302</v>
      </c>
      <c r="W60" s="31"/>
      <c r="X60" s="31">
        <v>0.659340659340659</v>
      </c>
      <c r="Y60" s="31">
        <v>0.65217391304347805</v>
      </c>
      <c r="Z60" s="30">
        <v>131868131.868132</v>
      </c>
      <c r="AA60" s="30">
        <v>535000</v>
      </c>
    </row>
    <row r="61" spans="1:27" x14ac:dyDescent="0.25">
      <c r="A61" s="28">
        <v>44834</v>
      </c>
      <c r="B61" s="28">
        <v>44925</v>
      </c>
      <c r="C61" t="s">
        <v>33</v>
      </c>
      <c r="D61" t="s">
        <v>52</v>
      </c>
      <c r="E61" t="s">
        <v>35</v>
      </c>
      <c r="F61">
        <v>83</v>
      </c>
      <c r="G61" t="s">
        <v>44</v>
      </c>
      <c r="H61" s="28">
        <v>44769</v>
      </c>
      <c r="I61" s="28">
        <v>44771</v>
      </c>
      <c r="J61" s="28">
        <v>44865</v>
      </c>
      <c r="K61" s="28">
        <v>44865</v>
      </c>
      <c r="L61" s="30">
        <v>195000000</v>
      </c>
      <c r="M61" t="s">
        <v>47</v>
      </c>
      <c r="N61">
        <v>0</v>
      </c>
      <c r="O61" t="s">
        <v>32</v>
      </c>
      <c r="P61" s="30">
        <v>121181.66666666701</v>
      </c>
      <c r="Q61" s="31"/>
      <c r="R61" s="31">
        <v>0.340659340659341</v>
      </c>
      <c r="S61" s="31">
        <v>0.329787234042553</v>
      </c>
      <c r="T61" s="30">
        <v>66428571.428571403</v>
      </c>
      <c r="U61" s="30">
        <v>39964.166666666701</v>
      </c>
      <c r="V61" s="30">
        <v>121181.66666666701</v>
      </c>
      <c r="W61" s="31"/>
      <c r="X61" s="31">
        <v>0.340659340659341</v>
      </c>
      <c r="Y61" s="31">
        <v>0.329787234042553</v>
      </c>
      <c r="Z61" s="30">
        <v>66428571.428571403</v>
      </c>
      <c r="AA61" s="30">
        <v>39964.166666666701</v>
      </c>
    </row>
    <row r="62" spans="1:27" x14ac:dyDescent="0.25">
      <c r="A62" s="28">
        <v>44834</v>
      </c>
      <c r="B62" s="28">
        <v>44925</v>
      </c>
      <c r="C62" t="s">
        <v>33</v>
      </c>
      <c r="D62" t="s">
        <v>52</v>
      </c>
      <c r="E62" t="s">
        <v>35</v>
      </c>
      <c r="F62">
        <v>83</v>
      </c>
      <c r="G62" t="s">
        <v>44</v>
      </c>
      <c r="H62" s="28">
        <v>44861</v>
      </c>
      <c r="I62" s="28">
        <v>44865</v>
      </c>
      <c r="J62" s="28">
        <v>44957</v>
      </c>
      <c r="K62" s="28">
        <v>44957</v>
      </c>
      <c r="L62" s="30">
        <v>195000000</v>
      </c>
      <c r="M62" t="s">
        <v>47</v>
      </c>
      <c r="N62">
        <v>0</v>
      </c>
      <c r="O62" t="s">
        <v>32</v>
      </c>
      <c r="P62" s="30">
        <v>799825</v>
      </c>
      <c r="Q62" s="31"/>
      <c r="R62" s="31">
        <v>0.659340659340659</v>
      </c>
      <c r="S62" s="31">
        <v>0.65217391304347805</v>
      </c>
      <c r="T62" s="30">
        <v>128571428.571429</v>
      </c>
      <c r="U62" s="30">
        <v>521625</v>
      </c>
      <c r="V62" s="30">
        <v>799825</v>
      </c>
      <c r="W62" s="31"/>
      <c r="X62" s="31">
        <v>0.659340659340659</v>
      </c>
      <c r="Y62" s="31">
        <v>0.65217391304347805</v>
      </c>
      <c r="Z62" s="30">
        <v>128571428.571429</v>
      </c>
      <c r="AA62" s="30">
        <v>521625</v>
      </c>
    </row>
    <row r="63" spans="1:27" x14ac:dyDescent="0.25">
      <c r="A63" s="28">
        <v>44834</v>
      </c>
      <c r="B63" s="28">
        <v>44925</v>
      </c>
      <c r="C63" t="s">
        <v>33</v>
      </c>
      <c r="D63" t="s">
        <v>48</v>
      </c>
      <c r="E63" t="s">
        <v>49</v>
      </c>
      <c r="F63">
        <v>3</v>
      </c>
      <c r="G63" t="s">
        <v>44</v>
      </c>
      <c r="H63" s="28">
        <v>44769</v>
      </c>
      <c r="I63" s="28">
        <v>44771</v>
      </c>
      <c r="J63" s="28">
        <v>44865</v>
      </c>
      <c r="K63" s="28">
        <v>44865</v>
      </c>
      <c r="L63" s="30">
        <v>390000000</v>
      </c>
      <c r="M63" t="s">
        <v>45</v>
      </c>
      <c r="N63">
        <v>0</v>
      </c>
      <c r="O63" t="s">
        <v>32</v>
      </c>
      <c r="P63" s="30">
        <v>0</v>
      </c>
      <c r="Q63" s="31"/>
      <c r="R63" s="31">
        <v>0.340659340659341</v>
      </c>
      <c r="S63" s="31">
        <v>0.329787234042553</v>
      </c>
      <c r="T63" s="30">
        <v>132857142.857143</v>
      </c>
      <c r="U63" s="30">
        <v>0</v>
      </c>
      <c r="V63" s="30">
        <v>0</v>
      </c>
      <c r="W63" s="31"/>
      <c r="X63" s="31">
        <v>0.340659340659341</v>
      </c>
      <c r="Y63" s="31">
        <v>0.329787234042553</v>
      </c>
      <c r="Z63" s="30">
        <v>132857142.857143</v>
      </c>
      <c r="AA63" s="30">
        <v>0</v>
      </c>
    </row>
    <row r="64" spans="1:27" x14ac:dyDescent="0.25">
      <c r="A64" s="28">
        <v>44834</v>
      </c>
      <c r="B64" s="28">
        <v>44925</v>
      </c>
      <c r="C64" t="s">
        <v>33</v>
      </c>
      <c r="D64" t="s">
        <v>48</v>
      </c>
      <c r="E64" t="s">
        <v>49</v>
      </c>
      <c r="F64">
        <v>3</v>
      </c>
      <c r="G64" t="s">
        <v>44</v>
      </c>
      <c r="H64" s="28">
        <v>44861</v>
      </c>
      <c r="I64" s="28">
        <v>44865</v>
      </c>
      <c r="J64" s="28">
        <v>44957</v>
      </c>
      <c r="K64" s="28">
        <v>44957</v>
      </c>
      <c r="L64" s="30">
        <v>390000000</v>
      </c>
      <c r="M64" t="s">
        <v>45</v>
      </c>
      <c r="N64">
        <v>0</v>
      </c>
      <c r="O64" t="s">
        <v>32</v>
      </c>
      <c r="P64" s="30">
        <v>1101316.66666667</v>
      </c>
      <c r="Q64" s="31"/>
      <c r="R64" s="31">
        <v>0.659340659340659</v>
      </c>
      <c r="S64" s="31">
        <v>0.65217391304347805</v>
      </c>
      <c r="T64" s="30">
        <v>257142857.14285699</v>
      </c>
      <c r="U64" s="30">
        <v>718250</v>
      </c>
      <c r="V64" s="30">
        <v>1101316.66666667</v>
      </c>
      <c r="W64" s="31"/>
      <c r="X64" s="31">
        <v>0.659340659340659</v>
      </c>
      <c r="Y64" s="31">
        <v>0.65217391304347805</v>
      </c>
      <c r="Z64" s="30">
        <v>257142857.14285699</v>
      </c>
      <c r="AA64" s="30">
        <v>718250</v>
      </c>
    </row>
    <row r="65" spans="1:27" x14ac:dyDescent="0.25">
      <c r="A65" s="28">
        <v>44834</v>
      </c>
      <c r="B65" s="28">
        <v>44925</v>
      </c>
      <c r="C65" t="s">
        <v>33</v>
      </c>
      <c r="D65" t="s">
        <v>50</v>
      </c>
      <c r="E65" t="s">
        <v>51</v>
      </c>
      <c r="F65">
        <v>29</v>
      </c>
      <c r="G65" t="s">
        <v>44</v>
      </c>
      <c r="H65" s="28">
        <v>44769</v>
      </c>
      <c r="I65" s="28">
        <v>44771</v>
      </c>
      <c r="J65" s="28">
        <v>44865</v>
      </c>
      <c r="K65" s="28">
        <v>44865</v>
      </c>
      <c r="L65" s="30">
        <v>200000000</v>
      </c>
      <c r="M65" t="s">
        <v>47</v>
      </c>
      <c r="N65">
        <v>0</v>
      </c>
      <c r="O65" t="s">
        <v>32</v>
      </c>
      <c r="P65" s="30">
        <v>124288.88888888901</v>
      </c>
      <c r="Q65" s="31"/>
      <c r="R65" s="31">
        <v>0.340659340659341</v>
      </c>
      <c r="S65" s="31">
        <v>0.329787234042553</v>
      </c>
      <c r="T65" s="30">
        <v>68131868.131868094</v>
      </c>
      <c r="U65" s="30">
        <v>40988.888888888898</v>
      </c>
      <c r="V65" s="30">
        <v>124288.88888888901</v>
      </c>
      <c r="W65" s="31"/>
      <c r="X65" s="31">
        <v>0.340659340659341</v>
      </c>
      <c r="Y65" s="31">
        <v>0.329787234042553</v>
      </c>
      <c r="Z65" s="30">
        <v>68131868.131868094</v>
      </c>
      <c r="AA65" s="30">
        <v>40988.888888888898</v>
      </c>
    </row>
    <row r="66" spans="1:27" x14ac:dyDescent="0.25">
      <c r="A66" s="28">
        <v>44834</v>
      </c>
      <c r="B66" s="28">
        <v>44925</v>
      </c>
      <c r="C66" t="s">
        <v>33</v>
      </c>
      <c r="D66" t="s">
        <v>50</v>
      </c>
      <c r="E66" t="s">
        <v>51</v>
      </c>
      <c r="F66">
        <v>29</v>
      </c>
      <c r="G66" t="s">
        <v>44</v>
      </c>
      <c r="H66" s="28">
        <v>44861</v>
      </c>
      <c r="I66" s="28">
        <v>44865</v>
      </c>
      <c r="J66" s="28">
        <v>44957</v>
      </c>
      <c r="K66" s="28">
        <v>44957</v>
      </c>
      <c r="L66" s="30">
        <v>200000000</v>
      </c>
      <c r="M66" t="s">
        <v>47</v>
      </c>
      <c r="N66">
        <v>0</v>
      </c>
      <c r="O66" t="s">
        <v>32</v>
      </c>
      <c r="P66" s="30">
        <v>820333.33333333302</v>
      </c>
      <c r="Q66" s="31"/>
      <c r="R66" s="31">
        <v>0.659340659340659</v>
      </c>
      <c r="S66" s="31">
        <v>0.65217391304347805</v>
      </c>
      <c r="T66" s="30">
        <v>131868131.868132</v>
      </c>
      <c r="U66" s="30">
        <v>535000</v>
      </c>
      <c r="V66" s="30">
        <v>820333.33333333302</v>
      </c>
      <c r="W66" s="31"/>
      <c r="X66" s="31">
        <v>0.659340659340659</v>
      </c>
      <c r="Y66" s="31">
        <v>0.65217391304347805</v>
      </c>
      <c r="Z66" s="30">
        <v>131868131.868132</v>
      </c>
      <c r="AA66" s="30">
        <v>535000</v>
      </c>
    </row>
    <row r="67" spans="1:27" x14ac:dyDescent="0.25">
      <c r="A67" s="28">
        <v>44834</v>
      </c>
      <c r="B67" s="28">
        <v>44925</v>
      </c>
      <c r="C67" t="s">
        <v>33</v>
      </c>
      <c r="D67" t="s">
        <v>53</v>
      </c>
      <c r="E67" t="s">
        <v>54</v>
      </c>
      <c r="F67">
        <v>85</v>
      </c>
      <c r="G67" t="s">
        <v>44</v>
      </c>
      <c r="H67" s="28">
        <v>44769</v>
      </c>
      <c r="I67" s="28">
        <v>44771</v>
      </c>
      <c r="J67" s="28">
        <v>44865</v>
      </c>
      <c r="K67" s="28">
        <v>44865</v>
      </c>
      <c r="L67" s="30">
        <v>195000000</v>
      </c>
      <c r="M67" t="s">
        <v>47</v>
      </c>
      <c r="N67">
        <v>0</v>
      </c>
      <c r="O67" t="s">
        <v>32</v>
      </c>
      <c r="P67" s="30">
        <v>121181.66666666701</v>
      </c>
      <c r="Q67" s="31"/>
      <c r="R67" s="31">
        <v>0.340659340659341</v>
      </c>
      <c r="S67" s="31">
        <v>0.329787234042553</v>
      </c>
      <c r="T67" s="30">
        <v>66428571.428571403</v>
      </c>
      <c r="U67" s="30">
        <v>39964.166666666701</v>
      </c>
      <c r="V67" s="30">
        <v>121181.66666666701</v>
      </c>
      <c r="W67" s="31"/>
      <c r="X67" s="31">
        <v>0.340659340659341</v>
      </c>
      <c r="Y67" s="31">
        <v>0.329787234042553</v>
      </c>
      <c r="Z67" s="30">
        <v>66428571.428571403</v>
      </c>
      <c r="AA67" s="30">
        <v>39964.166666666701</v>
      </c>
    </row>
    <row r="68" spans="1:27" x14ac:dyDescent="0.25">
      <c r="A68" s="28">
        <v>44834</v>
      </c>
      <c r="B68" s="28">
        <v>44925</v>
      </c>
      <c r="C68" t="s">
        <v>33</v>
      </c>
      <c r="D68" t="s">
        <v>53</v>
      </c>
      <c r="E68" t="s">
        <v>54</v>
      </c>
      <c r="F68">
        <v>85</v>
      </c>
      <c r="G68" t="s">
        <v>44</v>
      </c>
      <c r="H68" s="28">
        <v>44861</v>
      </c>
      <c r="I68" s="28">
        <v>44865</v>
      </c>
      <c r="J68" s="28">
        <v>44957</v>
      </c>
      <c r="K68" s="28">
        <v>44957</v>
      </c>
      <c r="L68" s="30">
        <v>195000000</v>
      </c>
      <c r="M68" t="s">
        <v>47</v>
      </c>
      <c r="N68">
        <v>0</v>
      </c>
      <c r="O68" t="s">
        <v>32</v>
      </c>
      <c r="P68" s="30">
        <v>799825</v>
      </c>
      <c r="Q68" s="31"/>
      <c r="R68" s="31">
        <v>0.659340659340659</v>
      </c>
      <c r="S68" s="31">
        <v>0.65217391304347805</v>
      </c>
      <c r="T68" s="30">
        <v>128571428.571429</v>
      </c>
      <c r="U68" s="30">
        <v>521625</v>
      </c>
      <c r="V68" s="30">
        <v>799825</v>
      </c>
      <c r="W68" s="31"/>
      <c r="X68" s="31">
        <v>0.659340659340659</v>
      </c>
      <c r="Y68" s="31">
        <v>0.65217391304347805</v>
      </c>
      <c r="Z68" s="30">
        <v>128571428.571429</v>
      </c>
      <c r="AA68" s="30">
        <v>521625</v>
      </c>
    </row>
    <row r="69" spans="1:27" x14ac:dyDescent="0.25">
      <c r="A69" s="28">
        <v>44834</v>
      </c>
      <c r="B69" s="28">
        <v>44925</v>
      </c>
      <c r="C69" t="s">
        <v>30</v>
      </c>
      <c r="D69" t="s">
        <v>55</v>
      </c>
      <c r="E69" t="s">
        <v>56</v>
      </c>
      <c r="F69">
        <v>10000</v>
      </c>
      <c r="G69" t="s">
        <v>57</v>
      </c>
      <c r="H69" s="28">
        <v>44769</v>
      </c>
      <c r="I69" s="28">
        <v>44771</v>
      </c>
      <c r="J69" s="28">
        <v>44865</v>
      </c>
      <c r="K69" s="28">
        <v>44865</v>
      </c>
      <c r="L69" s="30">
        <v>109527862</v>
      </c>
      <c r="M69" t="s">
        <v>47</v>
      </c>
      <c r="N69">
        <v>0.05</v>
      </c>
      <c r="O69" t="s">
        <v>32</v>
      </c>
      <c r="P69" s="30">
        <v>-1498012.5685739999</v>
      </c>
      <c r="Q69" s="31">
        <v>0</v>
      </c>
      <c r="R69" s="31">
        <v>0.340659340659341</v>
      </c>
      <c r="S69" s="31">
        <v>0.329787234042553</v>
      </c>
      <c r="T69" s="30">
        <v>37311689.252747297</v>
      </c>
      <c r="U69" s="30">
        <v>-494025.42155099998</v>
      </c>
      <c r="V69" s="30">
        <v>-1498012.5685739999</v>
      </c>
      <c r="W69" s="31">
        <v>0</v>
      </c>
      <c r="X69" s="31">
        <v>0.340659340659341</v>
      </c>
      <c r="Y69" s="31">
        <v>0.329787234042553</v>
      </c>
      <c r="Z69" s="30">
        <v>37311689.252747297</v>
      </c>
      <c r="AA69" s="30">
        <v>-494025.42155099998</v>
      </c>
    </row>
    <row r="70" spans="1:27" x14ac:dyDescent="0.25">
      <c r="A70" s="28">
        <v>44834</v>
      </c>
      <c r="B70" s="28">
        <v>44925</v>
      </c>
      <c r="C70" t="s">
        <v>30</v>
      </c>
      <c r="D70" t="s">
        <v>55</v>
      </c>
      <c r="E70" t="s">
        <v>56</v>
      </c>
      <c r="F70">
        <v>10000</v>
      </c>
      <c r="G70" t="s">
        <v>57</v>
      </c>
      <c r="H70" s="28">
        <v>44861</v>
      </c>
      <c r="I70" s="28">
        <v>44865</v>
      </c>
      <c r="J70" s="28">
        <v>44957</v>
      </c>
      <c r="K70" s="28">
        <v>44957</v>
      </c>
      <c r="L70" s="30">
        <v>109527862</v>
      </c>
      <c r="M70" t="s">
        <v>47</v>
      </c>
      <c r="N70">
        <v>0.05</v>
      </c>
      <c r="O70" t="s">
        <v>32</v>
      </c>
      <c r="P70" s="30">
        <v>-1848769.46174778</v>
      </c>
      <c r="Q70" s="31">
        <v>0</v>
      </c>
      <c r="R70" s="31">
        <v>0.659340659340659</v>
      </c>
      <c r="S70" s="31">
        <v>0.65217391304347805</v>
      </c>
      <c r="T70" s="30">
        <v>72216172.747252703</v>
      </c>
      <c r="U70" s="30">
        <v>-1205719.2141833301</v>
      </c>
      <c r="V70" s="30">
        <v>-1848769.46174778</v>
      </c>
      <c r="W70" s="31">
        <v>0</v>
      </c>
      <c r="X70" s="31">
        <v>0.659340659340659</v>
      </c>
      <c r="Y70" s="31">
        <v>0.65217391304347805</v>
      </c>
      <c r="Z70" s="30">
        <v>72216172.747252703</v>
      </c>
      <c r="AA70" s="30">
        <v>-1205719.2141833301</v>
      </c>
    </row>
    <row r="71" spans="1:27" x14ac:dyDescent="0.25">
      <c r="A71" s="28">
        <v>44834</v>
      </c>
      <c r="B71" s="28">
        <v>44925</v>
      </c>
      <c r="C71" t="s">
        <v>30</v>
      </c>
      <c r="D71" t="s">
        <v>58</v>
      </c>
      <c r="E71" t="s">
        <v>41</v>
      </c>
      <c r="F71">
        <v>10001</v>
      </c>
      <c r="G71" t="s">
        <v>59</v>
      </c>
      <c r="H71" s="28">
        <v>44769</v>
      </c>
      <c r="I71" s="28">
        <v>44771</v>
      </c>
      <c r="J71" s="28">
        <v>44865</v>
      </c>
      <c r="K71" s="28">
        <v>44865</v>
      </c>
      <c r="L71" s="30">
        <v>6437615</v>
      </c>
      <c r="M71" t="s">
        <v>47</v>
      </c>
      <c r="N71">
        <v>0.05</v>
      </c>
      <c r="O71" t="s">
        <v>32</v>
      </c>
      <c r="P71" s="30">
        <v>-88047.260355000006</v>
      </c>
      <c r="Q71" s="31">
        <v>0</v>
      </c>
      <c r="R71" s="31">
        <v>0.340659340659341</v>
      </c>
      <c r="S71" s="31">
        <v>0.329787234042553</v>
      </c>
      <c r="T71" s="30">
        <v>2193033.6813186798</v>
      </c>
      <c r="U71" s="30">
        <v>-29036.862457499999</v>
      </c>
      <c r="V71" s="30">
        <v>-88047.260355000006</v>
      </c>
      <c r="W71" s="31">
        <v>0</v>
      </c>
      <c r="X71" s="31">
        <v>0.340659340659341</v>
      </c>
      <c r="Y71" s="31">
        <v>0.329787234042553</v>
      </c>
      <c r="Z71" s="30">
        <v>2193033.6813186798</v>
      </c>
      <c r="AA71" s="30">
        <v>-29036.862457499999</v>
      </c>
    </row>
    <row r="72" spans="1:27" x14ac:dyDescent="0.25">
      <c r="A72" s="28">
        <v>44834</v>
      </c>
      <c r="B72" s="28">
        <v>44925</v>
      </c>
      <c r="C72" t="s">
        <v>30</v>
      </c>
      <c r="D72" t="s">
        <v>58</v>
      </c>
      <c r="E72" t="s">
        <v>41</v>
      </c>
      <c r="F72">
        <v>10001</v>
      </c>
      <c r="G72" t="s">
        <v>59</v>
      </c>
      <c r="H72" s="28">
        <v>44861</v>
      </c>
      <c r="I72" s="28">
        <v>44865</v>
      </c>
      <c r="J72" s="28">
        <v>44957</v>
      </c>
      <c r="K72" s="28">
        <v>44957</v>
      </c>
      <c r="L72" s="30">
        <v>6437615</v>
      </c>
      <c r="M72" t="s">
        <v>47</v>
      </c>
      <c r="N72">
        <v>0.05</v>
      </c>
      <c r="O72" t="s">
        <v>32</v>
      </c>
      <c r="P72" s="30">
        <v>-108663.364747222</v>
      </c>
      <c r="Q72" s="31">
        <v>0</v>
      </c>
      <c r="R72" s="31">
        <v>0.659340659340659</v>
      </c>
      <c r="S72" s="31">
        <v>0.65217391304347805</v>
      </c>
      <c r="T72" s="30">
        <v>4244581.3186813202</v>
      </c>
      <c r="U72" s="30">
        <v>-70867.411791666702</v>
      </c>
      <c r="V72" s="30">
        <v>-108663.364747222</v>
      </c>
      <c r="W72" s="31">
        <v>0</v>
      </c>
      <c r="X72" s="31">
        <v>0.659340659340659</v>
      </c>
      <c r="Y72" s="31">
        <v>0.65217391304347805</v>
      </c>
      <c r="Z72" s="30">
        <v>4244581.3186813202</v>
      </c>
      <c r="AA72" s="30">
        <v>-70867.411791666702</v>
      </c>
    </row>
    <row r="73" spans="1:27" x14ac:dyDescent="0.25">
      <c r="A73" s="28">
        <v>44834</v>
      </c>
      <c r="B73" s="28">
        <v>44925</v>
      </c>
      <c r="C73" t="s">
        <v>30</v>
      </c>
      <c r="D73" t="s">
        <v>60</v>
      </c>
      <c r="E73" t="s">
        <v>37</v>
      </c>
      <c r="F73">
        <v>10002</v>
      </c>
      <c r="G73" t="s">
        <v>61</v>
      </c>
      <c r="H73" s="28">
        <v>44769</v>
      </c>
      <c r="I73" s="28">
        <v>44771</v>
      </c>
      <c r="J73" s="28">
        <v>44865</v>
      </c>
      <c r="K73" s="28">
        <v>44865</v>
      </c>
      <c r="L73" s="30">
        <v>1854034523.03</v>
      </c>
      <c r="M73" t="s">
        <v>47</v>
      </c>
      <c r="N73">
        <v>0.05</v>
      </c>
      <c r="O73" t="s">
        <v>32</v>
      </c>
      <c r="P73" s="30">
        <v>-25357630.1714813</v>
      </c>
      <c r="Q73" s="31">
        <v>0</v>
      </c>
      <c r="R73" s="31">
        <v>0.340659340659341</v>
      </c>
      <c r="S73" s="31">
        <v>0.329787234042553</v>
      </c>
      <c r="T73" s="30">
        <v>631594178.17505503</v>
      </c>
      <c r="U73" s="30">
        <v>-8362622.7161268201</v>
      </c>
      <c r="V73" s="30">
        <v>-25357630.1714813</v>
      </c>
      <c r="W73" s="31">
        <v>0</v>
      </c>
      <c r="X73" s="31">
        <v>0.340659340659341</v>
      </c>
      <c r="Y73" s="31">
        <v>0.329787234042553</v>
      </c>
      <c r="Z73" s="30">
        <v>631594178.17505503</v>
      </c>
      <c r="AA73" s="30">
        <v>-8362622.7161268201</v>
      </c>
    </row>
    <row r="74" spans="1:27" x14ac:dyDescent="0.25">
      <c r="A74" s="28">
        <v>44834</v>
      </c>
      <c r="B74" s="28">
        <v>44925</v>
      </c>
      <c r="C74" t="s">
        <v>30</v>
      </c>
      <c r="D74" t="s">
        <v>60</v>
      </c>
      <c r="E74" t="s">
        <v>37</v>
      </c>
      <c r="F74">
        <v>10002</v>
      </c>
      <c r="G74" t="s">
        <v>61</v>
      </c>
      <c r="H74" s="28">
        <v>44861</v>
      </c>
      <c r="I74" s="28">
        <v>44865</v>
      </c>
      <c r="J74" s="28">
        <v>44957</v>
      </c>
      <c r="K74" s="28">
        <v>44957</v>
      </c>
      <c r="L74" s="30">
        <v>1854034523.03</v>
      </c>
      <c r="M74" t="s">
        <v>47</v>
      </c>
      <c r="N74">
        <v>0.05</v>
      </c>
      <c r="O74" t="s">
        <v>32</v>
      </c>
      <c r="P74" s="30">
        <v>-31295072.729566898</v>
      </c>
      <c r="Q74" s="31">
        <v>0</v>
      </c>
      <c r="R74" s="31">
        <v>0.659340659340659</v>
      </c>
      <c r="S74" s="31">
        <v>0.65217391304347805</v>
      </c>
      <c r="T74" s="30">
        <v>1222440344.8549399</v>
      </c>
      <c r="U74" s="30">
        <v>-20409830.041021898</v>
      </c>
      <c r="V74" s="30">
        <v>-31295072.729566898</v>
      </c>
      <c r="W74" s="31">
        <v>0</v>
      </c>
      <c r="X74" s="31">
        <v>0.659340659340659</v>
      </c>
      <c r="Y74" s="31">
        <v>0.65217391304347805</v>
      </c>
      <c r="Z74" s="30">
        <v>1222440344.8549399</v>
      </c>
      <c r="AA74" s="30">
        <v>-20409830.041021898</v>
      </c>
    </row>
    <row r="75" spans="1:27" x14ac:dyDescent="0.25">
      <c r="A75" s="28">
        <v>44925</v>
      </c>
      <c r="B75" s="28">
        <v>45016</v>
      </c>
      <c r="C75" t="s">
        <v>33</v>
      </c>
      <c r="D75" t="s">
        <v>43</v>
      </c>
      <c r="E75" t="s">
        <v>42</v>
      </c>
      <c r="F75">
        <v>5</v>
      </c>
      <c r="G75" t="s">
        <v>44</v>
      </c>
      <c r="H75" s="28">
        <v>44861</v>
      </c>
      <c r="I75" s="28">
        <v>44865</v>
      </c>
      <c r="J75" s="28">
        <v>44957</v>
      </c>
      <c r="K75" s="28">
        <v>44957</v>
      </c>
      <c r="L75" s="30">
        <v>390000000</v>
      </c>
      <c r="M75" t="s">
        <v>45</v>
      </c>
      <c r="N75">
        <v>0</v>
      </c>
      <c r="O75" t="s">
        <v>32</v>
      </c>
      <c r="P75" s="30">
        <v>1101316.66666667</v>
      </c>
      <c r="Q75" s="31"/>
      <c r="R75" s="31">
        <v>0.35164835164835201</v>
      </c>
      <c r="S75" s="31">
        <v>0.34782608695652201</v>
      </c>
      <c r="T75" s="30">
        <v>137142857.14285699</v>
      </c>
      <c r="U75" s="30">
        <v>383066.66666666698</v>
      </c>
      <c r="V75" s="30">
        <v>1101316.66666667</v>
      </c>
      <c r="W75" s="31"/>
      <c r="X75" s="31">
        <v>0.35164835164835201</v>
      </c>
      <c r="Y75" s="31">
        <v>0.34782608695652201</v>
      </c>
      <c r="Z75" s="30">
        <v>137142857.14285699</v>
      </c>
      <c r="AA75" s="30">
        <v>383066.66666666698</v>
      </c>
    </row>
    <row r="76" spans="1:27" x14ac:dyDescent="0.25">
      <c r="A76" s="28">
        <v>44925</v>
      </c>
      <c r="B76" s="28">
        <v>45016</v>
      </c>
      <c r="C76" t="s">
        <v>33</v>
      </c>
      <c r="D76" t="s">
        <v>43</v>
      </c>
      <c r="E76" t="s">
        <v>42</v>
      </c>
      <c r="F76">
        <v>5</v>
      </c>
      <c r="G76" t="s">
        <v>44</v>
      </c>
      <c r="H76" s="28">
        <v>44953</v>
      </c>
      <c r="I76" s="28">
        <v>44957</v>
      </c>
      <c r="J76" s="28">
        <v>45044</v>
      </c>
      <c r="K76" s="28">
        <v>45044</v>
      </c>
      <c r="L76" s="30">
        <v>390000000</v>
      </c>
      <c r="M76" t="s">
        <v>45</v>
      </c>
      <c r="N76">
        <v>0</v>
      </c>
      <c r="O76" t="s">
        <v>32</v>
      </c>
      <c r="P76" s="30">
        <v>1877460</v>
      </c>
      <c r="Q76" s="31"/>
      <c r="R76" s="31">
        <v>0.64835164835164805</v>
      </c>
      <c r="S76" s="31">
        <v>0.67816091954022995</v>
      </c>
      <c r="T76" s="30">
        <v>252857142.85714301</v>
      </c>
      <c r="U76" s="30">
        <v>1273220</v>
      </c>
      <c r="V76" s="30">
        <v>1877460</v>
      </c>
      <c r="W76" s="31"/>
      <c r="X76" s="31">
        <v>0.64835164835164805</v>
      </c>
      <c r="Y76" s="31">
        <v>0.67816091954022995</v>
      </c>
      <c r="Z76" s="30">
        <v>252857142.85714301</v>
      </c>
      <c r="AA76" s="30">
        <v>1273220</v>
      </c>
    </row>
    <row r="77" spans="1:27" x14ac:dyDescent="0.25">
      <c r="A77" s="28">
        <v>44925</v>
      </c>
      <c r="B77" s="28">
        <v>45016</v>
      </c>
      <c r="C77" t="s">
        <v>33</v>
      </c>
      <c r="D77" t="s">
        <v>46</v>
      </c>
      <c r="E77" t="s">
        <v>34</v>
      </c>
      <c r="F77">
        <v>27</v>
      </c>
      <c r="G77" t="s">
        <v>44</v>
      </c>
      <c r="H77" s="28">
        <v>44861</v>
      </c>
      <c r="I77" s="28">
        <v>44865</v>
      </c>
      <c r="J77" s="28">
        <v>44957</v>
      </c>
      <c r="K77" s="28">
        <v>44957</v>
      </c>
      <c r="L77" s="30">
        <v>200000000</v>
      </c>
      <c r="M77" t="s">
        <v>47</v>
      </c>
      <c r="N77">
        <v>0</v>
      </c>
      <c r="O77" t="s">
        <v>32</v>
      </c>
      <c r="P77" s="30">
        <v>820333.33333333302</v>
      </c>
      <c r="Q77" s="31"/>
      <c r="R77" s="31">
        <v>0.35164835164835201</v>
      </c>
      <c r="S77" s="31">
        <v>0.34782608695652201</v>
      </c>
      <c r="T77" s="30">
        <v>70329670.329670295</v>
      </c>
      <c r="U77" s="30">
        <v>285333.33333333302</v>
      </c>
      <c r="V77" s="30">
        <v>820333.33333333302</v>
      </c>
      <c r="W77" s="31"/>
      <c r="X77" s="31">
        <v>0.35164835164835201</v>
      </c>
      <c r="Y77" s="31">
        <v>0.34782608695652201</v>
      </c>
      <c r="Z77" s="30">
        <v>70329670.329670295</v>
      </c>
      <c r="AA77" s="30">
        <v>285333.33333333302</v>
      </c>
    </row>
    <row r="78" spans="1:27" x14ac:dyDescent="0.25">
      <c r="A78" s="28">
        <v>44925</v>
      </c>
      <c r="B78" s="28">
        <v>45016</v>
      </c>
      <c r="C78" t="s">
        <v>33</v>
      </c>
      <c r="D78" t="s">
        <v>46</v>
      </c>
      <c r="E78" t="s">
        <v>34</v>
      </c>
      <c r="F78">
        <v>27</v>
      </c>
      <c r="G78" t="s">
        <v>44</v>
      </c>
      <c r="H78" s="28">
        <v>44953</v>
      </c>
      <c r="I78" s="28">
        <v>44957</v>
      </c>
      <c r="J78" s="28">
        <v>45044</v>
      </c>
      <c r="K78" s="28">
        <v>45044</v>
      </c>
      <c r="L78" s="30">
        <v>200000000</v>
      </c>
      <c r="M78" t="s">
        <v>47</v>
      </c>
      <c r="N78">
        <v>0</v>
      </c>
      <c r="O78" t="s">
        <v>32</v>
      </c>
      <c r="P78" s="30">
        <v>1204466.66666667</v>
      </c>
      <c r="Q78" s="31"/>
      <c r="R78" s="31">
        <v>0.64835164835164805</v>
      </c>
      <c r="S78" s="31">
        <v>0.67816091954022995</v>
      </c>
      <c r="T78" s="30">
        <v>129670329.67033</v>
      </c>
      <c r="U78" s="30">
        <v>816822.22222222202</v>
      </c>
      <c r="V78" s="30">
        <v>1204466.66666667</v>
      </c>
      <c r="W78" s="31"/>
      <c r="X78" s="31">
        <v>0.64835164835164805</v>
      </c>
      <c r="Y78" s="31">
        <v>0.67816091954022995</v>
      </c>
      <c r="Z78" s="30">
        <v>129670329.67033</v>
      </c>
      <c r="AA78" s="30">
        <v>816822.22222222202</v>
      </c>
    </row>
    <row r="79" spans="1:27" x14ac:dyDescent="0.25">
      <c r="A79" s="28">
        <v>44925</v>
      </c>
      <c r="B79" s="28">
        <v>45016</v>
      </c>
      <c r="C79" t="s">
        <v>33</v>
      </c>
      <c r="D79" t="s">
        <v>52</v>
      </c>
      <c r="E79" t="s">
        <v>35</v>
      </c>
      <c r="F79">
        <v>83</v>
      </c>
      <c r="G79" t="s">
        <v>44</v>
      </c>
      <c r="H79" s="28">
        <v>44861</v>
      </c>
      <c r="I79" s="28">
        <v>44865</v>
      </c>
      <c r="J79" s="28">
        <v>44957</v>
      </c>
      <c r="K79" s="28">
        <v>44957</v>
      </c>
      <c r="L79" s="30">
        <v>195000000</v>
      </c>
      <c r="M79" t="s">
        <v>47</v>
      </c>
      <c r="N79">
        <v>0</v>
      </c>
      <c r="O79" t="s">
        <v>32</v>
      </c>
      <c r="P79" s="30">
        <v>799825</v>
      </c>
      <c r="Q79" s="31"/>
      <c r="R79" s="31">
        <v>0.35164835164835201</v>
      </c>
      <c r="S79" s="31">
        <v>0.34782608695652201</v>
      </c>
      <c r="T79" s="30">
        <v>68571428.571428597</v>
      </c>
      <c r="U79" s="30">
        <v>278200</v>
      </c>
      <c r="V79" s="30">
        <v>799825</v>
      </c>
      <c r="W79" s="31"/>
      <c r="X79" s="31">
        <v>0.35164835164835201</v>
      </c>
      <c r="Y79" s="31">
        <v>0.34782608695652201</v>
      </c>
      <c r="Z79" s="30">
        <v>68571428.571428597</v>
      </c>
      <c r="AA79" s="30">
        <v>278200</v>
      </c>
    </row>
    <row r="80" spans="1:27" x14ac:dyDescent="0.25">
      <c r="A80" s="28">
        <v>44925</v>
      </c>
      <c r="B80" s="28">
        <v>45016</v>
      </c>
      <c r="C80" t="s">
        <v>33</v>
      </c>
      <c r="D80" t="s">
        <v>52</v>
      </c>
      <c r="E80" t="s">
        <v>35</v>
      </c>
      <c r="F80">
        <v>83</v>
      </c>
      <c r="G80" t="s">
        <v>44</v>
      </c>
      <c r="H80" s="28">
        <v>44953</v>
      </c>
      <c r="I80" s="28">
        <v>44957</v>
      </c>
      <c r="J80" s="28">
        <v>45044</v>
      </c>
      <c r="K80" s="28">
        <v>45044</v>
      </c>
      <c r="L80" s="30">
        <v>195000000</v>
      </c>
      <c r="M80" t="s">
        <v>47</v>
      </c>
      <c r="N80">
        <v>0</v>
      </c>
      <c r="O80" t="s">
        <v>32</v>
      </c>
      <c r="P80" s="30">
        <v>1174355</v>
      </c>
      <c r="Q80" s="31"/>
      <c r="R80" s="31">
        <v>0.64835164835164805</v>
      </c>
      <c r="S80" s="31">
        <v>0.67816091954022995</v>
      </c>
      <c r="T80" s="30">
        <v>126428571.428571</v>
      </c>
      <c r="U80" s="30">
        <v>796401.66666666698</v>
      </c>
      <c r="V80" s="30">
        <v>1174355</v>
      </c>
      <c r="W80" s="31"/>
      <c r="X80" s="31">
        <v>0.64835164835164805</v>
      </c>
      <c r="Y80" s="31">
        <v>0.67816091954022995</v>
      </c>
      <c r="Z80" s="30">
        <v>126428571.428571</v>
      </c>
      <c r="AA80" s="30">
        <v>796401.66666666698</v>
      </c>
    </row>
    <row r="81" spans="1:27" x14ac:dyDescent="0.25">
      <c r="A81" s="28">
        <v>44925</v>
      </c>
      <c r="B81" s="28">
        <v>45016</v>
      </c>
      <c r="C81" t="s">
        <v>33</v>
      </c>
      <c r="D81" t="s">
        <v>48</v>
      </c>
      <c r="E81" t="s">
        <v>49</v>
      </c>
      <c r="F81">
        <v>3</v>
      </c>
      <c r="G81" t="s">
        <v>44</v>
      </c>
      <c r="H81" s="28">
        <v>44861</v>
      </c>
      <c r="I81" s="28">
        <v>44865</v>
      </c>
      <c r="J81" s="28">
        <v>44957</v>
      </c>
      <c r="K81" s="28">
        <v>44957</v>
      </c>
      <c r="L81" s="30">
        <v>390000000</v>
      </c>
      <c r="M81" t="s">
        <v>45</v>
      </c>
      <c r="N81">
        <v>0</v>
      </c>
      <c r="O81" t="s">
        <v>32</v>
      </c>
      <c r="P81" s="30">
        <v>1101316.66666667</v>
      </c>
      <c r="Q81" s="31"/>
      <c r="R81" s="31">
        <v>0.35164835164835201</v>
      </c>
      <c r="S81" s="31">
        <v>0.34782608695652201</v>
      </c>
      <c r="T81" s="30">
        <v>137142857.14285699</v>
      </c>
      <c r="U81" s="30">
        <v>383066.66666666698</v>
      </c>
      <c r="V81" s="30">
        <v>1101316.66666667</v>
      </c>
      <c r="W81" s="31"/>
      <c r="X81" s="31">
        <v>0.35164835164835201</v>
      </c>
      <c r="Y81" s="31">
        <v>0.34782608695652201</v>
      </c>
      <c r="Z81" s="30">
        <v>137142857.14285699</v>
      </c>
      <c r="AA81" s="30">
        <v>383066.66666666698</v>
      </c>
    </row>
    <row r="82" spans="1:27" x14ac:dyDescent="0.25">
      <c r="A82" s="28">
        <v>44925</v>
      </c>
      <c r="B82" s="28">
        <v>45016</v>
      </c>
      <c r="C82" t="s">
        <v>33</v>
      </c>
      <c r="D82" t="s">
        <v>48</v>
      </c>
      <c r="E82" t="s">
        <v>49</v>
      </c>
      <c r="F82">
        <v>3</v>
      </c>
      <c r="G82" t="s">
        <v>44</v>
      </c>
      <c r="H82" s="28">
        <v>44953</v>
      </c>
      <c r="I82" s="28">
        <v>44957</v>
      </c>
      <c r="J82" s="28">
        <v>45044</v>
      </c>
      <c r="K82" s="28">
        <v>45044</v>
      </c>
      <c r="L82" s="30">
        <v>390000000</v>
      </c>
      <c r="M82" t="s">
        <v>45</v>
      </c>
      <c r="N82">
        <v>0</v>
      </c>
      <c r="O82" t="s">
        <v>32</v>
      </c>
      <c r="P82" s="30">
        <v>1877460</v>
      </c>
      <c r="Q82" s="31"/>
      <c r="R82" s="31">
        <v>0.64835164835164805</v>
      </c>
      <c r="S82" s="31">
        <v>0.67816091954022995</v>
      </c>
      <c r="T82" s="30">
        <v>252857142.85714301</v>
      </c>
      <c r="U82" s="30">
        <v>1273220</v>
      </c>
      <c r="V82" s="30">
        <v>1877460</v>
      </c>
      <c r="W82" s="31"/>
      <c r="X82" s="31">
        <v>0.64835164835164805</v>
      </c>
      <c r="Y82" s="31">
        <v>0.67816091954022995</v>
      </c>
      <c r="Z82" s="30">
        <v>252857142.85714301</v>
      </c>
      <c r="AA82" s="30">
        <v>1273220</v>
      </c>
    </row>
    <row r="83" spans="1:27" x14ac:dyDescent="0.25">
      <c r="A83" s="28">
        <v>44925</v>
      </c>
      <c r="B83" s="28">
        <v>45016</v>
      </c>
      <c r="C83" t="s">
        <v>33</v>
      </c>
      <c r="D83" t="s">
        <v>50</v>
      </c>
      <c r="E83" t="s">
        <v>51</v>
      </c>
      <c r="F83">
        <v>29</v>
      </c>
      <c r="G83" t="s">
        <v>44</v>
      </c>
      <c r="H83" s="28">
        <v>44861</v>
      </c>
      <c r="I83" s="28">
        <v>44865</v>
      </c>
      <c r="J83" s="28">
        <v>44957</v>
      </c>
      <c r="K83" s="28">
        <v>44957</v>
      </c>
      <c r="L83" s="30">
        <v>200000000</v>
      </c>
      <c r="M83" t="s">
        <v>47</v>
      </c>
      <c r="N83">
        <v>0</v>
      </c>
      <c r="O83" t="s">
        <v>32</v>
      </c>
      <c r="P83" s="30">
        <v>820333.33333333302</v>
      </c>
      <c r="Q83" s="31"/>
      <c r="R83" s="31">
        <v>0.35164835164835201</v>
      </c>
      <c r="S83" s="31">
        <v>0.34782608695652201</v>
      </c>
      <c r="T83" s="30">
        <v>70329670.329670295</v>
      </c>
      <c r="U83" s="30">
        <v>285333.33333333302</v>
      </c>
      <c r="V83" s="30">
        <v>820333.33333333302</v>
      </c>
      <c r="W83" s="31"/>
      <c r="X83" s="31">
        <v>0.35164835164835201</v>
      </c>
      <c r="Y83" s="31">
        <v>0.34782608695652201</v>
      </c>
      <c r="Z83" s="30">
        <v>70329670.329670295</v>
      </c>
      <c r="AA83" s="30">
        <v>285333.33333333302</v>
      </c>
    </row>
    <row r="84" spans="1:27" x14ac:dyDescent="0.25">
      <c r="A84" s="28">
        <v>44925</v>
      </c>
      <c r="B84" s="28">
        <v>45016</v>
      </c>
      <c r="C84" t="s">
        <v>33</v>
      </c>
      <c r="D84" t="s">
        <v>50</v>
      </c>
      <c r="E84" t="s">
        <v>51</v>
      </c>
      <c r="F84">
        <v>29</v>
      </c>
      <c r="G84" t="s">
        <v>44</v>
      </c>
      <c r="H84" s="28">
        <v>44953</v>
      </c>
      <c r="I84" s="28">
        <v>44957</v>
      </c>
      <c r="J84" s="28">
        <v>45044</v>
      </c>
      <c r="K84" s="28">
        <v>45044</v>
      </c>
      <c r="L84" s="30">
        <v>200000000</v>
      </c>
      <c r="M84" t="s">
        <v>47</v>
      </c>
      <c r="N84">
        <v>0</v>
      </c>
      <c r="O84" t="s">
        <v>32</v>
      </c>
      <c r="P84" s="30">
        <v>1204466.66666667</v>
      </c>
      <c r="Q84" s="31"/>
      <c r="R84" s="31">
        <v>0.64835164835164805</v>
      </c>
      <c r="S84" s="31">
        <v>0.67816091954022995</v>
      </c>
      <c r="T84" s="30">
        <v>129670329.67033</v>
      </c>
      <c r="U84" s="30">
        <v>816822.22222222202</v>
      </c>
      <c r="V84" s="30">
        <v>1204466.66666667</v>
      </c>
      <c r="W84" s="31"/>
      <c r="X84" s="31">
        <v>0.64835164835164805</v>
      </c>
      <c r="Y84" s="31">
        <v>0.67816091954022995</v>
      </c>
      <c r="Z84" s="30">
        <v>129670329.67033</v>
      </c>
      <c r="AA84" s="30">
        <v>816822.22222222202</v>
      </c>
    </row>
    <row r="85" spans="1:27" x14ac:dyDescent="0.25">
      <c r="A85" s="28">
        <v>44925</v>
      </c>
      <c r="B85" s="28">
        <v>45016</v>
      </c>
      <c r="C85" t="s">
        <v>33</v>
      </c>
      <c r="D85" t="s">
        <v>53</v>
      </c>
      <c r="E85" t="s">
        <v>54</v>
      </c>
      <c r="F85">
        <v>85</v>
      </c>
      <c r="G85" t="s">
        <v>44</v>
      </c>
      <c r="H85" s="28">
        <v>44861</v>
      </c>
      <c r="I85" s="28">
        <v>44865</v>
      </c>
      <c r="J85" s="28">
        <v>44957</v>
      </c>
      <c r="K85" s="28">
        <v>44957</v>
      </c>
      <c r="L85" s="30">
        <v>195000000</v>
      </c>
      <c r="M85" t="s">
        <v>47</v>
      </c>
      <c r="N85">
        <v>0</v>
      </c>
      <c r="O85" t="s">
        <v>32</v>
      </c>
      <c r="P85" s="30">
        <v>799825</v>
      </c>
      <c r="Q85" s="31"/>
      <c r="R85" s="31">
        <v>0.35164835164835201</v>
      </c>
      <c r="S85" s="31">
        <v>0.34782608695652201</v>
      </c>
      <c r="T85" s="30">
        <v>68571428.571428597</v>
      </c>
      <c r="U85" s="30">
        <v>278200</v>
      </c>
      <c r="V85" s="30">
        <v>799825</v>
      </c>
      <c r="W85" s="31"/>
      <c r="X85" s="31">
        <v>0.35164835164835201</v>
      </c>
      <c r="Y85" s="31">
        <v>0.34782608695652201</v>
      </c>
      <c r="Z85" s="30">
        <v>68571428.571428597</v>
      </c>
      <c r="AA85" s="30">
        <v>278200</v>
      </c>
    </row>
    <row r="86" spans="1:27" x14ac:dyDescent="0.25">
      <c r="A86" s="28">
        <v>44925</v>
      </c>
      <c r="B86" s="28">
        <v>45016</v>
      </c>
      <c r="C86" t="s">
        <v>33</v>
      </c>
      <c r="D86" t="s">
        <v>53</v>
      </c>
      <c r="E86" t="s">
        <v>54</v>
      </c>
      <c r="F86">
        <v>85</v>
      </c>
      <c r="G86" t="s">
        <v>44</v>
      </c>
      <c r="H86" s="28">
        <v>44953</v>
      </c>
      <c r="I86" s="28">
        <v>44957</v>
      </c>
      <c r="J86" s="28">
        <v>45044</v>
      </c>
      <c r="K86" s="28">
        <v>45044</v>
      </c>
      <c r="L86" s="30">
        <v>195000000</v>
      </c>
      <c r="M86" t="s">
        <v>47</v>
      </c>
      <c r="N86">
        <v>0</v>
      </c>
      <c r="O86" t="s">
        <v>32</v>
      </c>
      <c r="P86" s="30">
        <v>1174355</v>
      </c>
      <c r="Q86" s="31"/>
      <c r="R86" s="31">
        <v>0.64835164835164805</v>
      </c>
      <c r="S86" s="31">
        <v>0.67816091954022995</v>
      </c>
      <c r="T86" s="30">
        <v>126428571.428571</v>
      </c>
      <c r="U86" s="30">
        <v>796401.66666666698</v>
      </c>
      <c r="V86" s="30">
        <v>1174355</v>
      </c>
      <c r="W86" s="31"/>
      <c r="X86" s="31">
        <v>0.64835164835164805</v>
      </c>
      <c r="Y86" s="31">
        <v>0.67816091954022995</v>
      </c>
      <c r="Z86" s="30">
        <v>126428571.428571</v>
      </c>
      <c r="AA86" s="30">
        <v>796401.66666666698</v>
      </c>
    </row>
    <row r="87" spans="1:27" x14ac:dyDescent="0.25">
      <c r="A87" s="28">
        <v>44925</v>
      </c>
      <c r="B87" s="28">
        <v>45016</v>
      </c>
      <c r="C87" t="s">
        <v>30</v>
      </c>
      <c r="D87" t="s">
        <v>55</v>
      </c>
      <c r="E87" t="s">
        <v>56</v>
      </c>
      <c r="F87">
        <v>10000</v>
      </c>
      <c r="G87" t="s">
        <v>57</v>
      </c>
      <c r="H87" s="28">
        <v>44861</v>
      </c>
      <c r="I87" s="28">
        <v>44865</v>
      </c>
      <c r="J87" s="28">
        <v>44957</v>
      </c>
      <c r="K87" s="28">
        <v>44957</v>
      </c>
      <c r="L87" s="30">
        <v>109527862</v>
      </c>
      <c r="M87" t="s">
        <v>47</v>
      </c>
      <c r="N87">
        <v>0.05</v>
      </c>
      <c r="O87" t="s">
        <v>32</v>
      </c>
      <c r="P87" s="30">
        <v>-1848769.46174778</v>
      </c>
      <c r="Q87" s="31">
        <v>0</v>
      </c>
      <c r="R87" s="31">
        <v>0.35164835164835201</v>
      </c>
      <c r="S87" s="31">
        <v>0.34782608695652201</v>
      </c>
      <c r="T87" s="30">
        <v>38515292.131868102</v>
      </c>
      <c r="U87" s="30">
        <v>-643050.24756444397</v>
      </c>
      <c r="V87" s="30">
        <v>-1848769.46174778</v>
      </c>
      <c r="W87" s="31">
        <v>0</v>
      </c>
      <c r="X87" s="31">
        <v>0.35164835164835201</v>
      </c>
      <c r="Y87" s="31">
        <v>0.34782608695652201</v>
      </c>
      <c r="Z87" s="30">
        <v>38515292.131868102</v>
      </c>
      <c r="AA87" s="30">
        <v>-643050.24756444397</v>
      </c>
    </row>
    <row r="88" spans="1:27" x14ac:dyDescent="0.25">
      <c r="A88" s="28">
        <v>44925</v>
      </c>
      <c r="B88" s="28">
        <v>45016</v>
      </c>
      <c r="C88" t="s">
        <v>30</v>
      </c>
      <c r="D88" t="s">
        <v>55</v>
      </c>
      <c r="E88" t="s">
        <v>56</v>
      </c>
      <c r="F88">
        <v>10000</v>
      </c>
      <c r="G88" t="s">
        <v>57</v>
      </c>
      <c r="H88" s="28">
        <v>44953</v>
      </c>
      <c r="I88" s="28">
        <v>44957</v>
      </c>
      <c r="J88" s="28">
        <v>45044</v>
      </c>
      <c r="K88" s="28">
        <v>45044</v>
      </c>
      <c r="L88" s="30">
        <v>109527862</v>
      </c>
      <c r="M88" t="s">
        <v>47</v>
      </c>
      <c r="N88">
        <v>0.05</v>
      </c>
      <c r="O88" t="s">
        <v>32</v>
      </c>
      <c r="P88" s="30">
        <v>-1983074.96008467</v>
      </c>
      <c r="Q88" s="31">
        <v>0</v>
      </c>
      <c r="R88" s="31">
        <v>0.64835164835164805</v>
      </c>
      <c r="S88" s="31">
        <v>0.67816091954022995</v>
      </c>
      <c r="T88" s="30">
        <v>71012569.868131906</v>
      </c>
      <c r="U88" s="30">
        <v>-1344843.93844822</v>
      </c>
      <c r="V88" s="30">
        <v>-1983074.96008467</v>
      </c>
      <c r="W88" s="31">
        <v>0</v>
      </c>
      <c r="X88" s="31">
        <v>0.64835164835164805</v>
      </c>
      <c r="Y88" s="31">
        <v>0.67816091954022995</v>
      </c>
      <c r="Z88" s="30">
        <v>71012569.868131906</v>
      </c>
      <c r="AA88" s="30">
        <v>-1344843.93844822</v>
      </c>
    </row>
    <row r="89" spans="1:27" x14ac:dyDescent="0.25">
      <c r="A89" s="28">
        <v>44925</v>
      </c>
      <c r="B89" s="28">
        <v>45016</v>
      </c>
      <c r="C89" t="s">
        <v>30</v>
      </c>
      <c r="D89" t="s">
        <v>58</v>
      </c>
      <c r="E89" t="s">
        <v>41</v>
      </c>
      <c r="F89">
        <v>10001</v>
      </c>
      <c r="G89" t="s">
        <v>59</v>
      </c>
      <c r="H89" s="28">
        <v>44861</v>
      </c>
      <c r="I89" s="28">
        <v>44865</v>
      </c>
      <c r="J89" s="28">
        <v>44957</v>
      </c>
      <c r="K89" s="28">
        <v>44957</v>
      </c>
      <c r="L89" s="30">
        <v>6437615</v>
      </c>
      <c r="M89" t="s">
        <v>47</v>
      </c>
      <c r="N89">
        <v>0.05</v>
      </c>
      <c r="O89" t="s">
        <v>32</v>
      </c>
      <c r="P89" s="30">
        <v>-108663.364747222</v>
      </c>
      <c r="Q89" s="31">
        <v>0</v>
      </c>
      <c r="R89" s="31">
        <v>0.35164835164835201</v>
      </c>
      <c r="S89" s="31">
        <v>0.34782608695652201</v>
      </c>
      <c r="T89" s="30">
        <v>2263776.7032967</v>
      </c>
      <c r="U89" s="30">
        <v>-37795.9529555556</v>
      </c>
      <c r="V89" s="30">
        <v>-108663.364747222</v>
      </c>
      <c r="W89" s="31">
        <v>0</v>
      </c>
      <c r="X89" s="31">
        <v>0.35164835164835201</v>
      </c>
      <c r="Y89" s="31">
        <v>0.34782608695652201</v>
      </c>
      <c r="Z89" s="30">
        <v>2263776.7032967</v>
      </c>
      <c r="AA89" s="30">
        <v>-37795.9529555556</v>
      </c>
    </row>
    <row r="90" spans="1:27" x14ac:dyDescent="0.25">
      <c r="A90" s="28">
        <v>44925</v>
      </c>
      <c r="B90" s="28">
        <v>45016</v>
      </c>
      <c r="C90" t="s">
        <v>30</v>
      </c>
      <c r="D90" t="s">
        <v>58</v>
      </c>
      <c r="E90" t="s">
        <v>41</v>
      </c>
      <c r="F90">
        <v>10001</v>
      </c>
      <c r="G90" t="s">
        <v>59</v>
      </c>
      <c r="H90" s="28">
        <v>44953</v>
      </c>
      <c r="I90" s="28">
        <v>44957</v>
      </c>
      <c r="J90" s="28">
        <v>45044</v>
      </c>
      <c r="K90" s="28">
        <v>45044</v>
      </c>
      <c r="L90" s="30">
        <v>6437615</v>
      </c>
      <c r="M90" t="s">
        <v>47</v>
      </c>
      <c r="N90">
        <v>0.05</v>
      </c>
      <c r="O90" t="s">
        <v>32</v>
      </c>
      <c r="P90" s="30">
        <v>-116557.311318333</v>
      </c>
      <c r="Q90" s="31">
        <v>0</v>
      </c>
      <c r="R90" s="31">
        <v>0.64835164835164805</v>
      </c>
      <c r="S90" s="31">
        <v>0.67816091954022995</v>
      </c>
      <c r="T90" s="30">
        <v>4173838.2967033</v>
      </c>
      <c r="U90" s="30">
        <v>-79044.613422777795</v>
      </c>
      <c r="V90" s="30">
        <v>-116557.311318333</v>
      </c>
      <c r="W90" s="31">
        <v>0</v>
      </c>
      <c r="X90" s="31">
        <v>0.64835164835164805</v>
      </c>
      <c r="Y90" s="31">
        <v>0.67816091954022995</v>
      </c>
      <c r="Z90" s="30">
        <v>4173838.2967033</v>
      </c>
      <c r="AA90" s="30">
        <v>-79044.613422777795</v>
      </c>
    </row>
    <row r="91" spans="1:27" x14ac:dyDescent="0.25">
      <c r="A91" s="28">
        <v>44925</v>
      </c>
      <c r="B91" s="28">
        <v>45016</v>
      </c>
      <c r="C91" t="s">
        <v>30</v>
      </c>
      <c r="D91" t="s">
        <v>60</v>
      </c>
      <c r="E91" t="s">
        <v>37</v>
      </c>
      <c r="F91">
        <v>10002</v>
      </c>
      <c r="G91" t="s">
        <v>61</v>
      </c>
      <c r="H91" s="28">
        <v>44861</v>
      </c>
      <c r="I91" s="28">
        <v>44865</v>
      </c>
      <c r="J91" s="28">
        <v>44957</v>
      </c>
      <c r="K91" s="28">
        <v>44957</v>
      </c>
      <c r="L91" s="30">
        <v>1854034523.03</v>
      </c>
      <c r="M91" t="s">
        <v>47</v>
      </c>
      <c r="N91">
        <v>0.05</v>
      </c>
      <c r="O91" t="s">
        <v>32</v>
      </c>
      <c r="P91" s="30">
        <v>-31295072.729566898</v>
      </c>
      <c r="Q91" s="31">
        <v>0</v>
      </c>
      <c r="R91" s="31">
        <v>0.35164835164835201</v>
      </c>
      <c r="S91" s="31">
        <v>0.34782608695652201</v>
      </c>
      <c r="T91" s="30">
        <v>651968183.92263699</v>
      </c>
      <c r="U91" s="30">
        <v>-10885242.688545</v>
      </c>
      <c r="V91" s="30">
        <v>-31295072.729566898</v>
      </c>
      <c r="W91" s="31">
        <v>0</v>
      </c>
      <c r="X91" s="31">
        <v>0.35164835164835201</v>
      </c>
      <c r="Y91" s="31">
        <v>0.34782608695652201</v>
      </c>
      <c r="Z91" s="30">
        <v>651968183.92263699</v>
      </c>
      <c r="AA91" s="30">
        <v>-10885242.688545</v>
      </c>
    </row>
    <row r="92" spans="1:27" x14ac:dyDescent="0.25">
      <c r="A92" s="28">
        <v>44925</v>
      </c>
      <c r="B92" s="28">
        <v>45016</v>
      </c>
      <c r="C92" t="s">
        <v>30</v>
      </c>
      <c r="D92" t="s">
        <v>60</v>
      </c>
      <c r="E92" t="s">
        <v>37</v>
      </c>
      <c r="F92">
        <v>10002</v>
      </c>
      <c r="G92" t="s">
        <v>61</v>
      </c>
      <c r="H92" s="28">
        <v>44953</v>
      </c>
      <c r="I92" s="28">
        <v>44957</v>
      </c>
      <c r="J92" s="28">
        <v>45044</v>
      </c>
      <c r="K92" s="28">
        <v>45044</v>
      </c>
      <c r="L92" s="30">
        <v>1854034523.03</v>
      </c>
      <c r="M92" t="s">
        <v>47</v>
      </c>
      <c r="N92">
        <v>0.05</v>
      </c>
      <c r="O92" t="s">
        <v>32</v>
      </c>
      <c r="P92" s="30">
        <v>-33568531.062473498</v>
      </c>
      <c r="Q92" s="31">
        <v>0</v>
      </c>
      <c r="R92" s="31">
        <v>0.64835164835164805</v>
      </c>
      <c r="S92" s="31">
        <v>0.67816091954022995</v>
      </c>
      <c r="T92" s="30">
        <v>1202066339.1073599</v>
      </c>
      <c r="U92" s="30">
        <v>-22764865.892941799</v>
      </c>
      <c r="V92" s="30">
        <v>-33568531.062473498</v>
      </c>
      <c r="W92" s="31">
        <v>0</v>
      </c>
      <c r="X92" s="31">
        <v>0.64835164835164805</v>
      </c>
      <c r="Y92" s="31">
        <v>0.67816091954022995</v>
      </c>
      <c r="Z92" s="30">
        <v>1202066339.1073599</v>
      </c>
      <c r="AA92" s="30">
        <v>-22764865.892941799</v>
      </c>
    </row>
    <row r="93" spans="1:27" x14ac:dyDescent="0.25">
      <c r="A93" s="28">
        <v>45016</v>
      </c>
      <c r="B93" s="28">
        <v>45107</v>
      </c>
      <c r="C93" t="s">
        <v>33</v>
      </c>
      <c r="D93" t="s">
        <v>43</v>
      </c>
      <c r="E93" t="s">
        <v>42</v>
      </c>
      <c r="F93">
        <v>5</v>
      </c>
      <c r="G93" t="s">
        <v>44</v>
      </c>
      <c r="H93" s="28">
        <v>44953</v>
      </c>
      <c r="I93" s="28">
        <v>44957</v>
      </c>
      <c r="J93" s="28">
        <v>45044</v>
      </c>
      <c r="K93" s="28">
        <v>45044</v>
      </c>
      <c r="L93" s="30">
        <v>390000000</v>
      </c>
      <c r="M93" t="s">
        <v>45</v>
      </c>
      <c r="N93">
        <v>0</v>
      </c>
      <c r="O93" t="s">
        <v>32</v>
      </c>
      <c r="P93" s="30">
        <v>1877460</v>
      </c>
      <c r="Q93" s="31"/>
      <c r="R93" s="31">
        <v>0.30769230769230799</v>
      </c>
      <c r="S93" s="31">
        <v>0.32183908045977</v>
      </c>
      <c r="T93" s="30">
        <v>120000000</v>
      </c>
      <c r="U93" s="30">
        <v>604240</v>
      </c>
      <c r="V93" s="30">
        <v>1877460</v>
      </c>
      <c r="W93" s="31"/>
      <c r="X93" s="31">
        <v>0.30769230769230799</v>
      </c>
      <c r="Y93" s="31">
        <v>0.32183908045977</v>
      </c>
      <c r="Z93" s="30">
        <v>120000000</v>
      </c>
      <c r="AA93" s="30">
        <v>604240</v>
      </c>
    </row>
    <row r="94" spans="1:27" x14ac:dyDescent="0.25">
      <c r="A94" s="28">
        <v>45016</v>
      </c>
      <c r="B94" s="28">
        <v>45107</v>
      </c>
      <c r="C94" t="s">
        <v>33</v>
      </c>
      <c r="D94" t="s">
        <v>43</v>
      </c>
      <c r="E94" t="s">
        <v>42</v>
      </c>
      <c r="F94">
        <v>5</v>
      </c>
      <c r="G94" t="s">
        <v>44</v>
      </c>
      <c r="H94" s="28">
        <v>45042</v>
      </c>
      <c r="I94" s="28">
        <v>45044</v>
      </c>
      <c r="J94" s="28">
        <v>45138</v>
      </c>
      <c r="K94" s="28">
        <v>45138</v>
      </c>
      <c r="L94" s="30">
        <v>390000000</v>
      </c>
      <c r="M94" t="s">
        <v>45</v>
      </c>
      <c r="N94">
        <v>0</v>
      </c>
      <c r="O94" t="s">
        <v>32</v>
      </c>
      <c r="P94" s="30">
        <v>2792270</v>
      </c>
      <c r="Q94" s="31"/>
      <c r="R94" s="31">
        <v>0.69230769230769196</v>
      </c>
      <c r="S94" s="31">
        <v>0.67021276595744705</v>
      </c>
      <c r="T94" s="30">
        <v>270000000</v>
      </c>
      <c r="U94" s="30">
        <v>1871415</v>
      </c>
      <c r="V94" s="30">
        <v>2792270</v>
      </c>
      <c r="W94" s="31"/>
      <c r="X94" s="31">
        <v>0.69230769230769196</v>
      </c>
      <c r="Y94" s="31">
        <v>0.67021276595744705</v>
      </c>
      <c r="Z94" s="30">
        <v>270000000</v>
      </c>
      <c r="AA94" s="30">
        <v>1871415</v>
      </c>
    </row>
    <row r="95" spans="1:27" x14ac:dyDescent="0.25">
      <c r="A95" s="28">
        <v>45016</v>
      </c>
      <c r="B95" s="28">
        <v>45107</v>
      </c>
      <c r="C95" t="s">
        <v>33</v>
      </c>
      <c r="D95" t="s">
        <v>46</v>
      </c>
      <c r="E95" t="s">
        <v>34</v>
      </c>
      <c r="F95">
        <v>27</v>
      </c>
      <c r="G95" t="s">
        <v>44</v>
      </c>
      <c r="H95" s="28">
        <v>44953</v>
      </c>
      <c r="I95" s="28">
        <v>44957</v>
      </c>
      <c r="J95" s="28">
        <v>45044</v>
      </c>
      <c r="K95" s="28">
        <v>45044</v>
      </c>
      <c r="L95" s="30">
        <v>200000000</v>
      </c>
      <c r="M95" t="s">
        <v>47</v>
      </c>
      <c r="N95">
        <v>0</v>
      </c>
      <c r="O95" t="s">
        <v>32</v>
      </c>
      <c r="P95" s="30">
        <v>1204466.66666667</v>
      </c>
      <c r="Q95" s="31"/>
      <c r="R95" s="31">
        <v>0.30769230769230799</v>
      </c>
      <c r="S95" s="31">
        <v>0.32183908045977</v>
      </c>
      <c r="T95" s="30">
        <v>61538461.538461499</v>
      </c>
      <c r="U95" s="30">
        <v>387644.44444444397</v>
      </c>
      <c r="V95" s="30">
        <v>1204466.66666667</v>
      </c>
      <c r="W95" s="31"/>
      <c r="X95" s="31">
        <v>0.30769230769230799</v>
      </c>
      <c r="Y95" s="31">
        <v>0.32183908045977</v>
      </c>
      <c r="Z95" s="30">
        <v>61538461.538461499</v>
      </c>
      <c r="AA95" s="30">
        <v>387644.44444444397</v>
      </c>
    </row>
    <row r="96" spans="1:27" x14ac:dyDescent="0.25">
      <c r="A96" s="28">
        <v>45016</v>
      </c>
      <c r="B96" s="28">
        <v>45107</v>
      </c>
      <c r="C96" t="s">
        <v>33</v>
      </c>
      <c r="D96" t="s">
        <v>46</v>
      </c>
      <c r="E96" t="s">
        <v>34</v>
      </c>
      <c r="F96">
        <v>27</v>
      </c>
      <c r="G96" t="s">
        <v>44</v>
      </c>
      <c r="H96" s="28">
        <v>45042</v>
      </c>
      <c r="I96" s="28">
        <v>45044</v>
      </c>
      <c r="J96" s="28">
        <v>45138</v>
      </c>
      <c r="K96" s="28">
        <v>45138</v>
      </c>
      <c r="L96" s="30">
        <v>200000000</v>
      </c>
      <c r="M96" t="s">
        <v>47</v>
      </c>
      <c r="N96">
        <v>0</v>
      </c>
      <c r="O96" t="s">
        <v>32</v>
      </c>
      <c r="P96" s="30">
        <v>1693044.4444444401</v>
      </c>
      <c r="Q96" s="31"/>
      <c r="R96" s="31">
        <v>0.69230769230769196</v>
      </c>
      <c r="S96" s="31">
        <v>0.67021276595744705</v>
      </c>
      <c r="T96" s="30">
        <v>138461538.46153799</v>
      </c>
      <c r="U96" s="30">
        <v>1134700</v>
      </c>
      <c r="V96" s="30">
        <v>1693044.4444444401</v>
      </c>
      <c r="W96" s="31"/>
      <c r="X96" s="31">
        <v>0.69230769230769196</v>
      </c>
      <c r="Y96" s="31">
        <v>0.67021276595744705</v>
      </c>
      <c r="Z96" s="30">
        <v>138461538.46153799</v>
      </c>
      <c r="AA96" s="30">
        <v>1134700</v>
      </c>
    </row>
    <row r="97" spans="1:27" x14ac:dyDescent="0.25">
      <c r="A97" s="28">
        <v>45016</v>
      </c>
      <c r="B97" s="28">
        <v>45107</v>
      </c>
      <c r="C97" t="s">
        <v>33</v>
      </c>
      <c r="D97" t="s">
        <v>52</v>
      </c>
      <c r="E97" t="s">
        <v>35</v>
      </c>
      <c r="F97">
        <v>83</v>
      </c>
      <c r="G97" t="s">
        <v>44</v>
      </c>
      <c r="H97" s="28">
        <v>44953</v>
      </c>
      <c r="I97" s="28">
        <v>44957</v>
      </c>
      <c r="J97" s="28">
        <v>45044</v>
      </c>
      <c r="K97" s="28">
        <v>45044</v>
      </c>
      <c r="L97" s="30">
        <v>195000000</v>
      </c>
      <c r="M97" t="s">
        <v>47</v>
      </c>
      <c r="N97">
        <v>0</v>
      </c>
      <c r="O97" t="s">
        <v>32</v>
      </c>
      <c r="P97" s="30">
        <v>1174355</v>
      </c>
      <c r="Q97" s="31"/>
      <c r="R97" s="31">
        <v>0.30769230769230799</v>
      </c>
      <c r="S97" s="31">
        <v>0.32183908045977</v>
      </c>
      <c r="T97" s="30">
        <v>60000000</v>
      </c>
      <c r="U97" s="30">
        <v>377953.33333333302</v>
      </c>
      <c r="V97" s="30">
        <v>1174355</v>
      </c>
      <c r="W97" s="31"/>
      <c r="X97" s="31">
        <v>0.30769230769230799</v>
      </c>
      <c r="Y97" s="31">
        <v>0.32183908045977</v>
      </c>
      <c r="Z97" s="30">
        <v>60000000</v>
      </c>
      <c r="AA97" s="30">
        <v>377953.33333333302</v>
      </c>
    </row>
    <row r="98" spans="1:27" x14ac:dyDescent="0.25">
      <c r="A98" s="28">
        <v>45016</v>
      </c>
      <c r="B98" s="28">
        <v>45107</v>
      </c>
      <c r="C98" t="s">
        <v>33</v>
      </c>
      <c r="D98" t="s">
        <v>52</v>
      </c>
      <c r="E98" t="s">
        <v>35</v>
      </c>
      <c r="F98">
        <v>83</v>
      </c>
      <c r="G98" t="s">
        <v>44</v>
      </c>
      <c r="H98" s="28">
        <v>45042</v>
      </c>
      <c r="I98" s="28">
        <v>45044</v>
      </c>
      <c r="J98" s="28">
        <v>45138</v>
      </c>
      <c r="K98" s="28">
        <v>45138</v>
      </c>
      <c r="L98" s="30">
        <v>195000000</v>
      </c>
      <c r="M98" t="s">
        <v>47</v>
      </c>
      <c r="N98">
        <v>0</v>
      </c>
      <c r="O98" t="s">
        <v>32</v>
      </c>
      <c r="P98" s="30">
        <v>1650718.33333333</v>
      </c>
      <c r="Q98" s="31"/>
      <c r="R98" s="31">
        <v>0.69230769230769196</v>
      </c>
      <c r="S98" s="31">
        <v>0.67021276595744705</v>
      </c>
      <c r="T98" s="30">
        <v>135000000</v>
      </c>
      <c r="U98" s="30">
        <v>1106332.5</v>
      </c>
      <c r="V98" s="30">
        <v>1650718.33333333</v>
      </c>
      <c r="W98" s="31"/>
      <c r="X98" s="31">
        <v>0.69230769230769196</v>
      </c>
      <c r="Y98" s="31">
        <v>0.67021276595744705</v>
      </c>
      <c r="Z98" s="30">
        <v>135000000</v>
      </c>
      <c r="AA98" s="30">
        <v>1106332.5</v>
      </c>
    </row>
    <row r="99" spans="1:27" x14ac:dyDescent="0.25">
      <c r="A99" s="28">
        <v>45016</v>
      </c>
      <c r="B99" s="28">
        <v>45107</v>
      </c>
      <c r="C99" t="s">
        <v>33</v>
      </c>
      <c r="D99" t="s">
        <v>48</v>
      </c>
      <c r="E99" t="s">
        <v>49</v>
      </c>
      <c r="F99">
        <v>3</v>
      </c>
      <c r="G99" t="s">
        <v>44</v>
      </c>
      <c r="H99" s="28">
        <v>44953</v>
      </c>
      <c r="I99" s="28">
        <v>44957</v>
      </c>
      <c r="J99" s="28">
        <v>45044</v>
      </c>
      <c r="K99" s="28">
        <v>45044</v>
      </c>
      <c r="L99" s="30">
        <v>390000000</v>
      </c>
      <c r="M99" t="s">
        <v>45</v>
      </c>
      <c r="N99">
        <v>0</v>
      </c>
      <c r="O99" t="s">
        <v>32</v>
      </c>
      <c r="P99" s="30">
        <v>1877460</v>
      </c>
      <c r="Q99" s="31"/>
      <c r="R99" s="31">
        <v>0.30769230769230799</v>
      </c>
      <c r="S99" s="31">
        <v>0.32183908045977</v>
      </c>
      <c r="T99" s="30">
        <v>120000000</v>
      </c>
      <c r="U99" s="30">
        <v>604240</v>
      </c>
      <c r="V99" s="30">
        <v>1877460</v>
      </c>
      <c r="W99" s="31"/>
      <c r="X99" s="31">
        <v>0.30769230769230799</v>
      </c>
      <c r="Y99" s="31">
        <v>0.32183908045977</v>
      </c>
      <c r="Z99" s="30">
        <v>120000000</v>
      </c>
      <c r="AA99" s="30">
        <v>604240</v>
      </c>
    </row>
    <row r="100" spans="1:27" x14ac:dyDescent="0.25">
      <c r="A100" s="28">
        <v>45016</v>
      </c>
      <c r="B100" s="28">
        <v>45107</v>
      </c>
      <c r="C100" t="s">
        <v>33</v>
      </c>
      <c r="D100" t="s">
        <v>48</v>
      </c>
      <c r="E100" t="s">
        <v>49</v>
      </c>
      <c r="F100">
        <v>3</v>
      </c>
      <c r="G100" t="s">
        <v>44</v>
      </c>
      <c r="H100" s="28">
        <v>45042</v>
      </c>
      <c r="I100" s="28">
        <v>45044</v>
      </c>
      <c r="J100" s="28">
        <v>45138</v>
      </c>
      <c r="K100" s="28">
        <v>45138</v>
      </c>
      <c r="L100" s="30">
        <v>390000000</v>
      </c>
      <c r="M100" t="s">
        <v>45</v>
      </c>
      <c r="N100">
        <v>0</v>
      </c>
      <c r="O100" t="s">
        <v>32</v>
      </c>
      <c r="P100" s="30">
        <v>2792270</v>
      </c>
      <c r="Q100" s="31"/>
      <c r="R100" s="31">
        <v>0.69230769230769196</v>
      </c>
      <c r="S100" s="31">
        <v>0.67021276595744705</v>
      </c>
      <c r="T100" s="30">
        <v>270000000</v>
      </c>
      <c r="U100" s="30">
        <v>1871415</v>
      </c>
      <c r="V100" s="30">
        <v>2792270</v>
      </c>
      <c r="W100" s="31"/>
      <c r="X100" s="31">
        <v>0.69230769230769196</v>
      </c>
      <c r="Y100" s="31">
        <v>0.67021276595744705</v>
      </c>
      <c r="Z100" s="30">
        <v>270000000</v>
      </c>
      <c r="AA100" s="30">
        <v>1871415</v>
      </c>
    </row>
    <row r="101" spans="1:27" x14ac:dyDescent="0.25">
      <c r="A101" s="28">
        <v>45016</v>
      </c>
      <c r="B101" s="28">
        <v>45107</v>
      </c>
      <c r="C101" t="s">
        <v>33</v>
      </c>
      <c r="D101" t="s">
        <v>50</v>
      </c>
      <c r="E101" t="s">
        <v>51</v>
      </c>
      <c r="F101">
        <v>29</v>
      </c>
      <c r="G101" t="s">
        <v>44</v>
      </c>
      <c r="H101" s="28">
        <v>44953</v>
      </c>
      <c r="I101" s="28">
        <v>44957</v>
      </c>
      <c r="J101" s="28">
        <v>45044</v>
      </c>
      <c r="K101" s="28">
        <v>45044</v>
      </c>
      <c r="L101" s="30">
        <v>200000000</v>
      </c>
      <c r="M101" t="s">
        <v>47</v>
      </c>
      <c r="N101">
        <v>0</v>
      </c>
      <c r="O101" t="s">
        <v>32</v>
      </c>
      <c r="P101" s="30">
        <v>1204466.66666667</v>
      </c>
      <c r="Q101" s="31"/>
      <c r="R101" s="31">
        <v>0.30769230769230799</v>
      </c>
      <c r="S101" s="31">
        <v>0.32183908045977</v>
      </c>
      <c r="T101" s="30">
        <v>61538461.538461499</v>
      </c>
      <c r="U101" s="30">
        <v>387644.44444444397</v>
      </c>
      <c r="V101" s="30">
        <v>1204466.66666667</v>
      </c>
      <c r="W101" s="31"/>
      <c r="X101" s="31">
        <v>0.30769230769230799</v>
      </c>
      <c r="Y101" s="31">
        <v>0.32183908045977</v>
      </c>
      <c r="Z101" s="30">
        <v>61538461.538461499</v>
      </c>
      <c r="AA101" s="30">
        <v>387644.44444444397</v>
      </c>
    </row>
    <row r="102" spans="1:27" x14ac:dyDescent="0.25">
      <c r="A102" s="28">
        <v>45016</v>
      </c>
      <c r="B102" s="28">
        <v>45107</v>
      </c>
      <c r="C102" t="s">
        <v>33</v>
      </c>
      <c r="D102" t="s">
        <v>50</v>
      </c>
      <c r="E102" t="s">
        <v>51</v>
      </c>
      <c r="F102">
        <v>29</v>
      </c>
      <c r="G102" t="s">
        <v>44</v>
      </c>
      <c r="H102" s="28">
        <v>45042</v>
      </c>
      <c r="I102" s="28">
        <v>45044</v>
      </c>
      <c r="J102" s="28">
        <v>45138</v>
      </c>
      <c r="K102" s="28">
        <v>45138</v>
      </c>
      <c r="L102" s="30">
        <v>200000000</v>
      </c>
      <c r="M102" t="s">
        <v>47</v>
      </c>
      <c r="N102">
        <v>0</v>
      </c>
      <c r="O102" t="s">
        <v>32</v>
      </c>
      <c r="P102" s="30">
        <v>1693044.4444444401</v>
      </c>
      <c r="Q102" s="31"/>
      <c r="R102" s="31">
        <v>0.69230769230769196</v>
      </c>
      <c r="S102" s="31">
        <v>0.67021276595744705</v>
      </c>
      <c r="T102" s="30">
        <v>138461538.46153799</v>
      </c>
      <c r="U102" s="30">
        <v>1134700</v>
      </c>
      <c r="V102" s="30">
        <v>1693044.4444444401</v>
      </c>
      <c r="W102" s="31"/>
      <c r="X102" s="31">
        <v>0.69230769230769196</v>
      </c>
      <c r="Y102" s="31">
        <v>0.67021276595744705</v>
      </c>
      <c r="Z102" s="30">
        <v>138461538.46153799</v>
      </c>
      <c r="AA102" s="30">
        <v>1134700</v>
      </c>
    </row>
    <row r="103" spans="1:27" x14ac:dyDescent="0.25">
      <c r="A103" s="28">
        <v>45016</v>
      </c>
      <c r="B103" s="28">
        <v>45107</v>
      </c>
      <c r="C103" t="s">
        <v>33</v>
      </c>
      <c r="D103" t="s">
        <v>53</v>
      </c>
      <c r="E103" t="s">
        <v>54</v>
      </c>
      <c r="F103">
        <v>85</v>
      </c>
      <c r="G103" t="s">
        <v>44</v>
      </c>
      <c r="H103" s="28">
        <v>44953</v>
      </c>
      <c r="I103" s="28">
        <v>44957</v>
      </c>
      <c r="J103" s="28">
        <v>45044</v>
      </c>
      <c r="K103" s="28">
        <v>45044</v>
      </c>
      <c r="L103" s="30">
        <v>195000000</v>
      </c>
      <c r="M103" t="s">
        <v>47</v>
      </c>
      <c r="N103">
        <v>0</v>
      </c>
      <c r="O103" t="s">
        <v>32</v>
      </c>
      <c r="P103" s="30">
        <v>1174355</v>
      </c>
      <c r="Q103" s="31"/>
      <c r="R103" s="31">
        <v>0.30769230769230799</v>
      </c>
      <c r="S103" s="31">
        <v>0.32183908045977</v>
      </c>
      <c r="T103" s="30">
        <v>60000000</v>
      </c>
      <c r="U103" s="30">
        <v>377953.33333333302</v>
      </c>
      <c r="V103" s="30">
        <v>1174355</v>
      </c>
      <c r="W103" s="31"/>
      <c r="X103" s="31">
        <v>0.30769230769230799</v>
      </c>
      <c r="Y103" s="31">
        <v>0.32183908045977</v>
      </c>
      <c r="Z103" s="30">
        <v>60000000</v>
      </c>
      <c r="AA103" s="30">
        <v>377953.33333333302</v>
      </c>
    </row>
    <row r="104" spans="1:27" x14ac:dyDescent="0.25">
      <c r="A104" s="28">
        <v>45016</v>
      </c>
      <c r="B104" s="28">
        <v>45107</v>
      </c>
      <c r="C104" t="s">
        <v>33</v>
      </c>
      <c r="D104" t="s">
        <v>53</v>
      </c>
      <c r="E104" t="s">
        <v>54</v>
      </c>
      <c r="F104">
        <v>85</v>
      </c>
      <c r="G104" t="s">
        <v>44</v>
      </c>
      <c r="H104" s="28">
        <v>45042</v>
      </c>
      <c r="I104" s="28">
        <v>45044</v>
      </c>
      <c r="J104" s="28">
        <v>45138</v>
      </c>
      <c r="K104" s="28">
        <v>45138</v>
      </c>
      <c r="L104" s="30">
        <v>195000000</v>
      </c>
      <c r="M104" t="s">
        <v>47</v>
      </c>
      <c r="N104">
        <v>0</v>
      </c>
      <c r="O104" t="s">
        <v>32</v>
      </c>
      <c r="P104" s="30">
        <v>1650718.33333333</v>
      </c>
      <c r="Q104" s="31"/>
      <c r="R104" s="31">
        <v>0.69230769230769196</v>
      </c>
      <c r="S104" s="31">
        <v>0.67021276595744705</v>
      </c>
      <c r="T104" s="30">
        <v>135000000</v>
      </c>
      <c r="U104" s="30">
        <v>1106332.5</v>
      </c>
      <c r="V104" s="30">
        <v>1650718.33333333</v>
      </c>
      <c r="W104" s="31"/>
      <c r="X104" s="31">
        <v>0.69230769230769196</v>
      </c>
      <c r="Y104" s="31">
        <v>0.67021276595744705</v>
      </c>
      <c r="Z104" s="30">
        <v>135000000</v>
      </c>
      <c r="AA104" s="30">
        <v>1106332.5</v>
      </c>
    </row>
    <row r="105" spans="1:27" x14ac:dyDescent="0.25">
      <c r="A105" s="28">
        <v>45016</v>
      </c>
      <c r="B105" s="28">
        <v>45107</v>
      </c>
      <c r="C105" t="s">
        <v>30</v>
      </c>
      <c r="D105" t="s">
        <v>55</v>
      </c>
      <c r="E105" t="s">
        <v>56</v>
      </c>
      <c r="F105">
        <v>10000</v>
      </c>
      <c r="G105" t="s">
        <v>57</v>
      </c>
      <c r="H105" s="28">
        <v>44953</v>
      </c>
      <c r="I105" s="28">
        <v>44957</v>
      </c>
      <c r="J105" s="28">
        <v>45044</v>
      </c>
      <c r="K105" s="28">
        <v>45044</v>
      </c>
      <c r="L105" s="30">
        <v>109527862</v>
      </c>
      <c r="M105" t="s">
        <v>47</v>
      </c>
      <c r="N105">
        <v>0.05</v>
      </c>
      <c r="O105" t="s">
        <v>32</v>
      </c>
      <c r="P105" s="30">
        <v>-1983074.96008467</v>
      </c>
      <c r="Q105" s="31">
        <v>0</v>
      </c>
      <c r="R105" s="31">
        <v>0.30769230769230799</v>
      </c>
      <c r="S105" s="31">
        <v>0.32183908045977</v>
      </c>
      <c r="T105" s="30">
        <v>33700880.615384601</v>
      </c>
      <c r="U105" s="30">
        <v>-638231.02163644403</v>
      </c>
      <c r="V105" s="30">
        <v>-1983074.96008467</v>
      </c>
      <c r="W105" s="31">
        <v>0</v>
      </c>
      <c r="X105" s="31">
        <v>0.30769230769230799</v>
      </c>
      <c r="Y105" s="31">
        <v>0.32183908045977</v>
      </c>
      <c r="Z105" s="30">
        <v>33700880.615384601</v>
      </c>
      <c r="AA105" s="30">
        <v>-638231.02163644403</v>
      </c>
    </row>
    <row r="106" spans="1:27" x14ac:dyDescent="0.25">
      <c r="A106" s="28">
        <v>45016</v>
      </c>
      <c r="B106" s="28">
        <v>45107</v>
      </c>
      <c r="C106" t="s">
        <v>30</v>
      </c>
      <c r="D106" t="s">
        <v>55</v>
      </c>
      <c r="E106" t="s">
        <v>56</v>
      </c>
      <c r="F106">
        <v>10000</v>
      </c>
      <c r="G106" t="s">
        <v>57</v>
      </c>
      <c r="H106" s="28">
        <v>45042</v>
      </c>
      <c r="I106" s="28">
        <v>45044</v>
      </c>
      <c r="J106" s="28">
        <v>45138</v>
      </c>
      <c r="K106" s="28">
        <v>45138</v>
      </c>
      <c r="L106" s="30">
        <v>109527862</v>
      </c>
      <c r="M106" t="s">
        <v>47</v>
      </c>
      <c r="N106">
        <v>0.05</v>
      </c>
      <c r="O106" t="s">
        <v>32</v>
      </c>
      <c r="P106" s="30">
        <v>-2357124.7785771098</v>
      </c>
      <c r="Q106" s="31">
        <v>0</v>
      </c>
      <c r="R106" s="31">
        <v>0.69230769230769196</v>
      </c>
      <c r="S106" s="31">
        <v>0.67021276595744705</v>
      </c>
      <c r="T106" s="30">
        <v>75826981.384615406</v>
      </c>
      <c r="U106" s="30">
        <v>-1579775.1175569999</v>
      </c>
      <c r="V106" s="30">
        <v>-2357124.7785771098</v>
      </c>
      <c r="W106" s="31">
        <v>0</v>
      </c>
      <c r="X106" s="31">
        <v>0.69230769230769196</v>
      </c>
      <c r="Y106" s="31">
        <v>0.67021276595744705</v>
      </c>
      <c r="Z106" s="30">
        <v>75826981.384615406</v>
      </c>
      <c r="AA106" s="30">
        <v>-1579775.1175569999</v>
      </c>
    </row>
    <row r="107" spans="1:27" x14ac:dyDescent="0.25">
      <c r="A107" s="28">
        <v>45016</v>
      </c>
      <c r="B107" s="28">
        <v>45107</v>
      </c>
      <c r="C107" t="s">
        <v>30</v>
      </c>
      <c r="D107" t="s">
        <v>58</v>
      </c>
      <c r="E107" t="s">
        <v>41</v>
      </c>
      <c r="F107">
        <v>10001</v>
      </c>
      <c r="G107" t="s">
        <v>59</v>
      </c>
      <c r="H107" s="28">
        <v>44953</v>
      </c>
      <c r="I107" s="28">
        <v>44957</v>
      </c>
      <c r="J107" s="28">
        <v>45044</v>
      </c>
      <c r="K107" s="28">
        <v>45044</v>
      </c>
      <c r="L107" s="30">
        <v>6437615</v>
      </c>
      <c r="M107" t="s">
        <v>47</v>
      </c>
      <c r="N107">
        <v>0.05</v>
      </c>
      <c r="O107" t="s">
        <v>32</v>
      </c>
      <c r="P107" s="30">
        <v>-116557.311318333</v>
      </c>
      <c r="Q107" s="31">
        <v>0</v>
      </c>
      <c r="R107" s="31">
        <v>0.30769230769230799</v>
      </c>
      <c r="S107" s="31">
        <v>0.32183908045977</v>
      </c>
      <c r="T107" s="30">
        <v>1980804.6153846199</v>
      </c>
      <c r="U107" s="30">
        <v>-37512.697895555597</v>
      </c>
      <c r="V107" s="30">
        <v>-116557.311318333</v>
      </c>
      <c r="W107" s="31">
        <v>0</v>
      </c>
      <c r="X107" s="31">
        <v>0.30769230769230799</v>
      </c>
      <c r="Y107" s="31">
        <v>0.32183908045977</v>
      </c>
      <c r="Z107" s="30">
        <v>1980804.6153846199</v>
      </c>
      <c r="AA107" s="30">
        <v>-37512.697895555597</v>
      </c>
    </row>
    <row r="108" spans="1:27" x14ac:dyDescent="0.25">
      <c r="A108" s="28">
        <v>45016</v>
      </c>
      <c r="B108" s="28">
        <v>45107</v>
      </c>
      <c r="C108" t="s">
        <v>30</v>
      </c>
      <c r="D108" t="s">
        <v>58</v>
      </c>
      <c r="E108" t="s">
        <v>41</v>
      </c>
      <c r="F108">
        <v>10001</v>
      </c>
      <c r="G108" t="s">
        <v>59</v>
      </c>
      <c r="H108" s="28">
        <v>45042</v>
      </c>
      <c r="I108" s="28">
        <v>45044</v>
      </c>
      <c r="J108" s="28">
        <v>45138</v>
      </c>
      <c r="K108" s="28">
        <v>45138</v>
      </c>
      <c r="L108" s="30">
        <v>6437615</v>
      </c>
      <c r="M108" t="s">
        <v>47</v>
      </c>
      <c r="N108">
        <v>0.05</v>
      </c>
      <c r="O108" t="s">
        <v>32</v>
      </c>
      <c r="P108" s="30">
        <v>-138542.481833889</v>
      </c>
      <c r="Q108" s="31">
        <v>0</v>
      </c>
      <c r="R108" s="31">
        <v>0.69230769230769196</v>
      </c>
      <c r="S108" s="31">
        <v>0.67021276595744705</v>
      </c>
      <c r="T108" s="30">
        <v>4456810.3846153803</v>
      </c>
      <c r="U108" s="30">
        <v>-92852.939952500004</v>
      </c>
      <c r="V108" s="30">
        <v>-138542.481833889</v>
      </c>
      <c r="W108" s="31">
        <v>0</v>
      </c>
      <c r="X108" s="31">
        <v>0.69230769230769196</v>
      </c>
      <c r="Y108" s="31">
        <v>0.67021276595744705</v>
      </c>
      <c r="Z108" s="30">
        <v>4456810.3846153803</v>
      </c>
      <c r="AA108" s="30">
        <v>-92852.939952500004</v>
      </c>
    </row>
    <row r="109" spans="1:27" x14ac:dyDescent="0.25">
      <c r="A109" s="28">
        <v>45016</v>
      </c>
      <c r="B109" s="28">
        <v>45107</v>
      </c>
      <c r="C109" t="s">
        <v>30</v>
      </c>
      <c r="D109" t="s">
        <v>60</v>
      </c>
      <c r="E109" t="s">
        <v>37</v>
      </c>
      <c r="F109">
        <v>10002</v>
      </c>
      <c r="G109" t="s">
        <v>61</v>
      </c>
      <c r="H109" s="28">
        <v>44953</v>
      </c>
      <c r="I109" s="28">
        <v>44957</v>
      </c>
      <c r="J109" s="28">
        <v>45044</v>
      </c>
      <c r="K109" s="28">
        <v>45044</v>
      </c>
      <c r="L109" s="30">
        <v>1854034523.03</v>
      </c>
      <c r="M109" t="s">
        <v>47</v>
      </c>
      <c r="N109">
        <v>0.05</v>
      </c>
      <c r="O109" t="s">
        <v>32</v>
      </c>
      <c r="P109" s="30">
        <v>-33568531.062473498</v>
      </c>
      <c r="Q109" s="31">
        <v>0</v>
      </c>
      <c r="R109" s="31">
        <v>0.30769230769230799</v>
      </c>
      <c r="S109" s="31">
        <v>0.32183908045977</v>
      </c>
      <c r="T109" s="30">
        <v>570472160.93230796</v>
      </c>
      <c r="U109" s="30">
        <v>-10803665.169531699</v>
      </c>
      <c r="V109" s="30">
        <v>-33568531.062473498</v>
      </c>
      <c r="W109" s="31">
        <v>0</v>
      </c>
      <c r="X109" s="31">
        <v>0.30769230769230799</v>
      </c>
      <c r="Y109" s="31">
        <v>0.32183908045977</v>
      </c>
      <c r="Z109" s="30">
        <v>570472160.93230796</v>
      </c>
      <c r="AA109" s="30">
        <v>-10803665.169531699</v>
      </c>
    </row>
    <row r="110" spans="1:27" x14ac:dyDescent="0.25">
      <c r="A110" s="28">
        <v>45016</v>
      </c>
      <c r="B110" s="28">
        <v>45107</v>
      </c>
      <c r="C110" t="s">
        <v>30</v>
      </c>
      <c r="D110" t="s">
        <v>60</v>
      </c>
      <c r="E110" t="s">
        <v>37</v>
      </c>
      <c r="F110">
        <v>10002</v>
      </c>
      <c r="G110" t="s">
        <v>61</v>
      </c>
      <c r="H110" s="28">
        <v>45042</v>
      </c>
      <c r="I110" s="28">
        <v>45044</v>
      </c>
      <c r="J110" s="28">
        <v>45138</v>
      </c>
      <c r="K110" s="28">
        <v>45138</v>
      </c>
      <c r="L110" s="30">
        <v>1854034523.03</v>
      </c>
      <c r="M110" t="s">
        <v>47</v>
      </c>
      <c r="N110">
        <v>0.05</v>
      </c>
      <c r="O110" t="s">
        <v>32</v>
      </c>
      <c r="P110" s="30">
        <v>-39900264.962456897</v>
      </c>
      <c r="Q110" s="31">
        <v>0</v>
      </c>
      <c r="R110" s="31">
        <v>0.69230769230769196</v>
      </c>
      <c r="S110" s="31">
        <v>0.67021276595744705</v>
      </c>
      <c r="T110" s="30">
        <v>1283562362.0976901</v>
      </c>
      <c r="U110" s="30">
        <v>-26741666.942923199</v>
      </c>
      <c r="V110" s="30">
        <v>-39900264.962456897</v>
      </c>
      <c r="W110" s="31">
        <v>0</v>
      </c>
      <c r="X110" s="31">
        <v>0.69230769230769196</v>
      </c>
      <c r="Y110" s="31">
        <v>0.67021276595744705</v>
      </c>
      <c r="Z110" s="30">
        <v>1283562362.0976901</v>
      </c>
      <c r="AA110" s="30">
        <v>-26741666.942923199</v>
      </c>
    </row>
    <row r="111" spans="1:27" x14ac:dyDescent="0.25">
      <c r="A111" s="28">
        <v>45107</v>
      </c>
      <c r="B111" s="28">
        <v>45198</v>
      </c>
      <c r="C111" t="s">
        <v>33</v>
      </c>
      <c r="D111" t="s">
        <v>43</v>
      </c>
      <c r="E111" t="s">
        <v>42</v>
      </c>
      <c r="F111">
        <v>5</v>
      </c>
      <c r="G111" t="s">
        <v>44</v>
      </c>
      <c r="H111" s="28">
        <v>45042</v>
      </c>
      <c r="I111" s="28">
        <v>45044</v>
      </c>
      <c r="J111" s="28">
        <v>45138</v>
      </c>
      <c r="K111" s="28">
        <v>45138</v>
      </c>
      <c r="L111" s="30">
        <v>390000000</v>
      </c>
      <c r="M111" t="s">
        <v>45</v>
      </c>
      <c r="N111">
        <v>0</v>
      </c>
      <c r="O111" t="s">
        <v>32</v>
      </c>
      <c r="P111" s="30">
        <v>2792270</v>
      </c>
      <c r="Q111" s="31"/>
      <c r="R111" s="31">
        <v>0.340659340659341</v>
      </c>
      <c r="S111" s="31">
        <v>0.329787234042553</v>
      </c>
      <c r="T111" s="30">
        <v>132857142.857143</v>
      </c>
      <c r="U111" s="30">
        <v>920855</v>
      </c>
      <c r="V111" s="30">
        <v>2792270</v>
      </c>
      <c r="W111" s="31"/>
      <c r="X111" s="31">
        <v>0.340659340659341</v>
      </c>
      <c r="Y111" s="31">
        <v>0.329787234042553</v>
      </c>
      <c r="Z111" s="30">
        <v>132857142.857143</v>
      </c>
      <c r="AA111" s="30">
        <v>920855</v>
      </c>
    </row>
    <row r="112" spans="1:27" x14ac:dyDescent="0.25">
      <c r="A112" s="28">
        <v>45107</v>
      </c>
      <c r="B112" s="28">
        <v>45198</v>
      </c>
      <c r="C112" t="s">
        <v>33</v>
      </c>
      <c r="D112" t="s">
        <v>43</v>
      </c>
      <c r="E112" t="s">
        <v>42</v>
      </c>
      <c r="F112">
        <v>5</v>
      </c>
      <c r="G112" t="s">
        <v>44</v>
      </c>
      <c r="H112" s="28">
        <v>45134</v>
      </c>
      <c r="I112" s="28">
        <v>45138</v>
      </c>
      <c r="J112" s="28">
        <v>45230</v>
      </c>
      <c r="K112" s="28">
        <v>45230</v>
      </c>
      <c r="L112" s="30">
        <v>390000000</v>
      </c>
      <c r="M112" t="s">
        <v>45</v>
      </c>
      <c r="N112">
        <v>0</v>
      </c>
      <c r="O112" t="s">
        <v>32</v>
      </c>
      <c r="P112" s="30">
        <v>3203286.6666666698</v>
      </c>
      <c r="Q112" s="31"/>
      <c r="R112" s="31">
        <v>0.659340659340659</v>
      </c>
      <c r="S112" s="31">
        <v>0.65217391304347805</v>
      </c>
      <c r="T112" s="30">
        <v>257142857.14285699</v>
      </c>
      <c r="U112" s="30">
        <v>2089100</v>
      </c>
      <c r="V112" s="30">
        <v>3203286.6666666698</v>
      </c>
      <c r="W112" s="31"/>
      <c r="X112" s="31">
        <v>0.659340659340659</v>
      </c>
      <c r="Y112" s="31">
        <v>0.65217391304347805</v>
      </c>
      <c r="Z112" s="30">
        <v>257142857.14285699</v>
      </c>
      <c r="AA112" s="30">
        <v>2089100</v>
      </c>
    </row>
    <row r="113" spans="1:27" x14ac:dyDescent="0.25">
      <c r="A113" s="28">
        <v>45107</v>
      </c>
      <c r="B113" s="28">
        <v>45198</v>
      </c>
      <c r="C113" t="s">
        <v>33</v>
      </c>
      <c r="D113" t="s">
        <v>62</v>
      </c>
      <c r="E113" t="s">
        <v>63</v>
      </c>
      <c r="F113">
        <v>87</v>
      </c>
      <c r="G113" t="s">
        <v>44</v>
      </c>
      <c r="H113" s="28">
        <v>45134</v>
      </c>
      <c r="I113" s="28">
        <v>45138</v>
      </c>
      <c r="J113" s="28">
        <v>45230</v>
      </c>
      <c r="K113" s="28">
        <v>45230</v>
      </c>
      <c r="L113" s="30">
        <v>200000000</v>
      </c>
      <c r="M113" t="s">
        <v>47</v>
      </c>
      <c r="N113">
        <v>0</v>
      </c>
      <c r="O113" t="s">
        <v>32</v>
      </c>
      <c r="P113" s="30">
        <v>1898266.66666667</v>
      </c>
      <c r="Q113" s="31"/>
      <c r="R113" s="31">
        <v>0.659340659340659</v>
      </c>
      <c r="S113" s="31">
        <v>0.65217391304347805</v>
      </c>
      <c r="T113" s="30">
        <v>131868131.868132</v>
      </c>
      <c r="U113" s="30">
        <v>1238000</v>
      </c>
      <c r="V113" s="30">
        <v>1898266.66666667</v>
      </c>
      <c r="W113" s="31"/>
      <c r="X113" s="31">
        <v>0.659340659340659</v>
      </c>
      <c r="Y113" s="31">
        <v>0.65217391304347805</v>
      </c>
      <c r="Z113" s="30">
        <v>131868131.868132</v>
      </c>
      <c r="AA113" s="30">
        <v>1238000</v>
      </c>
    </row>
    <row r="114" spans="1:27" x14ac:dyDescent="0.25">
      <c r="A114" s="28">
        <v>45107</v>
      </c>
      <c r="B114" s="28">
        <v>45198</v>
      </c>
      <c r="C114" t="s">
        <v>33</v>
      </c>
      <c r="D114" t="s">
        <v>64</v>
      </c>
      <c r="E114" t="s">
        <v>65</v>
      </c>
      <c r="F114">
        <v>89</v>
      </c>
      <c r="G114" t="s">
        <v>44</v>
      </c>
      <c r="H114" s="28">
        <v>45134</v>
      </c>
      <c r="I114" s="28">
        <v>45138</v>
      </c>
      <c r="J114" s="28">
        <v>45230</v>
      </c>
      <c r="K114" s="28">
        <v>45230</v>
      </c>
      <c r="L114" s="30">
        <v>200000000</v>
      </c>
      <c r="M114" t="s">
        <v>47</v>
      </c>
      <c r="N114">
        <v>0</v>
      </c>
      <c r="O114" t="s">
        <v>32</v>
      </c>
      <c r="P114" s="30">
        <v>1898266.66666667</v>
      </c>
      <c r="Q114" s="31"/>
      <c r="R114" s="31">
        <v>0.659340659340659</v>
      </c>
      <c r="S114" s="31">
        <v>0.65217391304347805</v>
      </c>
      <c r="T114" s="30">
        <v>131868131.868132</v>
      </c>
      <c r="U114" s="30">
        <v>1238000</v>
      </c>
      <c r="V114" s="30">
        <v>1898266.66666667</v>
      </c>
      <c r="W114" s="31"/>
      <c r="X114" s="31">
        <v>0.659340659340659</v>
      </c>
      <c r="Y114" s="31">
        <v>0.65217391304347805</v>
      </c>
      <c r="Z114" s="30">
        <v>131868131.868132</v>
      </c>
      <c r="AA114" s="30">
        <v>1238000</v>
      </c>
    </row>
    <row r="115" spans="1:27" x14ac:dyDescent="0.25">
      <c r="A115" s="28">
        <v>45107</v>
      </c>
      <c r="B115" s="28">
        <v>45198</v>
      </c>
      <c r="C115" t="s">
        <v>33</v>
      </c>
      <c r="D115" t="s">
        <v>46</v>
      </c>
      <c r="E115" t="s">
        <v>34</v>
      </c>
      <c r="F115">
        <v>27</v>
      </c>
      <c r="G115" t="s">
        <v>44</v>
      </c>
      <c r="H115" s="28">
        <v>45042</v>
      </c>
      <c r="I115" s="28">
        <v>45044</v>
      </c>
      <c r="J115" s="28">
        <v>45138</v>
      </c>
      <c r="K115" s="28">
        <v>45138</v>
      </c>
      <c r="L115" s="30">
        <v>200000000</v>
      </c>
      <c r="M115" t="s">
        <v>47</v>
      </c>
      <c r="N115">
        <v>0</v>
      </c>
      <c r="O115" t="s">
        <v>32</v>
      </c>
      <c r="P115" s="30">
        <v>1693044.4444444401</v>
      </c>
      <c r="Q115" s="31"/>
      <c r="R115" s="31">
        <v>0.340659340659341</v>
      </c>
      <c r="S115" s="31">
        <v>0.329787234042553</v>
      </c>
      <c r="T115" s="30">
        <v>68131868.131868094</v>
      </c>
      <c r="U115" s="30">
        <v>558344.44444444403</v>
      </c>
      <c r="V115" s="30">
        <v>1693044.4444444401</v>
      </c>
      <c r="W115" s="31"/>
      <c r="X115" s="31">
        <v>0.340659340659341</v>
      </c>
      <c r="Y115" s="31">
        <v>0.329787234042553</v>
      </c>
      <c r="Z115" s="30">
        <v>68131868.131868094</v>
      </c>
      <c r="AA115" s="30">
        <v>558344.44444444403</v>
      </c>
    </row>
    <row r="116" spans="1:27" x14ac:dyDescent="0.25">
      <c r="A116" s="28">
        <v>45107</v>
      </c>
      <c r="B116" s="28">
        <v>45198</v>
      </c>
      <c r="C116" t="s">
        <v>33</v>
      </c>
      <c r="D116" t="s">
        <v>46</v>
      </c>
      <c r="E116" t="s">
        <v>34</v>
      </c>
      <c r="F116">
        <v>27</v>
      </c>
      <c r="G116" t="s">
        <v>44</v>
      </c>
      <c r="H116" s="28">
        <v>45134</v>
      </c>
      <c r="I116" s="28">
        <v>45138</v>
      </c>
      <c r="J116" s="28">
        <v>45230</v>
      </c>
      <c r="K116" s="28">
        <v>45230</v>
      </c>
      <c r="L116" s="30">
        <v>200000000</v>
      </c>
      <c r="M116" t="s">
        <v>47</v>
      </c>
      <c r="N116">
        <v>0</v>
      </c>
      <c r="O116" t="s">
        <v>32</v>
      </c>
      <c r="P116" s="30">
        <v>1898266.66666667</v>
      </c>
      <c r="Q116" s="31"/>
      <c r="R116" s="31">
        <v>0.659340659340659</v>
      </c>
      <c r="S116" s="31">
        <v>0.65217391304347805</v>
      </c>
      <c r="T116" s="30">
        <v>131868131.868132</v>
      </c>
      <c r="U116" s="30">
        <v>1238000</v>
      </c>
      <c r="V116" s="30">
        <v>1898266.66666667</v>
      </c>
      <c r="W116" s="31"/>
      <c r="X116" s="31">
        <v>0.659340659340659</v>
      </c>
      <c r="Y116" s="31">
        <v>0.65217391304347805</v>
      </c>
      <c r="Z116" s="30">
        <v>131868131.868132</v>
      </c>
      <c r="AA116" s="30">
        <v>1238000</v>
      </c>
    </row>
    <row r="117" spans="1:27" x14ac:dyDescent="0.25">
      <c r="A117" s="28">
        <v>45107</v>
      </c>
      <c r="B117" s="28">
        <v>45198</v>
      </c>
      <c r="C117" t="s">
        <v>33</v>
      </c>
      <c r="D117" t="s">
        <v>52</v>
      </c>
      <c r="E117" t="s">
        <v>35</v>
      </c>
      <c r="F117">
        <v>83</v>
      </c>
      <c r="G117" t="s">
        <v>44</v>
      </c>
      <c r="H117" s="28">
        <v>45042</v>
      </c>
      <c r="I117" s="28">
        <v>45044</v>
      </c>
      <c r="J117" s="28">
        <v>45138</v>
      </c>
      <c r="K117" s="28">
        <v>45138</v>
      </c>
      <c r="L117" s="30">
        <v>195000000</v>
      </c>
      <c r="M117" t="s">
        <v>47</v>
      </c>
      <c r="N117">
        <v>0</v>
      </c>
      <c r="O117" t="s">
        <v>32</v>
      </c>
      <c r="P117" s="30">
        <v>1650718.33333333</v>
      </c>
      <c r="Q117" s="31"/>
      <c r="R117" s="31">
        <v>0.340659340659341</v>
      </c>
      <c r="S117" s="31">
        <v>0.329787234042553</v>
      </c>
      <c r="T117" s="30">
        <v>66428571.428571403</v>
      </c>
      <c r="U117" s="30">
        <v>544385.83333333302</v>
      </c>
      <c r="V117" s="30">
        <v>1650718.33333333</v>
      </c>
      <c r="W117" s="31"/>
      <c r="X117" s="31">
        <v>0.340659340659341</v>
      </c>
      <c r="Y117" s="31">
        <v>0.329787234042553</v>
      </c>
      <c r="Z117" s="30">
        <v>66428571.428571403</v>
      </c>
      <c r="AA117" s="30">
        <v>544385.83333333302</v>
      </c>
    </row>
    <row r="118" spans="1:27" x14ac:dyDescent="0.25">
      <c r="A118" s="28">
        <v>45107</v>
      </c>
      <c r="B118" s="28">
        <v>45198</v>
      </c>
      <c r="C118" t="s">
        <v>33</v>
      </c>
      <c r="D118" t="s">
        <v>52</v>
      </c>
      <c r="E118" t="s">
        <v>35</v>
      </c>
      <c r="F118">
        <v>83</v>
      </c>
      <c r="G118" t="s">
        <v>44</v>
      </c>
      <c r="H118" s="28">
        <v>45134</v>
      </c>
      <c r="I118" s="28">
        <v>45138</v>
      </c>
      <c r="J118" s="28">
        <v>45230</v>
      </c>
      <c r="K118" s="28">
        <v>45230</v>
      </c>
      <c r="L118" s="30">
        <v>195000000</v>
      </c>
      <c r="M118" t="s">
        <v>47</v>
      </c>
      <c r="N118">
        <v>0</v>
      </c>
      <c r="O118" t="s">
        <v>32</v>
      </c>
      <c r="P118" s="30">
        <v>1850810</v>
      </c>
      <c r="Q118" s="31"/>
      <c r="R118" s="31">
        <v>0.659340659340659</v>
      </c>
      <c r="S118" s="31">
        <v>0.65217391304347805</v>
      </c>
      <c r="T118" s="30">
        <v>128571428.571429</v>
      </c>
      <c r="U118" s="30">
        <v>1207050</v>
      </c>
      <c r="V118" s="30">
        <v>1850810</v>
      </c>
      <c r="W118" s="31"/>
      <c r="X118" s="31">
        <v>0.659340659340659</v>
      </c>
      <c r="Y118" s="31">
        <v>0.65217391304347805</v>
      </c>
      <c r="Z118" s="30">
        <v>128571428.571429</v>
      </c>
      <c r="AA118" s="30">
        <v>1207050</v>
      </c>
    </row>
    <row r="119" spans="1:27" x14ac:dyDescent="0.25">
      <c r="A119" s="28">
        <v>45107</v>
      </c>
      <c r="B119" s="28">
        <v>45198</v>
      </c>
      <c r="C119" t="s">
        <v>33</v>
      </c>
      <c r="D119" t="s">
        <v>48</v>
      </c>
      <c r="E119" t="s">
        <v>49</v>
      </c>
      <c r="F119">
        <v>3</v>
      </c>
      <c r="G119" t="s">
        <v>44</v>
      </c>
      <c r="H119" s="28">
        <v>45042</v>
      </c>
      <c r="I119" s="28">
        <v>45044</v>
      </c>
      <c r="J119" s="28">
        <v>45138</v>
      </c>
      <c r="K119" s="28">
        <v>45138</v>
      </c>
      <c r="L119" s="30">
        <v>390000000</v>
      </c>
      <c r="M119" t="s">
        <v>45</v>
      </c>
      <c r="N119">
        <v>0</v>
      </c>
      <c r="O119" t="s">
        <v>32</v>
      </c>
      <c r="P119" s="30">
        <v>2792270</v>
      </c>
      <c r="Q119" s="31"/>
      <c r="R119" s="31">
        <v>0.340659340659341</v>
      </c>
      <c r="S119" s="31">
        <v>0.329787234042553</v>
      </c>
      <c r="T119" s="30">
        <v>132857142.857143</v>
      </c>
      <c r="U119" s="30">
        <v>920855</v>
      </c>
      <c r="V119" s="30">
        <v>2792270</v>
      </c>
      <c r="W119" s="31"/>
      <c r="X119" s="31">
        <v>0.340659340659341</v>
      </c>
      <c r="Y119" s="31">
        <v>0.329787234042553</v>
      </c>
      <c r="Z119" s="30">
        <v>132857142.857143</v>
      </c>
      <c r="AA119" s="30">
        <v>920855</v>
      </c>
    </row>
    <row r="120" spans="1:27" x14ac:dyDescent="0.25">
      <c r="A120" s="28">
        <v>45107</v>
      </c>
      <c r="B120" s="28">
        <v>45198</v>
      </c>
      <c r="C120" t="s">
        <v>33</v>
      </c>
      <c r="D120" t="s">
        <v>48</v>
      </c>
      <c r="E120" t="s">
        <v>49</v>
      </c>
      <c r="F120">
        <v>3</v>
      </c>
      <c r="G120" t="s">
        <v>44</v>
      </c>
      <c r="H120" s="28">
        <v>45134</v>
      </c>
      <c r="I120" s="28">
        <v>45138</v>
      </c>
      <c r="J120" s="28">
        <v>45230</v>
      </c>
      <c r="K120" s="28">
        <v>45230</v>
      </c>
      <c r="L120" s="30">
        <v>390000000</v>
      </c>
      <c r="M120" t="s">
        <v>45</v>
      </c>
      <c r="N120">
        <v>0</v>
      </c>
      <c r="O120" t="s">
        <v>32</v>
      </c>
      <c r="P120" s="30">
        <v>3203286.6666666698</v>
      </c>
      <c r="Q120" s="31"/>
      <c r="R120" s="31">
        <v>0.659340659340659</v>
      </c>
      <c r="S120" s="31">
        <v>0.65217391304347805</v>
      </c>
      <c r="T120" s="30">
        <v>257142857.14285699</v>
      </c>
      <c r="U120" s="30">
        <v>2089100</v>
      </c>
      <c r="V120" s="30">
        <v>3203286.6666666698</v>
      </c>
      <c r="W120" s="31"/>
      <c r="X120" s="31">
        <v>0.659340659340659</v>
      </c>
      <c r="Y120" s="31">
        <v>0.65217391304347805</v>
      </c>
      <c r="Z120" s="30">
        <v>257142857.14285699</v>
      </c>
      <c r="AA120" s="30">
        <v>2089100</v>
      </c>
    </row>
    <row r="121" spans="1:27" x14ac:dyDescent="0.25">
      <c r="A121" s="28">
        <v>45107</v>
      </c>
      <c r="B121" s="28">
        <v>45198</v>
      </c>
      <c r="C121" t="s">
        <v>33</v>
      </c>
      <c r="D121" t="s">
        <v>50</v>
      </c>
      <c r="E121" t="s">
        <v>51</v>
      </c>
      <c r="F121">
        <v>29</v>
      </c>
      <c r="G121" t="s">
        <v>44</v>
      </c>
      <c r="H121" s="28">
        <v>45042</v>
      </c>
      <c r="I121" s="28">
        <v>45044</v>
      </c>
      <c r="J121" s="28">
        <v>45138</v>
      </c>
      <c r="K121" s="28">
        <v>45138</v>
      </c>
      <c r="L121" s="30">
        <v>200000000</v>
      </c>
      <c r="M121" t="s">
        <v>47</v>
      </c>
      <c r="N121">
        <v>0</v>
      </c>
      <c r="O121" t="s">
        <v>32</v>
      </c>
      <c r="P121" s="30">
        <v>1693044.4444444401</v>
      </c>
      <c r="Q121" s="31"/>
      <c r="R121" s="31">
        <v>0.340659340659341</v>
      </c>
      <c r="S121" s="31">
        <v>0.329787234042553</v>
      </c>
      <c r="T121" s="30">
        <v>68131868.131868094</v>
      </c>
      <c r="U121" s="30">
        <v>558344.44444444403</v>
      </c>
      <c r="V121" s="30">
        <v>1693044.4444444401</v>
      </c>
      <c r="W121" s="31"/>
      <c r="X121" s="31">
        <v>0.340659340659341</v>
      </c>
      <c r="Y121" s="31">
        <v>0.329787234042553</v>
      </c>
      <c r="Z121" s="30">
        <v>68131868.131868094</v>
      </c>
      <c r="AA121" s="30">
        <v>558344.44444444403</v>
      </c>
    </row>
    <row r="122" spans="1:27" x14ac:dyDescent="0.25">
      <c r="A122" s="28">
        <v>45107</v>
      </c>
      <c r="B122" s="28">
        <v>45198</v>
      </c>
      <c r="C122" t="s">
        <v>33</v>
      </c>
      <c r="D122" t="s">
        <v>50</v>
      </c>
      <c r="E122" t="s">
        <v>51</v>
      </c>
      <c r="F122">
        <v>29</v>
      </c>
      <c r="G122" t="s">
        <v>44</v>
      </c>
      <c r="H122" s="28">
        <v>45134</v>
      </c>
      <c r="I122" s="28">
        <v>45138</v>
      </c>
      <c r="J122" s="28">
        <v>45230</v>
      </c>
      <c r="K122" s="28">
        <v>45230</v>
      </c>
      <c r="L122" s="30">
        <v>200000000</v>
      </c>
      <c r="M122" t="s">
        <v>47</v>
      </c>
      <c r="N122">
        <v>0</v>
      </c>
      <c r="O122" t="s">
        <v>32</v>
      </c>
      <c r="P122" s="30">
        <v>1898266.66666667</v>
      </c>
      <c r="Q122" s="31"/>
      <c r="R122" s="31">
        <v>0.659340659340659</v>
      </c>
      <c r="S122" s="31">
        <v>0.65217391304347805</v>
      </c>
      <c r="T122" s="30">
        <v>131868131.868132</v>
      </c>
      <c r="U122" s="30">
        <v>1238000</v>
      </c>
      <c r="V122" s="30">
        <v>1898266.66666667</v>
      </c>
      <c r="W122" s="31"/>
      <c r="X122" s="31">
        <v>0.659340659340659</v>
      </c>
      <c r="Y122" s="31">
        <v>0.65217391304347805</v>
      </c>
      <c r="Z122" s="30">
        <v>131868131.868132</v>
      </c>
      <c r="AA122" s="30">
        <v>1238000</v>
      </c>
    </row>
    <row r="123" spans="1:27" x14ac:dyDescent="0.25">
      <c r="A123" s="28">
        <v>45107</v>
      </c>
      <c r="B123" s="28">
        <v>45198</v>
      </c>
      <c r="C123" t="s">
        <v>33</v>
      </c>
      <c r="D123" t="s">
        <v>53</v>
      </c>
      <c r="E123" t="s">
        <v>54</v>
      </c>
      <c r="F123">
        <v>85</v>
      </c>
      <c r="G123" t="s">
        <v>44</v>
      </c>
      <c r="H123" s="28">
        <v>45042</v>
      </c>
      <c r="I123" s="28">
        <v>45044</v>
      </c>
      <c r="J123" s="28">
        <v>45138</v>
      </c>
      <c r="K123" s="28">
        <v>45138</v>
      </c>
      <c r="L123" s="30">
        <v>195000000</v>
      </c>
      <c r="M123" t="s">
        <v>47</v>
      </c>
      <c r="N123">
        <v>0</v>
      </c>
      <c r="O123" t="s">
        <v>32</v>
      </c>
      <c r="P123" s="30">
        <v>1650718.33333333</v>
      </c>
      <c r="Q123" s="31"/>
      <c r="R123" s="31">
        <v>0.340659340659341</v>
      </c>
      <c r="S123" s="31">
        <v>0.329787234042553</v>
      </c>
      <c r="T123" s="30">
        <v>66428571.428571403</v>
      </c>
      <c r="U123" s="30">
        <v>544385.83333333302</v>
      </c>
      <c r="V123" s="30">
        <v>1650718.33333333</v>
      </c>
      <c r="W123" s="31"/>
      <c r="X123" s="31">
        <v>0.340659340659341</v>
      </c>
      <c r="Y123" s="31">
        <v>0.329787234042553</v>
      </c>
      <c r="Z123" s="30">
        <v>66428571.428571403</v>
      </c>
      <c r="AA123" s="30">
        <v>544385.83333333302</v>
      </c>
    </row>
    <row r="124" spans="1:27" x14ac:dyDescent="0.25">
      <c r="A124" s="28">
        <v>45107</v>
      </c>
      <c r="B124" s="28">
        <v>45198</v>
      </c>
      <c r="C124" t="s">
        <v>33</v>
      </c>
      <c r="D124" t="s">
        <v>53</v>
      </c>
      <c r="E124" t="s">
        <v>54</v>
      </c>
      <c r="F124">
        <v>85</v>
      </c>
      <c r="G124" t="s">
        <v>44</v>
      </c>
      <c r="H124" s="28">
        <v>45134</v>
      </c>
      <c r="I124" s="28">
        <v>45138</v>
      </c>
      <c r="J124" s="28">
        <v>45230</v>
      </c>
      <c r="K124" s="28">
        <v>45230</v>
      </c>
      <c r="L124" s="30">
        <v>195000000</v>
      </c>
      <c r="M124" t="s">
        <v>47</v>
      </c>
      <c r="N124">
        <v>0</v>
      </c>
      <c r="O124" t="s">
        <v>32</v>
      </c>
      <c r="P124" s="30">
        <v>1850810</v>
      </c>
      <c r="Q124" s="31"/>
      <c r="R124" s="31">
        <v>0.659340659340659</v>
      </c>
      <c r="S124" s="31">
        <v>0.65217391304347805</v>
      </c>
      <c r="T124" s="30">
        <v>128571428.571429</v>
      </c>
      <c r="U124" s="30">
        <v>1207050</v>
      </c>
      <c r="V124" s="30">
        <v>1850810</v>
      </c>
      <c r="W124" s="31"/>
      <c r="X124" s="31">
        <v>0.659340659340659</v>
      </c>
      <c r="Y124" s="31">
        <v>0.65217391304347805</v>
      </c>
      <c r="Z124" s="30">
        <v>128571428.571429</v>
      </c>
      <c r="AA124" s="30">
        <v>1207050</v>
      </c>
    </row>
    <row r="125" spans="1:27" x14ac:dyDescent="0.25">
      <c r="A125" s="28">
        <v>45107</v>
      </c>
      <c r="B125" s="28">
        <v>45198</v>
      </c>
      <c r="C125" t="s">
        <v>30</v>
      </c>
      <c r="D125" t="s">
        <v>55</v>
      </c>
      <c r="E125" t="s">
        <v>56</v>
      </c>
      <c r="F125">
        <v>10000</v>
      </c>
      <c r="G125" t="s">
        <v>57</v>
      </c>
      <c r="H125" s="28">
        <v>45042</v>
      </c>
      <c r="I125" s="28">
        <v>45044</v>
      </c>
      <c r="J125" s="28">
        <v>45138</v>
      </c>
      <c r="K125" s="28">
        <v>45138</v>
      </c>
      <c r="L125" s="30">
        <v>109527862</v>
      </c>
      <c r="M125" t="s">
        <v>47</v>
      </c>
      <c r="N125">
        <v>0.05</v>
      </c>
      <c r="O125" t="s">
        <v>32</v>
      </c>
      <c r="P125" s="30">
        <v>-2357124.7785771098</v>
      </c>
      <c r="Q125" s="31">
        <v>0</v>
      </c>
      <c r="R125" s="31">
        <v>0.340659340659341</v>
      </c>
      <c r="S125" s="31">
        <v>0.329787234042553</v>
      </c>
      <c r="T125" s="30">
        <v>37311689.252747297</v>
      </c>
      <c r="U125" s="30">
        <v>-777349.66102011094</v>
      </c>
      <c r="V125" s="30">
        <v>-2357124.7785771098</v>
      </c>
      <c r="W125" s="31">
        <v>0</v>
      </c>
      <c r="X125" s="31">
        <v>0.340659340659341</v>
      </c>
      <c r="Y125" s="31">
        <v>0.329787234042553</v>
      </c>
      <c r="Z125" s="30">
        <v>37311689.252747297</v>
      </c>
      <c r="AA125" s="30">
        <v>-777349.66102011094</v>
      </c>
    </row>
    <row r="126" spans="1:27" x14ac:dyDescent="0.25">
      <c r="A126" s="28">
        <v>45107</v>
      </c>
      <c r="B126" s="28">
        <v>45198</v>
      </c>
      <c r="C126" t="s">
        <v>30</v>
      </c>
      <c r="D126" t="s">
        <v>55</v>
      </c>
      <c r="E126" t="s">
        <v>56</v>
      </c>
      <c r="F126">
        <v>10000</v>
      </c>
      <c r="G126" t="s">
        <v>57</v>
      </c>
      <c r="H126" s="28">
        <v>45134</v>
      </c>
      <c r="I126" s="28">
        <v>45138</v>
      </c>
      <c r="J126" s="28">
        <v>45230</v>
      </c>
      <c r="K126" s="28">
        <v>45230</v>
      </c>
      <c r="L126" s="30">
        <v>109527862</v>
      </c>
      <c r="M126" t="s">
        <v>47</v>
      </c>
      <c r="N126">
        <v>0.05</v>
      </c>
      <c r="O126" t="s">
        <v>32</v>
      </c>
      <c r="P126" s="30">
        <v>-2439088.1286404398</v>
      </c>
      <c r="Q126" s="31">
        <v>0</v>
      </c>
      <c r="R126" s="31">
        <v>0.659340659340659</v>
      </c>
      <c r="S126" s="31">
        <v>0.65217391304347805</v>
      </c>
      <c r="T126" s="30">
        <v>72216172.747252703</v>
      </c>
      <c r="U126" s="30">
        <v>-1590709.6491133301</v>
      </c>
      <c r="V126" s="30">
        <v>-2439088.1286404398</v>
      </c>
      <c r="W126" s="31">
        <v>0</v>
      </c>
      <c r="X126" s="31">
        <v>0.659340659340659</v>
      </c>
      <c r="Y126" s="31">
        <v>0.65217391304347805</v>
      </c>
      <c r="Z126" s="30">
        <v>72216172.747252703</v>
      </c>
      <c r="AA126" s="30">
        <v>-1590709.6491133301</v>
      </c>
    </row>
    <row r="127" spans="1:27" x14ac:dyDescent="0.25">
      <c r="A127" s="28">
        <v>45107</v>
      </c>
      <c r="B127" s="28">
        <v>45198</v>
      </c>
      <c r="C127" t="s">
        <v>30</v>
      </c>
      <c r="D127" t="s">
        <v>58</v>
      </c>
      <c r="E127" t="s">
        <v>41</v>
      </c>
      <c r="F127">
        <v>10001</v>
      </c>
      <c r="G127" t="s">
        <v>59</v>
      </c>
      <c r="H127" s="28">
        <v>45042</v>
      </c>
      <c r="I127" s="28">
        <v>45044</v>
      </c>
      <c r="J127" s="28">
        <v>45138</v>
      </c>
      <c r="K127" s="28">
        <v>45138</v>
      </c>
      <c r="L127" s="30">
        <v>6437615</v>
      </c>
      <c r="M127" t="s">
        <v>47</v>
      </c>
      <c r="N127">
        <v>0.05</v>
      </c>
      <c r="O127" t="s">
        <v>32</v>
      </c>
      <c r="P127" s="30">
        <v>-138542.481833889</v>
      </c>
      <c r="Q127" s="31">
        <v>0</v>
      </c>
      <c r="R127" s="31">
        <v>0.340659340659341</v>
      </c>
      <c r="S127" s="31">
        <v>0.329787234042553</v>
      </c>
      <c r="T127" s="30">
        <v>2193033.6813186798</v>
      </c>
      <c r="U127" s="30">
        <v>-45689.541881388897</v>
      </c>
      <c r="V127" s="30">
        <v>-138542.481833889</v>
      </c>
      <c r="W127" s="31">
        <v>0</v>
      </c>
      <c r="X127" s="31">
        <v>0.340659340659341</v>
      </c>
      <c r="Y127" s="31">
        <v>0.329787234042553</v>
      </c>
      <c r="Z127" s="30">
        <v>2193033.6813186798</v>
      </c>
      <c r="AA127" s="30">
        <v>-45689.541881388897</v>
      </c>
    </row>
    <row r="128" spans="1:27" x14ac:dyDescent="0.25">
      <c r="A128" s="28">
        <v>45107</v>
      </c>
      <c r="B128" s="28">
        <v>45198</v>
      </c>
      <c r="C128" t="s">
        <v>30</v>
      </c>
      <c r="D128" t="s">
        <v>58</v>
      </c>
      <c r="E128" t="s">
        <v>41</v>
      </c>
      <c r="F128">
        <v>10001</v>
      </c>
      <c r="G128" t="s">
        <v>59</v>
      </c>
      <c r="H128" s="28">
        <v>45134</v>
      </c>
      <c r="I128" s="28">
        <v>45138</v>
      </c>
      <c r="J128" s="28">
        <v>45230</v>
      </c>
      <c r="K128" s="28">
        <v>45230</v>
      </c>
      <c r="L128" s="30">
        <v>6437615</v>
      </c>
      <c r="M128" t="s">
        <v>47</v>
      </c>
      <c r="N128">
        <v>0.05</v>
      </c>
      <c r="O128" t="s">
        <v>32</v>
      </c>
      <c r="P128" s="30">
        <v>-143359.96372555601</v>
      </c>
      <c r="Q128" s="31">
        <v>0</v>
      </c>
      <c r="R128" s="31">
        <v>0.659340659340659</v>
      </c>
      <c r="S128" s="31">
        <v>0.65217391304347805</v>
      </c>
      <c r="T128" s="30">
        <v>4244581.3186813202</v>
      </c>
      <c r="U128" s="30">
        <v>-93495.628516666693</v>
      </c>
      <c r="V128" s="30">
        <v>-143359.96372555601</v>
      </c>
      <c r="W128" s="31">
        <v>0</v>
      </c>
      <c r="X128" s="31">
        <v>0.659340659340659</v>
      </c>
      <c r="Y128" s="31">
        <v>0.65217391304347805</v>
      </c>
      <c r="Z128" s="30">
        <v>4244581.3186813202</v>
      </c>
      <c r="AA128" s="30">
        <v>-93495.628516666693</v>
      </c>
    </row>
    <row r="129" spans="1:27" x14ac:dyDescent="0.25">
      <c r="A129" s="28">
        <v>45107</v>
      </c>
      <c r="B129" s="28">
        <v>45198</v>
      </c>
      <c r="C129" t="s">
        <v>30</v>
      </c>
      <c r="D129" t="s">
        <v>60</v>
      </c>
      <c r="E129" t="s">
        <v>37</v>
      </c>
      <c r="F129">
        <v>10002</v>
      </c>
      <c r="G129" t="s">
        <v>61</v>
      </c>
      <c r="H129" s="28">
        <v>45042</v>
      </c>
      <c r="I129" s="28">
        <v>45044</v>
      </c>
      <c r="J129" s="28">
        <v>45138</v>
      </c>
      <c r="K129" s="28">
        <v>45138</v>
      </c>
      <c r="L129" s="30">
        <v>1854034523.03</v>
      </c>
      <c r="M129" t="s">
        <v>47</v>
      </c>
      <c r="N129">
        <v>0.05</v>
      </c>
      <c r="O129" t="s">
        <v>32</v>
      </c>
      <c r="P129" s="30">
        <v>-39900264.962456897</v>
      </c>
      <c r="Q129" s="31">
        <v>0</v>
      </c>
      <c r="R129" s="31">
        <v>0.340659340659341</v>
      </c>
      <c r="S129" s="31">
        <v>0.329787234042553</v>
      </c>
      <c r="T129" s="30">
        <v>631594178.17505503</v>
      </c>
      <c r="U129" s="30">
        <v>-13158598.019533601</v>
      </c>
      <c r="V129" s="30">
        <v>-39900264.962456897</v>
      </c>
      <c r="W129" s="31">
        <v>0</v>
      </c>
      <c r="X129" s="31">
        <v>0.340659340659341</v>
      </c>
      <c r="Y129" s="31">
        <v>0.329787234042553</v>
      </c>
      <c r="Z129" s="30">
        <v>631594178.17505503</v>
      </c>
      <c r="AA129" s="30">
        <v>-13158598.019533601</v>
      </c>
    </row>
    <row r="130" spans="1:27" x14ac:dyDescent="0.25">
      <c r="A130" s="28">
        <v>45107</v>
      </c>
      <c r="B130" s="28">
        <v>45198</v>
      </c>
      <c r="C130" t="s">
        <v>30</v>
      </c>
      <c r="D130" t="s">
        <v>60</v>
      </c>
      <c r="E130" t="s">
        <v>37</v>
      </c>
      <c r="F130">
        <v>10002</v>
      </c>
      <c r="G130" t="s">
        <v>61</v>
      </c>
      <c r="H130" s="28">
        <v>45134</v>
      </c>
      <c r="I130" s="28">
        <v>45138</v>
      </c>
      <c r="J130" s="28">
        <v>45230</v>
      </c>
      <c r="K130" s="28">
        <v>45230</v>
      </c>
      <c r="L130" s="30">
        <v>1854034523.03</v>
      </c>
      <c r="M130" t="s">
        <v>47</v>
      </c>
      <c r="N130">
        <v>0.05</v>
      </c>
      <c r="O130" t="s">
        <v>32</v>
      </c>
      <c r="P130" s="30">
        <v>-41287700.797191001</v>
      </c>
      <c r="Q130" s="31">
        <v>0</v>
      </c>
      <c r="R130" s="31">
        <v>0.659340659340659</v>
      </c>
      <c r="S130" s="31">
        <v>0.65217391304347805</v>
      </c>
      <c r="T130" s="30">
        <v>1222440344.8549399</v>
      </c>
      <c r="U130" s="30">
        <v>-26926761.389472399</v>
      </c>
      <c r="V130" s="30">
        <v>-41287700.797191001</v>
      </c>
      <c r="W130" s="31">
        <v>0</v>
      </c>
      <c r="X130" s="31">
        <v>0.659340659340659</v>
      </c>
      <c r="Y130" s="31">
        <v>0.65217391304347805</v>
      </c>
      <c r="Z130" s="30">
        <v>1222440344.8549399</v>
      </c>
      <c r="AA130" s="30">
        <v>-26926761.389472399</v>
      </c>
    </row>
    <row r="131" spans="1:27" x14ac:dyDescent="0.25">
      <c r="A131" s="28">
        <v>45198</v>
      </c>
      <c r="B131" s="28">
        <v>45289</v>
      </c>
      <c r="C131" t="s">
        <v>33</v>
      </c>
      <c r="D131" t="s">
        <v>43</v>
      </c>
      <c r="E131" t="s">
        <v>42</v>
      </c>
      <c r="F131">
        <v>5</v>
      </c>
      <c r="G131" t="s">
        <v>44</v>
      </c>
      <c r="H131" s="28">
        <v>45134</v>
      </c>
      <c r="I131" s="28">
        <v>45138</v>
      </c>
      <c r="J131" s="28">
        <v>45230</v>
      </c>
      <c r="K131" s="28">
        <v>45230</v>
      </c>
      <c r="L131" s="30">
        <v>390000000</v>
      </c>
      <c r="M131" t="s">
        <v>45</v>
      </c>
      <c r="N131">
        <v>0</v>
      </c>
      <c r="O131" t="s">
        <v>32</v>
      </c>
      <c r="P131" s="30">
        <v>3203286.6666666698</v>
      </c>
      <c r="Q131" s="31"/>
      <c r="R131" s="31">
        <v>0.35164835164835201</v>
      </c>
      <c r="S131" s="31">
        <v>0.34782608695652201</v>
      </c>
      <c r="T131" s="30">
        <v>137142857.14285699</v>
      </c>
      <c r="U131" s="30">
        <v>1114186.66666667</v>
      </c>
      <c r="V131" s="30">
        <v>3203286.6666666698</v>
      </c>
      <c r="W131" s="31"/>
      <c r="X131" s="31">
        <v>0.35164835164835201</v>
      </c>
      <c r="Y131" s="31">
        <v>0.34782608695652201</v>
      </c>
      <c r="Z131" s="30">
        <v>137142857.14285699</v>
      </c>
      <c r="AA131" s="30">
        <v>1114186.66666667</v>
      </c>
    </row>
    <row r="132" spans="1:27" x14ac:dyDescent="0.25">
      <c r="A132" s="28">
        <v>45198</v>
      </c>
      <c r="B132" s="28">
        <v>45289</v>
      </c>
      <c r="C132" t="s">
        <v>33</v>
      </c>
      <c r="D132" t="s">
        <v>43</v>
      </c>
      <c r="E132" t="s">
        <v>42</v>
      </c>
      <c r="F132">
        <v>5</v>
      </c>
      <c r="G132" t="s">
        <v>44</v>
      </c>
      <c r="H132" s="28">
        <v>45226</v>
      </c>
      <c r="I132" s="28">
        <v>45230</v>
      </c>
      <c r="J132" s="28">
        <v>45322</v>
      </c>
      <c r="K132" s="28">
        <v>45322</v>
      </c>
      <c r="L132" s="30">
        <v>390000000</v>
      </c>
      <c r="M132" t="s">
        <v>45</v>
      </c>
      <c r="N132">
        <v>0</v>
      </c>
      <c r="O132" t="s">
        <v>32</v>
      </c>
      <c r="P132" s="30">
        <v>3436506.6666666698</v>
      </c>
      <c r="Q132" s="31"/>
      <c r="R132" s="31">
        <v>0.64835164835164805</v>
      </c>
      <c r="S132" s="31">
        <v>0.64130434782608703</v>
      </c>
      <c r="T132" s="30">
        <v>252857142.85714301</v>
      </c>
      <c r="U132" s="30">
        <v>2203846.6666666698</v>
      </c>
      <c r="V132" s="30">
        <v>3436506.6666666698</v>
      </c>
      <c r="W132" s="31"/>
      <c r="X132" s="31">
        <v>0.64835164835164805</v>
      </c>
      <c r="Y132" s="31">
        <v>0.64130434782608703</v>
      </c>
      <c r="Z132" s="30">
        <v>252857142.85714301</v>
      </c>
      <c r="AA132" s="30">
        <v>2203846.6666666698</v>
      </c>
    </row>
    <row r="133" spans="1:27" x14ac:dyDescent="0.25">
      <c r="A133" s="28">
        <v>45198</v>
      </c>
      <c r="B133" s="28">
        <v>45289</v>
      </c>
      <c r="C133" t="s">
        <v>33</v>
      </c>
      <c r="D133" t="s">
        <v>62</v>
      </c>
      <c r="E133" t="s">
        <v>63</v>
      </c>
      <c r="F133">
        <v>87</v>
      </c>
      <c r="G133" t="s">
        <v>44</v>
      </c>
      <c r="H133" s="28">
        <v>45134</v>
      </c>
      <c r="I133" s="28">
        <v>45138</v>
      </c>
      <c r="J133" s="28">
        <v>45230</v>
      </c>
      <c r="K133" s="28">
        <v>45230</v>
      </c>
      <c r="L133" s="30">
        <v>200000000</v>
      </c>
      <c r="M133" t="s">
        <v>47</v>
      </c>
      <c r="N133">
        <v>0</v>
      </c>
      <c r="O133" t="s">
        <v>32</v>
      </c>
      <c r="P133" s="30">
        <v>1898266.66666667</v>
      </c>
      <c r="Q133" s="31"/>
      <c r="R133" s="31">
        <v>0.35164835164835201</v>
      </c>
      <c r="S133" s="31">
        <v>0.34782608695652201</v>
      </c>
      <c r="T133" s="30">
        <v>70329670.329670295</v>
      </c>
      <c r="U133" s="30">
        <v>660266.66666666698</v>
      </c>
      <c r="V133" s="30">
        <v>1898266.66666667</v>
      </c>
      <c r="W133" s="31"/>
      <c r="X133" s="31">
        <v>0.35164835164835201</v>
      </c>
      <c r="Y133" s="31">
        <v>0.34782608695652201</v>
      </c>
      <c r="Z133" s="30">
        <v>70329670.329670295</v>
      </c>
      <c r="AA133" s="30">
        <v>660266.66666666698</v>
      </c>
    </row>
    <row r="134" spans="1:27" x14ac:dyDescent="0.25">
      <c r="A134" s="28">
        <v>45198</v>
      </c>
      <c r="B134" s="28">
        <v>45289</v>
      </c>
      <c r="C134" t="s">
        <v>33</v>
      </c>
      <c r="D134" t="s">
        <v>62</v>
      </c>
      <c r="E134" t="s">
        <v>63</v>
      </c>
      <c r="F134">
        <v>87</v>
      </c>
      <c r="G134" t="s">
        <v>44</v>
      </c>
      <c r="H134" s="28">
        <v>45226</v>
      </c>
      <c r="I134" s="28">
        <v>45230</v>
      </c>
      <c r="J134" s="28">
        <v>45322</v>
      </c>
      <c r="K134" s="28">
        <v>45322</v>
      </c>
      <c r="L134" s="30">
        <v>200000000</v>
      </c>
      <c r="M134" t="s">
        <v>47</v>
      </c>
      <c r="N134">
        <v>0</v>
      </c>
      <c r="O134" t="s">
        <v>32</v>
      </c>
      <c r="P134" s="30">
        <v>2017866.66666667</v>
      </c>
      <c r="Q134" s="31"/>
      <c r="R134" s="31">
        <v>0.64835164835164805</v>
      </c>
      <c r="S134" s="31">
        <v>0.64130434782608703</v>
      </c>
      <c r="T134" s="30">
        <v>129670329.67033</v>
      </c>
      <c r="U134" s="30">
        <v>1294066.66666667</v>
      </c>
      <c r="V134" s="30">
        <v>2017866.66666667</v>
      </c>
      <c r="W134" s="31"/>
      <c r="X134" s="31">
        <v>0.64835164835164805</v>
      </c>
      <c r="Y134" s="31">
        <v>0.64130434782608703</v>
      </c>
      <c r="Z134" s="30">
        <v>129670329.67033</v>
      </c>
      <c r="AA134" s="30">
        <v>1294066.66666667</v>
      </c>
    </row>
    <row r="135" spans="1:27" x14ac:dyDescent="0.25">
      <c r="A135" s="28">
        <v>45198</v>
      </c>
      <c r="B135" s="28">
        <v>45289</v>
      </c>
      <c r="C135" t="s">
        <v>33</v>
      </c>
      <c r="D135" t="s">
        <v>64</v>
      </c>
      <c r="E135" t="s">
        <v>65</v>
      </c>
      <c r="F135">
        <v>89</v>
      </c>
      <c r="G135" t="s">
        <v>44</v>
      </c>
      <c r="H135" s="28">
        <v>45134</v>
      </c>
      <c r="I135" s="28">
        <v>45138</v>
      </c>
      <c r="J135" s="28">
        <v>45230</v>
      </c>
      <c r="K135" s="28">
        <v>45230</v>
      </c>
      <c r="L135" s="30">
        <v>200000000</v>
      </c>
      <c r="M135" t="s">
        <v>47</v>
      </c>
      <c r="N135">
        <v>0</v>
      </c>
      <c r="O135" t="s">
        <v>32</v>
      </c>
      <c r="P135" s="30">
        <v>1898266.66666667</v>
      </c>
      <c r="Q135" s="31"/>
      <c r="R135" s="31">
        <v>0.35164835164835201</v>
      </c>
      <c r="S135" s="31">
        <v>0.34782608695652201</v>
      </c>
      <c r="T135" s="30">
        <v>70329670.329670295</v>
      </c>
      <c r="U135" s="30">
        <v>660266.66666666698</v>
      </c>
      <c r="V135" s="30">
        <v>1898266.66666667</v>
      </c>
      <c r="W135" s="31"/>
      <c r="X135" s="31">
        <v>0.35164835164835201</v>
      </c>
      <c r="Y135" s="31">
        <v>0.34782608695652201</v>
      </c>
      <c r="Z135" s="30">
        <v>70329670.329670295</v>
      </c>
      <c r="AA135" s="30">
        <v>660266.66666666698</v>
      </c>
    </row>
    <row r="136" spans="1:27" x14ac:dyDescent="0.25">
      <c r="A136" s="28">
        <v>45198</v>
      </c>
      <c r="B136" s="28">
        <v>45289</v>
      </c>
      <c r="C136" t="s">
        <v>33</v>
      </c>
      <c r="D136" t="s">
        <v>64</v>
      </c>
      <c r="E136" t="s">
        <v>65</v>
      </c>
      <c r="F136">
        <v>89</v>
      </c>
      <c r="G136" t="s">
        <v>44</v>
      </c>
      <c r="H136" s="28">
        <v>45226</v>
      </c>
      <c r="I136" s="28">
        <v>45230</v>
      </c>
      <c r="J136" s="28">
        <v>45322</v>
      </c>
      <c r="K136" s="28">
        <v>45322</v>
      </c>
      <c r="L136" s="30">
        <v>200000000</v>
      </c>
      <c r="M136" t="s">
        <v>47</v>
      </c>
      <c r="N136">
        <v>0</v>
      </c>
      <c r="O136" t="s">
        <v>32</v>
      </c>
      <c r="P136" s="30">
        <v>2017866.66666667</v>
      </c>
      <c r="Q136" s="31"/>
      <c r="R136" s="31">
        <v>0.64835164835164805</v>
      </c>
      <c r="S136" s="31">
        <v>0.64130434782608703</v>
      </c>
      <c r="T136" s="30">
        <v>129670329.67033</v>
      </c>
      <c r="U136" s="30">
        <v>1294066.66666667</v>
      </c>
      <c r="V136" s="30">
        <v>2017866.66666667</v>
      </c>
      <c r="W136" s="31"/>
      <c r="X136" s="31">
        <v>0.64835164835164805</v>
      </c>
      <c r="Y136" s="31">
        <v>0.64130434782608703</v>
      </c>
      <c r="Z136" s="30">
        <v>129670329.67033</v>
      </c>
      <c r="AA136" s="30">
        <v>1294066.66666667</v>
      </c>
    </row>
    <row r="137" spans="1:27" x14ac:dyDescent="0.25">
      <c r="A137" s="28">
        <v>45198</v>
      </c>
      <c r="B137" s="28">
        <v>45289</v>
      </c>
      <c r="C137" t="s">
        <v>33</v>
      </c>
      <c r="D137" t="s">
        <v>46</v>
      </c>
      <c r="E137" t="s">
        <v>34</v>
      </c>
      <c r="F137">
        <v>27</v>
      </c>
      <c r="G137" t="s">
        <v>44</v>
      </c>
      <c r="H137" s="28">
        <v>45134</v>
      </c>
      <c r="I137" s="28">
        <v>45138</v>
      </c>
      <c r="J137" s="28">
        <v>45230</v>
      </c>
      <c r="K137" s="28">
        <v>45230</v>
      </c>
      <c r="L137" s="30">
        <v>200000000</v>
      </c>
      <c r="M137" t="s">
        <v>47</v>
      </c>
      <c r="N137">
        <v>0</v>
      </c>
      <c r="O137" t="s">
        <v>32</v>
      </c>
      <c r="P137" s="30">
        <v>1898266.66666667</v>
      </c>
      <c r="Q137" s="31"/>
      <c r="R137" s="31">
        <v>0.35164835164835201</v>
      </c>
      <c r="S137" s="31">
        <v>0.34782608695652201</v>
      </c>
      <c r="T137" s="30">
        <v>70329670.329670295</v>
      </c>
      <c r="U137" s="30">
        <v>660266.66666666698</v>
      </c>
      <c r="V137" s="30">
        <v>1898266.66666667</v>
      </c>
      <c r="W137" s="31"/>
      <c r="X137" s="31">
        <v>0.35164835164835201</v>
      </c>
      <c r="Y137" s="31">
        <v>0.34782608695652201</v>
      </c>
      <c r="Z137" s="30">
        <v>70329670.329670295</v>
      </c>
      <c r="AA137" s="30">
        <v>660266.66666666698</v>
      </c>
    </row>
    <row r="138" spans="1:27" x14ac:dyDescent="0.25">
      <c r="A138" s="28">
        <v>45198</v>
      </c>
      <c r="B138" s="28">
        <v>45289</v>
      </c>
      <c r="C138" t="s">
        <v>33</v>
      </c>
      <c r="D138" t="s">
        <v>46</v>
      </c>
      <c r="E138" t="s">
        <v>34</v>
      </c>
      <c r="F138">
        <v>27</v>
      </c>
      <c r="G138" t="s">
        <v>44</v>
      </c>
      <c r="H138" s="28">
        <v>45226</v>
      </c>
      <c r="I138" s="28">
        <v>45230</v>
      </c>
      <c r="J138" s="28">
        <v>45322</v>
      </c>
      <c r="K138" s="28">
        <v>45322</v>
      </c>
      <c r="L138" s="30">
        <v>200000000</v>
      </c>
      <c r="M138" t="s">
        <v>47</v>
      </c>
      <c r="N138">
        <v>0</v>
      </c>
      <c r="O138" t="s">
        <v>32</v>
      </c>
      <c r="P138" s="30">
        <v>2017866.66666667</v>
      </c>
      <c r="Q138" s="31"/>
      <c r="R138" s="31">
        <v>0.64835164835164805</v>
      </c>
      <c r="S138" s="31">
        <v>0.64130434782608703</v>
      </c>
      <c r="T138" s="30">
        <v>129670329.67033</v>
      </c>
      <c r="U138" s="30">
        <v>1294066.66666667</v>
      </c>
      <c r="V138" s="30">
        <v>2017866.66666667</v>
      </c>
      <c r="W138" s="31"/>
      <c r="X138" s="31">
        <v>0.64835164835164805</v>
      </c>
      <c r="Y138" s="31">
        <v>0.64130434782608703</v>
      </c>
      <c r="Z138" s="30">
        <v>129670329.67033</v>
      </c>
      <c r="AA138" s="30">
        <v>1294066.66666667</v>
      </c>
    </row>
    <row r="139" spans="1:27" x14ac:dyDescent="0.25">
      <c r="A139" s="28">
        <v>45198</v>
      </c>
      <c r="B139" s="28">
        <v>45289</v>
      </c>
      <c r="C139" t="s">
        <v>33</v>
      </c>
      <c r="D139" t="s">
        <v>52</v>
      </c>
      <c r="E139" t="s">
        <v>35</v>
      </c>
      <c r="F139">
        <v>83</v>
      </c>
      <c r="G139" t="s">
        <v>44</v>
      </c>
      <c r="H139" s="28">
        <v>45134</v>
      </c>
      <c r="I139" s="28">
        <v>45138</v>
      </c>
      <c r="J139" s="28">
        <v>45230</v>
      </c>
      <c r="K139" s="28">
        <v>45230</v>
      </c>
      <c r="L139" s="30">
        <v>195000000</v>
      </c>
      <c r="M139" t="s">
        <v>47</v>
      </c>
      <c r="N139">
        <v>0</v>
      </c>
      <c r="O139" t="s">
        <v>32</v>
      </c>
      <c r="P139" s="30">
        <v>1850810</v>
      </c>
      <c r="Q139" s="31"/>
      <c r="R139" s="31">
        <v>0.35164835164835201</v>
      </c>
      <c r="S139" s="31">
        <v>0.34782608695652201</v>
      </c>
      <c r="T139" s="30">
        <v>68571428.571428597</v>
      </c>
      <c r="U139" s="30">
        <v>643760</v>
      </c>
      <c r="V139" s="30">
        <v>1850810</v>
      </c>
      <c r="W139" s="31"/>
      <c r="X139" s="31">
        <v>0.35164835164835201</v>
      </c>
      <c r="Y139" s="31">
        <v>0.34782608695652201</v>
      </c>
      <c r="Z139" s="30">
        <v>68571428.571428597</v>
      </c>
      <c r="AA139" s="30">
        <v>643760</v>
      </c>
    </row>
    <row r="140" spans="1:27" x14ac:dyDescent="0.25">
      <c r="A140" s="28">
        <v>45198</v>
      </c>
      <c r="B140" s="28">
        <v>45289</v>
      </c>
      <c r="C140" t="s">
        <v>33</v>
      </c>
      <c r="D140" t="s">
        <v>52</v>
      </c>
      <c r="E140" t="s">
        <v>35</v>
      </c>
      <c r="F140">
        <v>83</v>
      </c>
      <c r="G140" t="s">
        <v>44</v>
      </c>
      <c r="H140" s="28">
        <v>45226</v>
      </c>
      <c r="I140" s="28">
        <v>45230</v>
      </c>
      <c r="J140" s="28">
        <v>45322</v>
      </c>
      <c r="K140" s="28">
        <v>45322</v>
      </c>
      <c r="L140" s="30">
        <v>195000000</v>
      </c>
      <c r="M140" t="s">
        <v>47</v>
      </c>
      <c r="N140">
        <v>0</v>
      </c>
      <c r="O140" t="s">
        <v>32</v>
      </c>
      <c r="P140" s="30">
        <v>1967420</v>
      </c>
      <c r="Q140" s="31"/>
      <c r="R140" s="31">
        <v>0.64835164835164805</v>
      </c>
      <c r="S140" s="31">
        <v>0.64130434782608703</v>
      </c>
      <c r="T140" s="30">
        <v>126428571.428571</v>
      </c>
      <c r="U140" s="30">
        <v>1261715</v>
      </c>
      <c r="V140" s="30">
        <v>1967420</v>
      </c>
      <c r="W140" s="31"/>
      <c r="X140" s="31">
        <v>0.64835164835164805</v>
      </c>
      <c r="Y140" s="31">
        <v>0.64130434782608703</v>
      </c>
      <c r="Z140" s="30">
        <v>126428571.428571</v>
      </c>
      <c r="AA140" s="30">
        <v>1261715</v>
      </c>
    </row>
    <row r="141" spans="1:27" x14ac:dyDescent="0.25">
      <c r="A141" s="28">
        <v>45198</v>
      </c>
      <c r="B141" s="28">
        <v>45289</v>
      </c>
      <c r="C141" t="s">
        <v>33</v>
      </c>
      <c r="D141" t="s">
        <v>48</v>
      </c>
      <c r="E141" t="s">
        <v>49</v>
      </c>
      <c r="F141">
        <v>3</v>
      </c>
      <c r="G141" t="s">
        <v>44</v>
      </c>
      <c r="H141" s="28">
        <v>45134</v>
      </c>
      <c r="I141" s="28">
        <v>45138</v>
      </c>
      <c r="J141" s="28">
        <v>45230</v>
      </c>
      <c r="K141" s="28">
        <v>45230</v>
      </c>
      <c r="L141" s="30">
        <v>390000000</v>
      </c>
      <c r="M141" t="s">
        <v>45</v>
      </c>
      <c r="N141">
        <v>0</v>
      </c>
      <c r="O141" t="s">
        <v>32</v>
      </c>
      <c r="P141" s="30">
        <v>3203286.6666666698</v>
      </c>
      <c r="Q141" s="31"/>
      <c r="R141" s="31">
        <v>0.35164835164835201</v>
      </c>
      <c r="S141" s="31">
        <v>0.34782608695652201</v>
      </c>
      <c r="T141" s="30">
        <v>137142857.14285699</v>
      </c>
      <c r="U141" s="30">
        <v>1114186.66666667</v>
      </c>
      <c r="V141" s="30">
        <v>3203286.6666666698</v>
      </c>
      <c r="W141" s="31"/>
      <c r="X141" s="31">
        <v>0.35164835164835201</v>
      </c>
      <c r="Y141" s="31">
        <v>0.34782608695652201</v>
      </c>
      <c r="Z141" s="30">
        <v>137142857.14285699</v>
      </c>
      <c r="AA141" s="30">
        <v>1114186.66666667</v>
      </c>
    </row>
    <row r="142" spans="1:27" x14ac:dyDescent="0.25">
      <c r="A142" s="28">
        <v>45198</v>
      </c>
      <c r="B142" s="28">
        <v>45289</v>
      </c>
      <c r="C142" t="s">
        <v>33</v>
      </c>
      <c r="D142" t="s">
        <v>48</v>
      </c>
      <c r="E142" t="s">
        <v>49</v>
      </c>
      <c r="F142">
        <v>3</v>
      </c>
      <c r="G142" t="s">
        <v>44</v>
      </c>
      <c r="H142" s="28">
        <v>45226</v>
      </c>
      <c r="I142" s="28">
        <v>45230</v>
      </c>
      <c r="J142" s="28">
        <v>45322</v>
      </c>
      <c r="K142" s="28">
        <v>45322</v>
      </c>
      <c r="L142" s="30">
        <v>390000000</v>
      </c>
      <c r="M142" t="s">
        <v>45</v>
      </c>
      <c r="N142">
        <v>0</v>
      </c>
      <c r="O142" t="s">
        <v>32</v>
      </c>
      <c r="P142" s="30">
        <v>3436506.6666666698</v>
      </c>
      <c r="Q142" s="31"/>
      <c r="R142" s="31">
        <v>0.64835164835164805</v>
      </c>
      <c r="S142" s="31">
        <v>0.64130434782608703</v>
      </c>
      <c r="T142" s="30">
        <v>252857142.85714301</v>
      </c>
      <c r="U142" s="30">
        <v>2203846.6666666698</v>
      </c>
      <c r="V142" s="30">
        <v>3436506.6666666698</v>
      </c>
      <c r="W142" s="31"/>
      <c r="X142" s="31">
        <v>0.64835164835164805</v>
      </c>
      <c r="Y142" s="31">
        <v>0.64130434782608703</v>
      </c>
      <c r="Z142" s="30">
        <v>252857142.85714301</v>
      </c>
      <c r="AA142" s="30">
        <v>2203846.6666666698</v>
      </c>
    </row>
    <row r="143" spans="1:27" x14ac:dyDescent="0.25">
      <c r="A143" s="28">
        <v>45198</v>
      </c>
      <c r="B143" s="28">
        <v>45289</v>
      </c>
      <c r="C143" t="s">
        <v>33</v>
      </c>
      <c r="D143" t="s">
        <v>50</v>
      </c>
      <c r="E143" t="s">
        <v>51</v>
      </c>
      <c r="F143">
        <v>29</v>
      </c>
      <c r="G143" t="s">
        <v>44</v>
      </c>
      <c r="H143" s="28">
        <v>45134</v>
      </c>
      <c r="I143" s="28">
        <v>45138</v>
      </c>
      <c r="J143" s="28">
        <v>45230</v>
      </c>
      <c r="K143" s="28">
        <v>45230</v>
      </c>
      <c r="L143" s="30">
        <v>200000000</v>
      </c>
      <c r="M143" t="s">
        <v>47</v>
      </c>
      <c r="N143">
        <v>0</v>
      </c>
      <c r="O143" t="s">
        <v>32</v>
      </c>
      <c r="P143" s="30">
        <v>1898266.66666667</v>
      </c>
      <c r="Q143" s="31"/>
      <c r="R143" s="31">
        <v>0.35164835164835201</v>
      </c>
      <c r="S143" s="31">
        <v>0.34782608695652201</v>
      </c>
      <c r="T143" s="30">
        <v>70329670.329670295</v>
      </c>
      <c r="U143" s="30">
        <v>660266.66666666698</v>
      </c>
      <c r="V143" s="30">
        <v>1898266.66666667</v>
      </c>
      <c r="W143" s="31"/>
      <c r="X143" s="31">
        <v>0.35164835164835201</v>
      </c>
      <c r="Y143" s="31">
        <v>0.34782608695652201</v>
      </c>
      <c r="Z143" s="30">
        <v>70329670.329670295</v>
      </c>
      <c r="AA143" s="30">
        <v>660266.66666666698</v>
      </c>
    </row>
    <row r="144" spans="1:27" x14ac:dyDescent="0.25">
      <c r="A144" s="28">
        <v>45198</v>
      </c>
      <c r="B144" s="28">
        <v>45289</v>
      </c>
      <c r="C144" t="s">
        <v>33</v>
      </c>
      <c r="D144" t="s">
        <v>50</v>
      </c>
      <c r="E144" t="s">
        <v>51</v>
      </c>
      <c r="F144">
        <v>29</v>
      </c>
      <c r="G144" t="s">
        <v>44</v>
      </c>
      <c r="H144" s="28">
        <v>45226</v>
      </c>
      <c r="I144" s="28">
        <v>45230</v>
      </c>
      <c r="J144" s="28">
        <v>45322</v>
      </c>
      <c r="K144" s="28">
        <v>45322</v>
      </c>
      <c r="L144" s="30">
        <v>200000000</v>
      </c>
      <c r="M144" t="s">
        <v>47</v>
      </c>
      <c r="N144">
        <v>0</v>
      </c>
      <c r="O144" t="s">
        <v>32</v>
      </c>
      <c r="P144" s="30">
        <v>2017866.66666667</v>
      </c>
      <c r="Q144" s="31"/>
      <c r="R144" s="31">
        <v>0.64835164835164805</v>
      </c>
      <c r="S144" s="31">
        <v>0.64130434782608703</v>
      </c>
      <c r="T144" s="30">
        <v>129670329.67033</v>
      </c>
      <c r="U144" s="30">
        <v>1294066.66666667</v>
      </c>
      <c r="V144" s="30">
        <v>2017866.66666667</v>
      </c>
      <c r="W144" s="31"/>
      <c r="X144" s="31">
        <v>0.64835164835164805</v>
      </c>
      <c r="Y144" s="31">
        <v>0.64130434782608703</v>
      </c>
      <c r="Z144" s="30">
        <v>129670329.67033</v>
      </c>
      <c r="AA144" s="30">
        <v>1294066.66666667</v>
      </c>
    </row>
    <row r="145" spans="1:27" x14ac:dyDescent="0.25">
      <c r="A145" s="28">
        <v>45198</v>
      </c>
      <c r="B145" s="28">
        <v>45289</v>
      </c>
      <c r="C145" t="s">
        <v>33</v>
      </c>
      <c r="D145" t="s">
        <v>53</v>
      </c>
      <c r="E145" t="s">
        <v>54</v>
      </c>
      <c r="F145">
        <v>85</v>
      </c>
      <c r="G145" t="s">
        <v>44</v>
      </c>
      <c r="H145" s="28">
        <v>45134</v>
      </c>
      <c r="I145" s="28">
        <v>45138</v>
      </c>
      <c r="J145" s="28">
        <v>45230</v>
      </c>
      <c r="K145" s="28">
        <v>45230</v>
      </c>
      <c r="L145" s="30">
        <v>195000000</v>
      </c>
      <c r="M145" t="s">
        <v>47</v>
      </c>
      <c r="N145">
        <v>0</v>
      </c>
      <c r="O145" t="s">
        <v>32</v>
      </c>
      <c r="P145" s="30">
        <v>1850810</v>
      </c>
      <c r="Q145" s="31"/>
      <c r="R145" s="31">
        <v>0.35164835164835201</v>
      </c>
      <c r="S145" s="31">
        <v>0.34782608695652201</v>
      </c>
      <c r="T145" s="30">
        <v>68571428.571428597</v>
      </c>
      <c r="U145" s="30">
        <v>643760</v>
      </c>
      <c r="V145" s="30">
        <v>1850810</v>
      </c>
      <c r="W145" s="31"/>
      <c r="X145" s="31">
        <v>0.35164835164835201</v>
      </c>
      <c r="Y145" s="31">
        <v>0.34782608695652201</v>
      </c>
      <c r="Z145" s="30">
        <v>68571428.571428597</v>
      </c>
      <c r="AA145" s="30">
        <v>643760</v>
      </c>
    </row>
    <row r="146" spans="1:27" x14ac:dyDescent="0.25">
      <c r="A146" s="28">
        <v>45198</v>
      </c>
      <c r="B146" s="28">
        <v>45289</v>
      </c>
      <c r="C146" t="s">
        <v>33</v>
      </c>
      <c r="D146" t="s">
        <v>53</v>
      </c>
      <c r="E146" t="s">
        <v>54</v>
      </c>
      <c r="F146">
        <v>85</v>
      </c>
      <c r="G146" t="s">
        <v>44</v>
      </c>
      <c r="H146" s="28">
        <v>45226</v>
      </c>
      <c r="I146" s="28">
        <v>45230</v>
      </c>
      <c r="J146" s="28">
        <v>45322</v>
      </c>
      <c r="K146" s="28">
        <v>45322</v>
      </c>
      <c r="L146" s="30">
        <v>195000000</v>
      </c>
      <c r="M146" t="s">
        <v>47</v>
      </c>
      <c r="N146">
        <v>0</v>
      </c>
      <c r="O146" t="s">
        <v>32</v>
      </c>
      <c r="P146" s="30">
        <v>1967420</v>
      </c>
      <c r="Q146" s="31"/>
      <c r="R146" s="31">
        <v>0.64835164835164805</v>
      </c>
      <c r="S146" s="31">
        <v>0.64130434782608703</v>
      </c>
      <c r="T146" s="30">
        <v>126428571.428571</v>
      </c>
      <c r="U146" s="30">
        <v>1261715</v>
      </c>
      <c r="V146" s="30">
        <v>1967420</v>
      </c>
      <c r="W146" s="31"/>
      <c r="X146" s="31">
        <v>0.64835164835164805</v>
      </c>
      <c r="Y146" s="31">
        <v>0.64130434782608703</v>
      </c>
      <c r="Z146" s="30">
        <v>126428571.428571</v>
      </c>
      <c r="AA146" s="30">
        <v>1261715</v>
      </c>
    </row>
    <row r="147" spans="1:27" x14ac:dyDescent="0.25">
      <c r="A147" s="28">
        <v>45198</v>
      </c>
      <c r="B147" s="28">
        <v>45289</v>
      </c>
      <c r="C147" t="s">
        <v>30</v>
      </c>
      <c r="D147" t="s">
        <v>55</v>
      </c>
      <c r="E147" t="s">
        <v>56</v>
      </c>
      <c r="F147">
        <v>10000</v>
      </c>
      <c r="G147" t="s">
        <v>57</v>
      </c>
      <c r="H147" s="28">
        <v>45134</v>
      </c>
      <c r="I147" s="28">
        <v>45138</v>
      </c>
      <c r="J147" s="28">
        <v>45230</v>
      </c>
      <c r="K147" s="28">
        <v>45230</v>
      </c>
      <c r="L147" s="30">
        <v>109527862</v>
      </c>
      <c r="M147" t="s">
        <v>47</v>
      </c>
      <c r="N147">
        <v>0.05</v>
      </c>
      <c r="O147" t="s">
        <v>32</v>
      </c>
      <c r="P147" s="30">
        <v>-2439088.1286404398</v>
      </c>
      <c r="Q147" s="31">
        <v>0</v>
      </c>
      <c r="R147" s="31">
        <v>0.35164835164835201</v>
      </c>
      <c r="S147" s="31">
        <v>0.34782608695652201</v>
      </c>
      <c r="T147" s="30">
        <v>38515292.131868102</v>
      </c>
      <c r="U147" s="30">
        <v>-848378.47952711105</v>
      </c>
      <c r="V147" s="30">
        <v>-2439088.1286404398</v>
      </c>
      <c r="W147" s="31">
        <v>0</v>
      </c>
      <c r="X147" s="31">
        <v>0.35164835164835201</v>
      </c>
      <c r="Y147" s="31">
        <v>0.34782608695652201</v>
      </c>
      <c r="Z147" s="30">
        <v>38515292.131868102</v>
      </c>
      <c r="AA147" s="30">
        <v>-848378.47952711105</v>
      </c>
    </row>
    <row r="148" spans="1:27" x14ac:dyDescent="0.25">
      <c r="A148" s="28">
        <v>45198</v>
      </c>
      <c r="B148" s="28">
        <v>45289</v>
      </c>
      <c r="C148" t="s">
        <v>30</v>
      </c>
      <c r="D148" t="s">
        <v>55</v>
      </c>
      <c r="E148" t="s">
        <v>56</v>
      </c>
      <c r="F148">
        <v>10000</v>
      </c>
      <c r="G148" t="s">
        <v>57</v>
      </c>
      <c r="H148" s="28">
        <v>45226</v>
      </c>
      <c r="I148" s="28">
        <v>45230</v>
      </c>
      <c r="J148" s="28">
        <v>45322</v>
      </c>
      <c r="K148" s="28">
        <v>45322</v>
      </c>
      <c r="L148" s="30">
        <v>109527862</v>
      </c>
      <c r="M148" t="s">
        <v>47</v>
      </c>
      <c r="N148">
        <v>0.05</v>
      </c>
      <c r="O148" t="s">
        <v>32</v>
      </c>
      <c r="P148" s="30">
        <v>-2504585.79011644</v>
      </c>
      <c r="Q148" s="31">
        <v>0</v>
      </c>
      <c r="R148" s="31">
        <v>0.64835164835164805</v>
      </c>
      <c r="S148" s="31">
        <v>0.64130434782608703</v>
      </c>
      <c r="T148" s="30">
        <v>71012569.868131906</v>
      </c>
      <c r="U148" s="30">
        <v>-1606201.75670511</v>
      </c>
      <c r="V148" s="30">
        <v>-2504585.79011644</v>
      </c>
      <c r="W148" s="31">
        <v>0</v>
      </c>
      <c r="X148" s="31">
        <v>0.64835164835164805</v>
      </c>
      <c r="Y148" s="31">
        <v>0.64130434782608703</v>
      </c>
      <c r="Z148" s="30">
        <v>71012569.868131906</v>
      </c>
      <c r="AA148" s="30">
        <v>-1606201.75670511</v>
      </c>
    </row>
    <row r="149" spans="1:27" x14ac:dyDescent="0.25">
      <c r="A149" s="28">
        <v>45198</v>
      </c>
      <c r="B149" s="28">
        <v>45289</v>
      </c>
      <c r="C149" t="s">
        <v>30</v>
      </c>
      <c r="D149" t="s">
        <v>58</v>
      </c>
      <c r="E149" t="s">
        <v>41</v>
      </c>
      <c r="F149">
        <v>10001</v>
      </c>
      <c r="G149" t="s">
        <v>59</v>
      </c>
      <c r="H149" s="28">
        <v>45134</v>
      </c>
      <c r="I149" s="28">
        <v>45138</v>
      </c>
      <c r="J149" s="28">
        <v>45230</v>
      </c>
      <c r="K149" s="28">
        <v>45230</v>
      </c>
      <c r="L149" s="30">
        <v>6437615</v>
      </c>
      <c r="M149" t="s">
        <v>47</v>
      </c>
      <c r="N149">
        <v>0.05</v>
      </c>
      <c r="O149" t="s">
        <v>32</v>
      </c>
      <c r="P149" s="30">
        <v>-143359.96372555601</v>
      </c>
      <c r="Q149" s="31">
        <v>0</v>
      </c>
      <c r="R149" s="31">
        <v>0.35164835164835201</v>
      </c>
      <c r="S149" s="31">
        <v>0.34782608695652201</v>
      </c>
      <c r="T149" s="30">
        <v>2263776.7032967</v>
      </c>
      <c r="U149" s="30">
        <v>-49864.335208888901</v>
      </c>
      <c r="V149" s="30">
        <v>-143359.96372555601</v>
      </c>
      <c r="W149" s="31">
        <v>0</v>
      </c>
      <c r="X149" s="31">
        <v>0.35164835164835201</v>
      </c>
      <c r="Y149" s="31">
        <v>0.34782608695652201</v>
      </c>
      <c r="Z149" s="30">
        <v>2263776.7032967</v>
      </c>
      <c r="AA149" s="30">
        <v>-49864.335208888901</v>
      </c>
    </row>
    <row r="150" spans="1:27" x14ac:dyDescent="0.25">
      <c r="A150" s="28">
        <v>45198</v>
      </c>
      <c r="B150" s="28">
        <v>45289</v>
      </c>
      <c r="C150" t="s">
        <v>30</v>
      </c>
      <c r="D150" t="s">
        <v>58</v>
      </c>
      <c r="E150" t="s">
        <v>41</v>
      </c>
      <c r="F150">
        <v>10001</v>
      </c>
      <c r="G150" t="s">
        <v>59</v>
      </c>
      <c r="H150" s="28">
        <v>45226</v>
      </c>
      <c r="I150" s="28">
        <v>45230</v>
      </c>
      <c r="J150" s="28">
        <v>45322</v>
      </c>
      <c r="K150" s="28">
        <v>45322</v>
      </c>
      <c r="L150" s="30">
        <v>6437615</v>
      </c>
      <c r="M150" t="s">
        <v>47</v>
      </c>
      <c r="N150">
        <v>0.05</v>
      </c>
      <c r="O150" t="s">
        <v>32</v>
      </c>
      <c r="P150" s="30">
        <v>-147209.65749555599</v>
      </c>
      <c r="Q150" s="31">
        <v>0</v>
      </c>
      <c r="R150" s="31">
        <v>0.64835164835164805</v>
      </c>
      <c r="S150" s="31">
        <v>0.64130434782608703</v>
      </c>
      <c r="T150" s="30">
        <v>4173838.2967033</v>
      </c>
      <c r="U150" s="30">
        <v>-94406.193393888898</v>
      </c>
      <c r="V150" s="30">
        <v>-147209.65749555599</v>
      </c>
      <c r="W150" s="31">
        <v>0</v>
      </c>
      <c r="X150" s="31">
        <v>0.64835164835164805</v>
      </c>
      <c r="Y150" s="31">
        <v>0.64130434782608703</v>
      </c>
      <c r="Z150" s="30">
        <v>4173838.2967033</v>
      </c>
      <c r="AA150" s="30">
        <v>-94406.193393888898</v>
      </c>
    </row>
    <row r="151" spans="1:27" x14ac:dyDescent="0.25">
      <c r="A151" s="28">
        <v>45198</v>
      </c>
      <c r="B151" s="28">
        <v>45289</v>
      </c>
      <c r="C151" t="s">
        <v>30</v>
      </c>
      <c r="D151" t="s">
        <v>60</v>
      </c>
      <c r="E151" t="s">
        <v>37</v>
      </c>
      <c r="F151">
        <v>10002</v>
      </c>
      <c r="G151" t="s">
        <v>61</v>
      </c>
      <c r="H151" s="28">
        <v>45134</v>
      </c>
      <c r="I151" s="28">
        <v>45138</v>
      </c>
      <c r="J151" s="28">
        <v>45230</v>
      </c>
      <c r="K151" s="28">
        <v>45230</v>
      </c>
      <c r="L151" s="30">
        <v>1854034523.03</v>
      </c>
      <c r="M151" t="s">
        <v>47</v>
      </c>
      <c r="N151">
        <v>0.05</v>
      </c>
      <c r="O151" t="s">
        <v>32</v>
      </c>
      <c r="P151" s="30">
        <v>-41287700.797191001</v>
      </c>
      <c r="Q151" s="31">
        <v>0</v>
      </c>
      <c r="R151" s="31">
        <v>0.35164835164835201</v>
      </c>
      <c r="S151" s="31">
        <v>0.34782608695652201</v>
      </c>
      <c r="T151" s="30">
        <v>651968183.92263699</v>
      </c>
      <c r="U151" s="30">
        <v>-14360939.407718601</v>
      </c>
      <c r="V151" s="30">
        <v>-41287700.797191001</v>
      </c>
      <c r="W151" s="31">
        <v>0</v>
      </c>
      <c r="X151" s="31">
        <v>0.35164835164835201</v>
      </c>
      <c r="Y151" s="31">
        <v>0.34782608695652201</v>
      </c>
      <c r="Z151" s="30">
        <v>651968183.92263699</v>
      </c>
      <c r="AA151" s="30">
        <v>-14360939.407718601</v>
      </c>
    </row>
    <row r="152" spans="1:27" x14ac:dyDescent="0.25">
      <c r="A152" s="28">
        <v>45198</v>
      </c>
      <c r="B152" s="28">
        <v>45289</v>
      </c>
      <c r="C152" t="s">
        <v>30</v>
      </c>
      <c r="D152" t="s">
        <v>60</v>
      </c>
      <c r="E152" t="s">
        <v>37</v>
      </c>
      <c r="F152">
        <v>10002</v>
      </c>
      <c r="G152" t="s">
        <v>61</v>
      </c>
      <c r="H152" s="28">
        <v>45226</v>
      </c>
      <c r="I152" s="28">
        <v>45230</v>
      </c>
      <c r="J152" s="28">
        <v>45322</v>
      </c>
      <c r="K152" s="28">
        <v>45322</v>
      </c>
      <c r="L152" s="30">
        <v>1854034523.03</v>
      </c>
      <c r="M152" t="s">
        <v>47</v>
      </c>
      <c r="N152">
        <v>0.05</v>
      </c>
      <c r="O152" t="s">
        <v>32</v>
      </c>
      <c r="P152" s="30">
        <v>-42396413.441962898</v>
      </c>
      <c r="Q152" s="31">
        <v>0</v>
      </c>
      <c r="R152" s="31">
        <v>0.64835164835164805</v>
      </c>
      <c r="S152" s="31">
        <v>0.64130434782608703</v>
      </c>
      <c r="T152" s="30">
        <v>1202066339.1073599</v>
      </c>
      <c r="U152" s="30">
        <v>-27189004.2725632</v>
      </c>
      <c r="V152" s="30">
        <v>-42396413.441962898</v>
      </c>
      <c r="W152" s="31">
        <v>0</v>
      </c>
      <c r="X152" s="31">
        <v>0.64835164835164805</v>
      </c>
      <c r="Y152" s="31">
        <v>0.64130434782608703</v>
      </c>
      <c r="Z152" s="30">
        <v>1202066339.1073599</v>
      </c>
      <c r="AA152" s="30">
        <v>-27189004.2725632</v>
      </c>
    </row>
    <row r="153" spans="1:27" x14ac:dyDescent="0.25">
      <c r="A153" s="28">
        <v>45289</v>
      </c>
      <c r="B153" s="28">
        <v>45380</v>
      </c>
      <c r="C153" t="s">
        <v>33</v>
      </c>
      <c r="D153" t="s">
        <v>43</v>
      </c>
      <c r="E153" t="s">
        <v>42</v>
      </c>
      <c r="F153">
        <v>5</v>
      </c>
      <c r="G153" t="s">
        <v>44</v>
      </c>
      <c r="H153" s="28">
        <v>45226</v>
      </c>
      <c r="I153" s="28">
        <v>45230</v>
      </c>
      <c r="J153" s="28">
        <v>45322</v>
      </c>
      <c r="K153" s="28">
        <v>45322</v>
      </c>
      <c r="L153" s="30">
        <v>390000000</v>
      </c>
      <c r="M153" t="s">
        <v>45</v>
      </c>
      <c r="N153">
        <v>0</v>
      </c>
      <c r="O153" t="s">
        <v>32</v>
      </c>
      <c r="P153" s="30">
        <v>3436506.6666666698</v>
      </c>
      <c r="Q153" s="31"/>
      <c r="R153" s="31">
        <v>0.36263736263736301</v>
      </c>
      <c r="S153" s="31">
        <v>0.35869565217391303</v>
      </c>
      <c r="T153" s="30">
        <v>141428571.42857099</v>
      </c>
      <c r="U153" s="30">
        <v>1232660</v>
      </c>
      <c r="V153" s="30">
        <v>3436506.6666666698</v>
      </c>
      <c r="W153" s="31"/>
      <c r="X153" s="31">
        <v>0.36263736263736301</v>
      </c>
      <c r="Y153" s="31">
        <v>0.35869565217391303</v>
      </c>
      <c r="Z153" s="30">
        <v>141428571.42857099</v>
      </c>
      <c r="AA153" s="30">
        <v>1232660</v>
      </c>
    </row>
    <row r="154" spans="1:27" x14ac:dyDescent="0.25">
      <c r="A154" s="28">
        <v>45289</v>
      </c>
      <c r="B154" s="28">
        <v>45380</v>
      </c>
      <c r="C154" t="s">
        <v>33</v>
      </c>
      <c r="D154" t="s">
        <v>43</v>
      </c>
      <c r="E154" t="s">
        <v>42</v>
      </c>
      <c r="F154">
        <v>5</v>
      </c>
      <c r="G154" t="s">
        <v>44</v>
      </c>
      <c r="H154" s="28">
        <v>45320</v>
      </c>
      <c r="I154" s="28">
        <v>45322</v>
      </c>
      <c r="J154" s="28">
        <v>45412</v>
      </c>
      <c r="K154" s="28">
        <v>45412</v>
      </c>
      <c r="L154" s="30">
        <v>390000000</v>
      </c>
      <c r="M154" t="s">
        <v>45</v>
      </c>
      <c r="N154">
        <v>0</v>
      </c>
      <c r="O154" t="s">
        <v>32</v>
      </c>
      <c r="P154" s="30">
        <v>3326700</v>
      </c>
      <c r="Q154" s="31"/>
      <c r="R154" s="31">
        <v>0.63736263736263699</v>
      </c>
      <c r="S154" s="31">
        <v>0.64444444444444404</v>
      </c>
      <c r="T154" s="30">
        <v>248571428.57142901</v>
      </c>
      <c r="U154" s="30">
        <v>2143873.3333333302</v>
      </c>
      <c r="V154" s="30">
        <v>3326700</v>
      </c>
      <c r="W154" s="31"/>
      <c r="X154" s="31">
        <v>0.63736263736263699</v>
      </c>
      <c r="Y154" s="31">
        <v>0.64444444444444404</v>
      </c>
      <c r="Z154" s="30">
        <v>248571428.57142901</v>
      </c>
      <c r="AA154" s="30">
        <v>2143873.3333333302</v>
      </c>
    </row>
    <row r="155" spans="1:27" x14ac:dyDescent="0.25">
      <c r="A155" s="28">
        <v>45289</v>
      </c>
      <c r="B155" s="28">
        <v>45380</v>
      </c>
      <c r="C155" t="s">
        <v>33</v>
      </c>
      <c r="D155" t="s">
        <v>62</v>
      </c>
      <c r="E155" t="s">
        <v>63</v>
      </c>
      <c r="F155">
        <v>87</v>
      </c>
      <c r="G155" t="s">
        <v>44</v>
      </c>
      <c r="H155" s="28">
        <v>45226</v>
      </c>
      <c r="I155" s="28">
        <v>45230</v>
      </c>
      <c r="J155" s="28">
        <v>45322</v>
      </c>
      <c r="K155" s="28">
        <v>45322</v>
      </c>
      <c r="L155" s="30">
        <v>200000000</v>
      </c>
      <c r="M155" t="s">
        <v>47</v>
      </c>
      <c r="N155">
        <v>0</v>
      </c>
      <c r="O155" t="s">
        <v>32</v>
      </c>
      <c r="P155" s="30">
        <v>2017866.66666667</v>
      </c>
      <c r="Q155" s="31"/>
      <c r="R155" s="31">
        <v>0.36263736263736301</v>
      </c>
      <c r="S155" s="31">
        <v>0.35869565217391303</v>
      </c>
      <c r="T155" s="30">
        <v>72527472.527472496</v>
      </c>
      <c r="U155" s="30">
        <v>723800</v>
      </c>
      <c r="V155" s="30">
        <v>2017866.66666667</v>
      </c>
      <c r="W155" s="31"/>
      <c r="X155" s="31">
        <v>0.36263736263736301</v>
      </c>
      <c r="Y155" s="31">
        <v>0.35869565217391303</v>
      </c>
      <c r="Z155" s="30">
        <v>72527472.527472496</v>
      </c>
      <c r="AA155" s="30">
        <v>723800</v>
      </c>
    </row>
    <row r="156" spans="1:27" x14ac:dyDescent="0.25">
      <c r="A156" s="28">
        <v>45289</v>
      </c>
      <c r="B156" s="28">
        <v>45380</v>
      </c>
      <c r="C156" t="s">
        <v>33</v>
      </c>
      <c r="D156" t="s">
        <v>62</v>
      </c>
      <c r="E156" t="s">
        <v>63</v>
      </c>
      <c r="F156">
        <v>87</v>
      </c>
      <c r="G156" t="s">
        <v>44</v>
      </c>
      <c r="H156" s="28">
        <v>45320</v>
      </c>
      <c r="I156" s="28">
        <v>45322</v>
      </c>
      <c r="J156" s="28">
        <v>45412</v>
      </c>
      <c r="K156" s="28">
        <v>45412</v>
      </c>
      <c r="L156" s="30">
        <v>200000000</v>
      </c>
      <c r="M156" t="s">
        <v>47</v>
      </c>
      <c r="N156">
        <v>0</v>
      </c>
      <c r="O156" t="s">
        <v>32</v>
      </c>
      <c r="P156" s="30">
        <v>1956000</v>
      </c>
      <c r="Q156" s="31"/>
      <c r="R156" s="31">
        <v>0.63736263736263699</v>
      </c>
      <c r="S156" s="31">
        <v>0.64444444444444404</v>
      </c>
      <c r="T156" s="30">
        <v>127472527.472527</v>
      </c>
      <c r="U156" s="30">
        <v>1260533.33333333</v>
      </c>
      <c r="V156" s="30">
        <v>1956000</v>
      </c>
      <c r="W156" s="31"/>
      <c r="X156" s="31">
        <v>0.63736263736263699</v>
      </c>
      <c r="Y156" s="31">
        <v>0.64444444444444404</v>
      </c>
      <c r="Z156" s="30">
        <v>127472527.472527</v>
      </c>
      <c r="AA156" s="30">
        <v>1260533.33333333</v>
      </c>
    </row>
    <row r="157" spans="1:27" x14ac:dyDescent="0.25">
      <c r="A157" s="28">
        <v>45289</v>
      </c>
      <c r="B157" s="28">
        <v>45380</v>
      </c>
      <c r="C157" t="s">
        <v>33</v>
      </c>
      <c r="D157" t="s">
        <v>64</v>
      </c>
      <c r="E157" t="s">
        <v>65</v>
      </c>
      <c r="F157">
        <v>89</v>
      </c>
      <c r="G157" t="s">
        <v>44</v>
      </c>
      <c r="H157" s="28">
        <v>45226</v>
      </c>
      <c r="I157" s="28">
        <v>45230</v>
      </c>
      <c r="J157" s="28">
        <v>45322</v>
      </c>
      <c r="K157" s="28">
        <v>45322</v>
      </c>
      <c r="L157" s="30">
        <v>200000000</v>
      </c>
      <c r="M157" t="s">
        <v>47</v>
      </c>
      <c r="N157">
        <v>0</v>
      </c>
      <c r="O157" t="s">
        <v>32</v>
      </c>
      <c r="P157" s="30">
        <v>2017866.66666667</v>
      </c>
      <c r="Q157" s="31"/>
      <c r="R157" s="31">
        <v>0.36263736263736301</v>
      </c>
      <c r="S157" s="31">
        <v>0.35869565217391303</v>
      </c>
      <c r="T157" s="30">
        <v>72527472.527472496</v>
      </c>
      <c r="U157" s="30">
        <v>723800</v>
      </c>
      <c r="V157" s="30">
        <v>2017866.66666667</v>
      </c>
      <c r="W157" s="31"/>
      <c r="X157" s="31">
        <v>0.36263736263736301</v>
      </c>
      <c r="Y157" s="31">
        <v>0.35869565217391303</v>
      </c>
      <c r="Z157" s="30">
        <v>72527472.527472496</v>
      </c>
      <c r="AA157" s="30">
        <v>723800</v>
      </c>
    </row>
    <row r="158" spans="1:27" x14ac:dyDescent="0.25">
      <c r="A158" s="28">
        <v>45289</v>
      </c>
      <c r="B158" s="28">
        <v>45380</v>
      </c>
      <c r="C158" t="s">
        <v>33</v>
      </c>
      <c r="D158" t="s">
        <v>64</v>
      </c>
      <c r="E158" t="s">
        <v>65</v>
      </c>
      <c r="F158">
        <v>89</v>
      </c>
      <c r="G158" t="s">
        <v>44</v>
      </c>
      <c r="H158" s="28">
        <v>45320</v>
      </c>
      <c r="I158" s="28">
        <v>45322</v>
      </c>
      <c r="J158" s="28">
        <v>45412</v>
      </c>
      <c r="K158" s="28">
        <v>45412</v>
      </c>
      <c r="L158" s="30">
        <v>200000000</v>
      </c>
      <c r="M158" t="s">
        <v>47</v>
      </c>
      <c r="N158">
        <v>0</v>
      </c>
      <c r="O158" t="s">
        <v>32</v>
      </c>
      <c r="P158" s="30">
        <v>1956000</v>
      </c>
      <c r="Q158" s="31"/>
      <c r="R158" s="31">
        <v>0.63736263736263699</v>
      </c>
      <c r="S158" s="31">
        <v>0.64444444444444404</v>
      </c>
      <c r="T158" s="30">
        <v>127472527.472527</v>
      </c>
      <c r="U158" s="30">
        <v>1260533.33333333</v>
      </c>
      <c r="V158" s="30">
        <v>1956000</v>
      </c>
      <c r="W158" s="31"/>
      <c r="X158" s="31">
        <v>0.63736263736263699</v>
      </c>
      <c r="Y158" s="31">
        <v>0.64444444444444404</v>
      </c>
      <c r="Z158" s="30">
        <v>127472527.472527</v>
      </c>
      <c r="AA158" s="30">
        <v>1260533.33333333</v>
      </c>
    </row>
    <row r="159" spans="1:27" x14ac:dyDescent="0.25">
      <c r="A159" s="28">
        <v>45289</v>
      </c>
      <c r="B159" s="28">
        <v>45380</v>
      </c>
      <c r="C159" t="s">
        <v>33</v>
      </c>
      <c r="D159" t="s">
        <v>46</v>
      </c>
      <c r="E159" t="s">
        <v>34</v>
      </c>
      <c r="F159">
        <v>27</v>
      </c>
      <c r="G159" t="s">
        <v>44</v>
      </c>
      <c r="H159" s="28">
        <v>45226</v>
      </c>
      <c r="I159" s="28">
        <v>45230</v>
      </c>
      <c r="J159" s="28">
        <v>45322</v>
      </c>
      <c r="K159" s="28">
        <v>45322</v>
      </c>
      <c r="L159" s="30">
        <v>200000000</v>
      </c>
      <c r="M159" t="s">
        <v>47</v>
      </c>
      <c r="N159">
        <v>0</v>
      </c>
      <c r="O159" t="s">
        <v>32</v>
      </c>
      <c r="P159" s="30">
        <v>2017866.66666667</v>
      </c>
      <c r="Q159" s="31"/>
      <c r="R159" s="31">
        <v>0.36263736263736301</v>
      </c>
      <c r="S159" s="31">
        <v>0.35869565217391303</v>
      </c>
      <c r="T159" s="30">
        <v>72527472.527472496</v>
      </c>
      <c r="U159" s="30">
        <v>723800</v>
      </c>
      <c r="V159" s="30">
        <v>2017866.66666667</v>
      </c>
      <c r="W159" s="31"/>
      <c r="X159" s="31">
        <v>0.36263736263736301</v>
      </c>
      <c r="Y159" s="31">
        <v>0.35869565217391303</v>
      </c>
      <c r="Z159" s="30">
        <v>72527472.527472496</v>
      </c>
      <c r="AA159" s="30">
        <v>723800</v>
      </c>
    </row>
    <row r="160" spans="1:27" x14ac:dyDescent="0.25">
      <c r="A160" s="28">
        <v>45289</v>
      </c>
      <c r="B160" s="28">
        <v>45380</v>
      </c>
      <c r="C160" t="s">
        <v>33</v>
      </c>
      <c r="D160" t="s">
        <v>46</v>
      </c>
      <c r="E160" t="s">
        <v>34</v>
      </c>
      <c r="F160">
        <v>27</v>
      </c>
      <c r="G160" t="s">
        <v>44</v>
      </c>
      <c r="H160" s="28">
        <v>45320</v>
      </c>
      <c r="I160" s="28">
        <v>45322</v>
      </c>
      <c r="J160" s="28">
        <v>45412</v>
      </c>
      <c r="K160" s="28">
        <v>45412</v>
      </c>
      <c r="L160" s="30">
        <v>200000000</v>
      </c>
      <c r="M160" t="s">
        <v>47</v>
      </c>
      <c r="N160">
        <v>0</v>
      </c>
      <c r="O160" t="s">
        <v>32</v>
      </c>
      <c r="P160" s="30">
        <v>1956000</v>
      </c>
      <c r="Q160" s="31"/>
      <c r="R160" s="31">
        <v>0.63736263736263699</v>
      </c>
      <c r="S160" s="31">
        <v>0.64444444444444404</v>
      </c>
      <c r="T160" s="30">
        <v>127472527.472527</v>
      </c>
      <c r="U160" s="30">
        <v>1260533.33333333</v>
      </c>
      <c r="V160" s="30">
        <v>1956000</v>
      </c>
      <c r="W160" s="31"/>
      <c r="X160" s="31">
        <v>0.63736263736263699</v>
      </c>
      <c r="Y160" s="31">
        <v>0.64444444444444404</v>
      </c>
      <c r="Z160" s="30">
        <v>127472527.472527</v>
      </c>
      <c r="AA160" s="30">
        <v>1260533.33333333</v>
      </c>
    </row>
    <row r="161" spans="1:27" x14ac:dyDescent="0.25">
      <c r="A161" s="28">
        <v>45289</v>
      </c>
      <c r="B161" s="28">
        <v>45380</v>
      </c>
      <c r="C161" t="s">
        <v>33</v>
      </c>
      <c r="D161" t="s">
        <v>52</v>
      </c>
      <c r="E161" t="s">
        <v>35</v>
      </c>
      <c r="F161">
        <v>83</v>
      </c>
      <c r="G161" t="s">
        <v>44</v>
      </c>
      <c r="H161" s="28">
        <v>45226</v>
      </c>
      <c r="I161" s="28">
        <v>45230</v>
      </c>
      <c r="J161" s="28">
        <v>45322</v>
      </c>
      <c r="K161" s="28">
        <v>45322</v>
      </c>
      <c r="L161" s="30">
        <v>195000000</v>
      </c>
      <c r="M161" t="s">
        <v>47</v>
      </c>
      <c r="N161">
        <v>0</v>
      </c>
      <c r="O161" t="s">
        <v>32</v>
      </c>
      <c r="P161" s="30">
        <v>1967420</v>
      </c>
      <c r="Q161" s="31"/>
      <c r="R161" s="31">
        <v>0.36263736263736301</v>
      </c>
      <c r="S161" s="31">
        <v>0.35869565217391303</v>
      </c>
      <c r="T161" s="30">
        <v>70714285.714285702</v>
      </c>
      <c r="U161" s="30">
        <v>705705</v>
      </c>
      <c r="V161" s="30">
        <v>1967420</v>
      </c>
      <c r="W161" s="31"/>
      <c r="X161" s="31">
        <v>0.36263736263736301</v>
      </c>
      <c r="Y161" s="31">
        <v>0.35869565217391303</v>
      </c>
      <c r="Z161" s="30">
        <v>70714285.714285702</v>
      </c>
      <c r="AA161" s="30">
        <v>705705</v>
      </c>
    </row>
    <row r="162" spans="1:27" x14ac:dyDescent="0.25">
      <c r="A162" s="28">
        <v>45289</v>
      </c>
      <c r="B162" s="28">
        <v>45380</v>
      </c>
      <c r="C162" t="s">
        <v>33</v>
      </c>
      <c r="D162" t="s">
        <v>52</v>
      </c>
      <c r="E162" t="s">
        <v>35</v>
      </c>
      <c r="F162">
        <v>83</v>
      </c>
      <c r="G162" t="s">
        <v>44</v>
      </c>
      <c r="H162" s="28">
        <v>45320</v>
      </c>
      <c r="I162" s="28">
        <v>45322</v>
      </c>
      <c r="J162" s="28">
        <v>45412</v>
      </c>
      <c r="K162" s="28">
        <v>45412</v>
      </c>
      <c r="L162" s="30">
        <v>195000000</v>
      </c>
      <c r="M162" t="s">
        <v>47</v>
      </c>
      <c r="N162">
        <v>0</v>
      </c>
      <c r="O162" t="s">
        <v>32</v>
      </c>
      <c r="P162" s="30">
        <v>1907100</v>
      </c>
      <c r="Q162" s="31"/>
      <c r="R162" s="31">
        <v>0.63736263736263699</v>
      </c>
      <c r="S162" s="31">
        <v>0.64444444444444404</v>
      </c>
      <c r="T162" s="30">
        <v>124285714.285714</v>
      </c>
      <c r="U162" s="30">
        <v>1229020</v>
      </c>
      <c r="V162" s="30">
        <v>1907100</v>
      </c>
      <c r="W162" s="31"/>
      <c r="X162" s="31">
        <v>0.63736263736263699</v>
      </c>
      <c r="Y162" s="31">
        <v>0.64444444444444404</v>
      </c>
      <c r="Z162" s="30">
        <v>124285714.285714</v>
      </c>
      <c r="AA162" s="30">
        <v>1229020</v>
      </c>
    </row>
    <row r="163" spans="1:27" x14ac:dyDescent="0.25">
      <c r="A163" s="28">
        <v>45289</v>
      </c>
      <c r="B163" s="28">
        <v>45380</v>
      </c>
      <c r="C163" t="s">
        <v>33</v>
      </c>
      <c r="D163" t="s">
        <v>48</v>
      </c>
      <c r="E163" t="s">
        <v>49</v>
      </c>
      <c r="F163">
        <v>3</v>
      </c>
      <c r="G163" t="s">
        <v>44</v>
      </c>
      <c r="H163" s="28">
        <v>45226</v>
      </c>
      <c r="I163" s="28">
        <v>45230</v>
      </c>
      <c r="J163" s="28">
        <v>45322</v>
      </c>
      <c r="K163" s="28">
        <v>45322</v>
      </c>
      <c r="L163" s="30">
        <v>390000000</v>
      </c>
      <c r="M163" t="s">
        <v>45</v>
      </c>
      <c r="N163">
        <v>0</v>
      </c>
      <c r="O163" t="s">
        <v>32</v>
      </c>
      <c r="P163" s="30">
        <v>3436506.6666666698</v>
      </c>
      <c r="Q163" s="31"/>
      <c r="R163" s="31">
        <v>0.36263736263736301</v>
      </c>
      <c r="S163" s="31">
        <v>0.35869565217391303</v>
      </c>
      <c r="T163" s="30">
        <v>141428571.42857099</v>
      </c>
      <c r="U163" s="30">
        <v>1232660</v>
      </c>
      <c r="V163" s="30">
        <v>3436506.6666666698</v>
      </c>
      <c r="W163" s="31"/>
      <c r="X163" s="31">
        <v>0.36263736263736301</v>
      </c>
      <c r="Y163" s="31">
        <v>0.35869565217391303</v>
      </c>
      <c r="Z163" s="30">
        <v>141428571.42857099</v>
      </c>
      <c r="AA163" s="30">
        <v>1232660</v>
      </c>
    </row>
    <row r="164" spans="1:27" x14ac:dyDescent="0.25">
      <c r="A164" s="28">
        <v>45289</v>
      </c>
      <c r="B164" s="28">
        <v>45380</v>
      </c>
      <c r="C164" t="s">
        <v>33</v>
      </c>
      <c r="D164" t="s">
        <v>48</v>
      </c>
      <c r="E164" t="s">
        <v>49</v>
      </c>
      <c r="F164">
        <v>3</v>
      </c>
      <c r="G164" t="s">
        <v>44</v>
      </c>
      <c r="H164" s="28">
        <v>45320</v>
      </c>
      <c r="I164" s="28">
        <v>45322</v>
      </c>
      <c r="J164" s="28">
        <v>45412</v>
      </c>
      <c r="K164" s="28">
        <v>45412</v>
      </c>
      <c r="L164" s="30">
        <v>390000000</v>
      </c>
      <c r="M164" t="s">
        <v>45</v>
      </c>
      <c r="N164">
        <v>0</v>
      </c>
      <c r="O164" t="s">
        <v>32</v>
      </c>
      <c r="P164" s="30">
        <v>3326700</v>
      </c>
      <c r="Q164" s="31"/>
      <c r="R164" s="31">
        <v>0.63736263736263699</v>
      </c>
      <c r="S164" s="31">
        <v>0.64444444444444404</v>
      </c>
      <c r="T164" s="30">
        <v>248571428.57142901</v>
      </c>
      <c r="U164" s="30">
        <v>2143873.3333333302</v>
      </c>
      <c r="V164" s="30">
        <v>3326700</v>
      </c>
      <c r="W164" s="31"/>
      <c r="X164" s="31">
        <v>0.63736263736263699</v>
      </c>
      <c r="Y164" s="31">
        <v>0.64444444444444404</v>
      </c>
      <c r="Z164" s="30">
        <v>248571428.57142901</v>
      </c>
      <c r="AA164" s="30">
        <v>2143873.3333333302</v>
      </c>
    </row>
    <row r="165" spans="1:27" x14ac:dyDescent="0.25">
      <c r="A165" s="28">
        <v>45289</v>
      </c>
      <c r="B165" s="28">
        <v>45380</v>
      </c>
      <c r="C165" t="s">
        <v>33</v>
      </c>
      <c r="D165" t="s">
        <v>50</v>
      </c>
      <c r="E165" t="s">
        <v>51</v>
      </c>
      <c r="F165">
        <v>29</v>
      </c>
      <c r="G165" t="s">
        <v>44</v>
      </c>
      <c r="H165" s="28">
        <v>45226</v>
      </c>
      <c r="I165" s="28">
        <v>45230</v>
      </c>
      <c r="J165" s="28">
        <v>45322</v>
      </c>
      <c r="K165" s="28">
        <v>45322</v>
      </c>
      <c r="L165" s="30">
        <v>200000000</v>
      </c>
      <c r="M165" t="s">
        <v>47</v>
      </c>
      <c r="N165">
        <v>0</v>
      </c>
      <c r="O165" t="s">
        <v>32</v>
      </c>
      <c r="P165" s="30">
        <v>2017866.66666667</v>
      </c>
      <c r="Q165" s="31"/>
      <c r="R165" s="31">
        <v>0.36263736263736301</v>
      </c>
      <c r="S165" s="31">
        <v>0.35869565217391303</v>
      </c>
      <c r="T165" s="30">
        <v>72527472.527472496</v>
      </c>
      <c r="U165" s="30">
        <v>723800</v>
      </c>
      <c r="V165" s="30">
        <v>2017866.66666667</v>
      </c>
      <c r="W165" s="31"/>
      <c r="X165" s="31">
        <v>0.36263736263736301</v>
      </c>
      <c r="Y165" s="31">
        <v>0.35869565217391303</v>
      </c>
      <c r="Z165" s="30">
        <v>72527472.527472496</v>
      </c>
      <c r="AA165" s="30">
        <v>723800</v>
      </c>
    </row>
    <row r="166" spans="1:27" x14ac:dyDescent="0.25">
      <c r="A166" s="28">
        <v>45289</v>
      </c>
      <c r="B166" s="28">
        <v>45380</v>
      </c>
      <c r="C166" t="s">
        <v>33</v>
      </c>
      <c r="D166" t="s">
        <v>50</v>
      </c>
      <c r="E166" t="s">
        <v>51</v>
      </c>
      <c r="F166">
        <v>29</v>
      </c>
      <c r="G166" t="s">
        <v>44</v>
      </c>
      <c r="H166" s="28">
        <v>45320</v>
      </c>
      <c r="I166" s="28">
        <v>45322</v>
      </c>
      <c r="J166" s="28">
        <v>45412</v>
      </c>
      <c r="K166" s="28">
        <v>45412</v>
      </c>
      <c r="L166" s="30">
        <v>200000000</v>
      </c>
      <c r="M166" t="s">
        <v>47</v>
      </c>
      <c r="N166">
        <v>0</v>
      </c>
      <c r="O166" t="s">
        <v>32</v>
      </c>
      <c r="P166" s="30">
        <v>1956000</v>
      </c>
      <c r="Q166" s="31"/>
      <c r="R166" s="31">
        <v>0.63736263736263699</v>
      </c>
      <c r="S166" s="31">
        <v>0.64444444444444404</v>
      </c>
      <c r="T166" s="30">
        <v>127472527.472527</v>
      </c>
      <c r="U166" s="30">
        <v>1260533.33333333</v>
      </c>
      <c r="V166" s="30">
        <v>1956000</v>
      </c>
      <c r="W166" s="31"/>
      <c r="X166" s="31">
        <v>0.63736263736263699</v>
      </c>
      <c r="Y166" s="31">
        <v>0.64444444444444404</v>
      </c>
      <c r="Z166" s="30">
        <v>127472527.472527</v>
      </c>
      <c r="AA166" s="30">
        <v>1260533.33333333</v>
      </c>
    </row>
    <row r="167" spans="1:27" x14ac:dyDescent="0.25">
      <c r="A167" s="28">
        <v>45289</v>
      </c>
      <c r="B167" s="28">
        <v>45380</v>
      </c>
      <c r="C167" t="s">
        <v>33</v>
      </c>
      <c r="D167" t="s">
        <v>53</v>
      </c>
      <c r="E167" t="s">
        <v>54</v>
      </c>
      <c r="F167">
        <v>85</v>
      </c>
      <c r="G167" t="s">
        <v>44</v>
      </c>
      <c r="H167" s="28">
        <v>45226</v>
      </c>
      <c r="I167" s="28">
        <v>45230</v>
      </c>
      <c r="J167" s="28">
        <v>45322</v>
      </c>
      <c r="K167" s="28">
        <v>45322</v>
      </c>
      <c r="L167" s="30">
        <v>195000000</v>
      </c>
      <c r="M167" t="s">
        <v>47</v>
      </c>
      <c r="N167">
        <v>0</v>
      </c>
      <c r="O167" t="s">
        <v>32</v>
      </c>
      <c r="P167" s="30">
        <v>1967420</v>
      </c>
      <c r="Q167" s="31"/>
      <c r="R167" s="31">
        <v>0.36263736263736301</v>
      </c>
      <c r="S167" s="31">
        <v>0.35869565217391303</v>
      </c>
      <c r="T167" s="30">
        <v>70714285.714285702</v>
      </c>
      <c r="U167" s="30">
        <v>705705</v>
      </c>
      <c r="V167" s="30">
        <v>1967420</v>
      </c>
      <c r="W167" s="31"/>
      <c r="X167" s="31">
        <v>0.36263736263736301</v>
      </c>
      <c r="Y167" s="31">
        <v>0.35869565217391303</v>
      </c>
      <c r="Z167" s="30">
        <v>70714285.714285702</v>
      </c>
      <c r="AA167" s="30">
        <v>705705</v>
      </c>
    </row>
    <row r="168" spans="1:27" x14ac:dyDescent="0.25">
      <c r="A168" s="28">
        <v>45289</v>
      </c>
      <c r="B168" s="28">
        <v>45380</v>
      </c>
      <c r="C168" t="s">
        <v>33</v>
      </c>
      <c r="D168" t="s">
        <v>53</v>
      </c>
      <c r="E168" t="s">
        <v>54</v>
      </c>
      <c r="F168">
        <v>85</v>
      </c>
      <c r="G168" t="s">
        <v>44</v>
      </c>
      <c r="H168" s="28">
        <v>45320</v>
      </c>
      <c r="I168" s="28">
        <v>45322</v>
      </c>
      <c r="J168" s="28">
        <v>45412</v>
      </c>
      <c r="K168" s="28">
        <v>45412</v>
      </c>
      <c r="L168" s="30">
        <v>195000000</v>
      </c>
      <c r="M168" t="s">
        <v>47</v>
      </c>
      <c r="N168">
        <v>0</v>
      </c>
      <c r="O168" t="s">
        <v>32</v>
      </c>
      <c r="P168" s="30">
        <v>1907100</v>
      </c>
      <c r="Q168" s="31"/>
      <c r="R168" s="31">
        <v>0.63736263736263699</v>
      </c>
      <c r="S168" s="31">
        <v>0.64444444444444404</v>
      </c>
      <c r="T168" s="30">
        <v>124285714.285714</v>
      </c>
      <c r="U168" s="30">
        <v>1229020</v>
      </c>
      <c r="V168" s="30">
        <v>1907100</v>
      </c>
      <c r="W168" s="31"/>
      <c r="X168" s="31">
        <v>0.63736263736263699</v>
      </c>
      <c r="Y168" s="31">
        <v>0.64444444444444404</v>
      </c>
      <c r="Z168" s="30">
        <v>124285714.285714</v>
      </c>
      <c r="AA168" s="30">
        <v>1229020</v>
      </c>
    </row>
    <row r="169" spans="1:27" x14ac:dyDescent="0.25">
      <c r="A169" s="28">
        <v>45289</v>
      </c>
      <c r="B169" s="28">
        <v>45380</v>
      </c>
      <c r="C169" t="s">
        <v>30</v>
      </c>
      <c r="D169" t="s">
        <v>55</v>
      </c>
      <c r="E169" t="s">
        <v>56</v>
      </c>
      <c r="F169">
        <v>10000</v>
      </c>
      <c r="G169" t="s">
        <v>57</v>
      </c>
      <c r="H169" s="28">
        <v>45226</v>
      </c>
      <c r="I169" s="28">
        <v>45230</v>
      </c>
      <c r="J169" s="28">
        <v>45322</v>
      </c>
      <c r="K169" s="28">
        <v>45322</v>
      </c>
      <c r="L169" s="30">
        <v>109527862</v>
      </c>
      <c r="M169" t="s">
        <v>47</v>
      </c>
      <c r="N169">
        <v>0.05</v>
      </c>
      <c r="O169" t="s">
        <v>32</v>
      </c>
      <c r="P169" s="30">
        <v>-2504585.79011644</v>
      </c>
      <c r="Q169" s="31">
        <v>0</v>
      </c>
      <c r="R169" s="31">
        <v>0.36263736263736301</v>
      </c>
      <c r="S169" s="31">
        <v>0.35869565217391303</v>
      </c>
      <c r="T169" s="30">
        <v>39718895.010989003</v>
      </c>
      <c r="U169" s="30">
        <v>-898384.03341133299</v>
      </c>
      <c r="V169" s="30">
        <v>-2504585.79011644</v>
      </c>
      <c r="W169" s="31">
        <v>0</v>
      </c>
      <c r="X169" s="31">
        <v>0.36263736263736301</v>
      </c>
      <c r="Y169" s="31">
        <v>0.35869565217391303</v>
      </c>
      <c r="Z169" s="30">
        <v>39718895.010989003</v>
      </c>
      <c r="AA169" s="30">
        <v>-898384.03341133299</v>
      </c>
    </row>
    <row r="170" spans="1:27" x14ac:dyDescent="0.25">
      <c r="A170" s="28">
        <v>45289</v>
      </c>
      <c r="B170" s="28">
        <v>45380</v>
      </c>
      <c r="C170" t="s">
        <v>30</v>
      </c>
      <c r="D170" t="s">
        <v>55</v>
      </c>
      <c r="E170" t="s">
        <v>56</v>
      </c>
      <c r="F170">
        <v>10000</v>
      </c>
      <c r="G170" t="s">
        <v>57</v>
      </c>
      <c r="H170" s="28">
        <v>45320</v>
      </c>
      <c r="I170" s="28">
        <v>45322</v>
      </c>
      <c r="J170" s="28">
        <v>45412</v>
      </c>
      <c r="K170" s="28">
        <v>45412</v>
      </c>
      <c r="L170" s="30">
        <v>109527862</v>
      </c>
      <c r="M170" t="s">
        <v>47</v>
      </c>
      <c r="N170">
        <v>0.05</v>
      </c>
      <c r="O170" t="s">
        <v>32</v>
      </c>
      <c r="P170" s="30">
        <v>-2440280.7653600001</v>
      </c>
      <c r="Q170" s="31">
        <v>0</v>
      </c>
      <c r="R170" s="31">
        <v>0.63736263736263699</v>
      </c>
      <c r="S170" s="31">
        <v>0.64444444444444404</v>
      </c>
      <c r="T170" s="30">
        <v>69808966.989011005</v>
      </c>
      <c r="U170" s="30">
        <v>-1572625.3821208901</v>
      </c>
      <c r="V170" s="30">
        <v>-2440280.7653600001</v>
      </c>
      <c r="W170" s="31">
        <v>0</v>
      </c>
      <c r="X170" s="31">
        <v>0.63736263736263699</v>
      </c>
      <c r="Y170" s="31">
        <v>0.64444444444444404</v>
      </c>
      <c r="Z170" s="30">
        <v>69808966.989011005</v>
      </c>
      <c r="AA170" s="30">
        <v>-1572625.3821208901</v>
      </c>
    </row>
    <row r="171" spans="1:27" x14ac:dyDescent="0.25">
      <c r="A171" s="28">
        <v>45289</v>
      </c>
      <c r="B171" s="28">
        <v>45380</v>
      </c>
      <c r="C171" t="s">
        <v>30</v>
      </c>
      <c r="D171" t="s">
        <v>58</v>
      </c>
      <c r="E171" t="s">
        <v>41</v>
      </c>
      <c r="F171">
        <v>10001</v>
      </c>
      <c r="G171" t="s">
        <v>59</v>
      </c>
      <c r="H171" s="28">
        <v>45226</v>
      </c>
      <c r="I171" s="28">
        <v>45230</v>
      </c>
      <c r="J171" s="28">
        <v>45322</v>
      </c>
      <c r="K171" s="28">
        <v>45322</v>
      </c>
      <c r="L171" s="30">
        <v>6437615</v>
      </c>
      <c r="M171" t="s">
        <v>47</v>
      </c>
      <c r="N171">
        <v>0.05</v>
      </c>
      <c r="O171" t="s">
        <v>32</v>
      </c>
      <c r="P171" s="30">
        <v>-147209.65749555599</v>
      </c>
      <c r="Q171" s="31">
        <v>0</v>
      </c>
      <c r="R171" s="31">
        <v>0.36263736263736301</v>
      </c>
      <c r="S171" s="31">
        <v>0.35869565217391303</v>
      </c>
      <c r="T171" s="30">
        <v>2334519.72527473</v>
      </c>
      <c r="U171" s="30">
        <v>-52803.464101666701</v>
      </c>
      <c r="V171" s="30">
        <v>-147209.65749555599</v>
      </c>
      <c r="W171" s="31">
        <v>0</v>
      </c>
      <c r="X171" s="31">
        <v>0.36263736263736301</v>
      </c>
      <c r="Y171" s="31">
        <v>0.35869565217391303</v>
      </c>
      <c r="Z171" s="30">
        <v>2334519.72527473</v>
      </c>
      <c r="AA171" s="30">
        <v>-52803.464101666701</v>
      </c>
    </row>
    <row r="172" spans="1:27" x14ac:dyDescent="0.25">
      <c r="A172" s="28">
        <v>45289</v>
      </c>
      <c r="B172" s="28">
        <v>45380</v>
      </c>
      <c r="C172" t="s">
        <v>30</v>
      </c>
      <c r="D172" t="s">
        <v>58</v>
      </c>
      <c r="E172" t="s">
        <v>41</v>
      </c>
      <c r="F172">
        <v>10001</v>
      </c>
      <c r="G172" t="s">
        <v>59</v>
      </c>
      <c r="H172" s="28">
        <v>45320</v>
      </c>
      <c r="I172" s="28">
        <v>45322</v>
      </c>
      <c r="J172" s="28">
        <v>45412</v>
      </c>
      <c r="K172" s="28">
        <v>45412</v>
      </c>
      <c r="L172" s="30">
        <v>6437615</v>
      </c>
      <c r="M172" t="s">
        <v>47</v>
      </c>
      <c r="N172">
        <v>0.05</v>
      </c>
      <c r="O172" t="s">
        <v>32</v>
      </c>
      <c r="P172" s="30">
        <v>-143430.06219999999</v>
      </c>
      <c r="Q172" s="31">
        <v>0</v>
      </c>
      <c r="R172" s="31">
        <v>0.63736263736263699</v>
      </c>
      <c r="S172" s="31">
        <v>0.64444444444444404</v>
      </c>
      <c r="T172" s="30">
        <v>4103095.27472527</v>
      </c>
      <c r="U172" s="30">
        <v>-92432.706751111094</v>
      </c>
      <c r="V172" s="30">
        <v>-143430.06219999999</v>
      </c>
      <c r="W172" s="31">
        <v>0</v>
      </c>
      <c r="X172" s="31">
        <v>0.63736263736263699</v>
      </c>
      <c r="Y172" s="31">
        <v>0.64444444444444404</v>
      </c>
      <c r="Z172" s="30">
        <v>4103095.27472527</v>
      </c>
      <c r="AA172" s="30">
        <v>-92432.706751111094</v>
      </c>
    </row>
    <row r="173" spans="1:27" x14ac:dyDescent="0.25">
      <c r="A173" s="28">
        <v>45289</v>
      </c>
      <c r="B173" s="28">
        <v>45380</v>
      </c>
      <c r="C173" t="s">
        <v>30</v>
      </c>
      <c r="D173" t="s">
        <v>60</v>
      </c>
      <c r="E173" t="s">
        <v>37</v>
      </c>
      <c r="F173">
        <v>10002</v>
      </c>
      <c r="G173" t="s">
        <v>61</v>
      </c>
      <c r="H173" s="28">
        <v>45226</v>
      </c>
      <c r="I173" s="28">
        <v>45230</v>
      </c>
      <c r="J173" s="28">
        <v>45322</v>
      </c>
      <c r="K173" s="28">
        <v>45322</v>
      </c>
      <c r="L173" s="30">
        <v>1854034523.03</v>
      </c>
      <c r="M173" t="s">
        <v>47</v>
      </c>
      <c r="N173">
        <v>0.05</v>
      </c>
      <c r="O173" t="s">
        <v>32</v>
      </c>
      <c r="P173" s="30">
        <v>-42396413.441962898</v>
      </c>
      <c r="Q173" s="31">
        <v>0</v>
      </c>
      <c r="R173" s="31">
        <v>0.36263736263736301</v>
      </c>
      <c r="S173" s="31">
        <v>0.35869565217391303</v>
      </c>
      <c r="T173" s="30">
        <v>672342189.67022002</v>
      </c>
      <c r="U173" s="30">
        <v>-15207409.169399699</v>
      </c>
      <c r="V173" s="30">
        <v>-42396413.441962898</v>
      </c>
      <c r="W173" s="31">
        <v>0</v>
      </c>
      <c r="X173" s="31">
        <v>0.36263736263736301</v>
      </c>
      <c r="Y173" s="31">
        <v>0.35869565217391303</v>
      </c>
      <c r="Z173" s="30">
        <v>672342189.67022002</v>
      </c>
      <c r="AA173" s="30">
        <v>-15207409.169399699</v>
      </c>
    </row>
    <row r="174" spans="1:27" x14ac:dyDescent="0.25">
      <c r="A174" s="28">
        <v>45289</v>
      </c>
      <c r="B174" s="28">
        <v>45380</v>
      </c>
      <c r="C174" t="s">
        <v>30</v>
      </c>
      <c r="D174" t="s">
        <v>60</v>
      </c>
      <c r="E174" t="s">
        <v>37</v>
      </c>
      <c r="F174">
        <v>10002</v>
      </c>
      <c r="G174" t="s">
        <v>61</v>
      </c>
      <c r="H174" s="28">
        <v>45320</v>
      </c>
      <c r="I174" s="28">
        <v>45322</v>
      </c>
      <c r="J174" s="28">
        <v>45412</v>
      </c>
      <c r="K174" s="28">
        <v>45412</v>
      </c>
      <c r="L174" s="30">
        <v>1854034523.03</v>
      </c>
      <c r="M174" t="s">
        <v>47</v>
      </c>
      <c r="N174">
        <v>0.05</v>
      </c>
      <c r="O174" t="s">
        <v>32</v>
      </c>
      <c r="P174" s="30">
        <v>-41307889.173108399</v>
      </c>
      <c r="Q174" s="31">
        <v>0</v>
      </c>
      <c r="R174" s="31">
        <v>0.63736263736263699</v>
      </c>
      <c r="S174" s="31">
        <v>0.64444444444444404</v>
      </c>
      <c r="T174" s="30">
        <v>1181692333.3597801</v>
      </c>
      <c r="U174" s="30">
        <v>-26620639.689336501</v>
      </c>
      <c r="V174" s="30">
        <v>-41307889.173108399</v>
      </c>
      <c r="W174" s="31">
        <v>0</v>
      </c>
      <c r="X174" s="31">
        <v>0.63736263736263699</v>
      </c>
      <c r="Y174" s="31">
        <v>0.64444444444444404</v>
      </c>
      <c r="Z174" s="30">
        <v>1181692333.3597801</v>
      </c>
      <c r="AA174" s="30">
        <v>-26620639.689336501</v>
      </c>
    </row>
    <row r="175" spans="1:27" x14ac:dyDescent="0.25">
      <c r="A175" s="28">
        <v>45380</v>
      </c>
      <c r="B175" s="28">
        <v>45471</v>
      </c>
      <c r="C175" t="s">
        <v>33</v>
      </c>
      <c r="D175" t="s">
        <v>43</v>
      </c>
      <c r="E175" t="s">
        <v>42</v>
      </c>
      <c r="F175">
        <v>5</v>
      </c>
      <c r="G175" t="s">
        <v>44</v>
      </c>
      <c r="H175" s="28">
        <v>45320</v>
      </c>
      <c r="I175" s="28">
        <v>45322</v>
      </c>
      <c r="J175" s="28">
        <v>45412</v>
      </c>
      <c r="K175" s="28">
        <v>45412</v>
      </c>
      <c r="L175" s="30">
        <v>390000000</v>
      </c>
      <c r="M175" t="s">
        <v>45</v>
      </c>
      <c r="N175">
        <v>0</v>
      </c>
      <c r="O175" t="s">
        <v>32</v>
      </c>
      <c r="P175" s="30">
        <v>3326700</v>
      </c>
      <c r="Q175" s="31"/>
      <c r="R175" s="31">
        <v>0.35164835164835201</v>
      </c>
      <c r="S175" s="31">
        <v>0.35555555555555601</v>
      </c>
      <c r="T175" s="30">
        <v>137142857.14285699</v>
      </c>
      <c r="U175" s="30">
        <v>1182826.66666667</v>
      </c>
      <c r="V175" s="30">
        <v>3326700</v>
      </c>
      <c r="W175" s="31"/>
      <c r="X175" s="31">
        <v>0.35164835164835201</v>
      </c>
      <c r="Y175" s="31">
        <v>0.35555555555555601</v>
      </c>
      <c r="Z175" s="30">
        <v>137142857.14285699</v>
      </c>
      <c r="AA175" s="30">
        <v>1182826.66666667</v>
      </c>
    </row>
    <row r="176" spans="1:27" x14ac:dyDescent="0.25">
      <c r="A176" s="28">
        <v>45380</v>
      </c>
      <c r="B176" s="28">
        <v>45471</v>
      </c>
      <c r="C176" t="s">
        <v>33</v>
      </c>
      <c r="D176" t="s">
        <v>43</v>
      </c>
      <c r="E176" t="s">
        <v>42</v>
      </c>
      <c r="F176">
        <v>5</v>
      </c>
      <c r="G176" t="s">
        <v>44</v>
      </c>
      <c r="H176" s="28">
        <v>45408</v>
      </c>
      <c r="I176" s="28">
        <v>45412</v>
      </c>
      <c r="J176" s="28">
        <v>45504</v>
      </c>
      <c r="K176" s="28">
        <v>45504</v>
      </c>
      <c r="L176" s="30">
        <v>390000000</v>
      </c>
      <c r="M176" t="s">
        <v>45</v>
      </c>
      <c r="N176">
        <v>0</v>
      </c>
      <c r="O176" t="s">
        <v>32</v>
      </c>
      <c r="P176" s="30">
        <v>3353783.3333333302</v>
      </c>
      <c r="Q176" s="31"/>
      <c r="R176" s="31">
        <v>0.64835164835164805</v>
      </c>
      <c r="S176" s="31">
        <v>0.64130434782608703</v>
      </c>
      <c r="T176" s="30">
        <v>252857142.85714301</v>
      </c>
      <c r="U176" s="30">
        <v>2150795.8333333302</v>
      </c>
      <c r="V176" s="30">
        <v>3353783.3333333302</v>
      </c>
      <c r="W176" s="31"/>
      <c r="X176" s="31">
        <v>0.64835164835164805</v>
      </c>
      <c r="Y176" s="31">
        <v>0.64130434782608703</v>
      </c>
      <c r="Z176" s="30">
        <v>252857142.85714301</v>
      </c>
      <c r="AA176" s="30">
        <v>2150795.8333333302</v>
      </c>
    </row>
    <row r="177" spans="1:27" x14ac:dyDescent="0.25">
      <c r="A177" s="28">
        <v>45380</v>
      </c>
      <c r="B177" s="28">
        <v>45471</v>
      </c>
      <c r="C177" t="s">
        <v>33</v>
      </c>
      <c r="D177" t="s">
        <v>62</v>
      </c>
      <c r="E177" t="s">
        <v>63</v>
      </c>
      <c r="F177">
        <v>87</v>
      </c>
      <c r="G177" t="s">
        <v>44</v>
      </c>
      <c r="H177" s="28">
        <v>45320</v>
      </c>
      <c r="I177" s="28">
        <v>45322</v>
      </c>
      <c r="J177" s="28">
        <v>45412</v>
      </c>
      <c r="K177" s="28">
        <v>45412</v>
      </c>
      <c r="L177" s="30">
        <v>200000000</v>
      </c>
      <c r="M177" t="s">
        <v>47</v>
      </c>
      <c r="N177">
        <v>0</v>
      </c>
      <c r="O177" t="s">
        <v>32</v>
      </c>
      <c r="P177" s="30">
        <v>1956000</v>
      </c>
      <c r="Q177" s="31"/>
      <c r="R177" s="31">
        <v>0.35164835164835201</v>
      </c>
      <c r="S177" s="31">
        <v>0.35555555555555601</v>
      </c>
      <c r="T177" s="30">
        <v>70329670.329670295</v>
      </c>
      <c r="U177" s="30">
        <v>695466.66666666698</v>
      </c>
      <c r="V177" s="30">
        <v>1956000</v>
      </c>
      <c r="W177" s="31"/>
      <c r="X177" s="31">
        <v>0.35164835164835201</v>
      </c>
      <c r="Y177" s="31">
        <v>0.35555555555555601</v>
      </c>
      <c r="Z177" s="30">
        <v>70329670.329670295</v>
      </c>
      <c r="AA177" s="30">
        <v>695466.66666666698</v>
      </c>
    </row>
    <row r="178" spans="1:27" x14ac:dyDescent="0.25">
      <c r="A178" s="28">
        <v>45380</v>
      </c>
      <c r="B178" s="28">
        <v>45471</v>
      </c>
      <c r="C178" t="s">
        <v>33</v>
      </c>
      <c r="D178" t="s">
        <v>62</v>
      </c>
      <c r="E178" t="s">
        <v>63</v>
      </c>
      <c r="F178">
        <v>87</v>
      </c>
      <c r="G178" t="s">
        <v>44</v>
      </c>
      <c r="H178" s="28">
        <v>45408</v>
      </c>
      <c r="I178" s="28">
        <v>45412</v>
      </c>
      <c r="J178" s="28">
        <v>45504</v>
      </c>
      <c r="K178" s="28">
        <v>45504</v>
      </c>
      <c r="L178" s="30">
        <v>200000000</v>
      </c>
      <c r="M178" t="s">
        <v>47</v>
      </c>
      <c r="N178">
        <v>0</v>
      </c>
      <c r="O178" t="s">
        <v>32</v>
      </c>
      <c r="P178" s="30">
        <v>1975444.4444444401</v>
      </c>
      <c r="Q178" s="31"/>
      <c r="R178" s="31">
        <v>0.64835164835164805</v>
      </c>
      <c r="S178" s="31">
        <v>0.64130434782608703</v>
      </c>
      <c r="T178" s="30">
        <v>129670329.67033</v>
      </c>
      <c r="U178" s="30">
        <v>1266861.1111111101</v>
      </c>
      <c r="V178" s="30">
        <v>1975444.4444444401</v>
      </c>
      <c r="W178" s="31"/>
      <c r="X178" s="31">
        <v>0.64835164835164805</v>
      </c>
      <c r="Y178" s="31">
        <v>0.64130434782608703</v>
      </c>
      <c r="Z178" s="30">
        <v>129670329.67033</v>
      </c>
      <c r="AA178" s="30">
        <v>1266861.1111111101</v>
      </c>
    </row>
    <row r="179" spans="1:27" x14ac:dyDescent="0.25">
      <c r="A179" s="28">
        <v>45380</v>
      </c>
      <c r="B179" s="28">
        <v>45471</v>
      </c>
      <c r="C179" t="s">
        <v>33</v>
      </c>
      <c r="D179" t="s">
        <v>64</v>
      </c>
      <c r="E179" t="s">
        <v>65</v>
      </c>
      <c r="F179">
        <v>89</v>
      </c>
      <c r="G179" t="s">
        <v>44</v>
      </c>
      <c r="H179" s="28">
        <v>45320</v>
      </c>
      <c r="I179" s="28">
        <v>45322</v>
      </c>
      <c r="J179" s="28">
        <v>45412</v>
      </c>
      <c r="K179" s="28">
        <v>45412</v>
      </c>
      <c r="L179" s="30">
        <v>200000000</v>
      </c>
      <c r="M179" t="s">
        <v>47</v>
      </c>
      <c r="N179">
        <v>0</v>
      </c>
      <c r="O179" t="s">
        <v>32</v>
      </c>
      <c r="P179" s="30">
        <v>1956000</v>
      </c>
      <c r="Q179" s="31"/>
      <c r="R179" s="31">
        <v>0.35164835164835201</v>
      </c>
      <c r="S179" s="31">
        <v>0.35555555555555601</v>
      </c>
      <c r="T179" s="30">
        <v>70329670.329670295</v>
      </c>
      <c r="U179" s="30">
        <v>695466.66666666698</v>
      </c>
      <c r="V179" s="30">
        <v>1956000</v>
      </c>
      <c r="W179" s="31"/>
      <c r="X179" s="31">
        <v>0.35164835164835201</v>
      </c>
      <c r="Y179" s="31">
        <v>0.35555555555555601</v>
      </c>
      <c r="Z179" s="30">
        <v>70329670.329670295</v>
      </c>
      <c r="AA179" s="30">
        <v>695466.66666666698</v>
      </c>
    </row>
    <row r="180" spans="1:27" x14ac:dyDescent="0.25">
      <c r="A180" s="28">
        <v>45380</v>
      </c>
      <c r="B180" s="28">
        <v>45471</v>
      </c>
      <c r="C180" t="s">
        <v>33</v>
      </c>
      <c r="D180" t="s">
        <v>64</v>
      </c>
      <c r="E180" t="s">
        <v>65</v>
      </c>
      <c r="F180">
        <v>89</v>
      </c>
      <c r="G180" t="s">
        <v>44</v>
      </c>
      <c r="H180" s="28">
        <v>45408</v>
      </c>
      <c r="I180" s="28">
        <v>45412</v>
      </c>
      <c r="J180" s="28">
        <v>45504</v>
      </c>
      <c r="K180" s="28">
        <v>45504</v>
      </c>
      <c r="L180" s="30">
        <v>200000000</v>
      </c>
      <c r="M180" t="s">
        <v>47</v>
      </c>
      <c r="N180">
        <v>0</v>
      </c>
      <c r="O180" t="s">
        <v>32</v>
      </c>
      <c r="P180" s="30">
        <v>1975444.4444444401</v>
      </c>
      <c r="Q180" s="31"/>
      <c r="R180" s="31">
        <v>0.64835164835164805</v>
      </c>
      <c r="S180" s="31">
        <v>0.64130434782608703</v>
      </c>
      <c r="T180" s="30">
        <v>129670329.67033</v>
      </c>
      <c r="U180" s="30">
        <v>1266861.1111111101</v>
      </c>
      <c r="V180" s="30">
        <v>1975444.4444444401</v>
      </c>
      <c r="W180" s="31"/>
      <c r="X180" s="31">
        <v>0.64835164835164805</v>
      </c>
      <c r="Y180" s="31">
        <v>0.64130434782608703</v>
      </c>
      <c r="Z180" s="30">
        <v>129670329.67033</v>
      </c>
      <c r="AA180" s="30">
        <v>1266861.1111111101</v>
      </c>
    </row>
    <row r="181" spans="1:27" x14ac:dyDescent="0.25">
      <c r="A181" s="28">
        <v>45380</v>
      </c>
      <c r="B181" s="28">
        <v>45471</v>
      </c>
      <c r="C181" t="s">
        <v>33</v>
      </c>
      <c r="D181" t="s">
        <v>46</v>
      </c>
      <c r="E181" t="s">
        <v>34</v>
      </c>
      <c r="F181">
        <v>27</v>
      </c>
      <c r="G181" t="s">
        <v>44</v>
      </c>
      <c r="H181" s="28">
        <v>45320</v>
      </c>
      <c r="I181" s="28">
        <v>45322</v>
      </c>
      <c r="J181" s="28">
        <v>45412</v>
      </c>
      <c r="K181" s="28">
        <v>45412</v>
      </c>
      <c r="L181" s="30">
        <v>200000000</v>
      </c>
      <c r="M181" t="s">
        <v>47</v>
      </c>
      <c r="N181">
        <v>0</v>
      </c>
      <c r="O181" t="s">
        <v>32</v>
      </c>
      <c r="P181" s="30">
        <v>1956000</v>
      </c>
      <c r="Q181" s="31"/>
      <c r="R181" s="31">
        <v>0.35164835164835201</v>
      </c>
      <c r="S181" s="31">
        <v>0.35555555555555601</v>
      </c>
      <c r="T181" s="30">
        <v>70329670.329670295</v>
      </c>
      <c r="U181" s="30">
        <v>695466.66666666698</v>
      </c>
      <c r="V181" s="30">
        <v>1956000</v>
      </c>
      <c r="W181" s="31"/>
      <c r="X181" s="31">
        <v>0.35164835164835201</v>
      </c>
      <c r="Y181" s="31">
        <v>0.35555555555555601</v>
      </c>
      <c r="Z181" s="30">
        <v>70329670.329670295</v>
      </c>
      <c r="AA181" s="30">
        <v>695466.66666666698</v>
      </c>
    </row>
    <row r="182" spans="1:27" x14ac:dyDescent="0.25">
      <c r="A182" s="28">
        <v>45380</v>
      </c>
      <c r="B182" s="28">
        <v>45471</v>
      </c>
      <c r="C182" t="s">
        <v>33</v>
      </c>
      <c r="D182" t="s">
        <v>46</v>
      </c>
      <c r="E182" t="s">
        <v>34</v>
      </c>
      <c r="F182">
        <v>27</v>
      </c>
      <c r="G182" t="s">
        <v>44</v>
      </c>
      <c r="H182" s="28">
        <v>45408</v>
      </c>
      <c r="I182" s="28">
        <v>45412</v>
      </c>
      <c r="J182" s="28">
        <v>45504</v>
      </c>
      <c r="K182" s="28">
        <v>45504</v>
      </c>
      <c r="L182" s="30">
        <v>200000000</v>
      </c>
      <c r="M182" t="s">
        <v>47</v>
      </c>
      <c r="N182">
        <v>0</v>
      </c>
      <c r="O182" t="s">
        <v>32</v>
      </c>
      <c r="P182" s="30">
        <v>1975444.4444444401</v>
      </c>
      <c r="Q182" s="31"/>
      <c r="R182" s="31">
        <v>0.64835164835164805</v>
      </c>
      <c r="S182" s="31">
        <v>0.64130434782608703</v>
      </c>
      <c r="T182" s="30">
        <v>129670329.67033</v>
      </c>
      <c r="U182" s="30">
        <v>1266861.1111111101</v>
      </c>
      <c r="V182" s="30">
        <v>1975444.4444444401</v>
      </c>
      <c r="W182" s="31"/>
      <c r="X182" s="31">
        <v>0.64835164835164805</v>
      </c>
      <c r="Y182" s="31">
        <v>0.64130434782608703</v>
      </c>
      <c r="Z182" s="30">
        <v>129670329.67033</v>
      </c>
      <c r="AA182" s="30">
        <v>1266861.1111111101</v>
      </c>
    </row>
    <row r="183" spans="1:27" x14ac:dyDescent="0.25">
      <c r="A183" s="28">
        <v>45380</v>
      </c>
      <c r="B183" s="28">
        <v>45471</v>
      </c>
      <c r="C183" t="s">
        <v>33</v>
      </c>
      <c r="D183" t="s">
        <v>52</v>
      </c>
      <c r="E183" t="s">
        <v>35</v>
      </c>
      <c r="F183">
        <v>83</v>
      </c>
      <c r="G183" t="s">
        <v>44</v>
      </c>
      <c r="H183" s="28">
        <v>45320</v>
      </c>
      <c r="I183" s="28">
        <v>45322</v>
      </c>
      <c r="J183" s="28">
        <v>45412</v>
      </c>
      <c r="K183" s="28">
        <v>45412</v>
      </c>
      <c r="L183" s="30">
        <v>195000000</v>
      </c>
      <c r="M183" t="s">
        <v>47</v>
      </c>
      <c r="N183">
        <v>0</v>
      </c>
      <c r="O183" t="s">
        <v>32</v>
      </c>
      <c r="P183" s="30">
        <v>1907100</v>
      </c>
      <c r="Q183" s="31"/>
      <c r="R183" s="31">
        <v>0.35164835164835201</v>
      </c>
      <c r="S183" s="31">
        <v>0.35555555555555601</v>
      </c>
      <c r="T183" s="30">
        <v>68571428.571428597</v>
      </c>
      <c r="U183" s="30">
        <v>678080</v>
      </c>
      <c r="V183" s="30">
        <v>1907100</v>
      </c>
      <c r="W183" s="31"/>
      <c r="X183" s="31">
        <v>0.35164835164835201</v>
      </c>
      <c r="Y183" s="31">
        <v>0.35555555555555601</v>
      </c>
      <c r="Z183" s="30">
        <v>68571428.571428597</v>
      </c>
      <c r="AA183" s="30">
        <v>678080</v>
      </c>
    </row>
    <row r="184" spans="1:27" x14ac:dyDescent="0.25">
      <c r="A184" s="28">
        <v>45380</v>
      </c>
      <c r="B184" s="28">
        <v>45471</v>
      </c>
      <c r="C184" t="s">
        <v>33</v>
      </c>
      <c r="D184" t="s">
        <v>52</v>
      </c>
      <c r="E184" t="s">
        <v>35</v>
      </c>
      <c r="F184">
        <v>83</v>
      </c>
      <c r="G184" t="s">
        <v>44</v>
      </c>
      <c r="H184" s="28">
        <v>45408</v>
      </c>
      <c r="I184" s="28">
        <v>45412</v>
      </c>
      <c r="J184" s="28">
        <v>45504</v>
      </c>
      <c r="K184" s="28">
        <v>45504</v>
      </c>
      <c r="L184" s="30">
        <v>195000000</v>
      </c>
      <c r="M184" t="s">
        <v>47</v>
      </c>
      <c r="N184">
        <v>0</v>
      </c>
      <c r="O184" t="s">
        <v>32</v>
      </c>
      <c r="P184" s="30">
        <v>1926058.33333333</v>
      </c>
      <c r="Q184" s="31"/>
      <c r="R184" s="31">
        <v>0.64835164835164805</v>
      </c>
      <c r="S184" s="31">
        <v>0.64130434782608703</v>
      </c>
      <c r="T184" s="30">
        <v>126428571.428571</v>
      </c>
      <c r="U184" s="30">
        <v>1235189.58333333</v>
      </c>
      <c r="V184" s="30">
        <v>1926058.33333333</v>
      </c>
      <c r="W184" s="31"/>
      <c r="X184" s="31">
        <v>0.64835164835164805</v>
      </c>
      <c r="Y184" s="31">
        <v>0.64130434782608703</v>
      </c>
      <c r="Z184" s="30">
        <v>126428571.428571</v>
      </c>
      <c r="AA184" s="30">
        <v>1235189.58333333</v>
      </c>
    </row>
    <row r="185" spans="1:27" x14ac:dyDescent="0.25">
      <c r="A185" s="28">
        <v>45380</v>
      </c>
      <c r="B185" s="28">
        <v>45471</v>
      </c>
      <c r="C185" t="s">
        <v>33</v>
      </c>
      <c r="D185" t="s">
        <v>48</v>
      </c>
      <c r="E185" t="s">
        <v>49</v>
      </c>
      <c r="F185">
        <v>3</v>
      </c>
      <c r="G185" t="s">
        <v>44</v>
      </c>
      <c r="H185" s="28">
        <v>45320</v>
      </c>
      <c r="I185" s="28">
        <v>45322</v>
      </c>
      <c r="J185" s="28">
        <v>45412</v>
      </c>
      <c r="K185" s="28">
        <v>45412</v>
      </c>
      <c r="L185" s="30">
        <v>390000000</v>
      </c>
      <c r="M185" t="s">
        <v>45</v>
      </c>
      <c r="N185">
        <v>0</v>
      </c>
      <c r="O185" t="s">
        <v>32</v>
      </c>
      <c r="P185" s="30">
        <v>3326700</v>
      </c>
      <c r="Q185" s="31"/>
      <c r="R185" s="31">
        <v>0.35164835164835201</v>
      </c>
      <c r="S185" s="31">
        <v>0.35555555555555601</v>
      </c>
      <c r="T185" s="30">
        <v>137142857.14285699</v>
      </c>
      <c r="U185" s="30">
        <v>1182826.66666667</v>
      </c>
      <c r="V185" s="30">
        <v>3326700</v>
      </c>
      <c r="W185" s="31"/>
      <c r="X185" s="31">
        <v>0.35164835164835201</v>
      </c>
      <c r="Y185" s="31">
        <v>0.35555555555555601</v>
      </c>
      <c r="Z185" s="30">
        <v>137142857.14285699</v>
      </c>
      <c r="AA185" s="30">
        <v>1182826.66666667</v>
      </c>
    </row>
    <row r="186" spans="1:27" x14ac:dyDescent="0.25">
      <c r="A186" s="28">
        <v>45380</v>
      </c>
      <c r="B186" s="28">
        <v>45471</v>
      </c>
      <c r="C186" t="s">
        <v>33</v>
      </c>
      <c r="D186" t="s">
        <v>48</v>
      </c>
      <c r="E186" t="s">
        <v>49</v>
      </c>
      <c r="F186">
        <v>3</v>
      </c>
      <c r="G186" t="s">
        <v>44</v>
      </c>
      <c r="H186" s="28">
        <v>45408</v>
      </c>
      <c r="I186" s="28">
        <v>45412</v>
      </c>
      <c r="J186" s="28">
        <v>45504</v>
      </c>
      <c r="K186" s="28">
        <v>45504</v>
      </c>
      <c r="L186" s="30">
        <v>390000000</v>
      </c>
      <c r="M186" t="s">
        <v>45</v>
      </c>
      <c r="N186">
        <v>0</v>
      </c>
      <c r="O186" t="s">
        <v>32</v>
      </c>
      <c r="P186" s="30">
        <v>3353783.3333333302</v>
      </c>
      <c r="Q186" s="31"/>
      <c r="R186" s="31">
        <v>0.64835164835164805</v>
      </c>
      <c r="S186" s="31">
        <v>0.64130434782608703</v>
      </c>
      <c r="T186" s="30">
        <v>252857142.85714301</v>
      </c>
      <c r="U186" s="30">
        <v>2150795.8333333302</v>
      </c>
      <c r="V186" s="30">
        <v>3353783.3333333302</v>
      </c>
      <c r="W186" s="31"/>
      <c r="X186" s="31">
        <v>0.64835164835164805</v>
      </c>
      <c r="Y186" s="31">
        <v>0.64130434782608703</v>
      </c>
      <c r="Z186" s="30">
        <v>252857142.85714301</v>
      </c>
      <c r="AA186" s="30">
        <v>2150795.8333333302</v>
      </c>
    </row>
    <row r="187" spans="1:27" x14ac:dyDescent="0.25">
      <c r="A187" s="28">
        <v>45380</v>
      </c>
      <c r="B187" s="28">
        <v>45471</v>
      </c>
      <c r="C187" t="s">
        <v>33</v>
      </c>
      <c r="D187" t="s">
        <v>50</v>
      </c>
      <c r="E187" t="s">
        <v>51</v>
      </c>
      <c r="F187">
        <v>29</v>
      </c>
      <c r="G187" t="s">
        <v>44</v>
      </c>
      <c r="H187" s="28">
        <v>45320</v>
      </c>
      <c r="I187" s="28">
        <v>45322</v>
      </c>
      <c r="J187" s="28">
        <v>45412</v>
      </c>
      <c r="K187" s="28">
        <v>45412</v>
      </c>
      <c r="L187" s="30">
        <v>200000000</v>
      </c>
      <c r="M187" t="s">
        <v>47</v>
      </c>
      <c r="N187">
        <v>0</v>
      </c>
      <c r="O187" t="s">
        <v>32</v>
      </c>
      <c r="P187" s="30">
        <v>1956000</v>
      </c>
      <c r="Q187" s="31"/>
      <c r="R187" s="31">
        <v>0.35164835164835201</v>
      </c>
      <c r="S187" s="31">
        <v>0.35555555555555601</v>
      </c>
      <c r="T187" s="30">
        <v>70329670.329670295</v>
      </c>
      <c r="U187" s="30">
        <v>695466.66666666698</v>
      </c>
      <c r="V187" s="30">
        <v>1956000</v>
      </c>
      <c r="W187" s="31"/>
      <c r="X187" s="31">
        <v>0.35164835164835201</v>
      </c>
      <c r="Y187" s="31">
        <v>0.35555555555555601</v>
      </c>
      <c r="Z187" s="30">
        <v>70329670.329670295</v>
      </c>
      <c r="AA187" s="30">
        <v>695466.66666666698</v>
      </c>
    </row>
    <row r="188" spans="1:27" x14ac:dyDescent="0.25">
      <c r="A188" s="28">
        <v>45380</v>
      </c>
      <c r="B188" s="28">
        <v>45471</v>
      </c>
      <c r="C188" t="s">
        <v>33</v>
      </c>
      <c r="D188" t="s">
        <v>50</v>
      </c>
      <c r="E188" t="s">
        <v>51</v>
      </c>
      <c r="F188">
        <v>29</v>
      </c>
      <c r="G188" t="s">
        <v>44</v>
      </c>
      <c r="H188" s="28">
        <v>45408</v>
      </c>
      <c r="I188" s="28">
        <v>45412</v>
      </c>
      <c r="J188" s="28">
        <v>45504</v>
      </c>
      <c r="K188" s="28">
        <v>45504</v>
      </c>
      <c r="L188" s="30">
        <v>200000000</v>
      </c>
      <c r="M188" t="s">
        <v>47</v>
      </c>
      <c r="N188">
        <v>0</v>
      </c>
      <c r="O188" t="s">
        <v>32</v>
      </c>
      <c r="P188" s="30">
        <v>1975444.4444444401</v>
      </c>
      <c r="Q188" s="31"/>
      <c r="R188" s="31">
        <v>0.64835164835164805</v>
      </c>
      <c r="S188" s="31">
        <v>0.64130434782608703</v>
      </c>
      <c r="T188" s="30">
        <v>129670329.67033</v>
      </c>
      <c r="U188" s="30">
        <v>1266861.1111111101</v>
      </c>
      <c r="V188" s="30">
        <v>1975444.4444444401</v>
      </c>
      <c r="W188" s="31"/>
      <c r="X188" s="31">
        <v>0.64835164835164805</v>
      </c>
      <c r="Y188" s="31">
        <v>0.64130434782608703</v>
      </c>
      <c r="Z188" s="30">
        <v>129670329.67033</v>
      </c>
      <c r="AA188" s="30">
        <v>1266861.1111111101</v>
      </c>
    </row>
    <row r="189" spans="1:27" x14ac:dyDescent="0.25">
      <c r="A189" s="28">
        <v>45380</v>
      </c>
      <c r="B189" s="28">
        <v>45471</v>
      </c>
      <c r="C189" t="s">
        <v>33</v>
      </c>
      <c r="D189" t="s">
        <v>53</v>
      </c>
      <c r="E189" t="s">
        <v>54</v>
      </c>
      <c r="F189">
        <v>85</v>
      </c>
      <c r="G189" t="s">
        <v>44</v>
      </c>
      <c r="H189" s="28">
        <v>45320</v>
      </c>
      <c r="I189" s="28">
        <v>45322</v>
      </c>
      <c r="J189" s="28">
        <v>45412</v>
      </c>
      <c r="K189" s="28">
        <v>45412</v>
      </c>
      <c r="L189" s="30">
        <v>195000000</v>
      </c>
      <c r="M189" t="s">
        <v>47</v>
      </c>
      <c r="N189">
        <v>0</v>
      </c>
      <c r="O189" t="s">
        <v>32</v>
      </c>
      <c r="P189" s="30">
        <v>1907100</v>
      </c>
      <c r="Q189" s="31"/>
      <c r="R189" s="31">
        <v>0.35164835164835201</v>
      </c>
      <c r="S189" s="31">
        <v>0.35555555555555601</v>
      </c>
      <c r="T189" s="30">
        <v>68571428.571428597</v>
      </c>
      <c r="U189" s="30">
        <v>678080</v>
      </c>
      <c r="V189" s="30">
        <v>1907100</v>
      </c>
      <c r="W189" s="31"/>
      <c r="X189" s="31">
        <v>0.35164835164835201</v>
      </c>
      <c r="Y189" s="31">
        <v>0.35555555555555601</v>
      </c>
      <c r="Z189" s="30">
        <v>68571428.571428597</v>
      </c>
      <c r="AA189" s="30">
        <v>678080</v>
      </c>
    </row>
    <row r="190" spans="1:27" x14ac:dyDescent="0.25">
      <c r="A190" s="28">
        <v>45380</v>
      </c>
      <c r="B190" s="28">
        <v>45471</v>
      </c>
      <c r="C190" t="s">
        <v>33</v>
      </c>
      <c r="D190" t="s">
        <v>53</v>
      </c>
      <c r="E190" t="s">
        <v>54</v>
      </c>
      <c r="F190">
        <v>85</v>
      </c>
      <c r="G190" t="s">
        <v>44</v>
      </c>
      <c r="H190" s="28">
        <v>45408</v>
      </c>
      <c r="I190" s="28">
        <v>45412</v>
      </c>
      <c r="J190" s="28">
        <v>45504</v>
      </c>
      <c r="K190" s="28">
        <v>45504</v>
      </c>
      <c r="L190" s="30">
        <v>195000000</v>
      </c>
      <c r="M190" t="s">
        <v>47</v>
      </c>
      <c r="N190">
        <v>0</v>
      </c>
      <c r="O190" t="s">
        <v>32</v>
      </c>
      <c r="P190" s="30">
        <v>1926058.33333333</v>
      </c>
      <c r="Q190" s="31"/>
      <c r="R190" s="31">
        <v>0.64835164835164805</v>
      </c>
      <c r="S190" s="31">
        <v>0.64130434782608703</v>
      </c>
      <c r="T190" s="30">
        <v>126428571.428571</v>
      </c>
      <c r="U190" s="30">
        <v>1235189.58333333</v>
      </c>
      <c r="V190" s="30">
        <v>1926058.33333333</v>
      </c>
      <c r="W190" s="31"/>
      <c r="X190" s="31">
        <v>0.64835164835164805</v>
      </c>
      <c r="Y190" s="31">
        <v>0.64130434782608703</v>
      </c>
      <c r="Z190" s="30">
        <v>126428571.428571</v>
      </c>
      <c r="AA190" s="30">
        <v>1235189.58333333</v>
      </c>
    </row>
    <row r="191" spans="1:27" x14ac:dyDescent="0.25">
      <c r="A191" s="28">
        <v>45380</v>
      </c>
      <c r="B191" s="28">
        <v>45471</v>
      </c>
      <c r="C191" t="s">
        <v>30</v>
      </c>
      <c r="D191" t="s">
        <v>55</v>
      </c>
      <c r="E191" t="s">
        <v>56</v>
      </c>
      <c r="F191">
        <v>10000</v>
      </c>
      <c r="G191" t="s">
        <v>57</v>
      </c>
      <c r="H191" s="28">
        <v>45320</v>
      </c>
      <c r="I191" s="28">
        <v>45322</v>
      </c>
      <c r="J191" s="28">
        <v>45412</v>
      </c>
      <c r="K191" s="28">
        <v>45412</v>
      </c>
      <c r="L191" s="30">
        <v>109527862</v>
      </c>
      <c r="M191" t="s">
        <v>47</v>
      </c>
      <c r="N191">
        <v>0.05</v>
      </c>
      <c r="O191" t="s">
        <v>32</v>
      </c>
      <c r="P191" s="30">
        <v>-2440280.7653600001</v>
      </c>
      <c r="Q191" s="31">
        <v>0</v>
      </c>
      <c r="R191" s="31">
        <v>0.35164835164835201</v>
      </c>
      <c r="S191" s="31">
        <v>0.35555555555555601</v>
      </c>
      <c r="T191" s="30">
        <v>38515292.131868102</v>
      </c>
      <c r="U191" s="30">
        <v>-867655.38323911105</v>
      </c>
      <c r="V191" s="30">
        <v>-2440280.7653600001</v>
      </c>
      <c r="W191" s="31">
        <v>0</v>
      </c>
      <c r="X191" s="31">
        <v>0.35164835164835201</v>
      </c>
      <c r="Y191" s="31">
        <v>0.35555555555555601</v>
      </c>
      <c r="Z191" s="30">
        <v>38515292.131868102</v>
      </c>
      <c r="AA191" s="30">
        <v>-867655.38323911105</v>
      </c>
    </row>
    <row r="192" spans="1:27" x14ac:dyDescent="0.25">
      <c r="A192" s="28">
        <v>45380</v>
      </c>
      <c r="B192" s="28">
        <v>45471</v>
      </c>
      <c r="C192" t="s">
        <v>30</v>
      </c>
      <c r="D192" t="s">
        <v>55</v>
      </c>
      <c r="E192" t="s">
        <v>56</v>
      </c>
      <c r="F192">
        <v>10000</v>
      </c>
      <c r="G192" t="s">
        <v>57</v>
      </c>
      <c r="H192" s="28">
        <v>45408</v>
      </c>
      <c r="I192" s="28">
        <v>45412</v>
      </c>
      <c r="J192" s="28">
        <v>45504</v>
      </c>
      <c r="K192" s="28">
        <v>45504</v>
      </c>
      <c r="L192" s="30">
        <v>109527862</v>
      </c>
      <c r="M192" t="s">
        <v>47</v>
      </c>
      <c r="N192">
        <v>0.05</v>
      </c>
      <c r="O192" t="s">
        <v>32</v>
      </c>
      <c r="P192" s="30">
        <v>-2481353.71361</v>
      </c>
      <c r="Q192" s="31">
        <v>0</v>
      </c>
      <c r="R192" s="31">
        <v>0.64835164835164805</v>
      </c>
      <c r="S192" s="31">
        <v>0.64130434782608703</v>
      </c>
      <c r="T192" s="30">
        <v>71012569.868131906</v>
      </c>
      <c r="U192" s="30">
        <v>-1591302.9250324999</v>
      </c>
      <c r="V192" s="30">
        <v>-2481353.71361</v>
      </c>
      <c r="W192" s="31">
        <v>0</v>
      </c>
      <c r="X192" s="31">
        <v>0.64835164835164805</v>
      </c>
      <c r="Y192" s="31">
        <v>0.64130434782608703</v>
      </c>
      <c r="Z192" s="30">
        <v>71012569.868131906</v>
      </c>
      <c r="AA192" s="30">
        <v>-1591302.9250324999</v>
      </c>
    </row>
    <row r="193" spans="1:27" x14ac:dyDescent="0.25">
      <c r="A193" s="28">
        <v>45380</v>
      </c>
      <c r="B193" s="28">
        <v>45471</v>
      </c>
      <c r="C193" t="s">
        <v>30</v>
      </c>
      <c r="D193" t="s">
        <v>58</v>
      </c>
      <c r="E193" t="s">
        <v>41</v>
      </c>
      <c r="F193">
        <v>10001</v>
      </c>
      <c r="G193" t="s">
        <v>59</v>
      </c>
      <c r="H193" s="28">
        <v>45320</v>
      </c>
      <c r="I193" s="28">
        <v>45322</v>
      </c>
      <c r="J193" s="28">
        <v>45412</v>
      </c>
      <c r="K193" s="28">
        <v>45412</v>
      </c>
      <c r="L193" s="30">
        <v>6437615</v>
      </c>
      <c r="M193" t="s">
        <v>47</v>
      </c>
      <c r="N193">
        <v>0.05</v>
      </c>
      <c r="O193" t="s">
        <v>32</v>
      </c>
      <c r="P193" s="30">
        <v>-143430.06219999999</v>
      </c>
      <c r="Q193" s="31">
        <v>0</v>
      </c>
      <c r="R193" s="31">
        <v>0.35164835164835201</v>
      </c>
      <c r="S193" s="31">
        <v>0.35555555555555601</v>
      </c>
      <c r="T193" s="30">
        <v>2263776.7032967</v>
      </c>
      <c r="U193" s="30">
        <v>-50997.355448888899</v>
      </c>
      <c r="V193" s="30">
        <v>-143430.06219999999</v>
      </c>
      <c r="W193" s="31">
        <v>0</v>
      </c>
      <c r="X193" s="31">
        <v>0.35164835164835201</v>
      </c>
      <c r="Y193" s="31">
        <v>0.35555555555555601</v>
      </c>
      <c r="Z193" s="30">
        <v>2263776.7032967</v>
      </c>
      <c r="AA193" s="30">
        <v>-50997.355448888899</v>
      </c>
    </row>
    <row r="194" spans="1:27" x14ac:dyDescent="0.25">
      <c r="A194" s="28">
        <v>45380</v>
      </c>
      <c r="B194" s="28">
        <v>45471</v>
      </c>
      <c r="C194" t="s">
        <v>30</v>
      </c>
      <c r="D194" t="s">
        <v>58</v>
      </c>
      <c r="E194" t="s">
        <v>41</v>
      </c>
      <c r="F194">
        <v>10001</v>
      </c>
      <c r="G194" t="s">
        <v>59</v>
      </c>
      <c r="H194" s="28">
        <v>45408</v>
      </c>
      <c r="I194" s="28">
        <v>45412</v>
      </c>
      <c r="J194" s="28">
        <v>45504</v>
      </c>
      <c r="K194" s="28">
        <v>45504</v>
      </c>
      <c r="L194" s="30">
        <v>6437615</v>
      </c>
      <c r="M194" t="s">
        <v>47</v>
      </c>
      <c r="N194">
        <v>0.05</v>
      </c>
      <c r="O194" t="s">
        <v>32</v>
      </c>
      <c r="P194" s="30">
        <v>-145844.16782500001</v>
      </c>
      <c r="Q194" s="31">
        <v>0</v>
      </c>
      <c r="R194" s="31">
        <v>0.64835164835164805</v>
      </c>
      <c r="S194" s="31">
        <v>0.64130434782608703</v>
      </c>
      <c r="T194" s="30">
        <v>4173838.2967033</v>
      </c>
      <c r="U194" s="30">
        <v>-93530.498931249997</v>
      </c>
      <c r="V194" s="30">
        <v>-145844.16782500001</v>
      </c>
      <c r="W194" s="31">
        <v>0</v>
      </c>
      <c r="X194" s="31">
        <v>0.64835164835164805</v>
      </c>
      <c r="Y194" s="31">
        <v>0.64130434782608703</v>
      </c>
      <c r="Z194" s="30">
        <v>4173838.2967033</v>
      </c>
      <c r="AA194" s="30">
        <v>-93530.498931249997</v>
      </c>
    </row>
    <row r="195" spans="1:27" x14ac:dyDescent="0.25">
      <c r="A195" s="28">
        <v>45380</v>
      </c>
      <c r="B195" s="28">
        <v>45471</v>
      </c>
      <c r="C195" t="s">
        <v>30</v>
      </c>
      <c r="D195" t="s">
        <v>60</v>
      </c>
      <c r="E195" t="s">
        <v>37</v>
      </c>
      <c r="F195">
        <v>10002</v>
      </c>
      <c r="G195" t="s">
        <v>61</v>
      </c>
      <c r="H195" s="28">
        <v>45320</v>
      </c>
      <c r="I195" s="28">
        <v>45322</v>
      </c>
      <c r="J195" s="28">
        <v>45412</v>
      </c>
      <c r="K195" s="28">
        <v>45412</v>
      </c>
      <c r="L195" s="30">
        <v>1854034523.03</v>
      </c>
      <c r="M195" t="s">
        <v>47</v>
      </c>
      <c r="N195">
        <v>0.05</v>
      </c>
      <c r="O195" t="s">
        <v>32</v>
      </c>
      <c r="P195" s="30">
        <v>-41307889.173108399</v>
      </c>
      <c r="Q195" s="31">
        <v>0</v>
      </c>
      <c r="R195" s="31">
        <v>0.35164835164835201</v>
      </c>
      <c r="S195" s="31">
        <v>0.35555555555555601</v>
      </c>
      <c r="T195" s="30">
        <v>651968183.92263699</v>
      </c>
      <c r="U195" s="30">
        <v>-14687249.4837719</v>
      </c>
      <c r="V195" s="30">
        <v>-41307889.173108399</v>
      </c>
      <c r="W195" s="31">
        <v>0</v>
      </c>
      <c r="X195" s="31">
        <v>0.35164835164835201</v>
      </c>
      <c r="Y195" s="31">
        <v>0.35555555555555601</v>
      </c>
      <c r="Z195" s="30">
        <v>651968183.92263699</v>
      </c>
      <c r="AA195" s="30">
        <v>-14687249.4837719</v>
      </c>
    </row>
    <row r="196" spans="1:27" x14ac:dyDescent="0.25">
      <c r="A196" s="28">
        <v>45380</v>
      </c>
      <c r="B196" s="28">
        <v>45471</v>
      </c>
      <c r="C196" t="s">
        <v>30</v>
      </c>
      <c r="D196" t="s">
        <v>60</v>
      </c>
      <c r="E196" t="s">
        <v>37</v>
      </c>
      <c r="F196">
        <v>10002</v>
      </c>
      <c r="G196" t="s">
        <v>61</v>
      </c>
      <c r="H196" s="28">
        <v>45408</v>
      </c>
      <c r="I196" s="28">
        <v>45412</v>
      </c>
      <c r="J196" s="28">
        <v>45504</v>
      </c>
      <c r="K196" s="28">
        <v>45504</v>
      </c>
      <c r="L196" s="30">
        <v>1854034523.03</v>
      </c>
      <c r="M196" t="s">
        <v>47</v>
      </c>
      <c r="N196">
        <v>0.05</v>
      </c>
      <c r="O196" t="s">
        <v>32</v>
      </c>
      <c r="P196" s="30">
        <v>-42003152.119244702</v>
      </c>
      <c r="Q196" s="31">
        <v>0</v>
      </c>
      <c r="R196" s="31">
        <v>0.64835164835164805</v>
      </c>
      <c r="S196" s="31">
        <v>0.64130434782608703</v>
      </c>
      <c r="T196" s="30">
        <v>1202066339.1073599</v>
      </c>
      <c r="U196" s="30">
        <v>-26936804.0764721</v>
      </c>
      <c r="V196" s="30">
        <v>-42003152.119244702</v>
      </c>
      <c r="W196" s="31">
        <v>0</v>
      </c>
      <c r="X196" s="31">
        <v>0.64835164835164805</v>
      </c>
      <c r="Y196" s="31">
        <v>0.64130434782608703</v>
      </c>
      <c r="Z196" s="30">
        <v>1202066339.1073599</v>
      </c>
      <c r="AA196" s="30">
        <v>-26936804.0764721</v>
      </c>
    </row>
    <row r="197" spans="1:27" x14ac:dyDescent="0.25">
      <c r="A197" s="28">
        <v>45471</v>
      </c>
      <c r="B197" s="28">
        <v>45565</v>
      </c>
      <c r="C197" t="s">
        <v>33</v>
      </c>
      <c r="D197" t="s">
        <v>43</v>
      </c>
      <c r="E197" t="s">
        <v>42</v>
      </c>
      <c r="F197">
        <v>5</v>
      </c>
      <c r="G197" t="s">
        <v>44</v>
      </c>
      <c r="H197" s="28">
        <v>45408</v>
      </c>
      <c r="I197" s="28">
        <v>45412</v>
      </c>
      <c r="J197" s="28">
        <v>45504</v>
      </c>
      <c r="K197" s="28">
        <v>45504</v>
      </c>
      <c r="L197" s="30">
        <v>390000000</v>
      </c>
      <c r="M197" t="s">
        <v>45</v>
      </c>
      <c r="N197">
        <v>0</v>
      </c>
      <c r="O197" t="s">
        <v>32</v>
      </c>
      <c r="P197" s="30">
        <v>3353783.3333333302</v>
      </c>
      <c r="Q197" s="31"/>
      <c r="R197" s="31">
        <v>0.35106382978723399</v>
      </c>
      <c r="S197" s="31">
        <v>0.35869565217391303</v>
      </c>
      <c r="T197" s="30">
        <v>136914893.61702099</v>
      </c>
      <c r="U197" s="30">
        <v>1202987.5</v>
      </c>
      <c r="V197" s="30">
        <v>3353783.3333333302</v>
      </c>
      <c r="W197" s="31"/>
      <c r="X197" s="31">
        <v>0.35106382978723399</v>
      </c>
      <c r="Y197" s="31">
        <v>0.35869565217391303</v>
      </c>
      <c r="Z197" s="30">
        <v>136914893.61702099</v>
      </c>
      <c r="AA197" s="30">
        <v>1202987.5</v>
      </c>
    </row>
    <row r="198" spans="1:27" x14ac:dyDescent="0.25">
      <c r="A198" s="28">
        <v>45471</v>
      </c>
      <c r="B198" s="28">
        <v>45565</v>
      </c>
      <c r="C198" t="s">
        <v>33</v>
      </c>
      <c r="D198" t="s">
        <v>43</v>
      </c>
      <c r="E198" t="s">
        <v>42</v>
      </c>
      <c r="F198">
        <v>5</v>
      </c>
      <c r="G198" t="s">
        <v>44</v>
      </c>
      <c r="H198" s="28">
        <v>45502</v>
      </c>
      <c r="I198" s="28">
        <v>45504</v>
      </c>
      <c r="J198" s="28">
        <v>45596</v>
      </c>
      <c r="K198" s="28">
        <v>45596</v>
      </c>
      <c r="L198" s="30">
        <v>390000000</v>
      </c>
      <c r="M198" t="s">
        <v>45</v>
      </c>
      <c r="N198">
        <v>0</v>
      </c>
      <c r="O198" t="s">
        <v>32</v>
      </c>
      <c r="P198" s="30">
        <v>3125546.6666666698</v>
      </c>
      <c r="Q198" s="31"/>
      <c r="R198" s="31">
        <v>0.64893617021276595</v>
      </c>
      <c r="S198" s="31">
        <v>0.66304347826086996</v>
      </c>
      <c r="T198" s="30">
        <v>253085106.38297901</v>
      </c>
      <c r="U198" s="30">
        <v>2072373.33333333</v>
      </c>
      <c r="V198" s="30">
        <v>3125546.6666666698</v>
      </c>
      <c r="W198" s="31"/>
      <c r="X198" s="31">
        <v>0.64893617021276595</v>
      </c>
      <c r="Y198" s="31">
        <v>0.66304347826086996</v>
      </c>
      <c r="Z198" s="30">
        <v>253085106.38297901</v>
      </c>
      <c r="AA198" s="30">
        <v>2072373.33333333</v>
      </c>
    </row>
    <row r="199" spans="1:27" x14ac:dyDescent="0.25">
      <c r="A199" s="28">
        <v>45471</v>
      </c>
      <c r="B199" s="28">
        <v>45565</v>
      </c>
      <c r="C199" t="s">
        <v>33</v>
      </c>
      <c r="D199" t="s">
        <v>62</v>
      </c>
      <c r="E199" t="s">
        <v>63</v>
      </c>
      <c r="F199">
        <v>87</v>
      </c>
      <c r="G199" t="s">
        <v>44</v>
      </c>
      <c r="H199" s="28">
        <v>45408</v>
      </c>
      <c r="I199" s="28">
        <v>45412</v>
      </c>
      <c r="J199" s="28">
        <v>45504</v>
      </c>
      <c r="K199" s="28">
        <v>45504</v>
      </c>
      <c r="L199" s="30">
        <v>200000000</v>
      </c>
      <c r="M199" t="s">
        <v>47</v>
      </c>
      <c r="N199">
        <v>0</v>
      </c>
      <c r="O199" t="s">
        <v>32</v>
      </c>
      <c r="P199" s="30">
        <v>1975444.4444444401</v>
      </c>
      <c r="Q199" s="31"/>
      <c r="R199" s="31">
        <v>0.35106382978723399</v>
      </c>
      <c r="S199" s="31">
        <v>0.35869565217391303</v>
      </c>
      <c r="T199" s="30">
        <v>70212765.957446799</v>
      </c>
      <c r="U199" s="30">
        <v>708583.33333333302</v>
      </c>
      <c r="V199" s="30">
        <v>1975444.4444444401</v>
      </c>
      <c r="W199" s="31"/>
      <c r="X199" s="31">
        <v>0.35106382978723399</v>
      </c>
      <c r="Y199" s="31">
        <v>0.35869565217391303</v>
      </c>
      <c r="Z199" s="30">
        <v>70212765.957446799</v>
      </c>
      <c r="AA199" s="30">
        <v>708583.33333333302</v>
      </c>
    </row>
    <row r="200" spans="1:27" x14ac:dyDescent="0.25">
      <c r="A200" s="28">
        <v>45471</v>
      </c>
      <c r="B200" s="28">
        <v>45565</v>
      </c>
      <c r="C200" t="s">
        <v>33</v>
      </c>
      <c r="D200" t="s">
        <v>62</v>
      </c>
      <c r="E200" t="s">
        <v>63</v>
      </c>
      <c r="F200">
        <v>87</v>
      </c>
      <c r="G200" t="s">
        <v>44</v>
      </c>
      <c r="H200" s="28">
        <v>45502</v>
      </c>
      <c r="I200" s="28">
        <v>45504</v>
      </c>
      <c r="J200" s="28">
        <v>45596</v>
      </c>
      <c r="K200" s="28">
        <v>45596</v>
      </c>
      <c r="L200" s="30">
        <v>200000000</v>
      </c>
      <c r="M200" t="s">
        <v>47</v>
      </c>
      <c r="N200">
        <v>0</v>
      </c>
      <c r="O200" t="s">
        <v>32</v>
      </c>
      <c r="P200" s="30">
        <v>1858400</v>
      </c>
      <c r="Q200" s="31"/>
      <c r="R200" s="31">
        <v>0.64893617021276595</v>
      </c>
      <c r="S200" s="31">
        <v>0.66304347826086996</v>
      </c>
      <c r="T200" s="30">
        <v>129787234.04255299</v>
      </c>
      <c r="U200" s="30">
        <v>1232200</v>
      </c>
      <c r="V200" s="30">
        <v>1858400</v>
      </c>
      <c r="W200" s="31"/>
      <c r="X200" s="31">
        <v>0.64893617021276595</v>
      </c>
      <c r="Y200" s="31">
        <v>0.66304347826086996</v>
      </c>
      <c r="Z200" s="30">
        <v>129787234.04255299</v>
      </c>
      <c r="AA200" s="30">
        <v>1232200</v>
      </c>
    </row>
    <row r="201" spans="1:27" x14ac:dyDescent="0.25">
      <c r="A201" s="28">
        <v>45471</v>
      </c>
      <c r="B201" s="28">
        <v>45565</v>
      </c>
      <c r="C201" t="s">
        <v>33</v>
      </c>
      <c r="D201" t="s">
        <v>64</v>
      </c>
      <c r="E201" t="s">
        <v>65</v>
      </c>
      <c r="F201">
        <v>89</v>
      </c>
      <c r="G201" t="s">
        <v>44</v>
      </c>
      <c r="H201" s="28">
        <v>45408</v>
      </c>
      <c r="I201" s="28">
        <v>45412</v>
      </c>
      <c r="J201" s="28">
        <v>45504</v>
      </c>
      <c r="K201" s="28">
        <v>45504</v>
      </c>
      <c r="L201" s="30">
        <v>200000000</v>
      </c>
      <c r="M201" t="s">
        <v>47</v>
      </c>
      <c r="N201">
        <v>0</v>
      </c>
      <c r="O201" t="s">
        <v>32</v>
      </c>
      <c r="P201" s="30">
        <v>1975444.4444444401</v>
      </c>
      <c r="Q201" s="31"/>
      <c r="R201" s="31">
        <v>0.35106382978723399</v>
      </c>
      <c r="S201" s="31">
        <v>0.35869565217391303</v>
      </c>
      <c r="T201" s="30">
        <v>70212765.957446799</v>
      </c>
      <c r="U201" s="30">
        <v>708583.33333333302</v>
      </c>
      <c r="V201" s="30">
        <v>1975444.4444444401</v>
      </c>
      <c r="W201" s="31"/>
      <c r="X201" s="31">
        <v>0.35106382978723399</v>
      </c>
      <c r="Y201" s="31">
        <v>0.35869565217391303</v>
      </c>
      <c r="Z201" s="30">
        <v>70212765.957446799</v>
      </c>
      <c r="AA201" s="30">
        <v>708583.33333333302</v>
      </c>
    </row>
    <row r="202" spans="1:27" x14ac:dyDescent="0.25">
      <c r="A202" s="28">
        <v>45471</v>
      </c>
      <c r="B202" s="28">
        <v>45565</v>
      </c>
      <c r="C202" t="s">
        <v>33</v>
      </c>
      <c r="D202" t="s">
        <v>64</v>
      </c>
      <c r="E202" t="s">
        <v>65</v>
      </c>
      <c r="F202">
        <v>89</v>
      </c>
      <c r="G202" t="s">
        <v>44</v>
      </c>
      <c r="H202" s="28">
        <v>45502</v>
      </c>
      <c r="I202" s="28">
        <v>45504</v>
      </c>
      <c r="J202" s="28">
        <v>45596</v>
      </c>
      <c r="K202" s="28">
        <v>45596</v>
      </c>
      <c r="L202" s="30">
        <v>200000000</v>
      </c>
      <c r="M202" t="s">
        <v>47</v>
      </c>
      <c r="N202">
        <v>0</v>
      </c>
      <c r="O202" t="s">
        <v>32</v>
      </c>
      <c r="P202" s="30">
        <v>1858400</v>
      </c>
      <c r="Q202" s="31"/>
      <c r="R202" s="31">
        <v>0.64893617021276595</v>
      </c>
      <c r="S202" s="31">
        <v>0.66304347826086996</v>
      </c>
      <c r="T202" s="30">
        <v>129787234.04255299</v>
      </c>
      <c r="U202" s="30">
        <v>1232200</v>
      </c>
      <c r="V202" s="30">
        <v>1858400</v>
      </c>
      <c r="W202" s="31"/>
      <c r="X202" s="31">
        <v>0.64893617021276595</v>
      </c>
      <c r="Y202" s="31">
        <v>0.66304347826086996</v>
      </c>
      <c r="Z202" s="30">
        <v>129787234.04255299</v>
      </c>
      <c r="AA202" s="30">
        <v>1232200</v>
      </c>
    </row>
    <row r="203" spans="1:27" x14ac:dyDescent="0.25">
      <c r="A203" s="28">
        <v>45471</v>
      </c>
      <c r="B203" s="28">
        <v>45565</v>
      </c>
      <c r="C203" t="s">
        <v>33</v>
      </c>
      <c r="D203" t="s">
        <v>46</v>
      </c>
      <c r="E203" t="s">
        <v>34</v>
      </c>
      <c r="F203">
        <v>27</v>
      </c>
      <c r="G203" t="s">
        <v>44</v>
      </c>
      <c r="H203" s="28">
        <v>45408</v>
      </c>
      <c r="I203" s="28">
        <v>45412</v>
      </c>
      <c r="J203" s="28">
        <v>45504</v>
      </c>
      <c r="K203" s="28">
        <v>45504</v>
      </c>
      <c r="L203" s="30">
        <v>200000000</v>
      </c>
      <c r="M203" t="s">
        <v>47</v>
      </c>
      <c r="N203">
        <v>0</v>
      </c>
      <c r="O203" t="s">
        <v>32</v>
      </c>
      <c r="P203" s="30">
        <v>1975444.4444444401</v>
      </c>
      <c r="Q203" s="31"/>
      <c r="R203" s="31">
        <v>0.35106382978723399</v>
      </c>
      <c r="S203" s="31">
        <v>0.35869565217391303</v>
      </c>
      <c r="T203" s="30">
        <v>70212765.957446799</v>
      </c>
      <c r="U203" s="30">
        <v>708583.33333333302</v>
      </c>
      <c r="V203" s="30">
        <v>1975444.4444444401</v>
      </c>
      <c r="W203" s="31"/>
      <c r="X203" s="31">
        <v>0.35106382978723399</v>
      </c>
      <c r="Y203" s="31">
        <v>0.35869565217391303</v>
      </c>
      <c r="Z203" s="30">
        <v>70212765.957446799</v>
      </c>
      <c r="AA203" s="30">
        <v>708583.33333333302</v>
      </c>
    </row>
    <row r="204" spans="1:27" x14ac:dyDescent="0.25">
      <c r="A204" s="28">
        <v>45471</v>
      </c>
      <c r="B204" s="28">
        <v>45565</v>
      </c>
      <c r="C204" t="s">
        <v>33</v>
      </c>
      <c r="D204" t="s">
        <v>46</v>
      </c>
      <c r="E204" t="s">
        <v>34</v>
      </c>
      <c r="F204">
        <v>27</v>
      </c>
      <c r="G204" t="s">
        <v>44</v>
      </c>
      <c r="H204" s="28">
        <v>45502</v>
      </c>
      <c r="I204" s="28">
        <v>45504</v>
      </c>
      <c r="J204" s="28">
        <v>45596</v>
      </c>
      <c r="K204" s="28">
        <v>45596</v>
      </c>
      <c r="L204" s="30">
        <v>200000000</v>
      </c>
      <c r="M204" t="s">
        <v>47</v>
      </c>
      <c r="N204">
        <v>0</v>
      </c>
      <c r="O204" t="s">
        <v>32</v>
      </c>
      <c r="P204" s="30">
        <v>1858400</v>
      </c>
      <c r="Q204" s="31"/>
      <c r="R204" s="31">
        <v>0.64893617021276595</v>
      </c>
      <c r="S204" s="31">
        <v>0.66304347826086996</v>
      </c>
      <c r="T204" s="30">
        <v>129787234.04255299</v>
      </c>
      <c r="U204" s="30">
        <v>1232200</v>
      </c>
      <c r="V204" s="30">
        <v>1858400</v>
      </c>
      <c r="W204" s="31"/>
      <c r="X204" s="31">
        <v>0.64893617021276595</v>
      </c>
      <c r="Y204" s="31">
        <v>0.66304347826086996</v>
      </c>
      <c r="Z204" s="30">
        <v>129787234.04255299</v>
      </c>
      <c r="AA204" s="30">
        <v>1232200</v>
      </c>
    </row>
    <row r="205" spans="1:27" x14ac:dyDescent="0.25">
      <c r="A205" s="28">
        <v>45471</v>
      </c>
      <c r="B205" s="28">
        <v>45565</v>
      </c>
      <c r="C205" t="s">
        <v>33</v>
      </c>
      <c r="D205" t="s">
        <v>52</v>
      </c>
      <c r="E205" t="s">
        <v>35</v>
      </c>
      <c r="F205">
        <v>83</v>
      </c>
      <c r="G205" t="s">
        <v>44</v>
      </c>
      <c r="H205" s="28">
        <v>45408</v>
      </c>
      <c r="I205" s="28">
        <v>45412</v>
      </c>
      <c r="J205" s="28">
        <v>45504</v>
      </c>
      <c r="K205" s="28">
        <v>45504</v>
      </c>
      <c r="L205" s="30">
        <v>195000000</v>
      </c>
      <c r="M205" t="s">
        <v>47</v>
      </c>
      <c r="N205">
        <v>0</v>
      </c>
      <c r="O205" t="s">
        <v>32</v>
      </c>
      <c r="P205" s="30">
        <v>1926058.33333333</v>
      </c>
      <c r="Q205" s="31"/>
      <c r="R205" s="31">
        <v>0.35106382978723399</v>
      </c>
      <c r="S205" s="31">
        <v>0.35869565217391303</v>
      </c>
      <c r="T205" s="30">
        <v>68457446.808510602</v>
      </c>
      <c r="U205" s="30">
        <v>690868.75</v>
      </c>
      <c r="V205" s="30">
        <v>1926058.33333333</v>
      </c>
      <c r="W205" s="31"/>
      <c r="X205" s="31">
        <v>0.35106382978723399</v>
      </c>
      <c r="Y205" s="31">
        <v>0.35869565217391303</v>
      </c>
      <c r="Z205" s="30">
        <v>68457446.808510602</v>
      </c>
      <c r="AA205" s="30">
        <v>690868.75</v>
      </c>
    </row>
    <row r="206" spans="1:27" x14ac:dyDescent="0.25">
      <c r="A206" s="28">
        <v>45471</v>
      </c>
      <c r="B206" s="28">
        <v>45565</v>
      </c>
      <c r="C206" t="s">
        <v>33</v>
      </c>
      <c r="D206" t="s">
        <v>52</v>
      </c>
      <c r="E206" t="s">
        <v>35</v>
      </c>
      <c r="F206">
        <v>83</v>
      </c>
      <c r="G206" t="s">
        <v>44</v>
      </c>
      <c r="H206" s="28">
        <v>45502</v>
      </c>
      <c r="I206" s="28">
        <v>45504</v>
      </c>
      <c r="J206" s="28">
        <v>45596</v>
      </c>
      <c r="K206" s="28">
        <v>45596</v>
      </c>
      <c r="L206" s="30">
        <v>195000000</v>
      </c>
      <c r="M206" t="s">
        <v>47</v>
      </c>
      <c r="N206">
        <v>0</v>
      </c>
      <c r="O206" t="s">
        <v>32</v>
      </c>
      <c r="P206" s="30">
        <v>1811940</v>
      </c>
      <c r="Q206" s="31"/>
      <c r="R206" s="31">
        <v>0.64893617021276595</v>
      </c>
      <c r="S206" s="31">
        <v>0.66304347826086996</v>
      </c>
      <c r="T206" s="30">
        <v>126542553.191489</v>
      </c>
      <c r="U206" s="30">
        <v>1201395</v>
      </c>
      <c r="V206" s="30">
        <v>1811940</v>
      </c>
      <c r="W206" s="31"/>
      <c r="X206" s="31">
        <v>0.64893617021276595</v>
      </c>
      <c r="Y206" s="31">
        <v>0.66304347826086996</v>
      </c>
      <c r="Z206" s="30">
        <v>126542553.191489</v>
      </c>
      <c r="AA206" s="30">
        <v>1201395</v>
      </c>
    </row>
    <row r="207" spans="1:27" x14ac:dyDescent="0.25">
      <c r="A207" s="28">
        <v>45471</v>
      </c>
      <c r="B207" s="28">
        <v>45565</v>
      </c>
      <c r="C207" t="s">
        <v>33</v>
      </c>
      <c r="D207" t="s">
        <v>48</v>
      </c>
      <c r="E207" t="s">
        <v>49</v>
      </c>
      <c r="F207">
        <v>3</v>
      </c>
      <c r="G207" t="s">
        <v>44</v>
      </c>
      <c r="H207" s="28">
        <v>45408</v>
      </c>
      <c r="I207" s="28">
        <v>45412</v>
      </c>
      <c r="J207" s="28">
        <v>45504</v>
      </c>
      <c r="K207" s="28">
        <v>45504</v>
      </c>
      <c r="L207" s="30">
        <v>390000000</v>
      </c>
      <c r="M207" t="s">
        <v>45</v>
      </c>
      <c r="N207">
        <v>0</v>
      </c>
      <c r="O207" t="s">
        <v>32</v>
      </c>
      <c r="P207" s="30">
        <v>3353783.3333333302</v>
      </c>
      <c r="Q207" s="31"/>
      <c r="R207" s="31">
        <v>0.35106382978723399</v>
      </c>
      <c r="S207" s="31">
        <v>0.35869565217391303</v>
      </c>
      <c r="T207" s="30">
        <v>136914893.61702099</v>
      </c>
      <c r="U207" s="30">
        <v>1202987.5</v>
      </c>
      <c r="V207" s="30">
        <v>3353783.3333333302</v>
      </c>
      <c r="W207" s="31"/>
      <c r="X207" s="31">
        <v>0.35106382978723399</v>
      </c>
      <c r="Y207" s="31">
        <v>0.35869565217391303</v>
      </c>
      <c r="Z207" s="30">
        <v>136914893.61702099</v>
      </c>
      <c r="AA207" s="30">
        <v>1202987.5</v>
      </c>
    </row>
    <row r="208" spans="1:27" x14ac:dyDescent="0.25">
      <c r="A208" s="28">
        <v>45471</v>
      </c>
      <c r="B208" s="28">
        <v>45565</v>
      </c>
      <c r="C208" t="s">
        <v>33</v>
      </c>
      <c r="D208" t="s">
        <v>48</v>
      </c>
      <c r="E208" t="s">
        <v>49</v>
      </c>
      <c r="F208">
        <v>3</v>
      </c>
      <c r="G208" t="s">
        <v>44</v>
      </c>
      <c r="H208" s="28">
        <v>45502</v>
      </c>
      <c r="I208" s="28">
        <v>45504</v>
      </c>
      <c r="J208" s="28">
        <v>45596</v>
      </c>
      <c r="K208" s="28">
        <v>45596</v>
      </c>
      <c r="L208" s="30">
        <v>390000000</v>
      </c>
      <c r="M208" t="s">
        <v>45</v>
      </c>
      <c r="N208">
        <v>0</v>
      </c>
      <c r="O208" t="s">
        <v>32</v>
      </c>
      <c r="P208" s="30">
        <v>3125546.6666666698</v>
      </c>
      <c r="Q208" s="31"/>
      <c r="R208" s="31">
        <v>0.64893617021276595</v>
      </c>
      <c r="S208" s="31">
        <v>0.66304347826086996</v>
      </c>
      <c r="T208" s="30">
        <v>253085106.38297901</v>
      </c>
      <c r="U208" s="30">
        <v>2072373.33333333</v>
      </c>
      <c r="V208" s="30">
        <v>3125546.6666666698</v>
      </c>
      <c r="W208" s="31"/>
      <c r="X208" s="31">
        <v>0.64893617021276595</v>
      </c>
      <c r="Y208" s="31">
        <v>0.66304347826086996</v>
      </c>
      <c r="Z208" s="30">
        <v>253085106.38297901</v>
      </c>
      <c r="AA208" s="30">
        <v>2072373.33333333</v>
      </c>
    </row>
    <row r="209" spans="1:27" x14ac:dyDescent="0.25">
      <c r="A209" s="28">
        <v>45471</v>
      </c>
      <c r="B209" s="28">
        <v>45565</v>
      </c>
      <c r="C209" t="s">
        <v>33</v>
      </c>
      <c r="D209" t="s">
        <v>50</v>
      </c>
      <c r="E209" t="s">
        <v>51</v>
      </c>
      <c r="F209">
        <v>29</v>
      </c>
      <c r="G209" t="s">
        <v>44</v>
      </c>
      <c r="H209" s="28">
        <v>45408</v>
      </c>
      <c r="I209" s="28">
        <v>45412</v>
      </c>
      <c r="J209" s="28">
        <v>45504</v>
      </c>
      <c r="K209" s="28">
        <v>45504</v>
      </c>
      <c r="L209" s="30">
        <v>200000000</v>
      </c>
      <c r="M209" t="s">
        <v>47</v>
      </c>
      <c r="N209">
        <v>0</v>
      </c>
      <c r="O209" t="s">
        <v>32</v>
      </c>
      <c r="P209" s="30">
        <v>1975444.4444444401</v>
      </c>
      <c r="Q209" s="31"/>
      <c r="R209" s="31">
        <v>0.35106382978723399</v>
      </c>
      <c r="S209" s="31">
        <v>0.35869565217391303</v>
      </c>
      <c r="T209" s="30">
        <v>70212765.957446799</v>
      </c>
      <c r="U209" s="30">
        <v>708583.33333333302</v>
      </c>
      <c r="V209" s="30">
        <v>1975444.4444444401</v>
      </c>
      <c r="W209" s="31"/>
      <c r="X209" s="31">
        <v>0.35106382978723399</v>
      </c>
      <c r="Y209" s="31">
        <v>0.35869565217391303</v>
      </c>
      <c r="Z209" s="30">
        <v>70212765.957446799</v>
      </c>
      <c r="AA209" s="30">
        <v>708583.33333333302</v>
      </c>
    </row>
    <row r="210" spans="1:27" x14ac:dyDescent="0.25">
      <c r="A210" s="28">
        <v>45471</v>
      </c>
      <c r="B210" s="28">
        <v>45565</v>
      </c>
      <c r="C210" t="s">
        <v>33</v>
      </c>
      <c r="D210" t="s">
        <v>50</v>
      </c>
      <c r="E210" t="s">
        <v>51</v>
      </c>
      <c r="F210">
        <v>29</v>
      </c>
      <c r="G210" t="s">
        <v>44</v>
      </c>
      <c r="H210" s="28">
        <v>45502</v>
      </c>
      <c r="I210" s="28">
        <v>45504</v>
      </c>
      <c r="J210" s="28">
        <v>45596</v>
      </c>
      <c r="K210" s="28">
        <v>45596</v>
      </c>
      <c r="L210" s="30">
        <v>200000000</v>
      </c>
      <c r="M210" t="s">
        <v>47</v>
      </c>
      <c r="N210">
        <v>0</v>
      </c>
      <c r="O210" t="s">
        <v>32</v>
      </c>
      <c r="P210" s="30">
        <v>1858400</v>
      </c>
      <c r="Q210" s="31"/>
      <c r="R210" s="31">
        <v>0.64893617021276595</v>
      </c>
      <c r="S210" s="31">
        <v>0.66304347826086996</v>
      </c>
      <c r="T210" s="30">
        <v>129787234.04255299</v>
      </c>
      <c r="U210" s="30">
        <v>1232200</v>
      </c>
      <c r="V210" s="30">
        <v>1858400</v>
      </c>
      <c r="W210" s="31"/>
      <c r="X210" s="31">
        <v>0.64893617021276595</v>
      </c>
      <c r="Y210" s="31">
        <v>0.66304347826086996</v>
      </c>
      <c r="Z210" s="30">
        <v>129787234.04255299</v>
      </c>
      <c r="AA210" s="30">
        <v>1232200</v>
      </c>
    </row>
    <row r="211" spans="1:27" x14ac:dyDescent="0.25">
      <c r="A211" s="28">
        <v>45471</v>
      </c>
      <c r="B211" s="28">
        <v>45565</v>
      </c>
      <c r="C211" t="s">
        <v>33</v>
      </c>
      <c r="D211" t="s">
        <v>53</v>
      </c>
      <c r="E211" t="s">
        <v>54</v>
      </c>
      <c r="F211">
        <v>85</v>
      </c>
      <c r="G211" t="s">
        <v>44</v>
      </c>
      <c r="H211" s="28">
        <v>45408</v>
      </c>
      <c r="I211" s="28">
        <v>45412</v>
      </c>
      <c r="J211" s="28">
        <v>45504</v>
      </c>
      <c r="K211" s="28">
        <v>45504</v>
      </c>
      <c r="L211" s="30">
        <v>195000000</v>
      </c>
      <c r="M211" t="s">
        <v>47</v>
      </c>
      <c r="N211">
        <v>0</v>
      </c>
      <c r="O211" t="s">
        <v>32</v>
      </c>
      <c r="P211" s="30">
        <v>1926058.33333333</v>
      </c>
      <c r="Q211" s="31"/>
      <c r="R211" s="31">
        <v>0.35106382978723399</v>
      </c>
      <c r="S211" s="31">
        <v>0.35869565217391303</v>
      </c>
      <c r="T211" s="30">
        <v>68457446.808510602</v>
      </c>
      <c r="U211" s="30">
        <v>690868.75</v>
      </c>
      <c r="V211" s="30">
        <v>1926058.33333333</v>
      </c>
      <c r="W211" s="31"/>
      <c r="X211" s="31">
        <v>0.35106382978723399</v>
      </c>
      <c r="Y211" s="31">
        <v>0.35869565217391303</v>
      </c>
      <c r="Z211" s="30">
        <v>68457446.808510602</v>
      </c>
      <c r="AA211" s="30">
        <v>690868.75</v>
      </c>
    </row>
    <row r="212" spans="1:27" x14ac:dyDescent="0.25">
      <c r="A212" s="28">
        <v>45471</v>
      </c>
      <c r="B212" s="28">
        <v>45565</v>
      </c>
      <c r="C212" t="s">
        <v>33</v>
      </c>
      <c r="D212" t="s">
        <v>53</v>
      </c>
      <c r="E212" t="s">
        <v>54</v>
      </c>
      <c r="F212">
        <v>85</v>
      </c>
      <c r="G212" t="s">
        <v>44</v>
      </c>
      <c r="H212" s="28">
        <v>45502</v>
      </c>
      <c r="I212" s="28">
        <v>45504</v>
      </c>
      <c r="J212" s="28">
        <v>45596</v>
      </c>
      <c r="K212" s="28">
        <v>45596</v>
      </c>
      <c r="L212" s="30">
        <v>195000000</v>
      </c>
      <c r="M212" t="s">
        <v>47</v>
      </c>
      <c r="N212">
        <v>0</v>
      </c>
      <c r="O212" t="s">
        <v>32</v>
      </c>
      <c r="P212" s="30">
        <v>1811940</v>
      </c>
      <c r="Q212" s="31"/>
      <c r="R212" s="31">
        <v>0.64893617021276595</v>
      </c>
      <c r="S212" s="31">
        <v>0.66304347826086996</v>
      </c>
      <c r="T212" s="30">
        <v>126542553.191489</v>
      </c>
      <c r="U212" s="30">
        <v>1201395</v>
      </c>
      <c r="V212" s="30">
        <v>1811940</v>
      </c>
      <c r="W212" s="31"/>
      <c r="X212" s="31">
        <v>0.64893617021276595</v>
      </c>
      <c r="Y212" s="31">
        <v>0.66304347826086996</v>
      </c>
      <c r="Z212" s="30">
        <v>126542553.191489</v>
      </c>
      <c r="AA212" s="30">
        <v>1201395</v>
      </c>
    </row>
    <row r="213" spans="1:27" x14ac:dyDescent="0.25">
      <c r="A213" s="28">
        <v>45471</v>
      </c>
      <c r="B213" s="28">
        <v>45565</v>
      </c>
      <c r="C213" t="s">
        <v>30</v>
      </c>
      <c r="D213" t="s">
        <v>55</v>
      </c>
      <c r="E213" t="s">
        <v>56</v>
      </c>
      <c r="F213">
        <v>10000</v>
      </c>
      <c r="G213" t="s">
        <v>57</v>
      </c>
      <c r="H213" s="28">
        <v>45408</v>
      </c>
      <c r="I213" s="28">
        <v>45412</v>
      </c>
      <c r="J213" s="28">
        <v>45504</v>
      </c>
      <c r="K213" s="28">
        <v>45504</v>
      </c>
      <c r="L213" s="30">
        <v>109527862</v>
      </c>
      <c r="M213" t="s">
        <v>47</v>
      </c>
      <c r="N213">
        <v>0.05</v>
      </c>
      <c r="O213" t="s">
        <v>32</v>
      </c>
      <c r="P213" s="30">
        <v>-2481353.71361</v>
      </c>
      <c r="Q213" s="31">
        <v>0</v>
      </c>
      <c r="R213" s="31">
        <v>0.35106382978723399</v>
      </c>
      <c r="S213" s="31">
        <v>0.35869565217391303</v>
      </c>
      <c r="T213" s="30">
        <v>38451270.702127703</v>
      </c>
      <c r="U213" s="30">
        <v>-890050.78857750003</v>
      </c>
      <c r="V213" s="30">
        <v>-2481353.71361</v>
      </c>
      <c r="W213" s="31">
        <v>0</v>
      </c>
      <c r="X213" s="31">
        <v>0.35106382978723399</v>
      </c>
      <c r="Y213" s="31">
        <v>0.35869565217391303</v>
      </c>
      <c r="Z213" s="30">
        <v>38451270.702127703</v>
      </c>
      <c r="AA213" s="30">
        <v>-890050.78857750003</v>
      </c>
    </row>
    <row r="214" spans="1:27" x14ac:dyDescent="0.25">
      <c r="A214" s="28">
        <v>45471</v>
      </c>
      <c r="B214" s="28">
        <v>45565</v>
      </c>
      <c r="C214" t="s">
        <v>30</v>
      </c>
      <c r="D214" t="s">
        <v>55</v>
      </c>
      <c r="E214" t="s">
        <v>56</v>
      </c>
      <c r="F214">
        <v>10000</v>
      </c>
      <c r="G214" t="s">
        <v>57</v>
      </c>
      <c r="H214" s="28">
        <v>45502</v>
      </c>
      <c r="I214" s="28">
        <v>45504</v>
      </c>
      <c r="J214" s="28">
        <v>45596</v>
      </c>
      <c r="K214" s="28">
        <v>45596</v>
      </c>
      <c r="L214" s="30">
        <v>109527862</v>
      </c>
      <c r="M214" t="s">
        <v>47</v>
      </c>
      <c r="N214">
        <v>0.05</v>
      </c>
      <c r="O214" t="s">
        <v>32</v>
      </c>
      <c r="P214" s="30">
        <v>-2417255.5748151098</v>
      </c>
      <c r="Q214" s="31">
        <v>0</v>
      </c>
      <c r="R214" s="31">
        <v>0.64893617021276595</v>
      </c>
      <c r="S214" s="31">
        <v>0.66304347826086996</v>
      </c>
      <c r="T214" s="30">
        <v>71076591.297872305</v>
      </c>
      <c r="U214" s="30">
        <v>-1602745.54417089</v>
      </c>
      <c r="V214" s="30">
        <v>-2417255.5748151098</v>
      </c>
      <c r="W214" s="31">
        <v>0</v>
      </c>
      <c r="X214" s="31">
        <v>0.64893617021276595</v>
      </c>
      <c r="Y214" s="31">
        <v>0.66304347826086996</v>
      </c>
      <c r="Z214" s="30">
        <v>71076591.297872305</v>
      </c>
      <c r="AA214" s="30">
        <v>-1602745.54417089</v>
      </c>
    </row>
    <row r="215" spans="1:27" x14ac:dyDescent="0.25">
      <c r="A215" s="28">
        <v>45471</v>
      </c>
      <c r="B215" s="28">
        <v>45565</v>
      </c>
      <c r="C215" t="s">
        <v>30</v>
      </c>
      <c r="D215" t="s">
        <v>58</v>
      </c>
      <c r="E215" t="s">
        <v>41</v>
      </c>
      <c r="F215">
        <v>10001</v>
      </c>
      <c r="G215" t="s">
        <v>59</v>
      </c>
      <c r="H215" s="28">
        <v>45408</v>
      </c>
      <c r="I215" s="28">
        <v>45412</v>
      </c>
      <c r="J215" s="28">
        <v>45504</v>
      </c>
      <c r="K215" s="28">
        <v>45504</v>
      </c>
      <c r="L215" s="30">
        <v>6437615</v>
      </c>
      <c r="M215" t="s">
        <v>47</v>
      </c>
      <c r="N215">
        <v>0.05</v>
      </c>
      <c r="O215" t="s">
        <v>32</v>
      </c>
      <c r="P215" s="30">
        <v>-145844.16782500001</v>
      </c>
      <c r="Q215" s="31">
        <v>0</v>
      </c>
      <c r="R215" s="31">
        <v>0.35106382978723399</v>
      </c>
      <c r="S215" s="31">
        <v>0.35869565217391303</v>
      </c>
      <c r="T215" s="30">
        <v>2260013.7765957401</v>
      </c>
      <c r="U215" s="30">
        <v>-52313.66889375</v>
      </c>
      <c r="V215" s="30">
        <v>-145844.16782500001</v>
      </c>
      <c r="W215" s="31">
        <v>0</v>
      </c>
      <c r="X215" s="31">
        <v>0.35106382978723399</v>
      </c>
      <c r="Y215" s="31">
        <v>0.35869565217391303</v>
      </c>
      <c r="Z215" s="30">
        <v>2260013.7765957401</v>
      </c>
      <c r="AA215" s="30">
        <v>-52313.66889375</v>
      </c>
    </row>
    <row r="216" spans="1:27" x14ac:dyDescent="0.25">
      <c r="A216" s="28">
        <v>45471</v>
      </c>
      <c r="B216" s="28">
        <v>45565</v>
      </c>
      <c r="C216" t="s">
        <v>30</v>
      </c>
      <c r="D216" t="s">
        <v>58</v>
      </c>
      <c r="E216" t="s">
        <v>41</v>
      </c>
      <c r="F216">
        <v>10001</v>
      </c>
      <c r="G216" t="s">
        <v>59</v>
      </c>
      <c r="H216" s="28">
        <v>45502</v>
      </c>
      <c r="I216" s="28">
        <v>45504</v>
      </c>
      <c r="J216" s="28">
        <v>45596</v>
      </c>
      <c r="K216" s="28">
        <v>45596</v>
      </c>
      <c r="L216" s="30">
        <v>6437615</v>
      </c>
      <c r="M216" t="s">
        <v>47</v>
      </c>
      <c r="N216">
        <v>0.05</v>
      </c>
      <c r="O216" t="s">
        <v>32</v>
      </c>
      <c r="P216" s="30">
        <v>-142076.73246888901</v>
      </c>
      <c r="Q216" s="31">
        <v>0</v>
      </c>
      <c r="R216" s="31">
        <v>0.64893617021276595</v>
      </c>
      <c r="S216" s="31">
        <v>0.66304347826086996</v>
      </c>
      <c r="T216" s="30">
        <v>4177601.2234042599</v>
      </c>
      <c r="U216" s="30">
        <v>-94203.050876111098</v>
      </c>
      <c r="V216" s="30">
        <v>-142076.73246888901</v>
      </c>
      <c r="W216" s="31">
        <v>0</v>
      </c>
      <c r="X216" s="31">
        <v>0.64893617021276595</v>
      </c>
      <c r="Y216" s="31">
        <v>0.66304347826086996</v>
      </c>
      <c r="Z216" s="30">
        <v>4177601.2234042599</v>
      </c>
      <c r="AA216" s="30">
        <v>-94203.050876111098</v>
      </c>
    </row>
    <row r="217" spans="1:27" x14ac:dyDescent="0.25">
      <c r="A217" s="28">
        <v>45471</v>
      </c>
      <c r="B217" s="28">
        <v>45565</v>
      </c>
      <c r="C217" t="s">
        <v>30</v>
      </c>
      <c r="D217" t="s">
        <v>60</v>
      </c>
      <c r="E217" t="s">
        <v>37</v>
      </c>
      <c r="F217">
        <v>10002</v>
      </c>
      <c r="G217" t="s">
        <v>61</v>
      </c>
      <c r="H217" s="28">
        <v>45408</v>
      </c>
      <c r="I217" s="28">
        <v>45412</v>
      </c>
      <c r="J217" s="28">
        <v>45504</v>
      </c>
      <c r="K217" s="28">
        <v>45504</v>
      </c>
      <c r="L217" s="30">
        <v>1854034523.03</v>
      </c>
      <c r="M217" t="s">
        <v>47</v>
      </c>
      <c r="N217">
        <v>0.05</v>
      </c>
      <c r="O217" t="s">
        <v>32</v>
      </c>
      <c r="P217" s="30">
        <v>-42003152.119244702</v>
      </c>
      <c r="Q217" s="31">
        <v>0</v>
      </c>
      <c r="R217" s="31">
        <v>0.35106382978723399</v>
      </c>
      <c r="S217" s="31">
        <v>0.35869565217391303</v>
      </c>
      <c r="T217" s="30">
        <v>650884460.21265996</v>
      </c>
      <c r="U217" s="30">
        <v>-15066348.0427725</v>
      </c>
      <c r="V217" s="30">
        <v>-42003152.119244702</v>
      </c>
      <c r="W217" s="31">
        <v>0</v>
      </c>
      <c r="X217" s="31">
        <v>0.35106382978723399</v>
      </c>
      <c r="Y217" s="31">
        <v>0.35869565217391303</v>
      </c>
      <c r="Z217" s="30">
        <v>650884460.21265996</v>
      </c>
      <c r="AA217" s="30">
        <v>-15066348.0427725</v>
      </c>
    </row>
    <row r="218" spans="1:27" x14ac:dyDescent="0.25">
      <c r="A218" s="28">
        <v>45471</v>
      </c>
      <c r="B218" s="28">
        <v>45565</v>
      </c>
      <c r="C218" t="s">
        <v>30</v>
      </c>
      <c r="D218" t="s">
        <v>60</v>
      </c>
      <c r="E218" t="s">
        <v>37</v>
      </c>
      <c r="F218">
        <v>10002</v>
      </c>
      <c r="G218" t="s">
        <v>61</v>
      </c>
      <c r="H218" s="28">
        <v>45502</v>
      </c>
      <c r="I218" s="28">
        <v>45504</v>
      </c>
      <c r="J218" s="28">
        <v>45596</v>
      </c>
      <c r="K218" s="28">
        <v>45596</v>
      </c>
      <c r="L218" s="30">
        <v>1854034523.03</v>
      </c>
      <c r="M218" t="s">
        <v>47</v>
      </c>
      <c r="N218">
        <v>0.05</v>
      </c>
      <c r="O218" t="s">
        <v>32</v>
      </c>
      <c r="P218" s="30">
        <v>-40918129.9156003</v>
      </c>
      <c r="Q218" s="31">
        <v>0</v>
      </c>
      <c r="R218" s="31">
        <v>0.64893617021276595</v>
      </c>
      <c r="S218" s="31">
        <v>0.66304347826086996</v>
      </c>
      <c r="T218" s="30">
        <v>1203150062.8173399</v>
      </c>
      <c r="U218" s="30">
        <v>-27130499.183169801</v>
      </c>
      <c r="V218" s="30">
        <v>-40918129.9156003</v>
      </c>
      <c r="W218" s="31">
        <v>0</v>
      </c>
      <c r="X218" s="31">
        <v>0.64893617021276595</v>
      </c>
      <c r="Y218" s="31">
        <v>0.66304347826086996</v>
      </c>
      <c r="Z218" s="30">
        <v>1203150062.8173399</v>
      </c>
      <c r="AA218" s="30">
        <v>-27130499.183169801</v>
      </c>
    </row>
    <row r="219" spans="1:27" x14ac:dyDescent="0.25">
      <c r="A219" s="28">
        <v>45565</v>
      </c>
      <c r="B219" s="28">
        <v>45657</v>
      </c>
      <c r="C219" t="s">
        <v>33</v>
      </c>
      <c r="D219" t="s">
        <v>43</v>
      </c>
      <c r="E219" t="s">
        <v>42</v>
      </c>
      <c r="F219">
        <v>5</v>
      </c>
      <c r="G219" t="s">
        <v>44</v>
      </c>
      <c r="H219" s="28">
        <v>45502</v>
      </c>
      <c r="I219" s="28">
        <v>45504</v>
      </c>
      <c r="J219" s="28">
        <v>45596</v>
      </c>
      <c r="K219" s="28">
        <v>45596</v>
      </c>
      <c r="L219" s="30">
        <v>390000000</v>
      </c>
      <c r="M219" t="s">
        <v>45</v>
      </c>
      <c r="N219">
        <v>0</v>
      </c>
      <c r="O219" t="s">
        <v>32</v>
      </c>
      <c r="P219" s="30">
        <v>3125546.6666666698</v>
      </c>
      <c r="Q219" s="31"/>
      <c r="R219" s="31">
        <v>0.33695652173912999</v>
      </c>
      <c r="S219" s="31">
        <v>0.33695652173912999</v>
      </c>
      <c r="T219" s="30">
        <v>131413043.47826099</v>
      </c>
      <c r="U219" s="30">
        <v>1053173.33333333</v>
      </c>
      <c r="V219" s="30">
        <v>3125546.6666666698</v>
      </c>
      <c r="W219" s="31"/>
      <c r="X219" s="31">
        <v>0.33695652173912999</v>
      </c>
      <c r="Y219" s="31">
        <v>0.33695652173912999</v>
      </c>
      <c r="Z219" s="30">
        <v>131413043.47826099</v>
      </c>
      <c r="AA219" s="30">
        <v>1053173.33333333</v>
      </c>
    </row>
    <row r="220" spans="1:27" x14ac:dyDescent="0.25">
      <c r="A220" s="28">
        <v>45565</v>
      </c>
      <c r="B220" s="28">
        <v>45657</v>
      </c>
      <c r="C220" t="s">
        <v>33</v>
      </c>
      <c r="D220" t="s">
        <v>43</v>
      </c>
      <c r="E220" t="s">
        <v>42</v>
      </c>
      <c r="F220">
        <v>5</v>
      </c>
      <c r="G220" t="s">
        <v>44</v>
      </c>
      <c r="H220" s="28">
        <v>45594</v>
      </c>
      <c r="I220" s="28">
        <v>45596</v>
      </c>
      <c r="J220" s="28">
        <v>45688</v>
      </c>
      <c r="K220" s="28">
        <v>45688</v>
      </c>
      <c r="L220" s="30">
        <v>390000000</v>
      </c>
      <c r="M220" t="s">
        <v>45</v>
      </c>
      <c r="N220">
        <v>0</v>
      </c>
      <c r="O220" t="s">
        <v>32</v>
      </c>
      <c r="P220" s="30">
        <v>2547480</v>
      </c>
      <c r="Q220" s="31"/>
      <c r="R220" s="31">
        <v>0.66304347826086996</v>
      </c>
      <c r="S220" s="31">
        <v>0.66304347826086996</v>
      </c>
      <c r="T220" s="30">
        <v>258586956.52173901</v>
      </c>
      <c r="U220" s="30">
        <v>1689090</v>
      </c>
      <c r="V220" s="30">
        <v>2547480</v>
      </c>
      <c r="W220" s="31"/>
      <c r="X220" s="31">
        <v>0.66304347826086996</v>
      </c>
      <c r="Y220" s="31">
        <v>0.66304347826086996</v>
      </c>
      <c r="Z220" s="30">
        <v>258586956.52173901</v>
      </c>
      <c r="AA220" s="30">
        <v>1689090</v>
      </c>
    </row>
    <row r="221" spans="1:27" x14ac:dyDescent="0.25">
      <c r="A221" s="28">
        <v>45565</v>
      </c>
      <c r="B221" s="28">
        <v>45657</v>
      </c>
      <c r="C221" t="s">
        <v>33</v>
      </c>
      <c r="D221" t="s">
        <v>62</v>
      </c>
      <c r="E221" t="s">
        <v>63</v>
      </c>
      <c r="F221">
        <v>87</v>
      </c>
      <c r="G221" t="s">
        <v>44</v>
      </c>
      <c r="H221" s="28">
        <v>45502</v>
      </c>
      <c r="I221" s="28">
        <v>45504</v>
      </c>
      <c r="J221" s="28">
        <v>45596</v>
      </c>
      <c r="K221" s="28">
        <v>45596</v>
      </c>
      <c r="L221" s="30">
        <v>200000000</v>
      </c>
      <c r="M221" t="s">
        <v>47</v>
      </c>
      <c r="N221">
        <v>0</v>
      </c>
      <c r="O221" t="s">
        <v>32</v>
      </c>
      <c r="P221" s="30">
        <v>1858400</v>
      </c>
      <c r="Q221" s="31"/>
      <c r="R221" s="31">
        <v>0.33695652173912999</v>
      </c>
      <c r="S221" s="31">
        <v>0.33695652173912999</v>
      </c>
      <c r="T221" s="30">
        <v>67391304.347826093</v>
      </c>
      <c r="U221" s="30">
        <v>626200</v>
      </c>
      <c r="V221" s="30">
        <v>1858400</v>
      </c>
      <c r="W221" s="31"/>
      <c r="X221" s="31">
        <v>0.33695652173912999</v>
      </c>
      <c r="Y221" s="31">
        <v>0.33695652173912999</v>
      </c>
      <c r="Z221" s="30">
        <v>67391304.347826093</v>
      </c>
      <c r="AA221" s="30">
        <v>626200</v>
      </c>
    </row>
    <row r="222" spans="1:27" x14ac:dyDescent="0.25">
      <c r="A222" s="28">
        <v>45565</v>
      </c>
      <c r="B222" s="28">
        <v>45657</v>
      </c>
      <c r="C222" t="s">
        <v>33</v>
      </c>
      <c r="D222" t="s">
        <v>62</v>
      </c>
      <c r="E222" t="s">
        <v>63</v>
      </c>
      <c r="F222">
        <v>87</v>
      </c>
      <c r="G222" t="s">
        <v>44</v>
      </c>
      <c r="H222" s="28">
        <v>45594</v>
      </c>
      <c r="I222" s="28">
        <v>45596</v>
      </c>
      <c r="J222" s="28">
        <v>45688</v>
      </c>
      <c r="K222" s="28">
        <v>45688</v>
      </c>
      <c r="L222" s="30">
        <v>200000000</v>
      </c>
      <c r="M222" t="s">
        <v>47</v>
      </c>
      <c r="N222">
        <v>0</v>
      </c>
      <c r="O222" t="s">
        <v>32</v>
      </c>
      <c r="P222" s="30">
        <v>1561955.5555555599</v>
      </c>
      <c r="Q222" s="31"/>
      <c r="R222" s="31">
        <v>0.66304347826086996</v>
      </c>
      <c r="S222" s="31">
        <v>0.66304347826086996</v>
      </c>
      <c r="T222" s="30">
        <v>132608695.652174</v>
      </c>
      <c r="U222" s="30">
        <v>1035644.44444444</v>
      </c>
      <c r="V222" s="30">
        <v>1561955.5555555599</v>
      </c>
      <c r="W222" s="31"/>
      <c r="X222" s="31">
        <v>0.66304347826086996</v>
      </c>
      <c r="Y222" s="31">
        <v>0.66304347826086996</v>
      </c>
      <c r="Z222" s="30">
        <v>132608695.652174</v>
      </c>
      <c r="AA222" s="30">
        <v>1035644.44444444</v>
      </c>
    </row>
    <row r="223" spans="1:27" x14ac:dyDescent="0.25">
      <c r="A223" s="28">
        <v>45565</v>
      </c>
      <c r="B223" s="28">
        <v>45657</v>
      </c>
      <c r="C223" t="s">
        <v>33</v>
      </c>
      <c r="D223" t="s">
        <v>64</v>
      </c>
      <c r="E223" t="s">
        <v>65</v>
      </c>
      <c r="F223">
        <v>89</v>
      </c>
      <c r="G223" t="s">
        <v>44</v>
      </c>
      <c r="H223" s="28">
        <v>45502</v>
      </c>
      <c r="I223" s="28">
        <v>45504</v>
      </c>
      <c r="J223" s="28">
        <v>45596</v>
      </c>
      <c r="K223" s="28">
        <v>45596</v>
      </c>
      <c r="L223" s="30">
        <v>200000000</v>
      </c>
      <c r="M223" t="s">
        <v>47</v>
      </c>
      <c r="N223">
        <v>0</v>
      </c>
      <c r="O223" t="s">
        <v>32</v>
      </c>
      <c r="P223" s="30">
        <v>1858400</v>
      </c>
      <c r="Q223" s="31"/>
      <c r="R223" s="31">
        <v>0.33695652173912999</v>
      </c>
      <c r="S223" s="31">
        <v>0.33695652173912999</v>
      </c>
      <c r="T223" s="30">
        <v>67391304.347826093</v>
      </c>
      <c r="U223" s="30">
        <v>626200</v>
      </c>
      <c r="V223" s="30">
        <v>1858400</v>
      </c>
      <c r="W223" s="31"/>
      <c r="X223" s="31">
        <v>0.33695652173912999</v>
      </c>
      <c r="Y223" s="31">
        <v>0.33695652173912999</v>
      </c>
      <c r="Z223" s="30">
        <v>67391304.347826093</v>
      </c>
      <c r="AA223" s="30">
        <v>626200</v>
      </c>
    </row>
    <row r="224" spans="1:27" x14ac:dyDescent="0.25">
      <c r="A224" s="28">
        <v>45565</v>
      </c>
      <c r="B224" s="28">
        <v>45657</v>
      </c>
      <c r="C224" t="s">
        <v>33</v>
      </c>
      <c r="D224" t="s">
        <v>64</v>
      </c>
      <c r="E224" t="s">
        <v>65</v>
      </c>
      <c r="F224">
        <v>89</v>
      </c>
      <c r="G224" t="s">
        <v>44</v>
      </c>
      <c r="H224" s="28">
        <v>45594</v>
      </c>
      <c r="I224" s="28">
        <v>45596</v>
      </c>
      <c r="J224" s="28">
        <v>45688</v>
      </c>
      <c r="K224" s="28">
        <v>45688</v>
      </c>
      <c r="L224" s="30">
        <v>200000000</v>
      </c>
      <c r="M224" t="s">
        <v>47</v>
      </c>
      <c r="N224">
        <v>0</v>
      </c>
      <c r="O224" t="s">
        <v>32</v>
      </c>
      <c r="P224" s="30">
        <v>1561955.5555555599</v>
      </c>
      <c r="Q224" s="31"/>
      <c r="R224" s="31">
        <v>0.66304347826086996</v>
      </c>
      <c r="S224" s="31">
        <v>0.66304347826086996</v>
      </c>
      <c r="T224" s="30">
        <v>132608695.652174</v>
      </c>
      <c r="U224" s="30">
        <v>1035644.44444444</v>
      </c>
      <c r="V224" s="30">
        <v>1561955.5555555599</v>
      </c>
      <c r="W224" s="31"/>
      <c r="X224" s="31">
        <v>0.66304347826086996</v>
      </c>
      <c r="Y224" s="31">
        <v>0.66304347826086996</v>
      </c>
      <c r="Z224" s="30">
        <v>132608695.652174</v>
      </c>
      <c r="AA224" s="30">
        <v>1035644.44444444</v>
      </c>
    </row>
    <row r="225" spans="1:27" x14ac:dyDescent="0.25">
      <c r="A225" s="28">
        <v>45565</v>
      </c>
      <c r="B225" s="28">
        <v>45657</v>
      </c>
      <c r="C225" t="s">
        <v>33</v>
      </c>
      <c r="D225" t="s">
        <v>46</v>
      </c>
      <c r="E225" t="s">
        <v>34</v>
      </c>
      <c r="F225">
        <v>27</v>
      </c>
      <c r="G225" t="s">
        <v>44</v>
      </c>
      <c r="H225" s="28">
        <v>45502</v>
      </c>
      <c r="I225" s="28">
        <v>45504</v>
      </c>
      <c r="J225" s="28">
        <v>45596</v>
      </c>
      <c r="K225" s="28">
        <v>45596</v>
      </c>
      <c r="L225" s="30">
        <v>200000000</v>
      </c>
      <c r="M225" t="s">
        <v>47</v>
      </c>
      <c r="N225">
        <v>0</v>
      </c>
      <c r="O225" t="s">
        <v>32</v>
      </c>
      <c r="P225" s="30">
        <v>1858400</v>
      </c>
      <c r="Q225" s="31"/>
      <c r="R225" s="31">
        <v>0.33695652173912999</v>
      </c>
      <c r="S225" s="31">
        <v>0.33695652173912999</v>
      </c>
      <c r="T225" s="30">
        <v>67391304.347826093</v>
      </c>
      <c r="U225" s="30">
        <v>626200</v>
      </c>
      <c r="V225" s="30">
        <v>1858400</v>
      </c>
      <c r="W225" s="31"/>
      <c r="X225" s="31">
        <v>0.33695652173912999</v>
      </c>
      <c r="Y225" s="31">
        <v>0.33695652173912999</v>
      </c>
      <c r="Z225" s="30">
        <v>67391304.347826093</v>
      </c>
      <c r="AA225" s="30">
        <v>626200</v>
      </c>
    </row>
    <row r="226" spans="1:27" x14ac:dyDescent="0.25">
      <c r="A226" s="28">
        <v>45565</v>
      </c>
      <c r="B226" s="28">
        <v>45657</v>
      </c>
      <c r="C226" t="s">
        <v>33</v>
      </c>
      <c r="D226" t="s">
        <v>46</v>
      </c>
      <c r="E226" t="s">
        <v>34</v>
      </c>
      <c r="F226">
        <v>27</v>
      </c>
      <c r="G226" t="s">
        <v>44</v>
      </c>
      <c r="H226" s="28">
        <v>45594</v>
      </c>
      <c r="I226" s="28">
        <v>45596</v>
      </c>
      <c r="J226" s="28">
        <v>45688</v>
      </c>
      <c r="K226" s="28">
        <v>45688</v>
      </c>
      <c r="L226" s="30">
        <v>200000000</v>
      </c>
      <c r="M226" t="s">
        <v>47</v>
      </c>
      <c r="N226">
        <v>0</v>
      </c>
      <c r="O226" t="s">
        <v>32</v>
      </c>
      <c r="P226" s="30">
        <v>1561955.5555555599</v>
      </c>
      <c r="Q226" s="31"/>
      <c r="R226" s="31">
        <v>0.66304347826086996</v>
      </c>
      <c r="S226" s="31">
        <v>0.66304347826086996</v>
      </c>
      <c r="T226" s="30">
        <v>132608695.652174</v>
      </c>
      <c r="U226" s="30">
        <v>1035644.44444444</v>
      </c>
      <c r="V226" s="30">
        <v>1561955.5555555599</v>
      </c>
      <c r="W226" s="31"/>
      <c r="X226" s="31">
        <v>0.66304347826086996</v>
      </c>
      <c r="Y226" s="31">
        <v>0.66304347826086996</v>
      </c>
      <c r="Z226" s="30">
        <v>132608695.652174</v>
      </c>
      <c r="AA226" s="30">
        <v>1035644.44444444</v>
      </c>
    </row>
    <row r="227" spans="1:27" x14ac:dyDescent="0.25">
      <c r="A227" s="28">
        <v>45565</v>
      </c>
      <c r="B227" s="28">
        <v>45657</v>
      </c>
      <c r="C227" t="s">
        <v>33</v>
      </c>
      <c r="D227" t="s">
        <v>52</v>
      </c>
      <c r="E227" t="s">
        <v>35</v>
      </c>
      <c r="F227">
        <v>83</v>
      </c>
      <c r="G227" t="s">
        <v>44</v>
      </c>
      <c r="H227" s="28">
        <v>45502</v>
      </c>
      <c r="I227" s="28">
        <v>45504</v>
      </c>
      <c r="J227" s="28">
        <v>45596</v>
      </c>
      <c r="K227" s="28">
        <v>45596</v>
      </c>
      <c r="L227" s="30">
        <v>195000000</v>
      </c>
      <c r="M227" t="s">
        <v>47</v>
      </c>
      <c r="N227">
        <v>0</v>
      </c>
      <c r="O227" t="s">
        <v>32</v>
      </c>
      <c r="P227" s="30">
        <v>1811940</v>
      </c>
      <c r="Q227" s="31"/>
      <c r="R227" s="31">
        <v>0.33695652173912999</v>
      </c>
      <c r="S227" s="31">
        <v>0.33695652173912999</v>
      </c>
      <c r="T227" s="30">
        <v>65706521.7391304</v>
      </c>
      <c r="U227" s="30">
        <v>610545</v>
      </c>
      <c r="V227" s="30">
        <v>1811940</v>
      </c>
      <c r="W227" s="31"/>
      <c r="X227" s="31">
        <v>0.33695652173912999</v>
      </c>
      <c r="Y227" s="31">
        <v>0.33695652173912999</v>
      </c>
      <c r="Z227" s="30">
        <v>65706521.7391304</v>
      </c>
      <c r="AA227" s="30">
        <v>610545</v>
      </c>
    </row>
    <row r="228" spans="1:27" x14ac:dyDescent="0.25">
      <c r="A228" s="28">
        <v>45565</v>
      </c>
      <c r="B228" s="28">
        <v>45657</v>
      </c>
      <c r="C228" t="s">
        <v>33</v>
      </c>
      <c r="D228" t="s">
        <v>52</v>
      </c>
      <c r="E228" t="s">
        <v>35</v>
      </c>
      <c r="F228">
        <v>83</v>
      </c>
      <c r="G228" t="s">
        <v>44</v>
      </c>
      <c r="H228" s="28">
        <v>45594</v>
      </c>
      <c r="I228" s="28">
        <v>45596</v>
      </c>
      <c r="J228" s="28">
        <v>45688</v>
      </c>
      <c r="K228" s="28">
        <v>45688</v>
      </c>
      <c r="L228" s="30">
        <v>195000000</v>
      </c>
      <c r="M228" t="s">
        <v>47</v>
      </c>
      <c r="N228">
        <v>0</v>
      </c>
      <c r="O228" t="s">
        <v>32</v>
      </c>
      <c r="P228" s="30">
        <v>1522906.66666667</v>
      </c>
      <c r="Q228" s="31"/>
      <c r="R228" s="31">
        <v>0.66304347826086996</v>
      </c>
      <c r="S228" s="31">
        <v>0.66304347826086996</v>
      </c>
      <c r="T228" s="30">
        <v>129293478.26086999</v>
      </c>
      <c r="U228" s="30">
        <v>1009753.33333333</v>
      </c>
      <c r="V228" s="30">
        <v>1522906.66666667</v>
      </c>
      <c r="W228" s="31"/>
      <c r="X228" s="31">
        <v>0.66304347826086996</v>
      </c>
      <c r="Y228" s="31">
        <v>0.66304347826086996</v>
      </c>
      <c r="Z228" s="30">
        <v>129293478.26086999</v>
      </c>
      <c r="AA228" s="30">
        <v>1009753.33333333</v>
      </c>
    </row>
    <row r="229" spans="1:27" x14ac:dyDescent="0.25">
      <c r="A229" s="28">
        <v>45565</v>
      </c>
      <c r="B229" s="28">
        <v>45657</v>
      </c>
      <c r="C229" t="s">
        <v>33</v>
      </c>
      <c r="D229" t="s">
        <v>48</v>
      </c>
      <c r="E229" t="s">
        <v>49</v>
      </c>
      <c r="F229">
        <v>3</v>
      </c>
      <c r="G229" t="s">
        <v>44</v>
      </c>
      <c r="H229" s="28">
        <v>45502</v>
      </c>
      <c r="I229" s="28">
        <v>45504</v>
      </c>
      <c r="J229" s="28">
        <v>45596</v>
      </c>
      <c r="K229" s="28">
        <v>45596</v>
      </c>
      <c r="L229" s="30">
        <v>390000000</v>
      </c>
      <c r="M229" t="s">
        <v>45</v>
      </c>
      <c r="N229">
        <v>0</v>
      </c>
      <c r="O229" t="s">
        <v>32</v>
      </c>
      <c r="P229" s="30">
        <v>3125546.6666666698</v>
      </c>
      <c r="Q229" s="31"/>
      <c r="R229" s="31">
        <v>0.33695652173912999</v>
      </c>
      <c r="S229" s="31">
        <v>0.33695652173912999</v>
      </c>
      <c r="T229" s="30">
        <v>131413043.47826099</v>
      </c>
      <c r="U229" s="30">
        <v>1053173.33333333</v>
      </c>
      <c r="V229" s="30">
        <v>3125546.6666666698</v>
      </c>
      <c r="W229" s="31"/>
      <c r="X229" s="31">
        <v>0.33695652173912999</v>
      </c>
      <c r="Y229" s="31">
        <v>0.33695652173912999</v>
      </c>
      <c r="Z229" s="30">
        <v>131413043.47826099</v>
      </c>
      <c r="AA229" s="30">
        <v>1053173.33333333</v>
      </c>
    </row>
    <row r="230" spans="1:27" x14ac:dyDescent="0.25">
      <c r="A230" s="28">
        <v>45565</v>
      </c>
      <c r="B230" s="28">
        <v>45657</v>
      </c>
      <c r="C230" t="s">
        <v>33</v>
      </c>
      <c r="D230" t="s">
        <v>48</v>
      </c>
      <c r="E230" t="s">
        <v>49</v>
      </c>
      <c r="F230">
        <v>3</v>
      </c>
      <c r="G230" t="s">
        <v>44</v>
      </c>
      <c r="H230" s="28">
        <v>45594</v>
      </c>
      <c r="I230" s="28">
        <v>45596</v>
      </c>
      <c r="J230" s="28">
        <v>45688</v>
      </c>
      <c r="K230" s="28">
        <v>45688</v>
      </c>
      <c r="L230" s="30">
        <v>390000000</v>
      </c>
      <c r="M230" t="s">
        <v>45</v>
      </c>
      <c r="N230">
        <v>0</v>
      </c>
      <c r="O230" t="s">
        <v>32</v>
      </c>
      <c r="P230" s="30">
        <v>2547480</v>
      </c>
      <c r="Q230" s="31"/>
      <c r="R230" s="31">
        <v>0.66304347826086996</v>
      </c>
      <c r="S230" s="31">
        <v>0.66304347826086996</v>
      </c>
      <c r="T230" s="30">
        <v>258586956.52173901</v>
      </c>
      <c r="U230" s="30">
        <v>1689090</v>
      </c>
      <c r="V230" s="30">
        <v>2547480</v>
      </c>
      <c r="W230" s="31"/>
      <c r="X230" s="31">
        <v>0.66304347826086996</v>
      </c>
      <c r="Y230" s="31">
        <v>0.66304347826086996</v>
      </c>
      <c r="Z230" s="30">
        <v>258586956.52173901</v>
      </c>
      <c r="AA230" s="30">
        <v>1689090</v>
      </c>
    </row>
    <row r="231" spans="1:27" x14ac:dyDescent="0.25">
      <c r="A231" s="28">
        <v>45565</v>
      </c>
      <c r="B231" s="28">
        <v>45657</v>
      </c>
      <c r="C231" t="s">
        <v>33</v>
      </c>
      <c r="D231" t="s">
        <v>50</v>
      </c>
      <c r="E231" t="s">
        <v>51</v>
      </c>
      <c r="F231">
        <v>29</v>
      </c>
      <c r="G231" t="s">
        <v>44</v>
      </c>
      <c r="H231" s="28">
        <v>45502</v>
      </c>
      <c r="I231" s="28">
        <v>45504</v>
      </c>
      <c r="J231" s="28">
        <v>45596</v>
      </c>
      <c r="K231" s="28">
        <v>45596</v>
      </c>
      <c r="L231" s="30">
        <v>200000000</v>
      </c>
      <c r="M231" t="s">
        <v>47</v>
      </c>
      <c r="N231">
        <v>0</v>
      </c>
      <c r="O231" t="s">
        <v>32</v>
      </c>
      <c r="P231" s="30">
        <v>1858400</v>
      </c>
      <c r="Q231" s="31"/>
      <c r="R231" s="31">
        <v>0.33695652173912999</v>
      </c>
      <c r="S231" s="31">
        <v>0.33695652173912999</v>
      </c>
      <c r="T231" s="30">
        <v>67391304.347826093</v>
      </c>
      <c r="U231" s="30">
        <v>626200</v>
      </c>
      <c r="V231" s="30">
        <v>1858400</v>
      </c>
      <c r="W231" s="31"/>
      <c r="X231" s="31">
        <v>0.33695652173912999</v>
      </c>
      <c r="Y231" s="31">
        <v>0.33695652173912999</v>
      </c>
      <c r="Z231" s="30">
        <v>67391304.347826093</v>
      </c>
      <c r="AA231" s="30">
        <v>626200</v>
      </c>
    </row>
    <row r="232" spans="1:27" x14ac:dyDescent="0.25">
      <c r="A232" s="28">
        <v>45565</v>
      </c>
      <c r="B232" s="28">
        <v>45657</v>
      </c>
      <c r="C232" t="s">
        <v>33</v>
      </c>
      <c r="D232" t="s">
        <v>50</v>
      </c>
      <c r="E232" t="s">
        <v>51</v>
      </c>
      <c r="F232">
        <v>29</v>
      </c>
      <c r="G232" t="s">
        <v>44</v>
      </c>
      <c r="H232" s="28">
        <v>45594</v>
      </c>
      <c r="I232" s="28">
        <v>45596</v>
      </c>
      <c r="J232" s="28">
        <v>45688</v>
      </c>
      <c r="K232" s="28">
        <v>45688</v>
      </c>
      <c r="L232" s="30">
        <v>200000000</v>
      </c>
      <c r="M232" t="s">
        <v>47</v>
      </c>
      <c r="N232">
        <v>0</v>
      </c>
      <c r="O232" t="s">
        <v>32</v>
      </c>
      <c r="P232" s="30">
        <v>1561955.5555555599</v>
      </c>
      <c r="Q232" s="31"/>
      <c r="R232" s="31">
        <v>0.66304347826086996</v>
      </c>
      <c r="S232" s="31">
        <v>0.66304347826086996</v>
      </c>
      <c r="T232" s="30">
        <v>132608695.652174</v>
      </c>
      <c r="U232" s="30">
        <v>1035644.44444444</v>
      </c>
      <c r="V232" s="30">
        <v>1561955.5555555599</v>
      </c>
      <c r="W232" s="31"/>
      <c r="X232" s="31">
        <v>0.66304347826086996</v>
      </c>
      <c r="Y232" s="31">
        <v>0.66304347826086996</v>
      </c>
      <c r="Z232" s="30">
        <v>132608695.652174</v>
      </c>
      <c r="AA232" s="30">
        <v>1035644.44444444</v>
      </c>
    </row>
    <row r="233" spans="1:27" x14ac:dyDescent="0.25">
      <c r="A233" s="28">
        <v>45565</v>
      </c>
      <c r="B233" s="28">
        <v>45657</v>
      </c>
      <c r="C233" t="s">
        <v>33</v>
      </c>
      <c r="D233" t="s">
        <v>53</v>
      </c>
      <c r="E233" t="s">
        <v>54</v>
      </c>
      <c r="F233">
        <v>85</v>
      </c>
      <c r="G233" t="s">
        <v>44</v>
      </c>
      <c r="H233" s="28">
        <v>45502</v>
      </c>
      <c r="I233" s="28">
        <v>45504</v>
      </c>
      <c r="J233" s="28">
        <v>45596</v>
      </c>
      <c r="K233" s="28">
        <v>45596</v>
      </c>
      <c r="L233" s="30">
        <v>195000000</v>
      </c>
      <c r="M233" t="s">
        <v>47</v>
      </c>
      <c r="N233">
        <v>0</v>
      </c>
      <c r="O233" t="s">
        <v>32</v>
      </c>
      <c r="P233" s="30">
        <v>1811940</v>
      </c>
      <c r="Q233" s="31"/>
      <c r="R233" s="31">
        <v>0.33695652173912999</v>
      </c>
      <c r="S233" s="31">
        <v>0.33695652173912999</v>
      </c>
      <c r="T233" s="30">
        <v>65706521.7391304</v>
      </c>
      <c r="U233" s="30">
        <v>610545</v>
      </c>
      <c r="V233" s="30">
        <v>1811940</v>
      </c>
      <c r="W233" s="31"/>
      <c r="X233" s="31">
        <v>0.33695652173912999</v>
      </c>
      <c r="Y233" s="31">
        <v>0.33695652173912999</v>
      </c>
      <c r="Z233" s="30">
        <v>65706521.7391304</v>
      </c>
      <c r="AA233" s="30">
        <v>610545</v>
      </c>
    </row>
    <row r="234" spans="1:27" x14ac:dyDescent="0.25">
      <c r="A234" s="28">
        <v>45565</v>
      </c>
      <c r="B234" s="28">
        <v>45657</v>
      </c>
      <c r="C234" t="s">
        <v>33</v>
      </c>
      <c r="D234" t="s">
        <v>53</v>
      </c>
      <c r="E234" t="s">
        <v>54</v>
      </c>
      <c r="F234">
        <v>85</v>
      </c>
      <c r="G234" t="s">
        <v>44</v>
      </c>
      <c r="H234" s="28">
        <v>45594</v>
      </c>
      <c r="I234" s="28">
        <v>45596</v>
      </c>
      <c r="J234" s="28">
        <v>45688</v>
      </c>
      <c r="K234" s="28">
        <v>45688</v>
      </c>
      <c r="L234" s="30">
        <v>195000000</v>
      </c>
      <c r="M234" t="s">
        <v>47</v>
      </c>
      <c r="N234">
        <v>0</v>
      </c>
      <c r="O234" t="s">
        <v>32</v>
      </c>
      <c r="P234" s="30">
        <v>1522906.66666667</v>
      </c>
      <c r="Q234" s="31"/>
      <c r="R234" s="31">
        <v>0.66304347826086996</v>
      </c>
      <c r="S234" s="31">
        <v>0.66304347826086996</v>
      </c>
      <c r="T234" s="30">
        <v>129293478.26086999</v>
      </c>
      <c r="U234" s="30">
        <v>1009753.33333333</v>
      </c>
      <c r="V234" s="30">
        <v>1522906.66666667</v>
      </c>
      <c r="W234" s="31"/>
      <c r="X234" s="31">
        <v>0.66304347826086996</v>
      </c>
      <c r="Y234" s="31">
        <v>0.66304347826086996</v>
      </c>
      <c r="Z234" s="30">
        <v>129293478.26086999</v>
      </c>
      <c r="AA234" s="30">
        <v>1009753.33333333</v>
      </c>
    </row>
    <row r="235" spans="1:27" x14ac:dyDescent="0.25">
      <c r="A235" s="28">
        <v>45565</v>
      </c>
      <c r="B235" s="28">
        <v>45657</v>
      </c>
      <c r="C235" t="s">
        <v>30</v>
      </c>
      <c r="D235" t="s">
        <v>55</v>
      </c>
      <c r="E235" t="s">
        <v>56</v>
      </c>
      <c r="F235">
        <v>10000</v>
      </c>
      <c r="G235" t="s">
        <v>57</v>
      </c>
      <c r="H235" s="28">
        <v>45502</v>
      </c>
      <c r="I235" s="28">
        <v>45504</v>
      </c>
      <c r="J235" s="28">
        <v>45596</v>
      </c>
      <c r="K235" s="28">
        <v>45596</v>
      </c>
      <c r="L235" s="30">
        <v>109527862</v>
      </c>
      <c r="M235" t="s">
        <v>47</v>
      </c>
      <c r="N235">
        <v>0.05</v>
      </c>
      <c r="O235" t="s">
        <v>32</v>
      </c>
      <c r="P235" s="30">
        <v>-2417255.5748151098</v>
      </c>
      <c r="Q235" s="31">
        <v>0</v>
      </c>
      <c r="R235" s="31">
        <v>0.33695652173912999</v>
      </c>
      <c r="S235" s="31">
        <v>0.33695652173912999</v>
      </c>
      <c r="T235" s="30">
        <v>36906127.413043499</v>
      </c>
      <c r="U235" s="30">
        <v>-814510.03064422205</v>
      </c>
      <c r="V235" s="30">
        <v>-2417255.5748151098</v>
      </c>
      <c r="W235" s="31">
        <v>0</v>
      </c>
      <c r="X235" s="31">
        <v>0.33695652173912999</v>
      </c>
      <c r="Y235" s="31">
        <v>0.33695652173912999</v>
      </c>
      <c r="Z235" s="30">
        <v>36906127.413043499</v>
      </c>
      <c r="AA235" s="30">
        <v>-814510.03064422205</v>
      </c>
    </row>
    <row r="236" spans="1:27" x14ac:dyDescent="0.25">
      <c r="A236" s="28">
        <v>45565</v>
      </c>
      <c r="B236" s="28">
        <v>45657</v>
      </c>
      <c r="C236" t="s">
        <v>30</v>
      </c>
      <c r="D236" t="s">
        <v>55</v>
      </c>
      <c r="E236" t="s">
        <v>56</v>
      </c>
      <c r="F236">
        <v>10000</v>
      </c>
      <c r="G236" t="s">
        <v>57</v>
      </c>
      <c r="H236" s="28">
        <v>45594</v>
      </c>
      <c r="I236" s="28">
        <v>45596</v>
      </c>
      <c r="J236" s="28">
        <v>45688</v>
      </c>
      <c r="K236" s="28">
        <v>45688</v>
      </c>
      <c r="L236" s="30">
        <v>109527862</v>
      </c>
      <c r="M236" t="s">
        <v>47</v>
      </c>
      <c r="N236">
        <v>0.05</v>
      </c>
      <c r="O236" t="s">
        <v>32</v>
      </c>
      <c r="P236" s="30">
        <v>-2254910.9438062198</v>
      </c>
      <c r="Q236" s="31">
        <v>0</v>
      </c>
      <c r="R236" s="31">
        <v>0.66304347826086996</v>
      </c>
      <c r="S236" s="31">
        <v>0.66304347826086996</v>
      </c>
      <c r="T236" s="30">
        <v>72621734.586956501</v>
      </c>
      <c r="U236" s="30">
        <v>-1495103.99534978</v>
      </c>
      <c r="V236" s="30">
        <v>-2254910.9438062198</v>
      </c>
      <c r="W236" s="31">
        <v>0</v>
      </c>
      <c r="X236" s="31">
        <v>0.66304347826086996</v>
      </c>
      <c r="Y236" s="31">
        <v>0.66304347826086996</v>
      </c>
      <c r="Z236" s="30">
        <v>72621734.586956501</v>
      </c>
      <c r="AA236" s="30">
        <v>-1495103.99534978</v>
      </c>
    </row>
    <row r="237" spans="1:27" x14ac:dyDescent="0.25">
      <c r="A237" s="28">
        <v>45565</v>
      </c>
      <c r="B237" s="28">
        <v>45657</v>
      </c>
      <c r="C237" t="s">
        <v>30</v>
      </c>
      <c r="D237" t="s">
        <v>58</v>
      </c>
      <c r="E237" t="s">
        <v>41</v>
      </c>
      <c r="F237">
        <v>10001</v>
      </c>
      <c r="G237" t="s">
        <v>59</v>
      </c>
      <c r="H237" s="28">
        <v>45502</v>
      </c>
      <c r="I237" s="28">
        <v>45504</v>
      </c>
      <c r="J237" s="28">
        <v>45596</v>
      </c>
      <c r="K237" s="28">
        <v>45596</v>
      </c>
      <c r="L237" s="30">
        <v>6437615</v>
      </c>
      <c r="M237" t="s">
        <v>47</v>
      </c>
      <c r="N237">
        <v>0.05</v>
      </c>
      <c r="O237" t="s">
        <v>32</v>
      </c>
      <c r="P237" s="30">
        <v>-142076.73246888901</v>
      </c>
      <c r="Q237" s="31">
        <v>0</v>
      </c>
      <c r="R237" s="31">
        <v>0.33695652173912999</v>
      </c>
      <c r="S237" s="31">
        <v>0.33695652173912999</v>
      </c>
      <c r="T237" s="30">
        <v>2169196.35869565</v>
      </c>
      <c r="U237" s="30">
        <v>-47873.681592777801</v>
      </c>
      <c r="V237" s="30">
        <v>-142076.73246888901</v>
      </c>
      <c r="W237" s="31">
        <v>0</v>
      </c>
      <c r="X237" s="31">
        <v>0.33695652173912999</v>
      </c>
      <c r="Y237" s="31">
        <v>0.33695652173912999</v>
      </c>
      <c r="Z237" s="30">
        <v>2169196.35869565</v>
      </c>
      <c r="AA237" s="30">
        <v>-47873.681592777801</v>
      </c>
    </row>
    <row r="238" spans="1:27" x14ac:dyDescent="0.25">
      <c r="A238" s="28">
        <v>45565</v>
      </c>
      <c r="B238" s="28">
        <v>45657</v>
      </c>
      <c r="C238" t="s">
        <v>30</v>
      </c>
      <c r="D238" t="s">
        <v>58</v>
      </c>
      <c r="E238" t="s">
        <v>41</v>
      </c>
      <c r="F238">
        <v>10001</v>
      </c>
      <c r="G238" t="s">
        <v>59</v>
      </c>
      <c r="H238" s="28">
        <v>45594</v>
      </c>
      <c r="I238" s="28">
        <v>45596</v>
      </c>
      <c r="J238" s="28">
        <v>45688</v>
      </c>
      <c r="K238" s="28">
        <v>45688</v>
      </c>
      <c r="L238" s="30">
        <v>6437615</v>
      </c>
      <c r="M238" t="s">
        <v>47</v>
      </c>
      <c r="N238">
        <v>0.05</v>
      </c>
      <c r="O238" t="s">
        <v>32</v>
      </c>
      <c r="P238" s="30">
        <v>-132534.75645777801</v>
      </c>
      <c r="Q238" s="31">
        <v>0</v>
      </c>
      <c r="R238" s="31">
        <v>0.66304347826086996</v>
      </c>
      <c r="S238" s="31">
        <v>0.66304347826086996</v>
      </c>
      <c r="T238" s="30">
        <v>4268418.6413043505</v>
      </c>
      <c r="U238" s="30">
        <v>-87876.305912222204</v>
      </c>
      <c r="V238" s="30">
        <v>-132534.75645777801</v>
      </c>
      <c r="W238" s="31">
        <v>0</v>
      </c>
      <c r="X238" s="31">
        <v>0.66304347826086996</v>
      </c>
      <c r="Y238" s="31">
        <v>0.66304347826086996</v>
      </c>
      <c r="Z238" s="30">
        <v>4268418.6413043505</v>
      </c>
      <c r="AA238" s="30">
        <v>-87876.305912222204</v>
      </c>
    </row>
    <row r="239" spans="1:27" x14ac:dyDescent="0.25">
      <c r="A239" s="28">
        <v>45565</v>
      </c>
      <c r="B239" s="28">
        <v>45657</v>
      </c>
      <c r="C239" t="s">
        <v>30</v>
      </c>
      <c r="D239" t="s">
        <v>60</v>
      </c>
      <c r="E239" t="s">
        <v>37</v>
      </c>
      <c r="F239">
        <v>10002</v>
      </c>
      <c r="G239" t="s">
        <v>61</v>
      </c>
      <c r="H239" s="28">
        <v>45502</v>
      </c>
      <c r="I239" s="28">
        <v>45504</v>
      </c>
      <c r="J239" s="28">
        <v>45596</v>
      </c>
      <c r="K239" s="28">
        <v>45596</v>
      </c>
      <c r="L239" s="30">
        <v>1854034523.03</v>
      </c>
      <c r="M239" t="s">
        <v>47</v>
      </c>
      <c r="N239">
        <v>0.05</v>
      </c>
      <c r="O239" t="s">
        <v>32</v>
      </c>
      <c r="P239" s="30">
        <v>-40918129.9156003</v>
      </c>
      <c r="Q239" s="31">
        <v>0</v>
      </c>
      <c r="R239" s="31">
        <v>0.33695652173912999</v>
      </c>
      <c r="S239" s="31">
        <v>0.33695652173912999</v>
      </c>
      <c r="T239" s="30">
        <v>624729024.06445599</v>
      </c>
      <c r="U239" s="30">
        <v>-13787630.732430501</v>
      </c>
      <c r="V239" s="30">
        <v>-40918129.9156003</v>
      </c>
      <c r="W239" s="31">
        <v>0</v>
      </c>
      <c r="X239" s="31">
        <v>0.33695652173912999</v>
      </c>
      <c r="Y239" s="31">
        <v>0.33695652173912999</v>
      </c>
      <c r="Z239" s="30">
        <v>624729024.06445599</v>
      </c>
      <c r="AA239" s="30">
        <v>-13787630.732430501</v>
      </c>
    </row>
    <row r="240" spans="1:27" x14ac:dyDescent="0.25">
      <c r="A240" s="28">
        <v>45565</v>
      </c>
      <c r="B240" s="28">
        <v>45657</v>
      </c>
      <c r="C240" t="s">
        <v>30</v>
      </c>
      <c r="D240" t="s">
        <v>60</v>
      </c>
      <c r="E240" t="s">
        <v>37</v>
      </c>
      <c r="F240">
        <v>10002</v>
      </c>
      <c r="G240" t="s">
        <v>61</v>
      </c>
      <c r="H240" s="28">
        <v>45594</v>
      </c>
      <c r="I240" s="28">
        <v>45596</v>
      </c>
      <c r="J240" s="28">
        <v>45688</v>
      </c>
      <c r="K240" s="28">
        <v>45688</v>
      </c>
      <c r="L240" s="30">
        <v>1854034523.03</v>
      </c>
      <c r="M240" t="s">
        <v>47</v>
      </c>
      <c r="N240">
        <v>0.05</v>
      </c>
      <c r="O240" t="s">
        <v>32</v>
      </c>
      <c r="P240" s="30">
        <v>-38170038.744798101</v>
      </c>
      <c r="Q240" s="31">
        <v>0</v>
      </c>
      <c r="R240" s="31">
        <v>0.66304347826086996</v>
      </c>
      <c r="S240" s="31">
        <v>0.66304347826086996</v>
      </c>
      <c r="T240" s="30">
        <v>1229305498.9655399</v>
      </c>
      <c r="U240" s="30">
        <v>-25308395.254703101</v>
      </c>
      <c r="V240" s="30">
        <v>-38170038.744798101</v>
      </c>
      <c r="W240" s="31">
        <v>0</v>
      </c>
      <c r="X240" s="31">
        <v>0.66304347826086996</v>
      </c>
      <c r="Y240" s="31">
        <v>0.66304347826086996</v>
      </c>
      <c r="Z240" s="30">
        <v>1229305498.9655399</v>
      </c>
      <c r="AA240" s="30">
        <v>-25308395.254703101</v>
      </c>
    </row>
    <row r="241" spans="1:27" x14ac:dyDescent="0.25">
      <c r="A241" s="28">
        <v>45657</v>
      </c>
      <c r="B241" s="28">
        <v>45747</v>
      </c>
      <c r="C241" t="s">
        <v>33</v>
      </c>
      <c r="D241" t="s">
        <v>43</v>
      </c>
      <c r="E241" t="s">
        <v>42</v>
      </c>
      <c r="F241">
        <v>5</v>
      </c>
      <c r="G241" t="s">
        <v>44</v>
      </c>
      <c r="H241" s="28">
        <v>45594</v>
      </c>
      <c r="I241" s="28">
        <v>45596</v>
      </c>
      <c r="J241" s="28">
        <v>45688</v>
      </c>
      <c r="K241" s="28">
        <v>45688</v>
      </c>
      <c r="L241" s="30">
        <v>390000000</v>
      </c>
      <c r="M241" t="s">
        <v>45</v>
      </c>
      <c r="N241">
        <v>0</v>
      </c>
      <c r="O241" t="s">
        <v>32</v>
      </c>
      <c r="P241" s="30">
        <v>2547480</v>
      </c>
      <c r="Q241" s="31"/>
      <c r="R241" s="31">
        <v>0.344444444444444</v>
      </c>
      <c r="S241" s="31">
        <v>0.33695652173912999</v>
      </c>
      <c r="T241" s="30">
        <v>134333333.33333299</v>
      </c>
      <c r="U241" s="30">
        <v>858390</v>
      </c>
      <c r="V241" s="30">
        <v>2547480</v>
      </c>
      <c r="W241" s="31"/>
      <c r="X241" s="31">
        <v>0.344444444444444</v>
      </c>
      <c r="Y241" s="31">
        <v>0.33695652173912999</v>
      </c>
      <c r="Z241" s="30">
        <v>134333333.33333299</v>
      </c>
      <c r="AA241" s="30">
        <v>858390</v>
      </c>
    </row>
    <row r="242" spans="1:27" x14ac:dyDescent="0.25">
      <c r="A242" s="28">
        <v>45657</v>
      </c>
      <c r="B242" s="28">
        <v>45747</v>
      </c>
      <c r="C242" t="s">
        <v>33</v>
      </c>
      <c r="D242" t="s">
        <v>43</v>
      </c>
      <c r="E242" t="s">
        <v>42</v>
      </c>
      <c r="F242">
        <v>5</v>
      </c>
      <c r="G242" t="s">
        <v>44</v>
      </c>
      <c r="H242" s="28">
        <v>45686</v>
      </c>
      <c r="I242" s="28">
        <v>45688</v>
      </c>
      <c r="J242" s="28">
        <v>45777</v>
      </c>
      <c r="K242" s="28">
        <v>45777</v>
      </c>
      <c r="L242" s="30">
        <v>390000000</v>
      </c>
      <c r="M242" t="s">
        <v>45</v>
      </c>
      <c r="N242">
        <v>0</v>
      </c>
      <c r="O242" t="s">
        <v>32</v>
      </c>
      <c r="P242" s="30">
        <v>2036320</v>
      </c>
      <c r="Q242" s="31"/>
      <c r="R242" s="31">
        <v>0.655555555555556</v>
      </c>
      <c r="S242" s="31">
        <v>0.66292134831460703</v>
      </c>
      <c r="T242" s="30">
        <v>255666666.66666701</v>
      </c>
      <c r="U242" s="30">
        <v>1349920</v>
      </c>
      <c r="V242" s="30">
        <v>2036320</v>
      </c>
      <c r="W242" s="31"/>
      <c r="X242" s="31">
        <v>0.655555555555556</v>
      </c>
      <c r="Y242" s="31">
        <v>0.66292134831460703</v>
      </c>
      <c r="Z242" s="30">
        <v>255666666.66666701</v>
      </c>
      <c r="AA242" s="30">
        <v>1349920</v>
      </c>
    </row>
    <row r="243" spans="1:27" x14ac:dyDescent="0.25">
      <c r="A243" s="28">
        <v>45657</v>
      </c>
      <c r="B243" s="28">
        <v>45747</v>
      </c>
      <c r="C243" t="s">
        <v>33</v>
      </c>
      <c r="D243" t="s">
        <v>62</v>
      </c>
      <c r="E243" t="s">
        <v>63</v>
      </c>
      <c r="F243">
        <v>87</v>
      </c>
      <c r="G243" t="s">
        <v>44</v>
      </c>
      <c r="H243" s="28">
        <v>45594</v>
      </c>
      <c r="I243" s="28">
        <v>45596</v>
      </c>
      <c r="J243" s="28">
        <v>45688</v>
      </c>
      <c r="K243" s="28">
        <v>45688</v>
      </c>
      <c r="L243" s="30">
        <v>200000000</v>
      </c>
      <c r="M243" t="s">
        <v>47</v>
      </c>
      <c r="N243">
        <v>0</v>
      </c>
      <c r="O243" t="s">
        <v>32</v>
      </c>
      <c r="P243" s="30">
        <v>1561955.5555555599</v>
      </c>
      <c r="Q243" s="31"/>
      <c r="R243" s="31">
        <v>0.344444444444444</v>
      </c>
      <c r="S243" s="31">
        <v>0.33695652173912999</v>
      </c>
      <c r="T243" s="30">
        <v>68888888.888888896</v>
      </c>
      <c r="U243" s="30">
        <v>526311.11111111101</v>
      </c>
      <c r="V243" s="30">
        <v>1561955.5555555599</v>
      </c>
      <c r="W243" s="31"/>
      <c r="X243" s="31">
        <v>0.344444444444444</v>
      </c>
      <c r="Y243" s="31">
        <v>0.33695652173912999</v>
      </c>
      <c r="Z243" s="30">
        <v>68888888.888888896</v>
      </c>
      <c r="AA243" s="30">
        <v>526311.11111111101</v>
      </c>
    </row>
    <row r="244" spans="1:27" x14ac:dyDescent="0.25">
      <c r="A244" s="28">
        <v>45657</v>
      </c>
      <c r="B244" s="28">
        <v>45747</v>
      </c>
      <c r="C244" t="s">
        <v>33</v>
      </c>
      <c r="D244" t="s">
        <v>62</v>
      </c>
      <c r="E244" t="s">
        <v>63</v>
      </c>
      <c r="F244">
        <v>87</v>
      </c>
      <c r="G244" t="s">
        <v>44</v>
      </c>
      <c r="H244" s="28">
        <v>45686</v>
      </c>
      <c r="I244" s="28">
        <v>45688</v>
      </c>
      <c r="J244" s="28">
        <v>45777</v>
      </c>
      <c r="K244" s="28">
        <v>45777</v>
      </c>
      <c r="L244" s="30">
        <v>200000000</v>
      </c>
      <c r="M244" t="s">
        <v>47</v>
      </c>
      <c r="N244">
        <v>0</v>
      </c>
      <c r="O244" t="s">
        <v>32</v>
      </c>
      <c r="P244" s="30">
        <v>1291488.8888888899</v>
      </c>
      <c r="Q244" s="31"/>
      <c r="R244" s="31">
        <v>0.655555555555556</v>
      </c>
      <c r="S244" s="31">
        <v>0.66292134831460703</v>
      </c>
      <c r="T244" s="30">
        <v>131111111.111111</v>
      </c>
      <c r="U244" s="30">
        <v>856155.55555555597</v>
      </c>
      <c r="V244" s="30">
        <v>1291488.8888888899</v>
      </c>
      <c r="W244" s="31"/>
      <c r="X244" s="31">
        <v>0.655555555555556</v>
      </c>
      <c r="Y244" s="31">
        <v>0.66292134831460703</v>
      </c>
      <c r="Z244" s="30">
        <v>131111111.111111</v>
      </c>
      <c r="AA244" s="30">
        <v>856155.55555555597</v>
      </c>
    </row>
    <row r="245" spans="1:27" x14ac:dyDescent="0.25">
      <c r="A245" s="28">
        <v>45657</v>
      </c>
      <c r="B245" s="28">
        <v>45747</v>
      </c>
      <c r="C245" t="s">
        <v>33</v>
      </c>
      <c r="D245" t="s">
        <v>64</v>
      </c>
      <c r="E245" t="s">
        <v>65</v>
      </c>
      <c r="F245">
        <v>89</v>
      </c>
      <c r="G245" t="s">
        <v>44</v>
      </c>
      <c r="H245" s="28">
        <v>45594</v>
      </c>
      <c r="I245" s="28">
        <v>45596</v>
      </c>
      <c r="J245" s="28">
        <v>45688</v>
      </c>
      <c r="K245" s="28">
        <v>45688</v>
      </c>
      <c r="L245" s="30">
        <v>200000000</v>
      </c>
      <c r="M245" t="s">
        <v>47</v>
      </c>
      <c r="N245">
        <v>0</v>
      </c>
      <c r="O245" t="s">
        <v>32</v>
      </c>
      <c r="P245" s="30">
        <v>1561955.5555555599</v>
      </c>
      <c r="Q245" s="31"/>
      <c r="R245" s="31">
        <v>0.344444444444444</v>
      </c>
      <c r="S245" s="31">
        <v>0.33695652173912999</v>
      </c>
      <c r="T245" s="30">
        <v>68888888.888888896</v>
      </c>
      <c r="U245" s="30">
        <v>526311.11111111101</v>
      </c>
      <c r="V245" s="30">
        <v>1561955.5555555599</v>
      </c>
      <c r="W245" s="31"/>
      <c r="X245" s="31">
        <v>0.344444444444444</v>
      </c>
      <c r="Y245" s="31">
        <v>0.33695652173912999</v>
      </c>
      <c r="Z245" s="30">
        <v>68888888.888888896</v>
      </c>
      <c r="AA245" s="30">
        <v>526311.11111111101</v>
      </c>
    </row>
    <row r="246" spans="1:27" x14ac:dyDescent="0.25">
      <c r="A246" s="28">
        <v>45657</v>
      </c>
      <c r="B246" s="28">
        <v>45747</v>
      </c>
      <c r="C246" t="s">
        <v>33</v>
      </c>
      <c r="D246" t="s">
        <v>64</v>
      </c>
      <c r="E246" t="s">
        <v>65</v>
      </c>
      <c r="F246">
        <v>89</v>
      </c>
      <c r="G246" t="s">
        <v>44</v>
      </c>
      <c r="H246" s="28">
        <v>45686</v>
      </c>
      <c r="I246" s="28">
        <v>45688</v>
      </c>
      <c r="J246" s="28">
        <v>45777</v>
      </c>
      <c r="K246" s="28">
        <v>45777</v>
      </c>
      <c r="L246" s="30">
        <v>200000000</v>
      </c>
      <c r="M246" t="s">
        <v>47</v>
      </c>
      <c r="N246">
        <v>0</v>
      </c>
      <c r="O246" t="s">
        <v>32</v>
      </c>
      <c r="P246" s="30">
        <v>1291488.8888888899</v>
      </c>
      <c r="Q246" s="31"/>
      <c r="R246" s="31">
        <v>0.655555555555556</v>
      </c>
      <c r="S246" s="31">
        <v>0.66292134831460703</v>
      </c>
      <c r="T246" s="30">
        <v>131111111.111111</v>
      </c>
      <c r="U246" s="30">
        <v>856155.55555555597</v>
      </c>
      <c r="V246" s="30">
        <v>1291488.8888888899</v>
      </c>
      <c r="W246" s="31"/>
      <c r="X246" s="31">
        <v>0.655555555555556</v>
      </c>
      <c r="Y246" s="31">
        <v>0.66292134831460703</v>
      </c>
      <c r="Z246" s="30">
        <v>131111111.111111</v>
      </c>
      <c r="AA246" s="30">
        <v>856155.55555555597</v>
      </c>
    </row>
    <row r="247" spans="1:27" x14ac:dyDescent="0.25">
      <c r="A247" s="28">
        <v>45657</v>
      </c>
      <c r="B247" s="28">
        <v>45747</v>
      </c>
      <c r="C247" t="s">
        <v>33</v>
      </c>
      <c r="D247" t="s">
        <v>46</v>
      </c>
      <c r="E247" t="s">
        <v>34</v>
      </c>
      <c r="F247">
        <v>27</v>
      </c>
      <c r="G247" t="s">
        <v>44</v>
      </c>
      <c r="H247" s="28">
        <v>45594</v>
      </c>
      <c r="I247" s="28">
        <v>45596</v>
      </c>
      <c r="J247" s="28">
        <v>45688</v>
      </c>
      <c r="K247" s="28">
        <v>45688</v>
      </c>
      <c r="L247" s="30">
        <v>200000000</v>
      </c>
      <c r="M247" t="s">
        <v>47</v>
      </c>
      <c r="N247">
        <v>0</v>
      </c>
      <c r="O247" t="s">
        <v>32</v>
      </c>
      <c r="P247" s="30">
        <v>1561955.5555555599</v>
      </c>
      <c r="Q247" s="31"/>
      <c r="R247" s="31">
        <v>0.344444444444444</v>
      </c>
      <c r="S247" s="31">
        <v>0.33695652173912999</v>
      </c>
      <c r="T247" s="30">
        <v>68888888.888888896</v>
      </c>
      <c r="U247" s="30">
        <v>526311.11111111101</v>
      </c>
      <c r="V247" s="30">
        <v>1561955.5555555599</v>
      </c>
      <c r="W247" s="31"/>
      <c r="X247" s="31">
        <v>0.344444444444444</v>
      </c>
      <c r="Y247" s="31">
        <v>0.33695652173912999</v>
      </c>
      <c r="Z247" s="30">
        <v>68888888.888888896</v>
      </c>
      <c r="AA247" s="30">
        <v>526311.11111111101</v>
      </c>
    </row>
    <row r="248" spans="1:27" x14ac:dyDescent="0.25">
      <c r="A248" s="28">
        <v>45657</v>
      </c>
      <c r="B248" s="28">
        <v>45747</v>
      </c>
      <c r="C248" t="s">
        <v>33</v>
      </c>
      <c r="D248" t="s">
        <v>46</v>
      </c>
      <c r="E248" t="s">
        <v>34</v>
      </c>
      <c r="F248">
        <v>27</v>
      </c>
      <c r="G248" t="s">
        <v>44</v>
      </c>
      <c r="H248" s="28">
        <v>45686</v>
      </c>
      <c r="I248" s="28">
        <v>45688</v>
      </c>
      <c r="J248" s="28">
        <v>45777</v>
      </c>
      <c r="K248" s="28">
        <v>45777</v>
      </c>
      <c r="L248" s="30">
        <v>200000000</v>
      </c>
      <c r="M248" t="s">
        <v>47</v>
      </c>
      <c r="N248">
        <v>0</v>
      </c>
      <c r="O248" t="s">
        <v>32</v>
      </c>
      <c r="P248" s="30">
        <v>1291488.8888888899</v>
      </c>
      <c r="Q248" s="31"/>
      <c r="R248" s="31">
        <v>0.655555555555556</v>
      </c>
      <c r="S248" s="31">
        <v>0.66292134831460703</v>
      </c>
      <c r="T248" s="30">
        <v>131111111.111111</v>
      </c>
      <c r="U248" s="30">
        <v>856155.55555555597</v>
      </c>
      <c r="V248" s="30">
        <v>1291488.8888888899</v>
      </c>
      <c r="W248" s="31"/>
      <c r="X248" s="31">
        <v>0.655555555555556</v>
      </c>
      <c r="Y248" s="31">
        <v>0.66292134831460703</v>
      </c>
      <c r="Z248" s="30">
        <v>131111111.111111</v>
      </c>
      <c r="AA248" s="30">
        <v>856155.55555555597</v>
      </c>
    </row>
    <row r="249" spans="1:27" x14ac:dyDescent="0.25">
      <c r="A249" s="28">
        <v>45657</v>
      </c>
      <c r="B249" s="28">
        <v>45747</v>
      </c>
      <c r="C249" t="s">
        <v>33</v>
      </c>
      <c r="D249" t="s">
        <v>52</v>
      </c>
      <c r="E249" t="s">
        <v>35</v>
      </c>
      <c r="F249">
        <v>83</v>
      </c>
      <c r="G249" t="s">
        <v>44</v>
      </c>
      <c r="H249" s="28">
        <v>45594</v>
      </c>
      <c r="I249" s="28">
        <v>45596</v>
      </c>
      <c r="J249" s="28">
        <v>45688</v>
      </c>
      <c r="K249" s="28">
        <v>45688</v>
      </c>
      <c r="L249" s="30">
        <v>195000000</v>
      </c>
      <c r="M249" t="s">
        <v>47</v>
      </c>
      <c r="N249">
        <v>0</v>
      </c>
      <c r="O249" t="s">
        <v>32</v>
      </c>
      <c r="P249" s="30">
        <v>1522906.66666667</v>
      </c>
      <c r="Q249" s="31"/>
      <c r="R249" s="31">
        <v>0.344444444444444</v>
      </c>
      <c r="S249" s="31">
        <v>0.33695652173912999</v>
      </c>
      <c r="T249" s="30">
        <v>67166666.666666701</v>
      </c>
      <c r="U249" s="30">
        <v>513153.33333333302</v>
      </c>
      <c r="V249" s="30">
        <v>1522906.66666667</v>
      </c>
      <c r="W249" s="31"/>
      <c r="X249" s="31">
        <v>0.344444444444444</v>
      </c>
      <c r="Y249" s="31">
        <v>0.33695652173912999</v>
      </c>
      <c r="Z249" s="30">
        <v>67166666.666666701</v>
      </c>
      <c r="AA249" s="30">
        <v>513153.33333333302</v>
      </c>
    </row>
    <row r="250" spans="1:27" x14ac:dyDescent="0.25">
      <c r="A250" s="28">
        <v>45657</v>
      </c>
      <c r="B250" s="28">
        <v>45747</v>
      </c>
      <c r="C250" t="s">
        <v>33</v>
      </c>
      <c r="D250" t="s">
        <v>52</v>
      </c>
      <c r="E250" t="s">
        <v>35</v>
      </c>
      <c r="F250">
        <v>83</v>
      </c>
      <c r="G250" t="s">
        <v>44</v>
      </c>
      <c r="H250" s="28">
        <v>45686</v>
      </c>
      <c r="I250" s="28">
        <v>45688</v>
      </c>
      <c r="J250" s="28">
        <v>45777</v>
      </c>
      <c r="K250" s="28">
        <v>45777</v>
      </c>
      <c r="L250" s="30">
        <v>195000000</v>
      </c>
      <c r="M250" t="s">
        <v>47</v>
      </c>
      <c r="N250">
        <v>0</v>
      </c>
      <c r="O250" t="s">
        <v>32</v>
      </c>
      <c r="P250" s="30">
        <v>1259201.66666667</v>
      </c>
      <c r="Q250" s="31"/>
      <c r="R250" s="31">
        <v>0.655555555555556</v>
      </c>
      <c r="S250" s="31">
        <v>0.66292134831460703</v>
      </c>
      <c r="T250" s="30">
        <v>127833333.333333</v>
      </c>
      <c r="U250" s="30">
        <v>834751.66666666698</v>
      </c>
      <c r="V250" s="30">
        <v>1259201.66666667</v>
      </c>
      <c r="W250" s="31"/>
      <c r="X250" s="31">
        <v>0.655555555555556</v>
      </c>
      <c r="Y250" s="31">
        <v>0.66292134831460703</v>
      </c>
      <c r="Z250" s="30">
        <v>127833333.333333</v>
      </c>
      <c r="AA250" s="30">
        <v>834751.66666666698</v>
      </c>
    </row>
    <row r="251" spans="1:27" x14ac:dyDescent="0.25">
      <c r="A251" s="28">
        <v>45657</v>
      </c>
      <c r="B251" s="28">
        <v>45747</v>
      </c>
      <c r="C251" t="s">
        <v>33</v>
      </c>
      <c r="D251" t="s">
        <v>48</v>
      </c>
      <c r="E251" t="s">
        <v>49</v>
      </c>
      <c r="F251">
        <v>3</v>
      </c>
      <c r="G251" t="s">
        <v>44</v>
      </c>
      <c r="H251" s="28">
        <v>45594</v>
      </c>
      <c r="I251" s="28">
        <v>45596</v>
      </c>
      <c r="J251" s="28">
        <v>45688</v>
      </c>
      <c r="K251" s="28">
        <v>45688</v>
      </c>
      <c r="L251" s="30">
        <v>390000000</v>
      </c>
      <c r="M251" t="s">
        <v>45</v>
      </c>
      <c r="N251">
        <v>0</v>
      </c>
      <c r="O251" t="s">
        <v>32</v>
      </c>
      <c r="P251" s="30">
        <v>2547480</v>
      </c>
      <c r="Q251" s="31"/>
      <c r="R251" s="31">
        <v>0.344444444444444</v>
      </c>
      <c r="S251" s="31">
        <v>0.33695652173912999</v>
      </c>
      <c r="T251" s="30">
        <v>134333333.33333299</v>
      </c>
      <c r="U251" s="30">
        <v>858390</v>
      </c>
      <c r="V251" s="30">
        <v>2547480</v>
      </c>
      <c r="W251" s="31"/>
      <c r="X251" s="31">
        <v>0.344444444444444</v>
      </c>
      <c r="Y251" s="31">
        <v>0.33695652173912999</v>
      </c>
      <c r="Z251" s="30">
        <v>134333333.33333299</v>
      </c>
      <c r="AA251" s="30">
        <v>858390</v>
      </c>
    </row>
    <row r="252" spans="1:27" x14ac:dyDescent="0.25">
      <c r="A252" s="28">
        <v>45657</v>
      </c>
      <c r="B252" s="28">
        <v>45747</v>
      </c>
      <c r="C252" t="s">
        <v>33</v>
      </c>
      <c r="D252" t="s">
        <v>48</v>
      </c>
      <c r="E252" t="s">
        <v>49</v>
      </c>
      <c r="F252">
        <v>3</v>
      </c>
      <c r="G252" t="s">
        <v>44</v>
      </c>
      <c r="H252" s="28">
        <v>45686</v>
      </c>
      <c r="I252" s="28">
        <v>45688</v>
      </c>
      <c r="J252" s="28">
        <v>45777</v>
      </c>
      <c r="K252" s="28">
        <v>45777</v>
      </c>
      <c r="L252" s="30">
        <v>390000000</v>
      </c>
      <c r="M252" t="s">
        <v>45</v>
      </c>
      <c r="N252">
        <v>0</v>
      </c>
      <c r="O252" t="s">
        <v>32</v>
      </c>
      <c r="P252" s="30">
        <v>2036320</v>
      </c>
      <c r="Q252" s="31"/>
      <c r="R252" s="31">
        <v>0.655555555555556</v>
      </c>
      <c r="S252" s="31">
        <v>0.66292134831460703</v>
      </c>
      <c r="T252" s="30">
        <v>255666666.66666701</v>
      </c>
      <c r="U252" s="30">
        <v>1349920</v>
      </c>
      <c r="V252" s="30">
        <v>2036320</v>
      </c>
      <c r="W252" s="31"/>
      <c r="X252" s="31">
        <v>0.655555555555556</v>
      </c>
      <c r="Y252" s="31">
        <v>0.66292134831460703</v>
      </c>
      <c r="Z252" s="30">
        <v>255666666.66666701</v>
      </c>
      <c r="AA252" s="30">
        <v>1349920</v>
      </c>
    </row>
    <row r="253" spans="1:27" x14ac:dyDescent="0.25">
      <c r="A253" s="28">
        <v>45657</v>
      </c>
      <c r="B253" s="28">
        <v>45747</v>
      </c>
      <c r="C253" t="s">
        <v>33</v>
      </c>
      <c r="D253" t="s">
        <v>50</v>
      </c>
      <c r="E253" t="s">
        <v>51</v>
      </c>
      <c r="F253">
        <v>29</v>
      </c>
      <c r="G253" t="s">
        <v>44</v>
      </c>
      <c r="H253" s="28">
        <v>45594</v>
      </c>
      <c r="I253" s="28">
        <v>45596</v>
      </c>
      <c r="J253" s="28">
        <v>45688</v>
      </c>
      <c r="K253" s="28">
        <v>45688</v>
      </c>
      <c r="L253" s="30">
        <v>200000000</v>
      </c>
      <c r="M253" t="s">
        <v>47</v>
      </c>
      <c r="N253">
        <v>0</v>
      </c>
      <c r="O253" t="s">
        <v>32</v>
      </c>
      <c r="P253" s="30">
        <v>1561955.5555555599</v>
      </c>
      <c r="Q253" s="31"/>
      <c r="R253" s="31">
        <v>0.344444444444444</v>
      </c>
      <c r="S253" s="31">
        <v>0.33695652173912999</v>
      </c>
      <c r="T253" s="30">
        <v>68888888.888888896</v>
      </c>
      <c r="U253" s="30">
        <v>526311.11111111101</v>
      </c>
      <c r="V253" s="30">
        <v>1561955.5555555599</v>
      </c>
      <c r="W253" s="31"/>
      <c r="X253" s="31">
        <v>0.344444444444444</v>
      </c>
      <c r="Y253" s="31">
        <v>0.33695652173912999</v>
      </c>
      <c r="Z253" s="30">
        <v>68888888.888888896</v>
      </c>
      <c r="AA253" s="30">
        <v>526311.11111111101</v>
      </c>
    </row>
    <row r="254" spans="1:27" x14ac:dyDescent="0.25">
      <c r="A254" s="28">
        <v>45657</v>
      </c>
      <c r="B254" s="28">
        <v>45747</v>
      </c>
      <c r="C254" t="s">
        <v>33</v>
      </c>
      <c r="D254" t="s">
        <v>50</v>
      </c>
      <c r="E254" t="s">
        <v>51</v>
      </c>
      <c r="F254">
        <v>29</v>
      </c>
      <c r="G254" t="s">
        <v>44</v>
      </c>
      <c r="H254" s="28">
        <v>45686</v>
      </c>
      <c r="I254" s="28">
        <v>45688</v>
      </c>
      <c r="J254" s="28">
        <v>45777</v>
      </c>
      <c r="K254" s="28">
        <v>45777</v>
      </c>
      <c r="L254" s="30">
        <v>200000000</v>
      </c>
      <c r="M254" t="s">
        <v>47</v>
      </c>
      <c r="N254">
        <v>0</v>
      </c>
      <c r="O254" t="s">
        <v>32</v>
      </c>
      <c r="P254" s="30">
        <v>1291488.8888888899</v>
      </c>
      <c r="Q254" s="31"/>
      <c r="R254" s="31">
        <v>0.655555555555556</v>
      </c>
      <c r="S254" s="31">
        <v>0.66292134831460703</v>
      </c>
      <c r="T254" s="30">
        <v>131111111.111111</v>
      </c>
      <c r="U254" s="30">
        <v>856155.55555555597</v>
      </c>
      <c r="V254" s="30">
        <v>1291488.8888888899</v>
      </c>
      <c r="W254" s="31"/>
      <c r="X254" s="31">
        <v>0.655555555555556</v>
      </c>
      <c r="Y254" s="31">
        <v>0.66292134831460703</v>
      </c>
      <c r="Z254" s="30">
        <v>131111111.111111</v>
      </c>
      <c r="AA254" s="30">
        <v>856155.55555555597</v>
      </c>
    </row>
    <row r="255" spans="1:27" x14ac:dyDescent="0.25">
      <c r="A255" s="28">
        <v>45657</v>
      </c>
      <c r="B255" s="28">
        <v>45747</v>
      </c>
      <c r="C255" t="s">
        <v>33</v>
      </c>
      <c r="D255" t="s">
        <v>53</v>
      </c>
      <c r="E255" t="s">
        <v>54</v>
      </c>
      <c r="F255">
        <v>85</v>
      </c>
      <c r="G255" t="s">
        <v>44</v>
      </c>
      <c r="H255" s="28">
        <v>45594</v>
      </c>
      <c r="I255" s="28">
        <v>45596</v>
      </c>
      <c r="J255" s="28">
        <v>45688</v>
      </c>
      <c r="K255" s="28">
        <v>45688</v>
      </c>
      <c r="L255" s="30">
        <v>195000000</v>
      </c>
      <c r="M255" t="s">
        <v>47</v>
      </c>
      <c r="N255">
        <v>0</v>
      </c>
      <c r="O255" t="s">
        <v>32</v>
      </c>
      <c r="P255" s="30">
        <v>1522906.66666667</v>
      </c>
      <c r="Q255" s="31"/>
      <c r="R255" s="31">
        <v>0.344444444444444</v>
      </c>
      <c r="S255" s="31">
        <v>0.33695652173912999</v>
      </c>
      <c r="T255" s="30">
        <v>67166666.666666701</v>
      </c>
      <c r="U255" s="30">
        <v>513153.33333333302</v>
      </c>
      <c r="V255" s="30">
        <v>1522906.66666667</v>
      </c>
      <c r="W255" s="31"/>
      <c r="X255" s="31">
        <v>0.344444444444444</v>
      </c>
      <c r="Y255" s="31">
        <v>0.33695652173912999</v>
      </c>
      <c r="Z255" s="30">
        <v>67166666.666666701</v>
      </c>
      <c r="AA255" s="30">
        <v>513153.33333333302</v>
      </c>
    </row>
    <row r="256" spans="1:27" x14ac:dyDescent="0.25">
      <c r="A256" s="28">
        <v>45657</v>
      </c>
      <c r="B256" s="28">
        <v>45747</v>
      </c>
      <c r="C256" t="s">
        <v>33</v>
      </c>
      <c r="D256" t="s">
        <v>53</v>
      </c>
      <c r="E256" t="s">
        <v>54</v>
      </c>
      <c r="F256">
        <v>85</v>
      </c>
      <c r="G256" t="s">
        <v>44</v>
      </c>
      <c r="H256" s="28">
        <v>45686</v>
      </c>
      <c r="I256" s="28">
        <v>45688</v>
      </c>
      <c r="J256" s="28">
        <v>45777</v>
      </c>
      <c r="K256" s="28">
        <v>45777</v>
      </c>
      <c r="L256" s="30">
        <v>195000000</v>
      </c>
      <c r="M256" t="s">
        <v>47</v>
      </c>
      <c r="N256">
        <v>0</v>
      </c>
      <c r="O256" t="s">
        <v>32</v>
      </c>
      <c r="P256" s="30">
        <v>1259201.66666667</v>
      </c>
      <c r="Q256" s="31"/>
      <c r="R256" s="31">
        <v>0.655555555555556</v>
      </c>
      <c r="S256" s="31">
        <v>0.66292134831460703</v>
      </c>
      <c r="T256" s="30">
        <v>127833333.333333</v>
      </c>
      <c r="U256" s="30">
        <v>834751.66666666698</v>
      </c>
      <c r="V256" s="30">
        <v>1259201.66666667</v>
      </c>
      <c r="W256" s="31"/>
      <c r="X256" s="31">
        <v>0.655555555555556</v>
      </c>
      <c r="Y256" s="31">
        <v>0.66292134831460703</v>
      </c>
      <c r="Z256" s="30">
        <v>127833333.333333</v>
      </c>
      <c r="AA256" s="30">
        <v>834751.66666666698</v>
      </c>
    </row>
    <row r="257" spans="1:27" x14ac:dyDescent="0.25">
      <c r="A257" s="28">
        <v>45657</v>
      </c>
      <c r="B257" s="28">
        <v>45747</v>
      </c>
      <c r="C257" t="s">
        <v>30</v>
      </c>
      <c r="D257" t="s">
        <v>55</v>
      </c>
      <c r="E257" t="s">
        <v>56</v>
      </c>
      <c r="F257">
        <v>10000</v>
      </c>
      <c r="G257" t="s">
        <v>57</v>
      </c>
      <c r="H257" s="28">
        <v>45594</v>
      </c>
      <c r="I257" s="28">
        <v>45596</v>
      </c>
      <c r="J257" s="28">
        <v>45688</v>
      </c>
      <c r="K257" s="28">
        <v>45688</v>
      </c>
      <c r="L257" s="30">
        <v>109527862</v>
      </c>
      <c r="M257" t="s">
        <v>47</v>
      </c>
      <c r="N257">
        <v>0.05</v>
      </c>
      <c r="O257" t="s">
        <v>32</v>
      </c>
      <c r="P257" s="30">
        <v>-2254910.9438062198</v>
      </c>
      <c r="Q257" s="31">
        <v>0</v>
      </c>
      <c r="R257" s="31">
        <v>0.344444444444444</v>
      </c>
      <c r="S257" s="31">
        <v>0.33695652173912999</v>
      </c>
      <c r="T257" s="30">
        <v>37726263.577777803</v>
      </c>
      <c r="U257" s="30">
        <v>-759806.94845644396</v>
      </c>
      <c r="V257" s="30">
        <v>-2254910.9438062198</v>
      </c>
      <c r="W257" s="31">
        <v>0</v>
      </c>
      <c r="X257" s="31">
        <v>0.344444444444444</v>
      </c>
      <c r="Y257" s="31">
        <v>0.33695652173912999</v>
      </c>
      <c r="Z257" s="30">
        <v>37726263.577777803</v>
      </c>
      <c r="AA257" s="30">
        <v>-759806.94845644396</v>
      </c>
    </row>
    <row r="258" spans="1:27" x14ac:dyDescent="0.25">
      <c r="A258" s="28">
        <v>45657</v>
      </c>
      <c r="B258" s="28">
        <v>45747</v>
      </c>
      <c r="C258" t="s">
        <v>30</v>
      </c>
      <c r="D258" t="s">
        <v>55</v>
      </c>
      <c r="E258" t="s">
        <v>56</v>
      </c>
      <c r="F258">
        <v>10000</v>
      </c>
      <c r="G258" t="s">
        <v>57</v>
      </c>
      <c r="H258" s="28">
        <v>45686</v>
      </c>
      <c r="I258" s="28">
        <v>45688</v>
      </c>
      <c r="J258" s="28">
        <v>45743</v>
      </c>
      <c r="K258" s="28">
        <v>45743</v>
      </c>
      <c r="L258" s="30">
        <v>109527862</v>
      </c>
      <c r="M258" t="s">
        <v>47</v>
      </c>
      <c r="N258">
        <v>0.05</v>
      </c>
      <c r="O258" t="s">
        <v>32</v>
      </c>
      <c r="P258" s="30">
        <v>-1273748.18624778</v>
      </c>
      <c r="Q258" s="31">
        <v>0</v>
      </c>
      <c r="R258" s="31">
        <v>0.61111111111111105</v>
      </c>
      <c r="S258" s="31">
        <v>1</v>
      </c>
      <c r="T258" s="30">
        <v>66933693.444444403</v>
      </c>
      <c r="U258" s="30">
        <v>-1273748.18624778</v>
      </c>
      <c r="V258" s="30">
        <v>-1273748.18624778</v>
      </c>
      <c r="W258" s="31">
        <v>0</v>
      </c>
      <c r="X258" s="31">
        <v>0.61111111111111105</v>
      </c>
      <c r="Y258" s="31">
        <v>1</v>
      </c>
      <c r="Z258" s="30">
        <v>66933693.444444403</v>
      </c>
      <c r="AA258" s="30">
        <v>-1273748.18624778</v>
      </c>
    </row>
    <row r="259" spans="1:27" x14ac:dyDescent="0.25">
      <c r="A259" s="28">
        <v>45657</v>
      </c>
      <c r="B259" s="28">
        <v>45747</v>
      </c>
      <c r="C259" t="s">
        <v>30</v>
      </c>
      <c r="D259" t="s">
        <v>58</v>
      </c>
      <c r="E259" t="s">
        <v>41</v>
      </c>
      <c r="F259">
        <v>10001</v>
      </c>
      <c r="G259" t="s">
        <v>59</v>
      </c>
      <c r="H259" s="28">
        <v>45594</v>
      </c>
      <c r="I259" s="28">
        <v>45596</v>
      </c>
      <c r="J259" s="28">
        <v>45688</v>
      </c>
      <c r="K259" s="28">
        <v>45688</v>
      </c>
      <c r="L259" s="30">
        <v>6437615</v>
      </c>
      <c r="M259" t="s">
        <v>47</v>
      </c>
      <c r="N259">
        <v>0.05</v>
      </c>
      <c r="O259" t="s">
        <v>32</v>
      </c>
      <c r="P259" s="30">
        <v>-132534.75645777801</v>
      </c>
      <c r="Q259" s="31">
        <v>0</v>
      </c>
      <c r="R259" s="31">
        <v>0.344444444444444</v>
      </c>
      <c r="S259" s="31">
        <v>0.33695652173912999</v>
      </c>
      <c r="T259" s="30">
        <v>2217400.7222222202</v>
      </c>
      <c r="U259" s="30">
        <v>-44658.450545555599</v>
      </c>
      <c r="V259" s="30">
        <v>-132534.75645777801</v>
      </c>
      <c r="W259" s="31">
        <v>0</v>
      </c>
      <c r="X259" s="31">
        <v>0.344444444444444</v>
      </c>
      <c r="Y259" s="31">
        <v>0.33695652173912999</v>
      </c>
      <c r="Z259" s="30">
        <v>2217400.7222222202</v>
      </c>
      <c r="AA259" s="30">
        <v>-44658.450545555599</v>
      </c>
    </row>
    <row r="260" spans="1:27" x14ac:dyDescent="0.25">
      <c r="A260" s="28">
        <v>45657</v>
      </c>
      <c r="B260" s="28">
        <v>45747</v>
      </c>
      <c r="C260" t="s">
        <v>30</v>
      </c>
      <c r="D260" t="s">
        <v>58</v>
      </c>
      <c r="E260" t="s">
        <v>41</v>
      </c>
      <c r="F260">
        <v>10001</v>
      </c>
      <c r="G260" t="s">
        <v>59</v>
      </c>
      <c r="H260" s="28">
        <v>45686</v>
      </c>
      <c r="I260" s="28">
        <v>45688</v>
      </c>
      <c r="J260" s="28">
        <v>45743</v>
      </c>
      <c r="K260" s="28">
        <v>45743</v>
      </c>
      <c r="L260" s="30">
        <v>6437615</v>
      </c>
      <c r="M260" t="s">
        <v>47</v>
      </c>
      <c r="N260">
        <v>0.05</v>
      </c>
      <c r="O260" t="s">
        <v>32</v>
      </c>
      <c r="P260" s="30">
        <v>-74865.885997222198</v>
      </c>
      <c r="Q260" s="31">
        <v>0</v>
      </c>
      <c r="R260" s="31">
        <v>0.61111111111111105</v>
      </c>
      <c r="S260" s="31">
        <v>1</v>
      </c>
      <c r="T260" s="30">
        <v>3934098.0555555602</v>
      </c>
      <c r="U260" s="30">
        <v>-74865.885997222198</v>
      </c>
      <c r="V260" s="30">
        <v>-74865.885997222198</v>
      </c>
      <c r="W260" s="31">
        <v>0</v>
      </c>
      <c r="X260" s="31">
        <v>0.61111111111111105</v>
      </c>
      <c r="Y260" s="31">
        <v>1</v>
      </c>
      <c r="Z260" s="30">
        <v>3934098.0555555602</v>
      </c>
      <c r="AA260" s="30">
        <v>-74865.885997222198</v>
      </c>
    </row>
    <row r="261" spans="1:27" x14ac:dyDescent="0.25">
      <c r="A261" s="28">
        <v>45657</v>
      </c>
      <c r="B261" s="28">
        <v>45747</v>
      </c>
      <c r="C261" t="s">
        <v>30</v>
      </c>
      <c r="D261" t="s">
        <v>60</v>
      </c>
      <c r="E261" t="s">
        <v>37</v>
      </c>
      <c r="F261">
        <v>10002</v>
      </c>
      <c r="G261" t="s">
        <v>61</v>
      </c>
      <c r="H261" s="28">
        <v>45594</v>
      </c>
      <c r="I261" s="28">
        <v>45596</v>
      </c>
      <c r="J261" s="28">
        <v>45688</v>
      </c>
      <c r="K261" s="28">
        <v>45688</v>
      </c>
      <c r="L261" s="30">
        <v>1854034523.03</v>
      </c>
      <c r="M261" t="s">
        <v>47</v>
      </c>
      <c r="N261">
        <v>0.05</v>
      </c>
      <c r="O261" t="s">
        <v>32</v>
      </c>
      <c r="P261" s="30">
        <v>-38170038.744798101</v>
      </c>
      <c r="Q261" s="31">
        <v>0</v>
      </c>
      <c r="R261" s="31">
        <v>0.344444444444444</v>
      </c>
      <c r="S261" s="31">
        <v>0.33695652173912999</v>
      </c>
      <c r="T261" s="30">
        <v>638611891.26588905</v>
      </c>
      <c r="U261" s="30">
        <v>-12861643.490095001</v>
      </c>
      <c r="V261" s="30">
        <v>-38170038.744798101</v>
      </c>
      <c r="W261" s="31">
        <v>0</v>
      </c>
      <c r="X261" s="31">
        <v>0.344444444444444</v>
      </c>
      <c r="Y261" s="31">
        <v>0.33695652173912999</v>
      </c>
      <c r="Z261" s="30">
        <v>638611891.26588905</v>
      </c>
      <c r="AA261" s="30">
        <v>-12861643.490095001</v>
      </c>
    </row>
    <row r="262" spans="1:27" x14ac:dyDescent="0.25">
      <c r="A262" s="28">
        <v>45657</v>
      </c>
      <c r="B262" s="28">
        <v>45747</v>
      </c>
      <c r="C262" t="s">
        <v>30</v>
      </c>
      <c r="D262" t="s">
        <v>60</v>
      </c>
      <c r="E262" t="s">
        <v>37</v>
      </c>
      <c r="F262">
        <v>10002</v>
      </c>
      <c r="G262" t="s">
        <v>61</v>
      </c>
      <c r="H262" s="28">
        <v>45686</v>
      </c>
      <c r="I262" s="28">
        <v>45688</v>
      </c>
      <c r="J262" s="28">
        <v>45743</v>
      </c>
      <c r="K262" s="28">
        <v>45743</v>
      </c>
      <c r="L262" s="30">
        <v>1854034523.03</v>
      </c>
      <c r="M262" t="s">
        <v>47</v>
      </c>
      <c r="N262">
        <v>0.05</v>
      </c>
      <c r="O262" t="s">
        <v>32</v>
      </c>
      <c r="P262" s="30">
        <v>-21561391.483659402</v>
      </c>
      <c r="Q262" s="31">
        <v>0</v>
      </c>
      <c r="R262" s="31">
        <v>0.61111111111111105</v>
      </c>
      <c r="S262" s="31">
        <v>1</v>
      </c>
      <c r="T262" s="30">
        <v>1133021097.4072199</v>
      </c>
      <c r="U262" s="30">
        <v>-21561391.483659402</v>
      </c>
      <c r="V262" s="30">
        <v>-21561391.483659402</v>
      </c>
      <c r="W262" s="31">
        <v>0</v>
      </c>
      <c r="X262" s="31">
        <v>0.61111111111111105</v>
      </c>
      <c r="Y262" s="31">
        <v>1</v>
      </c>
      <c r="Z262" s="30">
        <v>1133021097.4072199</v>
      </c>
      <c r="AA262" s="30">
        <v>-21561391.483659402</v>
      </c>
    </row>
    <row r="263" spans="1:27" x14ac:dyDescent="0.25">
      <c r="A263" s="28">
        <v>45657</v>
      </c>
      <c r="B263" s="28">
        <v>45747</v>
      </c>
      <c r="C263" t="s">
        <v>30</v>
      </c>
      <c r="D263" t="s">
        <v>60</v>
      </c>
      <c r="E263" t="s">
        <v>37</v>
      </c>
      <c r="F263">
        <v>10002</v>
      </c>
      <c r="G263" t="s">
        <v>61</v>
      </c>
      <c r="H263" s="28">
        <v>45741</v>
      </c>
      <c r="I263" s="28">
        <v>45743</v>
      </c>
      <c r="J263" s="28">
        <v>45777</v>
      </c>
      <c r="K263" s="28">
        <v>45777</v>
      </c>
      <c r="L263" s="30">
        <v>1854034523.03</v>
      </c>
      <c r="M263" t="s">
        <v>47</v>
      </c>
      <c r="N263">
        <v>0.05</v>
      </c>
      <c r="O263" t="s">
        <v>32</v>
      </c>
      <c r="P263" s="30">
        <v>-12896355.136442799</v>
      </c>
      <c r="Q263" s="31">
        <v>0</v>
      </c>
      <c r="R263" s="31">
        <v>4.4444444444444398E-2</v>
      </c>
      <c r="S263" s="31">
        <v>0.11764705882352899</v>
      </c>
      <c r="T263" s="30">
        <v>82401534.356888905</v>
      </c>
      <c r="U263" s="30">
        <v>-1517218.25134622</v>
      </c>
      <c r="V263" s="30">
        <v>-12896355.136442799</v>
      </c>
      <c r="W263" s="31">
        <v>0</v>
      </c>
      <c r="X263" s="31">
        <v>4.4444444444444398E-2</v>
      </c>
      <c r="Y263" s="31">
        <v>0.11764705882352899</v>
      </c>
      <c r="Z263" s="30">
        <v>82401534.356888905</v>
      </c>
      <c r="AA263" s="30">
        <v>-1517218.25134622</v>
      </c>
    </row>
    <row r="264" spans="1:27" x14ac:dyDescent="0.25">
      <c r="A264" s="28">
        <v>45657</v>
      </c>
      <c r="B264" s="28">
        <v>45747</v>
      </c>
      <c r="C264" t="s">
        <v>30</v>
      </c>
      <c r="D264" t="s">
        <v>66</v>
      </c>
      <c r="E264" t="s">
        <v>38</v>
      </c>
      <c r="F264">
        <v>10003</v>
      </c>
      <c r="G264" t="s">
        <v>67</v>
      </c>
      <c r="H264" s="28">
        <v>45741</v>
      </c>
      <c r="I264" s="28">
        <v>45743</v>
      </c>
      <c r="J264" s="28">
        <v>45777</v>
      </c>
      <c r="K264" s="28">
        <v>45777</v>
      </c>
      <c r="L264" s="30">
        <v>125000000</v>
      </c>
      <c r="M264" t="s">
        <v>47</v>
      </c>
      <c r="N264">
        <v>0.05</v>
      </c>
      <c r="O264" t="s">
        <v>32</v>
      </c>
      <c r="P264" s="30">
        <v>-869479.16666666698</v>
      </c>
      <c r="Q264" s="31">
        <v>0</v>
      </c>
      <c r="R264" s="31">
        <v>4.4444444444444398E-2</v>
      </c>
      <c r="S264" s="31">
        <v>0.11764705882352899</v>
      </c>
      <c r="T264" s="30">
        <v>5555555.5555555597</v>
      </c>
      <c r="U264" s="30">
        <v>-102291.66666666701</v>
      </c>
      <c r="V264" s="30">
        <v>-869479.16666666698</v>
      </c>
      <c r="W264" s="31">
        <v>0</v>
      </c>
      <c r="X264" s="31">
        <v>4.4444444444444398E-2</v>
      </c>
      <c r="Y264" s="31">
        <v>0.11764705882352899</v>
      </c>
      <c r="Z264" s="30">
        <v>5555555.5555555597</v>
      </c>
      <c r="AA264" s="30">
        <v>-102291.66666666701</v>
      </c>
    </row>
    <row r="265" spans="1:27" x14ac:dyDescent="0.25">
      <c r="A265" s="28">
        <v>45747</v>
      </c>
      <c r="B265" s="28">
        <v>45838</v>
      </c>
      <c r="C265" t="s">
        <v>33</v>
      </c>
      <c r="D265" t="s">
        <v>43</v>
      </c>
      <c r="E265" t="s">
        <v>42</v>
      </c>
      <c r="F265">
        <v>5</v>
      </c>
      <c r="G265" t="s">
        <v>44</v>
      </c>
      <c r="H265" s="28">
        <v>45686</v>
      </c>
      <c r="I265" s="28">
        <v>45688</v>
      </c>
      <c r="J265" s="28">
        <v>45777</v>
      </c>
      <c r="K265" s="28">
        <v>45777</v>
      </c>
      <c r="L265" s="30">
        <v>390000000</v>
      </c>
      <c r="M265" t="s">
        <v>45</v>
      </c>
      <c r="N265">
        <v>0</v>
      </c>
      <c r="O265" t="s">
        <v>32</v>
      </c>
      <c r="P265" s="30">
        <v>2036320</v>
      </c>
      <c r="Q265" s="31"/>
      <c r="R265" s="31">
        <v>0.32967032967033</v>
      </c>
      <c r="S265" s="31">
        <v>0.33707865168539303</v>
      </c>
      <c r="T265" s="30">
        <v>128571428.571429</v>
      </c>
      <c r="U265" s="30">
        <v>686400</v>
      </c>
      <c r="V265" s="30">
        <v>2036320</v>
      </c>
      <c r="W265" s="31"/>
      <c r="X265" s="31">
        <v>0.32967032967033</v>
      </c>
      <c r="Y265" s="31">
        <v>0.33707865168539303</v>
      </c>
      <c r="Z265" s="30">
        <v>128571428.571429</v>
      </c>
      <c r="AA265" s="30">
        <v>686400</v>
      </c>
    </row>
    <row r="266" spans="1:27" x14ac:dyDescent="0.25">
      <c r="A266" s="28">
        <v>45747</v>
      </c>
      <c r="B266" s="28">
        <v>45838</v>
      </c>
      <c r="C266" t="s">
        <v>33</v>
      </c>
      <c r="D266" t="s">
        <v>43</v>
      </c>
      <c r="E266" t="s">
        <v>42</v>
      </c>
      <c r="F266">
        <v>5</v>
      </c>
      <c r="G266" t="s">
        <v>44</v>
      </c>
      <c r="H266" s="28">
        <v>45775</v>
      </c>
      <c r="I266" s="28">
        <v>45777</v>
      </c>
      <c r="J266" s="28">
        <v>45869</v>
      </c>
      <c r="K266" s="28">
        <v>45869</v>
      </c>
      <c r="L266" s="30">
        <v>390000000</v>
      </c>
      <c r="M266" t="s">
        <v>45</v>
      </c>
      <c r="N266">
        <v>0</v>
      </c>
      <c r="O266" t="s">
        <v>32</v>
      </c>
      <c r="P266" s="30">
        <v>1680380</v>
      </c>
      <c r="Q266" s="31"/>
      <c r="R266" s="31">
        <v>0.67032967032966995</v>
      </c>
      <c r="S266" s="31">
        <v>0.66304347826086996</v>
      </c>
      <c r="T266" s="30">
        <v>261428571.42857099</v>
      </c>
      <c r="U266" s="30">
        <v>1114165</v>
      </c>
      <c r="V266" s="30">
        <v>1680380</v>
      </c>
      <c r="W266" s="31"/>
      <c r="X266" s="31">
        <v>0.67032967032966995</v>
      </c>
      <c r="Y266" s="31">
        <v>0.66304347826086996</v>
      </c>
      <c r="Z266" s="30">
        <v>261428571.42857099</v>
      </c>
      <c r="AA266" s="30">
        <v>1114165</v>
      </c>
    </row>
    <row r="267" spans="1:27" x14ac:dyDescent="0.25">
      <c r="A267" s="28">
        <v>45747</v>
      </c>
      <c r="B267" s="28">
        <v>45838</v>
      </c>
      <c r="C267" t="s">
        <v>33</v>
      </c>
      <c r="D267" t="s">
        <v>62</v>
      </c>
      <c r="E267" t="s">
        <v>63</v>
      </c>
      <c r="F267">
        <v>87</v>
      </c>
      <c r="G267" t="s">
        <v>44</v>
      </c>
      <c r="H267" s="28">
        <v>45686</v>
      </c>
      <c r="I267" s="28">
        <v>45688</v>
      </c>
      <c r="J267" s="28">
        <v>45777</v>
      </c>
      <c r="K267" s="28">
        <v>45777</v>
      </c>
      <c r="L267" s="30">
        <v>200000000</v>
      </c>
      <c r="M267" t="s">
        <v>47</v>
      </c>
      <c r="N267">
        <v>0</v>
      </c>
      <c r="O267" t="s">
        <v>32</v>
      </c>
      <c r="P267" s="30">
        <v>1291488.8888888899</v>
      </c>
      <c r="Q267" s="31"/>
      <c r="R267" s="31">
        <v>0.32967032967033</v>
      </c>
      <c r="S267" s="31">
        <v>0.33707865168539303</v>
      </c>
      <c r="T267" s="30">
        <v>65934065.934065901</v>
      </c>
      <c r="U267" s="30">
        <v>435333.33333333302</v>
      </c>
      <c r="V267" s="30">
        <v>1291488.8888888899</v>
      </c>
      <c r="W267" s="31"/>
      <c r="X267" s="31">
        <v>0.32967032967033</v>
      </c>
      <c r="Y267" s="31">
        <v>0.33707865168539303</v>
      </c>
      <c r="Z267" s="30">
        <v>65934065.934065901</v>
      </c>
      <c r="AA267" s="30">
        <v>435333.33333333302</v>
      </c>
    </row>
    <row r="268" spans="1:27" x14ac:dyDescent="0.25">
      <c r="A268" s="28">
        <v>45747</v>
      </c>
      <c r="B268" s="28">
        <v>45838</v>
      </c>
      <c r="C268" t="s">
        <v>33</v>
      </c>
      <c r="D268" t="s">
        <v>62</v>
      </c>
      <c r="E268" t="s">
        <v>63</v>
      </c>
      <c r="F268">
        <v>87</v>
      </c>
      <c r="G268" t="s">
        <v>44</v>
      </c>
      <c r="H268" s="28">
        <v>45775</v>
      </c>
      <c r="I268" s="28">
        <v>45777</v>
      </c>
      <c r="J268" s="28">
        <v>45869</v>
      </c>
      <c r="K268" s="28">
        <v>45869</v>
      </c>
      <c r="L268" s="30">
        <v>200000000</v>
      </c>
      <c r="M268" t="s">
        <v>47</v>
      </c>
      <c r="N268">
        <v>0</v>
      </c>
      <c r="O268" t="s">
        <v>32</v>
      </c>
      <c r="P268" s="30">
        <v>1117288.8888888899</v>
      </c>
      <c r="Q268" s="31"/>
      <c r="R268" s="31">
        <v>0.67032967032966995</v>
      </c>
      <c r="S268" s="31">
        <v>0.66304347826086996</v>
      </c>
      <c r="T268" s="30">
        <v>134065934.065934</v>
      </c>
      <c r="U268" s="30">
        <v>740811.11111111101</v>
      </c>
      <c r="V268" s="30">
        <v>1117288.8888888899</v>
      </c>
      <c r="W268" s="31"/>
      <c r="X268" s="31">
        <v>0.67032967032966995</v>
      </c>
      <c r="Y268" s="31">
        <v>0.66304347826086996</v>
      </c>
      <c r="Z268" s="30">
        <v>134065934.065934</v>
      </c>
      <c r="AA268" s="30">
        <v>740811.11111111101</v>
      </c>
    </row>
    <row r="269" spans="1:27" x14ac:dyDescent="0.25">
      <c r="A269" s="28">
        <v>45747</v>
      </c>
      <c r="B269" s="28">
        <v>45838</v>
      </c>
      <c r="C269" t="s">
        <v>33</v>
      </c>
      <c r="D269" t="s">
        <v>64</v>
      </c>
      <c r="E269" t="s">
        <v>65</v>
      </c>
      <c r="F269">
        <v>89</v>
      </c>
      <c r="G269" t="s">
        <v>44</v>
      </c>
      <c r="H269" s="28">
        <v>45686</v>
      </c>
      <c r="I269" s="28">
        <v>45688</v>
      </c>
      <c r="J269" s="28">
        <v>45777</v>
      </c>
      <c r="K269" s="28">
        <v>45777</v>
      </c>
      <c r="L269" s="30">
        <v>200000000</v>
      </c>
      <c r="M269" t="s">
        <v>47</v>
      </c>
      <c r="N269">
        <v>0</v>
      </c>
      <c r="O269" t="s">
        <v>32</v>
      </c>
      <c r="P269" s="30">
        <v>1291488.8888888899</v>
      </c>
      <c r="Q269" s="31"/>
      <c r="R269" s="31">
        <v>0.32967032967033</v>
      </c>
      <c r="S269" s="31">
        <v>0.33707865168539303</v>
      </c>
      <c r="T269" s="30">
        <v>65934065.934065901</v>
      </c>
      <c r="U269" s="30">
        <v>435333.33333333302</v>
      </c>
      <c r="V269" s="30">
        <v>1291488.8888888899</v>
      </c>
      <c r="W269" s="31"/>
      <c r="X269" s="31">
        <v>0.32967032967033</v>
      </c>
      <c r="Y269" s="31">
        <v>0.33707865168539303</v>
      </c>
      <c r="Z269" s="30">
        <v>65934065.934065901</v>
      </c>
      <c r="AA269" s="30">
        <v>435333.33333333302</v>
      </c>
    </row>
    <row r="270" spans="1:27" x14ac:dyDescent="0.25">
      <c r="A270" s="28">
        <v>45747</v>
      </c>
      <c r="B270" s="28">
        <v>45838</v>
      </c>
      <c r="C270" t="s">
        <v>33</v>
      </c>
      <c r="D270" t="s">
        <v>64</v>
      </c>
      <c r="E270" t="s">
        <v>65</v>
      </c>
      <c r="F270">
        <v>89</v>
      </c>
      <c r="G270" t="s">
        <v>44</v>
      </c>
      <c r="H270" s="28">
        <v>45775</v>
      </c>
      <c r="I270" s="28">
        <v>45777</v>
      </c>
      <c r="J270" s="28">
        <v>45869</v>
      </c>
      <c r="K270" s="28">
        <v>45869</v>
      </c>
      <c r="L270" s="30">
        <v>200000000</v>
      </c>
      <c r="M270" t="s">
        <v>47</v>
      </c>
      <c r="N270">
        <v>0</v>
      </c>
      <c r="O270" t="s">
        <v>32</v>
      </c>
      <c r="P270" s="30">
        <v>1117288.8888888899</v>
      </c>
      <c r="Q270" s="31"/>
      <c r="R270" s="31">
        <v>0.67032967032966995</v>
      </c>
      <c r="S270" s="31">
        <v>0.66304347826086996</v>
      </c>
      <c r="T270" s="30">
        <v>134065934.065934</v>
      </c>
      <c r="U270" s="30">
        <v>740811.11111111101</v>
      </c>
      <c r="V270" s="30">
        <v>1117288.8888888899</v>
      </c>
      <c r="W270" s="31"/>
      <c r="X270" s="31">
        <v>0.67032967032966995</v>
      </c>
      <c r="Y270" s="31">
        <v>0.66304347826086996</v>
      </c>
      <c r="Z270" s="30">
        <v>134065934.065934</v>
      </c>
      <c r="AA270" s="30">
        <v>740811.11111111101</v>
      </c>
    </row>
    <row r="271" spans="1:27" x14ac:dyDescent="0.25">
      <c r="A271" s="28">
        <v>45747</v>
      </c>
      <c r="B271" s="28">
        <v>45838</v>
      </c>
      <c r="C271" t="s">
        <v>33</v>
      </c>
      <c r="D271" t="s">
        <v>46</v>
      </c>
      <c r="E271" t="s">
        <v>34</v>
      </c>
      <c r="F271">
        <v>27</v>
      </c>
      <c r="G271" t="s">
        <v>44</v>
      </c>
      <c r="H271" s="28">
        <v>45686</v>
      </c>
      <c r="I271" s="28">
        <v>45688</v>
      </c>
      <c r="J271" s="28">
        <v>45777</v>
      </c>
      <c r="K271" s="28">
        <v>45777</v>
      </c>
      <c r="L271" s="30">
        <v>200000000</v>
      </c>
      <c r="M271" t="s">
        <v>47</v>
      </c>
      <c r="N271">
        <v>0</v>
      </c>
      <c r="O271" t="s">
        <v>32</v>
      </c>
      <c r="P271" s="30">
        <v>1291488.8888888899</v>
      </c>
      <c r="Q271" s="31"/>
      <c r="R271" s="31">
        <v>0.32967032967033</v>
      </c>
      <c r="S271" s="31">
        <v>0.33707865168539303</v>
      </c>
      <c r="T271" s="30">
        <v>65934065.934065901</v>
      </c>
      <c r="U271" s="30">
        <v>435333.33333333302</v>
      </c>
      <c r="V271" s="30">
        <v>1291488.8888888899</v>
      </c>
      <c r="W271" s="31"/>
      <c r="X271" s="31">
        <v>0.32967032967033</v>
      </c>
      <c r="Y271" s="31">
        <v>0.33707865168539303</v>
      </c>
      <c r="Z271" s="30">
        <v>65934065.934065901</v>
      </c>
      <c r="AA271" s="30">
        <v>435333.33333333302</v>
      </c>
    </row>
    <row r="272" spans="1:27" x14ac:dyDescent="0.25">
      <c r="A272" s="28">
        <v>45747</v>
      </c>
      <c r="B272" s="28">
        <v>45838</v>
      </c>
      <c r="C272" t="s">
        <v>33</v>
      </c>
      <c r="D272" t="s">
        <v>46</v>
      </c>
      <c r="E272" t="s">
        <v>34</v>
      </c>
      <c r="F272">
        <v>27</v>
      </c>
      <c r="G272" t="s">
        <v>44</v>
      </c>
      <c r="H272" s="28">
        <v>45775</v>
      </c>
      <c r="I272" s="28">
        <v>45777</v>
      </c>
      <c r="J272" s="28">
        <v>45869</v>
      </c>
      <c r="K272" s="28">
        <v>45869</v>
      </c>
      <c r="L272" s="30">
        <v>200000000</v>
      </c>
      <c r="M272" t="s">
        <v>47</v>
      </c>
      <c r="N272">
        <v>0</v>
      </c>
      <c r="O272" t="s">
        <v>32</v>
      </c>
      <c r="P272" s="30">
        <v>1117288.8888888899</v>
      </c>
      <c r="Q272" s="31"/>
      <c r="R272" s="31">
        <v>0.67032967032966995</v>
      </c>
      <c r="S272" s="31">
        <v>0.66304347826086996</v>
      </c>
      <c r="T272" s="30">
        <v>134065934.065934</v>
      </c>
      <c r="U272" s="30">
        <v>740811.11111111101</v>
      </c>
      <c r="V272" s="30">
        <v>1117288.8888888899</v>
      </c>
      <c r="W272" s="31"/>
      <c r="X272" s="31">
        <v>0.67032967032966995</v>
      </c>
      <c r="Y272" s="31">
        <v>0.66304347826086996</v>
      </c>
      <c r="Z272" s="30">
        <v>134065934.065934</v>
      </c>
      <c r="AA272" s="30">
        <v>740811.11111111101</v>
      </c>
    </row>
    <row r="273" spans="1:27" x14ac:dyDescent="0.25">
      <c r="A273" s="28">
        <v>45747</v>
      </c>
      <c r="B273" s="28">
        <v>45838</v>
      </c>
      <c r="C273" t="s">
        <v>33</v>
      </c>
      <c r="D273" t="s">
        <v>52</v>
      </c>
      <c r="E273" t="s">
        <v>35</v>
      </c>
      <c r="F273">
        <v>83</v>
      </c>
      <c r="G273" t="s">
        <v>44</v>
      </c>
      <c r="H273" s="28">
        <v>45686</v>
      </c>
      <c r="I273" s="28">
        <v>45688</v>
      </c>
      <c r="J273" s="28">
        <v>45777</v>
      </c>
      <c r="K273" s="28">
        <v>45777</v>
      </c>
      <c r="L273" s="30">
        <v>195000000</v>
      </c>
      <c r="M273" t="s">
        <v>47</v>
      </c>
      <c r="N273">
        <v>0</v>
      </c>
      <c r="O273" t="s">
        <v>32</v>
      </c>
      <c r="P273" s="30">
        <v>1259201.66666667</v>
      </c>
      <c r="Q273" s="31"/>
      <c r="R273" s="31">
        <v>0.32967032967033</v>
      </c>
      <c r="S273" s="31">
        <v>0.33707865168539303</v>
      </c>
      <c r="T273" s="30">
        <v>64285714.285714298</v>
      </c>
      <c r="U273" s="30">
        <v>424450</v>
      </c>
      <c r="V273" s="30">
        <v>1259201.66666667</v>
      </c>
      <c r="W273" s="31"/>
      <c r="X273" s="31">
        <v>0.32967032967033</v>
      </c>
      <c r="Y273" s="31">
        <v>0.33707865168539303</v>
      </c>
      <c r="Z273" s="30">
        <v>64285714.285714298</v>
      </c>
      <c r="AA273" s="30">
        <v>424450</v>
      </c>
    </row>
    <row r="274" spans="1:27" x14ac:dyDescent="0.25">
      <c r="A274" s="28">
        <v>45747</v>
      </c>
      <c r="B274" s="28">
        <v>45838</v>
      </c>
      <c r="C274" t="s">
        <v>33</v>
      </c>
      <c r="D274" t="s">
        <v>52</v>
      </c>
      <c r="E274" t="s">
        <v>35</v>
      </c>
      <c r="F274">
        <v>83</v>
      </c>
      <c r="G274" t="s">
        <v>44</v>
      </c>
      <c r="H274" s="28">
        <v>45775</v>
      </c>
      <c r="I274" s="28">
        <v>45777</v>
      </c>
      <c r="J274" s="28">
        <v>45869</v>
      </c>
      <c r="K274" s="28">
        <v>45869</v>
      </c>
      <c r="L274" s="30">
        <v>195000000</v>
      </c>
      <c r="M274" t="s">
        <v>47</v>
      </c>
      <c r="N274">
        <v>0</v>
      </c>
      <c r="O274" t="s">
        <v>32</v>
      </c>
      <c r="P274" s="30">
        <v>1089356.66666667</v>
      </c>
      <c r="Q274" s="31"/>
      <c r="R274" s="31">
        <v>0.67032967032966995</v>
      </c>
      <c r="S274" s="31">
        <v>0.66304347826086996</v>
      </c>
      <c r="T274" s="30">
        <v>130714285.714286</v>
      </c>
      <c r="U274" s="30">
        <v>722290.83333333302</v>
      </c>
      <c r="V274" s="30">
        <v>1089356.66666667</v>
      </c>
      <c r="W274" s="31"/>
      <c r="X274" s="31">
        <v>0.67032967032966995</v>
      </c>
      <c r="Y274" s="31">
        <v>0.66304347826086996</v>
      </c>
      <c r="Z274" s="30">
        <v>130714285.714286</v>
      </c>
      <c r="AA274" s="30">
        <v>722290.83333333302</v>
      </c>
    </row>
    <row r="275" spans="1:27" x14ac:dyDescent="0.25">
      <c r="A275" s="28">
        <v>45747</v>
      </c>
      <c r="B275" s="28">
        <v>45838</v>
      </c>
      <c r="C275" t="s">
        <v>33</v>
      </c>
      <c r="D275" t="s">
        <v>48</v>
      </c>
      <c r="E275" t="s">
        <v>49</v>
      </c>
      <c r="F275">
        <v>3</v>
      </c>
      <c r="G275" t="s">
        <v>44</v>
      </c>
      <c r="H275" s="28">
        <v>45686</v>
      </c>
      <c r="I275" s="28">
        <v>45688</v>
      </c>
      <c r="J275" s="28">
        <v>45777</v>
      </c>
      <c r="K275" s="28">
        <v>45777</v>
      </c>
      <c r="L275" s="30">
        <v>390000000</v>
      </c>
      <c r="M275" t="s">
        <v>45</v>
      </c>
      <c r="N275">
        <v>0</v>
      </c>
      <c r="O275" t="s">
        <v>32</v>
      </c>
      <c r="P275" s="30">
        <v>2036320</v>
      </c>
      <c r="Q275" s="31"/>
      <c r="R275" s="31">
        <v>0.32967032967033</v>
      </c>
      <c r="S275" s="31">
        <v>0.33707865168539303</v>
      </c>
      <c r="T275" s="30">
        <v>128571428.571429</v>
      </c>
      <c r="U275" s="30">
        <v>686400</v>
      </c>
      <c r="V275" s="30">
        <v>2036320</v>
      </c>
      <c r="W275" s="31"/>
      <c r="X275" s="31">
        <v>0.32967032967033</v>
      </c>
      <c r="Y275" s="31">
        <v>0.33707865168539303</v>
      </c>
      <c r="Z275" s="30">
        <v>128571428.571429</v>
      </c>
      <c r="AA275" s="30">
        <v>686400</v>
      </c>
    </row>
    <row r="276" spans="1:27" x14ac:dyDescent="0.25">
      <c r="A276" s="28">
        <v>45747</v>
      </c>
      <c r="B276" s="28">
        <v>45838</v>
      </c>
      <c r="C276" t="s">
        <v>33</v>
      </c>
      <c r="D276" t="s">
        <v>48</v>
      </c>
      <c r="E276" t="s">
        <v>49</v>
      </c>
      <c r="F276">
        <v>3</v>
      </c>
      <c r="G276" t="s">
        <v>44</v>
      </c>
      <c r="H276" s="28">
        <v>45775</v>
      </c>
      <c r="I276" s="28">
        <v>45777</v>
      </c>
      <c r="J276" s="28">
        <v>45869</v>
      </c>
      <c r="K276" s="28">
        <v>45869</v>
      </c>
      <c r="L276" s="30">
        <v>390000000</v>
      </c>
      <c r="M276" t="s">
        <v>45</v>
      </c>
      <c r="N276">
        <v>0</v>
      </c>
      <c r="O276" t="s">
        <v>32</v>
      </c>
      <c r="P276" s="30">
        <v>1680380</v>
      </c>
      <c r="Q276" s="31"/>
      <c r="R276" s="31">
        <v>0.67032967032966995</v>
      </c>
      <c r="S276" s="31">
        <v>0.66304347826086996</v>
      </c>
      <c r="T276" s="30">
        <v>261428571.42857099</v>
      </c>
      <c r="U276" s="30">
        <v>1114165</v>
      </c>
      <c r="V276" s="30">
        <v>1680380</v>
      </c>
      <c r="W276" s="31"/>
      <c r="X276" s="31">
        <v>0.67032967032966995</v>
      </c>
      <c r="Y276" s="31">
        <v>0.66304347826086996</v>
      </c>
      <c r="Z276" s="30">
        <v>261428571.42857099</v>
      </c>
      <c r="AA276" s="30">
        <v>1114165</v>
      </c>
    </row>
    <row r="277" spans="1:27" x14ac:dyDescent="0.25">
      <c r="A277" s="28">
        <v>45747</v>
      </c>
      <c r="B277" s="28">
        <v>45838</v>
      </c>
      <c r="C277" t="s">
        <v>33</v>
      </c>
      <c r="D277" t="s">
        <v>50</v>
      </c>
      <c r="E277" t="s">
        <v>51</v>
      </c>
      <c r="F277">
        <v>29</v>
      </c>
      <c r="G277" t="s">
        <v>44</v>
      </c>
      <c r="H277" s="28">
        <v>45686</v>
      </c>
      <c r="I277" s="28">
        <v>45688</v>
      </c>
      <c r="J277" s="28">
        <v>45777</v>
      </c>
      <c r="K277" s="28">
        <v>45777</v>
      </c>
      <c r="L277" s="30">
        <v>200000000</v>
      </c>
      <c r="M277" t="s">
        <v>47</v>
      </c>
      <c r="N277">
        <v>0</v>
      </c>
      <c r="O277" t="s">
        <v>32</v>
      </c>
      <c r="P277" s="30">
        <v>1291488.8888888899</v>
      </c>
      <c r="Q277" s="31"/>
      <c r="R277" s="31">
        <v>0.32967032967033</v>
      </c>
      <c r="S277" s="31">
        <v>0.33707865168539303</v>
      </c>
      <c r="T277" s="30">
        <v>65934065.934065901</v>
      </c>
      <c r="U277" s="30">
        <v>435333.33333333302</v>
      </c>
      <c r="V277" s="30">
        <v>1291488.8888888899</v>
      </c>
      <c r="W277" s="31"/>
      <c r="X277" s="31">
        <v>0.32967032967033</v>
      </c>
      <c r="Y277" s="31">
        <v>0.33707865168539303</v>
      </c>
      <c r="Z277" s="30">
        <v>65934065.934065901</v>
      </c>
      <c r="AA277" s="30">
        <v>435333.33333333302</v>
      </c>
    </row>
    <row r="278" spans="1:27" x14ac:dyDescent="0.25">
      <c r="A278" s="28">
        <v>45747</v>
      </c>
      <c r="B278" s="28">
        <v>45838</v>
      </c>
      <c r="C278" t="s">
        <v>33</v>
      </c>
      <c r="D278" t="s">
        <v>50</v>
      </c>
      <c r="E278" t="s">
        <v>51</v>
      </c>
      <c r="F278">
        <v>29</v>
      </c>
      <c r="G278" t="s">
        <v>44</v>
      </c>
      <c r="H278" s="28">
        <v>45775</v>
      </c>
      <c r="I278" s="28">
        <v>45777</v>
      </c>
      <c r="J278" s="28">
        <v>45869</v>
      </c>
      <c r="K278" s="28">
        <v>45869</v>
      </c>
      <c r="L278" s="30">
        <v>200000000</v>
      </c>
      <c r="M278" t="s">
        <v>47</v>
      </c>
      <c r="N278">
        <v>0</v>
      </c>
      <c r="O278" t="s">
        <v>32</v>
      </c>
      <c r="P278" s="30">
        <v>1117288.8888888899</v>
      </c>
      <c r="Q278" s="31"/>
      <c r="R278" s="31">
        <v>0.67032967032966995</v>
      </c>
      <c r="S278" s="31">
        <v>0.66304347826086996</v>
      </c>
      <c r="T278" s="30">
        <v>134065934.065934</v>
      </c>
      <c r="U278" s="30">
        <v>740811.11111111101</v>
      </c>
      <c r="V278" s="30">
        <v>1117288.8888888899</v>
      </c>
      <c r="W278" s="31"/>
      <c r="X278" s="31">
        <v>0.67032967032966995</v>
      </c>
      <c r="Y278" s="31">
        <v>0.66304347826086996</v>
      </c>
      <c r="Z278" s="30">
        <v>134065934.065934</v>
      </c>
      <c r="AA278" s="30">
        <v>740811.11111111101</v>
      </c>
    </row>
    <row r="279" spans="1:27" x14ac:dyDescent="0.25">
      <c r="A279" s="28">
        <v>45747</v>
      </c>
      <c r="B279" s="28">
        <v>45838</v>
      </c>
      <c r="C279" t="s">
        <v>33</v>
      </c>
      <c r="D279" t="s">
        <v>53</v>
      </c>
      <c r="E279" t="s">
        <v>54</v>
      </c>
      <c r="F279">
        <v>85</v>
      </c>
      <c r="G279" t="s">
        <v>44</v>
      </c>
      <c r="H279" s="28">
        <v>45686</v>
      </c>
      <c r="I279" s="28">
        <v>45688</v>
      </c>
      <c r="J279" s="28">
        <v>45777</v>
      </c>
      <c r="K279" s="28">
        <v>45777</v>
      </c>
      <c r="L279" s="30">
        <v>195000000</v>
      </c>
      <c r="M279" t="s">
        <v>47</v>
      </c>
      <c r="N279">
        <v>0</v>
      </c>
      <c r="O279" t="s">
        <v>32</v>
      </c>
      <c r="P279" s="30">
        <v>1259201.66666667</v>
      </c>
      <c r="Q279" s="31"/>
      <c r="R279" s="31">
        <v>0.32967032967033</v>
      </c>
      <c r="S279" s="31">
        <v>0.33707865168539303</v>
      </c>
      <c r="T279" s="30">
        <v>64285714.285714298</v>
      </c>
      <c r="U279" s="30">
        <v>424450</v>
      </c>
      <c r="V279" s="30">
        <v>1259201.66666667</v>
      </c>
      <c r="W279" s="31"/>
      <c r="X279" s="31">
        <v>0.32967032967033</v>
      </c>
      <c r="Y279" s="31">
        <v>0.33707865168539303</v>
      </c>
      <c r="Z279" s="30">
        <v>64285714.285714298</v>
      </c>
      <c r="AA279" s="30">
        <v>424450</v>
      </c>
    </row>
    <row r="280" spans="1:27" x14ac:dyDescent="0.25">
      <c r="A280" s="28">
        <v>45747</v>
      </c>
      <c r="B280" s="28">
        <v>45838</v>
      </c>
      <c r="C280" t="s">
        <v>33</v>
      </c>
      <c r="D280" t="s">
        <v>53</v>
      </c>
      <c r="E280" t="s">
        <v>54</v>
      </c>
      <c r="F280">
        <v>85</v>
      </c>
      <c r="G280" t="s">
        <v>44</v>
      </c>
      <c r="H280" s="28">
        <v>45775</v>
      </c>
      <c r="I280" s="28">
        <v>45777</v>
      </c>
      <c r="J280" s="28">
        <v>45869</v>
      </c>
      <c r="K280" s="28">
        <v>45869</v>
      </c>
      <c r="L280" s="30">
        <v>195000000</v>
      </c>
      <c r="M280" t="s">
        <v>47</v>
      </c>
      <c r="N280">
        <v>0</v>
      </c>
      <c r="O280" t="s">
        <v>32</v>
      </c>
      <c r="P280" s="30">
        <v>1089356.66666667</v>
      </c>
      <c r="Q280" s="31"/>
      <c r="R280" s="31">
        <v>0.67032967032966995</v>
      </c>
      <c r="S280" s="31">
        <v>0.66304347826086996</v>
      </c>
      <c r="T280" s="30">
        <v>130714285.714286</v>
      </c>
      <c r="U280" s="30">
        <v>722290.83333333302</v>
      </c>
      <c r="V280" s="30">
        <v>1089356.66666667</v>
      </c>
      <c r="W280" s="31"/>
      <c r="X280" s="31">
        <v>0.67032967032966995</v>
      </c>
      <c r="Y280" s="31">
        <v>0.66304347826086996</v>
      </c>
      <c r="Z280" s="30">
        <v>130714285.714286</v>
      </c>
      <c r="AA280" s="30">
        <v>722290.83333333302</v>
      </c>
    </row>
    <row r="281" spans="1:27" x14ac:dyDescent="0.25">
      <c r="A281" s="28">
        <v>45747</v>
      </c>
      <c r="B281" s="28">
        <v>45838</v>
      </c>
      <c r="C281" t="s">
        <v>30</v>
      </c>
      <c r="D281" t="s">
        <v>60</v>
      </c>
      <c r="E281" t="s">
        <v>37</v>
      </c>
      <c r="F281">
        <v>10002</v>
      </c>
      <c r="G281" t="s">
        <v>61</v>
      </c>
      <c r="H281" s="28">
        <v>45741</v>
      </c>
      <c r="I281" s="28">
        <v>45743</v>
      </c>
      <c r="J281" s="28">
        <v>45777</v>
      </c>
      <c r="K281" s="28">
        <v>45777</v>
      </c>
      <c r="L281" s="30">
        <v>1854034523.03</v>
      </c>
      <c r="M281" t="s">
        <v>47</v>
      </c>
      <c r="N281">
        <v>0.05</v>
      </c>
      <c r="O281" t="s">
        <v>32</v>
      </c>
      <c r="P281" s="30">
        <v>-12896355.136442799</v>
      </c>
      <c r="Q281" s="31">
        <v>0</v>
      </c>
      <c r="R281" s="31">
        <v>0.32967032967033</v>
      </c>
      <c r="S281" s="31">
        <v>0.88235294117647101</v>
      </c>
      <c r="T281" s="30">
        <v>611220172.427472</v>
      </c>
      <c r="U281" s="30">
        <v>-11379136.8850966</v>
      </c>
      <c r="V281" s="30">
        <v>-12896355.136442799</v>
      </c>
      <c r="W281" s="31">
        <v>0</v>
      </c>
      <c r="X281" s="31">
        <v>0.32967032967033</v>
      </c>
      <c r="Y281" s="31">
        <v>0.88235294117647101</v>
      </c>
      <c r="Z281" s="30">
        <v>611220172.427472</v>
      </c>
      <c r="AA281" s="30">
        <v>-11379136.8850966</v>
      </c>
    </row>
    <row r="282" spans="1:27" x14ac:dyDescent="0.25">
      <c r="A282" s="28">
        <v>45747</v>
      </c>
      <c r="B282" s="28">
        <v>45838</v>
      </c>
      <c r="C282" t="s">
        <v>30</v>
      </c>
      <c r="D282" t="s">
        <v>66</v>
      </c>
      <c r="E282" t="s">
        <v>38</v>
      </c>
      <c r="F282">
        <v>10003</v>
      </c>
      <c r="G282" t="s">
        <v>67</v>
      </c>
      <c r="H282" s="28">
        <v>45741</v>
      </c>
      <c r="I282" s="28">
        <v>45743</v>
      </c>
      <c r="J282" s="28">
        <v>45777</v>
      </c>
      <c r="K282" s="28">
        <v>45777</v>
      </c>
      <c r="L282" s="30">
        <v>125000000</v>
      </c>
      <c r="M282" t="s">
        <v>47</v>
      </c>
      <c r="N282">
        <v>0.05</v>
      </c>
      <c r="O282" t="s">
        <v>32</v>
      </c>
      <c r="P282" s="30">
        <v>-869479.16666666698</v>
      </c>
      <c r="Q282" s="31">
        <v>0</v>
      </c>
      <c r="R282" s="31">
        <v>0.32967032967033</v>
      </c>
      <c r="S282" s="31">
        <v>0.88235294117647101</v>
      </c>
      <c r="T282" s="30">
        <v>41208791.208791196</v>
      </c>
      <c r="U282" s="30">
        <v>-767187.5</v>
      </c>
      <c r="V282" s="30">
        <v>-869479.16666666698</v>
      </c>
      <c r="W282" s="31">
        <v>0</v>
      </c>
      <c r="X282" s="31">
        <v>0.32967032967033</v>
      </c>
      <c r="Y282" s="31">
        <v>0.88235294117647101</v>
      </c>
      <c r="Z282" s="30">
        <v>41208791.208791196</v>
      </c>
      <c r="AA282" s="30">
        <v>-767187.5</v>
      </c>
    </row>
    <row r="283" spans="1:27" x14ac:dyDescent="0.25">
      <c r="A283" s="28">
        <v>45747</v>
      </c>
      <c r="B283" s="28">
        <v>45838</v>
      </c>
      <c r="C283" t="s">
        <v>30</v>
      </c>
      <c r="D283" t="s">
        <v>68</v>
      </c>
      <c r="E283" t="s">
        <v>31</v>
      </c>
      <c r="F283">
        <v>10004</v>
      </c>
      <c r="G283" t="s">
        <v>69</v>
      </c>
      <c r="H283" s="28">
        <v>45775</v>
      </c>
      <c r="I283" s="28">
        <v>45777</v>
      </c>
      <c r="J283" s="28">
        <v>45869</v>
      </c>
      <c r="K283" s="28">
        <v>45869</v>
      </c>
      <c r="L283" s="30">
        <v>1979034523</v>
      </c>
      <c r="M283" t="s">
        <v>47</v>
      </c>
      <c r="N283">
        <v>0.05</v>
      </c>
      <c r="O283" t="s">
        <v>32</v>
      </c>
      <c r="P283" s="30">
        <v>-36343429.765821598</v>
      </c>
      <c r="Q283" s="31">
        <v>0</v>
      </c>
      <c r="R283" s="31">
        <v>0.67032967032966995</v>
      </c>
      <c r="S283" s="31">
        <v>0.66304347826086996</v>
      </c>
      <c r="T283" s="30">
        <v>1326605559.37363</v>
      </c>
      <c r="U283" s="30">
        <v>-24097274.083859898</v>
      </c>
      <c r="V283" s="30">
        <v>-36343429.765821598</v>
      </c>
      <c r="W283" s="31">
        <v>0</v>
      </c>
      <c r="X283" s="31">
        <v>0.67032967032966995</v>
      </c>
      <c r="Y283" s="31">
        <v>0.66304347826086996</v>
      </c>
      <c r="Z283" s="30">
        <v>1326605559.37363</v>
      </c>
      <c r="AA283" s="30">
        <v>-24097274.083859898</v>
      </c>
    </row>
    <row r="284" spans="1:27" x14ac:dyDescent="0.25">
      <c r="A284" s="28">
        <v>45838</v>
      </c>
      <c r="B284" s="28">
        <v>45930</v>
      </c>
      <c r="C284" t="s">
        <v>33</v>
      </c>
      <c r="D284" t="s">
        <v>43</v>
      </c>
      <c r="E284" t="s">
        <v>42</v>
      </c>
      <c r="F284">
        <v>5</v>
      </c>
      <c r="G284" t="s">
        <v>44</v>
      </c>
      <c r="H284" s="28">
        <v>45775</v>
      </c>
      <c r="I284" s="28">
        <v>45777</v>
      </c>
      <c r="J284" s="28">
        <v>45869</v>
      </c>
      <c r="K284" s="28">
        <v>45869</v>
      </c>
      <c r="L284" s="30">
        <v>390000000</v>
      </c>
      <c r="M284" t="s">
        <v>45</v>
      </c>
      <c r="N284">
        <v>0</v>
      </c>
      <c r="O284" t="s">
        <v>32</v>
      </c>
      <c r="P284" s="30">
        <v>1680380</v>
      </c>
      <c r="Q284" s="31"/>
      <c r="R284" s="31">
        <v>0.33695652173912999</v>
      </c>
      <c r="S284" s="31">
        <v>0.33695652173912999</v>
      </c>
      <c r="T284" s="30">
        <v>131413043.47826099</v>
      </c>
      <c r="U284" s="30">
        <v>566215</v>
      </c>
      <c r="V284" s="30">
        <v>1680380</v>
      </c>
      <c r="W284" s="31"/>
      <c r="X284" s="31">
        <v>0.33695652173912999</v>
      </c>
      <c r="Y284" s="31">
        <v>0.33695652173912999</v>
      </c>
      <c r="Z284" s="30">
        <v>131413043.47826099</v>
      </c>
      <c r="AA284" s="30">
        <v>566215</v>
      </c>
    </row>
    <row r="285" spans="1:27" x14ac:dyDescent="0.25">
      <c r="A285" s="28">
        <v>45838</v>
      </c>
      <c r="B285" s="28">
        <v>45930</v>
      </c>
      <c r="C285" t="s">
        <v>33</v>
      </c>
      <c r="D285" t="s">
        <v>43</v>
      </c>
      <c r="E285" t="s">
        <v>42</v>
      </c>
      <c r="F285">
        <v>5</v>
      </c>
      <c r="G285" t="s">
        <v>44</v>
      </c>
      <c r="H285" s="28">
        <v>45867</v>
      </c>
      <c r="I285" s="28">
        <v>45869</v>
      </c>
      <c r="J285" s="28">
        <v>45961</v>
      </c>
      <c r="K285" s="28">
        <v>45961</v>
      </c>
      <c r="L285" s="30">
        <v>390000000</v>
      </c>
      <c r="M285" t="s">
        <v>45</v>
      </c>
      <c r="N285">
        <v>0</v>
      </c>
      <c r="O285" t="s">
        <v>32</v>
      </c>
      <c r="P285" s="30">
        <v>1520913.33333333</v>
      </c>
      <c r="Q285" s="31"/>
      <c r="R285" s="31">
        <v>0.66304347826086996</v>
      </c>
      <c r="S285" s="31">
        <v>0.66304347826086996</v>
      </c>
      <c r="T285" s="30">
        <v>258586956.52173901</v>
      </c>
      <c r="U285" s="30">
        <v>1008431.66666667</v>
      </c>
      <c r="V285" s="30">
        <v>1520913.33333333</v>
      </c>
      <c r="W285" s="31"/>
      <c r="X285" s="31">
        <v>0.66304347826086996</v>
      </c>
      <c r="Y285" s="31">
        <v>0.66304347826086996</v>
      </c>
      <c r="Z285" s="30">
        <v>258586956.52173901</v>
      </c>
      <c r="AA285" s="30">
        <v>1008431.66666667</v>
      </c>
    </row>
    <row r="286" spans="1:27" x14ac:dyDescent="0.25">
      <c r="A286" s="28">
        <v>45838</v>
      </c>
      <c r="B286" s="28">
        <v>45930</v>
      </c>
      <c r="C286" t="s">
        <v>33</v>
      </c>
      <c r="D286" t="s">
        <v>62</v>
      </c>
      <c r="E286" t="s">
        <v>63</v>
      </c>
      <c r="F286">
        <v>87</v>
      </c>
      <c r="G286" t="s">
        <v>44</v>
      </c>
      <c r="H286" s="28">
        <v>45775</v>
      </c>
      <c r="I286" s="28">
        <v>45777</v>
      </c>
      <c r="J286" s="28">
        <v>45869</v>
      </c>
      <c r="K286" s="28">
        <v>45869</v>
      </c>
      <c r="L286" s="30">
        <v>200000000</v>
      </c>
      <c r="M286" t="s">
        <v>47</v>
      </c>
      <c r="N286">
        <v>0</v>
      </c>
      <c r="O286" t="s">
        <v>32</v>
      </c>
      <c r="P286" s="30">
        <v>1117288.8888888899</v>
      </c>
      <c r="Q286" s="31"/>
      <c r="R286" s="31">
        <v>0.33695652173912999</v>
      </c>
      <c r="S286" s="31">
        <v>0.33695652173912999</v>
      </c>
      <c r="T286" s="30">
        <v>67391304.347826093</v>
      </c>
      <c r="U286" s="30">
        <v>376477.77777777798</v>
      </c>
      <c r="V286" s="30">
        <v>1117288.8888888899</v>
      </c>
      <c r="W286" s="31"/>
      <c r="X286" s="31">
        <v>0.33695652173912999</v>
      </c>
      <c r="Y286" s="31">
        <v>0.33695652173912999</v>
      </c>
      <c r="Z286" s="30">
        <v>67391304.347826093</v>
      </c>
      <c r="AA286" s="30">
        <v>376477.77777777798</v>
      </c>
    </row>
    <row r="287" spans="1:27" x14ac:dyDescent="0.25">
      <c r="A287" s="28">
        <v>45838</v>
      </c>
      <c r="B287" s="28">
        <v>45930</v>
      </c>
      <c r="C287" t="s">
        <v>33</v>
      </c>
      <c r="D287" t="s">
        <v>62</v>
      </c>
      <c r="E287" t="s">
        <v>63</v>
      </c>
      <c r="F287">
        <v>87</v>
      </c>
      <c r="G287" t="s">
        <v>44</v>
      </c>
      <c r="H287" s="28">
        <v>45867</v>
      </c>
      <c r="I287" s="28">
        <v>45869</v>
      </c>
      <c r="J287" s="28">
        <v>45961</v>
      </c>
      <c r="K287" s="28">
        <v>45961</v>
      </c>
      <c r="L287" s="30">
        <v>200000000</v>
      </c>
      <c r="M287" t="s">
        <v>47</v>
      </c>
      <c r="N287">
        <v>0</v>
      </c>
      <c r="O287" t="s">
        <v>32</v>
      </c>
      <c r="P287" s="30">
        <v>1035511.11111111</v>
      </c>
      <c r="Q287" s="31"/>
      <c r="R287" s="31">
        <v>0.66304347826086996</v>
      </c>
      <c r="S287" s="31">
        <v>0.66304347826086996</v>
      </c>
      <c r="T287" s="30">
        <v>132608695.652174</v>
      </c>
      <c r="U287" s="30">
        <v>686588.88888888899</v>
      </c>
      <c r="V287" s="30">
        <v>1035511.11111111</v>
      </c>
      <c r="W287" s="31"/>
      <c r="X287" s="31">
        <v>0.66304347826086996</v>
      </c>
      <c r="Y287" s="31">
        <v>0.66304347826086996</v>
      </c>
      <c r="Z287" s="30">
        <v>132608695.652174</v>
      </c>
      <c r="AA287" s="30">
        <v>686588.88888888899</v>
      </c>
    </row>
    <row r="288" spans="1:27" x14ac:dyDescent="0.25">
      <c r="A288" s="28">
        <v>45838</v>
      </c>
      <c r="B288" s="28">
        <v>45930</v>
      </c>
      <c r="C288" t="s">
        <v>33</v>
      </c>
      <c r="D288" t="s">
        <v>64</v>
      </c>
      <c r="E288" t="s">
        <v>65</v>
      </c>
      <c r="F288">
        <v>89</v>
      </c>
      <c r="G288" t="s">
        <v>44</v>
      </c>
      <c r="H288" s="28">
        <v>45775</v>
      </c>
      <c r="I288" s="28">
        <v>45777</v>
      </c>
      <c r="J288" s="28">
        <v>45869</v>
      </c>
      <c r="K288" s="28">
        <v>45869</v>
      </c>
      <c r="L288" s="30">
        <v>200000000</v>
      </c>
      <c r="M288" t="s">
        <v>47</v>
      </c>
      <c r="N288">
        <v>0</v>
      </c>
      <c r="O288" t="s">
        <v>32</v>
      </c>
      <c r="P288" s="30">
        <v>1117288.8888888899</v>
      </c>
      <c r="Q288" s="31"/>
      <c r="R288" s="31">
        <v>0.33695652173912999</v>
      </c>
      <c r="S288" s="31">
        <v>0.33695652173912999</v>
      </c>
      <c r="T288" s="30">
        <v>67391304.347826093</v>
      </c>
      <c r="U288" s="30">
        <v>376477.77777777798</v>
      </c>
      <c r="V288" s="30">
        <v>1117288.8888888899</v>
      </c>
      <c r="W288" s="31"/>
      <c r="X288" s="31">
        <v>0.33695652173912999</v>
      </c>
      <c r="Y288" s="31">
        <v>0.33695652173912999</v>
      </c>
      <c r="Z288" s="30">
        <v>67391304.347826093</v>
      </c>
      <c r="AA288" s="30">
        <v>376477.77777777798</v>
      </c>
    </row>
    <row r="289" spans="1:27" x14ac:dyDescent="0.25">
      <c r="A289" s="28">
        <v>45838</v>
      </c>
      <c r="B289" s="28">
        <v>45930</v>
      </c>
      <c r="C289" t="s">
        <v>33</v>
      </c>
      <c r="D289" t="s">
        <v>64</v>
      </c>
      <c r="E289" t="s">
        <v>65</v>
      </c>
      <c r="F289">
        <v>89</v>
      </c>
      <c r="G289" t="s">
        <v>44</v>
      </c>
      <c r="H289" s="28">
        <v>45867</v>
      </c>
      <c r="I289" s="28">
        <v>45869</v>
      </c>
      <c r="J289" s="28">
        <v>45961</v>
      </c>
      <c r="K289" s="28">
        <v>45961</v>
      </c>
      <c r="L289" s="30">
        <v>200000000</v>
      </c>
      <c r="M289" t="s">
        <v>47</v>
      </c>
      <c r="N289">
        <v>0</v>
      </c>
      <c r="O289" t="s">
        <v>32</v>
      </c>
      <c r="P289" s="30">
        <v>1035511.11111111</v>
      </c>
      <c r="Q289" s="31"/>
      <c r="R289" s="31">
        <v>0.66304347826086996</v>
      </c>
      <c r="S289" s="31">
        <v>0.66304347826086996</v>
      </c>
      <c r="T289" s="30">
        <v>132608695.652174</v>
      </c>
      <c r="U289" s="30">
        <v>686588.88888888899</v>
      </c>
      <c r="V289" s="30">
        <v>1035511.11111111</v>
      </c>
      <c r="W289" s="31"/>
      <c r="X289" s="31">
        <v>0.66304347826086996</v>
      </c>
      <c r="Y289" s="31">
        <v>0.66304347826086996</v>
      </c>
      <c r="Z289" s="30">
        <v>132608695.652174</v>
      </c>
      <c r="AA289" s="30">
        <v>686588.88888888899</v>
      </c>
    </row>
    <row r="290" spans="1:27" x14ac:dyDescent="0.25">
      <c r="A290" s="28">
        <v>45838</v>
      </c>
      <c r="B290" s="28">
        <v>45930</v>
      </c>
      <c r="C290" t="s">
        <v>33</v>
      </c>
      <c r="D290" t="s">
        <v>46</v>
      </c>
      <c r="E290" t="s">
        <v>34</v>
      </c>
      <c r="F290">
        <v>27</v>
      </c>
      <c r="G290" t="s">
        <v>44</v>
      </c>
      <c r="H290" s="28">
        <v>45775</v>
      </c>
      <c r="I290" s="28">
        <v>45777</v>
      </c>
      <c r="J290" s="28">
        <v>45869</v>
      </c>
      <c r="K290" s="28">
        <v>45869</v>
      </c>
      <c r="L290" s="30">
        <v>200000000</v>
      </c>
      <c r="M290" t="s">
        <v>47</v>
      </c>
      <c r="N290">
        <v>0</v>
      </c>
      <c r="O290" t="s">
        <v>32</v>
      </c>
      <c r="P290" s="30">
        <v>1117288.8888888899</v>
      </c>
      <c r="Q290" s="31"/>
      <c r="R290" s="31">
        <v>0.33695652173912999</v>
      </c>
      <c r="S290" s="31">
        <v>0.33695652173912999</v>
      </c>
      <c r="T290" s="30">
        <v>67391304.347826093</v>
      </c>
      <c r="U290" s="30">
        <v>376477.77777777798</v>
      </c>
      <c r="V290" s="30">
        <v>1117288.8888888899</v>
      </c>
      <c r="W290" s="31"/>
      <c r="X290" s="31">
        <v>0.33695652173912999</v>
      </c>
      <c r="Y290" s="31">
        <v>0.33695652173912999</v>
      </c>
      <c r="Z290" s="30">
        <v>67391304.347826093</v>
      </c>
      <c r="AA290" s="30">
        <v>376477.77777777798</v>
      </c>
    </row>
    <row r="291" spans="1:27" x14ac:dyDescent="0.25">
      <c r="A291" s="28">
        <v>45838</v>
      </c>
      <c r="B291" s="28">
        <v>45930</v>
      </c>
      <c r="C291" t="s">
        <v>33</v>
      </c>
      <c r="D291" t="s">
        <v>46</v>
      </c>
      <c r="E291" t="s">
        <v>34</v>
      </c>
      <c r="F291">
        <v>27</v>
      </c>
      <c r="G291" t="s">
        <v>44</v>
      </c>
      <c r="H291" s="28">
        <v>45867</v>
      </c>
      <c r="I291" s="28">
        <v>45869</v>
      </c>
      <c r="J291" s="28">
        <v>45961</v>
      </c>
      <c r="K291" s="28">
        <v>45961</v>
      </c>
      <c r="L291" s="30">
        <v>200000000</v>
      </c>
      <c r="M291" t="s">
        <v>47</v>
      </c>
      <c r="N291">
        <v>0</v>
      </c>
      <c r="O291" t="s">
        <v>32</v>
      </c>
      <c r="P291" s="30">
        <v>1035511.11111111</v>
      </c>
      <c r="Q291" s="31"/>
      <c r="R291" s="31">
        <v>0.66304347826086996</v>
      </c>
      <c r="S291" s="31">
        <v>0.66304347826086996</v>
      </c>
      <c r="T291" s="30">
        <v>132608695.652174</v>
      </c>
      <c r="U291" s="30">
        <v>686588.88888888899</v>
      </c>
      <c r="V291" s="30">
        <v>1035511.11111111</v>
      </c>
      <c r="W291" s="31"/>
      <c r="X291" s="31">
        <v>0.66304347826086996</v>
      </c>
      <c r="Y291" s="31">
        <v>0.66304347826086996</v>
      </c>
      <c r="Z291" s="30">
        <v>132608695.652174</v>
      </c>
      <c r="AA291" s="30">
        <v>686588.88888888899</v>
      </c>
    </row>
    <row r="292" spans="1:27" x14ac:dyDescent="0.25">
      <c r="A292" s="28">
        <v>45838</v>
      </c>
      <c r="B292" s="28">
        <v>45930</v>
      </c>
      <c r="C292" t="s">
        <v>33</v>
      </c>
      <c r="D292" t="s">
        <v>52</v>
      </c>
      <c r="E292" t="s">
        <v>35</v>
      </c>
      <c r="F292">
        <v>83</v>
      </c>
      <c r="G292" t="s">
        <v>44</v>
      </c>
      <c r="H292" s="28">
        <v>45775</v>
      </c>
      <c r="I292" s="28">
        <v>45777</v>
      </c>
      <c r="J292" s="28">
        <v>45869</v>
      </c>
      <c r="K292" s="28">
        <v>45869</v>
      </c>
      <c r="L292" s="30">
        <v>195000000</v>
      </c>
      <c r="M292" t="s">
        <v>47</v>
      </c>
      <c r="N292">
        <v>0</v>
      </c>
      <c r="O292" t="s">
        <v>32</v>
      </c>
      <c r="P292" s="30">
        <v>1089356.66666667</v>
      </c>
      <c r="Q292" s="31"/>
      <c r="R292" s="31">
        <v>0.33695652173912999</v>
      </c>
      <c r="S292" s="31">
        <v>0.33695652173912999</v>
      </c>
      <c r="T292" s="30">
        <v>65706521.7391304</v>
      </c>
      <c r="U292" s="30">
        <v>367065.83333333302</v>
      </c>
      <c r="V292" s="30">
        <v>1089356.66666667</v>
      </c>
      <c r="W292" s="31"/>
      <c r="X292" s="31">
        <v>0.33695652173912999</v>
      </c>
      <c r="Y292" s="31">
        <v>0.33695652173912999</v>
      </c>
      <c r="Z292" s="30">
        <v>65706521.7391304</v>
      </c>
      <c r="AA292" s="30">
        <v>367065.83333333302</v>
      </c>
    </row>
    <row r="293" spans="1:27" x14ac:dyDescent="0.25">
      <c r="A293" s="28">
        <v>45838</v>
      </c>
      <c r="B293" s="28">
        <v>45930</v>
      </c>
      <c r="C293" t="s">
        <v>33</v>
      </c>
      <c r="D293" t="s">
        <v>52</v>
      </c>
      <c r="E293" t="s">
        <v>35</v>
      </c>
      <c r="F293">
        <v>83</v>
      </c>
      <c r="G293" t="s">
        <v>44</v>
      </c>
      <c r="H293" s="28">
        <v>45867</v>
      </c>
      <c r="I293" s="28">
        <v>45869</v>
      </c>
      <c r="J293" s="28">
        <v>45961</v>
      </c>
      <c r="K293" s="28">
        <v>45961</v>
      </c>
      <c r="L293" s="30">
        <v>195000000</v>
      </c>
      <c r="M293" t="s">
        <v>47</v>
      </c>
      <c r="N293">
        <v>0</v>
      </c>
      <c r="O293" t="s">
        <v>32</v>
      </c>
      <c r="P293" s="30">
        <v>1009623.33333333</v>
      </c>
      <c r="Q293" s="31"/>
      <c r="R293" s="31">
        <v>0.66304347826086996</v>
      </c>
      <c r="S293" s="31">
        <v>0.66304347826086996</v>
      </c>
      <c r="T293" s="30">
        <v>129293478.26086999</v>
      </c>
      <c r="U293" s="30">
        <v>669424.16666666605</v>
      </c>
      <c r="V293" s="30">
        <v>1009623.33333333</v>
      </c>
      <c r="W293" s="31"/>
      <c r="X293" s="31">
        <v>0.66304347826086996</v>
      </c>
      <c r="Y293" s="31">
        <v>0.66304347826086996</v>
      </c>
      <c r="Z293" s="30">
        <v>129293478.26086999</v>
      </c>
      <c r="AA293" s="30">
        <v>669424.16666666605</v>
      </c>
    </row>
    <row r="294" spans="1:27" x14ac:dyDescent="0.25">
      <c r="A294" s="28">
        <v>45838</v>
      </c>
      <c r="B294" s="28">
        <v>45930</v>
      </c>
      <c r="C294" t="s">
        <v>33</v>
      </c>
      <c r="D294" t="s">
        <v>48</v>
      </c>
      <c r="E294" t="s">
        <v>49</v>
      </c>
      <c r="F294">
        <v>3</v>
      </c>
      <c r="G294" t="s">
        <v>44</v>
      </c>
      <c r="H294" s="28">
        <v>45775</v>
      </c>
      <c r="I294" s="28">
        <v>45777</v>
      </c>
      <c r="J294" s="28">
        <v>45869</v>
      </c>
      <c r="K294" s="28">
        <v>45869</v>
      </c>
      <c r="L294" s="30">
        <v>390000000</v>
      </c>
      <c r="M294" t="s">
        <v>45</v>
      </c>
      <c r="N294">
        <v>0</v>
      </c>
      <c r="O294" t="s">
        <v>32</v>
      </c>
      <c r="P294" s="30">
        <v>1680380</v>
      </c>
      <c r="Q294" s="31"/>
      <c r="R294" s="31">
        <v>0.33695652173912999</v>
      </c>
      <c r="S294" s="31">
        <v>0.33695652173912999</v>
      </c>
      <c r="T294" s="30">
        <v>131413043.47826099</v>
      </c>
      <c r="U294" s="30">
        <v>566215</v>
      </c>
      <c r="V294" s="30">
        <v>1680380</v>
      </c>
      <c r="W294" s="31"/>
      <c r="X294" s="31">
        <v>0.33695652173912999</v>
      </c>
      <c r="Y294" s="31">
        <v>0.33695652173912999</v>
      </c>
      <c r="Z294" s="30">
        <v>131413043.47826099</v>
      </c>
      <c r="AA294" s="30">
        <v>566215</v>
      </c>
    </row>
    <row r="295" spans="1:27" x14ac:dyDescent="0.25">
      <c r="A295" s="28">
        <v>45838</v>
      </c>
      <c r="B295" s="28">
        <v>45930</v>
      </c>
      <c r="C295" t="s">
        <v>33</v>
      </c>
      <c r="D295" t="s">
        <v>48</v>
      </c>
      <c r="E295" t="s">
        <v>49</v>
      </c>
      <c r="F295">
        <v>3</v>
      </c>
      <c r="G295" t="s">
        <v>44</v>
      </c>
      <c r="H295" s="28">
        <v>45867</v>
      </c>
      <c r="I295" s="28">
        <v>45869</v>
      </c>
      <c r="J295" s="28">
        <v>45961</v>
      </c>
      <c r="K295" s="28">
        <v>45961</v>
      </c>
      <c r="L295" s="30">
        <v>390000000</v>
      </c>
      <c r="M295" t="s">
        <v>45</v>
      </c>
      <c r="N295">
        <v>0</v>
      </c>
      <c r="O295" t="s">
        <v>32</v>
      </c>
      <c r="P295" s="30">
        <v>1520913.33333333</v>
      </c>
      <c r="Q295" s="31"/>
      <c r="R295" s="31">
        <v>0.66304347826086996</v>
      </c>
      <c r="S295" s="31">
        <v>0.66304347826086996</v>
      </c>
      <c r="T295" s="30">
        <v>258586956.52173901</v>
      </c>
      <c r="U295" s="30">
        <v>1008431.66666667</v>
      </c>
      <c r="V295" s="30">
        <v>1520913.33333333</v>
      </c>
      <c r="W295" s="31"/>
      <c r="X295" s="31">
        <v>0.66304347826086996</v>
      </c>
      <c r="Y295" s="31">
        <v>0.66304347826086996</v>
      </c>
      <c r="Z295" s="30">
        <v>258586956.52173901</v>
      </c>
      <c r="AA295" s="30">
        <v>1008431.66666667</v>
      </c>
    </row>
    <row r="296" spans="1:27" x14ac:dyDescent="0.25">
      <c r="A296" s="28">
        <v>45838</v>
      </c>
      <c r="B296" s="28">
        <v>45930</v>
      </c>
      <c r="C296" t="s">
        <v>33</v>
      </c>
      <c r="D296" t="s">
        <v>50</v>
      </c>
      <c r="E296" t="s">
        <v>51</v>
      </c>
      <c r="F296">
        <v>29</v>
      </c>
      <c r="G296" t="s">
        <v>44</v>
      </c>
      <c r="H296" s="28">
        <v>45775</v>
      </c>
      <c r="I296" s="28">
        <v>45777</v>
      </c>
      <c r="J296" s="28">
        <v>45869</v>
      </c>
      <c r="K296" s="28">
        <v>45869</v>
      </c>
      <c r="L296" s="30">
        <v>200000000</v>
      </c>
      <c r="M296" t="s">
        <v>47</v>
      </c>
      <c r="N296">
        <v>0</v>
      </c>
      <c r="O296" t="s">
        <v>32</v>
      </c>
      <c r="P296" s="30">
        <v>1117288.8888888899</v>
      </c>
      <c r="Q296" s="31"/>
      <c r="R296" s="31">
        <v>0.33695652173912999</v>
      </c>
      <c r="S296" s="31">
        <v>0.33695652173912999</v>
      </c>
      <c r="T296" s="30">
        <v>67391304.347826093</v>
      </c>
      <c r="U296" s="30">
        <v>376477.77777777798</v>
      </c>
      <c r="V296" s="30">
        <v>1117288.8888888899</v>
      </c>
      <c r="W296" s="31"/>
      <c r="X296" s="31">
        <v>0.33695652173912999</v>
      </c>
      <c r="Y296" s="31">
        <v>0.33695652173912999</v>
      </c>
      <c r="Z296" s="30">
        <v>67391304.347826093</v>
      </c>
      <c r="AA296" s="30">
        <v>376477.77777777798</v>
      </c>
    </row>
    <row r="297" spans="1:27" x14ac:dyDescent="0.25">
      <c r="A297" s="28">
        <v>45838</v>
      </c>
      <c r="B297" s="28">
        <v>45930</v>
      </c>
      <c r="C297" t="s">
        <v>33</v>
      </c>
      <c r="D297" t="s">
        <v>50</v>
      </c>
      <c r="E297" t="s">
        <v>51</v>
      </c>
      <c r="F297">
        <v>29</v>
      </c>
      <c r="G297" t="s">
        <v>44</v>
      </c>
      <c r="H297" s="28">
        <v>45867</v>
      </c>
      <c r="I297" s="28">
        <v>45869</v>
      </c>
      <c r="J297" s="28">
        <v>45961</v>
      </c>
      <c r="K297" s="28">
        <v>45961</v>
      </c>
      <c r="L297" s="30">
        <v>200000000</v>
      </c>
      <c r="M297" t="s">
        <v>47</v>
      </c>
      <c r="N297">
        <v>0</v>
      </c>
      <c r="O297" t="s">
        <v>32</v>
      </c>
      <c r="P297" s="30">
        <v>1035511.11111111</v>
      </c>
      <c r="Q297" s="31"/>
      <c r="R297" s="31">
        <v>0.66304347826086996</v>
      </c>
      <c r="S297" s="31">
        <v>0.66304347826086996</v>
      </c>
      <c r="T297" s="30">
        <v>132608695.652174</v>
      </c>
      <c r="U297" s="30">
        <v>686588.88888888899</v>
      </c>
      <c r="V297" s="30">
        <v>1035511.11111111</v>
      </c>
      <c r="W297" s="31"/>
      <c r="X297" s="31">
        <v>0.66304347826086996</v>
      </c>
      <c r="Y297" s="31">
        <v>0.66304347826086996</v>
      </c>
      <c r="Z297" s="30">
        <v>132608695.652174</v>
      </c>
      <c r="AA297" s="30">
        <v>686588.88888888899</v>
      </c>
    </row>
    <row r="298" spans="1:27" x14ac:dyDescent="0.25">
      <c r="A298" s="28">
        <v>45838</v>
      </c>
      <c r="B298" s="28">
        <v>45930</v>
      </c>
      <c r="C298" t="s">
        <v>33</v>
      </c>
      <c r="D298" t="s">
        <v>53</v>
      </c>
      <c r="E298" t="s">
        <v>54</v>
      </c>
      <c r="F298">
        <v>85</v>
      </c>
      <c r="G298" t="s">
        <v>44</v>
      </c>
      <c r="H298" s="28">
        <v>45775</v>
      </c>
      <c r="I298" s="28">
        <v>45777</v>
      </c>
      <c r="J298" s="28">
        <v>45869</v>
      </c>
      <c r="K298" s="28">
        <v>45869</v>
      </c>
      <c r="L298" s="30">
        <v>195000000</v>
      </c>
      <c r="M298" t="s">
        <v>47</v>
      </c>
      <c r="N298">
        <v>0</v>
      </c>
      <c r="O298" t="s">
        <v>32</v>
      </c>
      <c r="P298" s="30">
        <v>1089356.66666667</v>
      </c>
      <c r="Q298" s="31"/>
      <c r="R298" s="31">
        <v>0.33695652173912999</v>
      </c>
      <c r="S298" s="31">
        <v>0.33695652173912999</v>
      </c>
      <c r="T298" s="30">
        <v>65706521.7391304</v>
      </c>
      <c r="U298" s="30">
        <v>367065.83333333302</v>
      </c>
      <c r="V298" s="30">
        <v>1089356.66666667</v>
      </c>
      <c r="W298" s="31"/>
      <c r="X298" s="31">
        <v>0.33695652173912999</v>
      </c>
      <c r="Y298" s="31">
        <v>0.33695652173912999</v>
      </c>
      <c r="Z298" s="30">
        <v>65706521.7391304</v>
      </c>
      <c r="AA298" s="30">
        <v>367065.83333333302</v>
      </c>
    </row>
    <row r="299" spans="1:27" x14ac:dyDescent="0.25">
      <c r="A299" s="28">
        <v>45838</v>
      </c>
      <c r="B299" s="28">
        <v>45930</v>
      </c>
      <c r="C299" t="s">
        <v>33</v>
      </c>
      <c r="D299" t="s">
        <v>53</v>
      </c>
      <c r="E299" t="s">
        <v>54</v>
      </c>
      <c r="F299">
        <v>85</v>
      </c>
      <c r="G299" t="s">
        <v>44</v>
      </c>
      <c r="H299" s="28">
        <v>45867</v>
      </c>
      <c r="I299" s="28">
        <v>45869</v>
      </c>
      <c r="J299" s="28">
        <v>45961</v>
      </c>
      <c r="K299" s="28">
        <v>45961</v>
      </c>
      <c r="L299" s="30">
        <v>195000000</v>
      </c>
      <c r="M299" t="s">
        <v>47</v>
      </c>
      <c r="N299">
        <v>0</v>
      </c>
      <c r="O299" t="s">
        <v>32</v>
      </c>
      <c r="P299" s="30">
        <v>1009623.33333333</v>
      </c>
      <c r="Q299" s="31"/>
      <c r="R299" s="31">
        <v>0.66304347826086996</v>
      </c>
      <c r="S299" s="31">
        <v>0.66304347826086996</v>
      </c>
      <c r="T299" s="30">
        <v>129293478.26086999</v>
      </c>
      <c r="U299" s="30">
        <v>669424.16666666605</v>
      </c>
      <c r="V299" s="30">
        <v>1009623.33333333</v>
      </c>
      <c r="W299" s="31"/>
      <c r="X299" s="31">
        <v>0.66304347826086996</v>
      </c>
      <c r="Y299" s="31">
        <v>0.66304347826086996</v>
      </c>
      <c r="Z299" s="30">
        <v>129293478.26086999</v>
      </c>
      <c r="AA299" s="30">
        <v>669424.16666666605</v>
      </c>
    </row>
    <row r="300" spans="1:27" x14ac:dyDescent="0.25">
      <c r="A300" s="28">
        <v>45838</v>
      </c>
      <c r="B300" s="28">
        <v>45930</v>
      </c>
      <c r="C300" t="s">
        <v>30</v>
      </c>
      <c r="D300" t="s">
        <v>68</v>
      </c>
      <c r="E300" t="s">
        <v>31</v>
      </c>
      <c r="F300">
        <v>10004</v>
      </c>
      <c r="G300" t="s">
        <v>69</v>
      </c>
      <c r="H300" s="28">
        <v>45775</v>
      </c>
      <c r="I300" s="28">
        <v>45777</v>
      </c>
      <c r="J300" s="28">
        <v>45869</v>
      </c>
      <c r="K300" s="28">
        <v>45869</v>
      </c>
      <c r="L300" s="30">
        <v>1979034523</v>
      </c>
      <c r="M300" t="s">
        <v>47</v>
      </c>
      <c r="N300">
        <v>0.05</v>
      </c>
      <c r="O300" t="s">
        <v>32</v>
      </c>
      <c r="P300" s="30">
        <v>-36343429.765821598</v>
      </c>
      <c r="Q300" s="31">
        <v>0</v>
      </c>
      <c r="R300" s="31">
        <v>0.33695652173912999</v>
      </c>
      <c r="S300" s="31">
        <v>0.33695652173912999</v>
      </c>
      <c r="T300" s="30">
        <v>666848589.27173901</v>
      </c>
      <c r="U300" s="30">
        <v>-12246155.6819616</v>
      </c>
      <c r="V300" s="30">
        <v>-36343429.765821598</v>
      </c>
      <c r="W300" s="31">
        <v>0</v>
      </c>
      <c r="X300" s="31">
        <v>0.33695652173912999</v>
      </c>
      <c r="Y300" s="31">
        <v>0.33695652173912999</v>
      </c>
      <c r="Z300" s="30">
        <v>666848589.27173901</v>
      </c>
      <c r="AA300" s="30">
        <v>-12246155.6819616</v>
      </c>
    </row>
    <row r="301" spans="1:27" x14ac:dyDescent="0.25">
      <c r="A301" s="28">
        <v>45838</v>
      </c>
      <c r="B301" s="28">
        <v>45930</v>
      </c>
      <c r="C301" t="s">
        <v>30</v>
      </c>
      <c r="D301" t="s">
        <v>70</v>
      </c>
      <c r="E301" t="s">
        <v>40</v>
      </c>
      <c r="F301">
        <v>10005</v>
      </c>
      <c r="G301" t="s">
        <v>69</v>
      </c>
      <c r="H301" s="28">
        <v>45867</v>
      </c>
      <c r="I301" s="28">
        <v>45869</v>
      </c>
      <c r="J301" s="28">
        <v>45961</v>
      </c>
      <c r="K301" s="28">
        <v>45961</v>
      </c>
      <c r="L301" s="30">
        <v>1979000000</v>
      </c>
      <c r="M301" t="s">
        <v>47</v>
      </c>
      <c r="N301">
        <v>4.7500000000000001E-2</v>
      </c>
      <c r="O301" t="s">
        <v>32</v>
      </c>
      <c r="P301" s="30">
        <v>-34269243.555555597</v>
      </c>
      <c r="Q301" s="31">
        <v>0</v>
      </c>
      <c r="R301" s="31">
        <v>0.66304347826086996</v>
      </c>
      <c r="S301" s="31">
        <v>0.66304347826086996</v>
      </c>
      <c r="T301" s="30">
        <v>1312163043.47826</v>
      </c>
      <c r="U301" s="30">
        <v>-22721998.444444399</v>
      </c>
      <c r="V301" s="30">
        <v>-34269243.555555597</v>
      </c>
      <c r="W301" s="31">
        <v>0</v>
      </c>
      <c r="X301" s="31">
        <v>0.66304347826086996</v>
      </c>
      <c r="Y301" s="31">
        <v>0.66304347826086996</v>
      </c>
      <c r="Z301" s="30">
        <v>1312163043.47826</v>
      </c>
      <c r="AA301" s="30">
        <v>-22721998.444444399</v>
      </c>
    </row>
    <row r="302" spans="1:27" x14ac:dyDescent="0.25">
      <c r="A302" s="28">
        <v>45930</v>
      </c>
      <c r="B302" s="28">
        <v>46022</v>
      </c>
      <c r="C302" t="s">
        <v>33</v>
      </c>
      <c r="D302" t="s">
        <v>43</v>
      </c>
      <c r="E302" t="s">
        <v>42</v>
      </c>
      <c r="F302">
        <v>5</v>
      </c>
      <c r="G302" t="s">
        <v>44</v>
      </c>
      <c r="H302" s="28">
        <v>45867</v>
      </c>
      <c r="I302" s="28">
        <v>45869</v>
      </c>
      <c r="J302" s="28">
        <v>45961</v>
      </c>
      <c r="K302" s="28">
        <v>45961</v>
      </c>
      <c r="L302" s="30">
        <v>390000000</v>
      </c>
      <c r="M302" t="s">
        <v>45</v>
      </c>
      <c r="N302">
        <v>0</v>
      </c>
      <c r="O302" t="s">
        <v>32</v>
      </c>
      <c r="P302" s="30">
        <v>1520913.33333333</v>
      </c>
      <c r="Q302" s="31"/>
      <c r="R302" s="31">
        <v>0.33695652173912999</v>
      </c>
      <c r="S302" s="31">
        <v>0.33695652173912999</v>
      </c>
      <c r="T302" s="30">
        <v>131413043.47826099</v>
      </c>
      <c r="U302" s="30">
        <v>512481.66666666599</v>
      </c>
      <c r="V302" s="30">
        <v>1520913.33333333</v>
      </c>
      <c r="W302" s="31"/>
      <c r="X302" s="31">
        <v>0.33695652173912999</v>
      </c>
      <c r="Y302" s="31">
        <v>0.33695652173912999</v>
      </c>
      <c r="Z302" s="30">
        <v>131413043.47826099</v>
      </c>
      <c r="AA302" s="30">
        <v>512481.66666666599</v>
      </c>
    </row>
    <row r="303" spans="1:27" x14ac:dyDescent="0.25">
      <c r="A303" s="28">
        <v>45930</v>
      </c>
      <c r="B303" s="28">
        <v>46022</v>
      </c>
      <c r="C303" t="s">
        <v>33</v>
      </c>
      <c r="D303" t="s">
        <v>43</v>
      </c>
      <c r="E303" t="s">
        <v>42</v>
      </c>
      <c r="F303">
        <v>5</v>
      </c>
      <c r="G303" t="s">
        <v>44</v>
      </c>
      <c r="H303" s="28">
        <v>45959</v>
      </c>
      <c r="I303" s="28">
        <v>45961</v>
      </c>
      <c r="J303" s="28">
        <v>46052</v>
      </c>
      <c r="K303" s="28">
        <v>46052</v>
      </c>
      <c r="L303" s="30">
        <v>390000000</v>
      </c>
      <c r="M303" t="s">
        <v>45</v>
      </c>
      <c r="N303">
        <v>0</v>
      </c>
      <c r="O303" t="s">
        <v>32</v>
      </c>
      <c r="P303" s="30">
        <v>1541330.8112496401</v>
      </c>
      <c r="Q303" s="31"/>
      <c r="R303" s="31">
        <v>0.66304347826086996</v>
      </c>
      <c r="S303" s="31">
        <v>0.67032967032966995</v>
      </c>
      <c r="T303" s="30">
        <v>258586956.52173901</v>
      </c>
      <c r="U303" s="30">
        <v>1033199.77457393</v>
      </c>
      <c r="V303" s="30">
        <v>1541330.7984118999</v>
      </c>
      <c r="W303" s="31"/>
      <c r="X303" s="31">
        <v>0.66304347826086996</v>
      </c>
      <c r="Y303" s="31">
        <v>0.67032967032966995</v>
      </c>
      <c r="Z303" s="30">
        <v>258586956.52173901</v>
      </c>
      <c r="AA303" s="30">
        <v>1033199.76596842</v>
      </c>
    </row>
    <row r="304" spans="1:27" x14ac:dyDescent="0.25">
      <c r="A304" s="28">
        <v>45930</v>
      </c>
      <c r="B304" s="28">
        <v>46022</v>
      </c>
      <c r="C304" t="s">
        <v>33</v>
      </c>
      <c r="D304" t="s">
        <v>62</v>
      </c>
      <c r="E304" t="s">
        <v>63</v>
      </c>
      <c r="F304">
        <v>87</v>
      </c>
      <c r="G304" t="s">
        <v>44</v>
      </c>
      <c r="H304" s="28">
        <v>45867</v>
      </c>
      <c r="I304" s="28">
        <v>45869</v>
      </c>
      <c r="J304" s="28">
        <v>45961</v>
      </c>
      <c r="K304" s="28">
        <v>45961</v>
      </c>
      <c r="L304" s="30">
        <v>200000000</v>
      </c>
      <c r="M304" t="s">
        <v>47</v>
      </c>
      <c r="N304">
        <v>0</v>
      </c>
      <c r="O304" t="s">
        <v>32</v>
      </c>
      <c r="P304" s="30">
        <v>1035511.11111111</v>
      </c>
      <c r="Q304" s="31"/>
      <c r="R304" s="31">
        <v>0.33695652173912999</v>
      </c>
      <c r="S304" s="31">
        <v>0.33695652173912999</v>
      </c>
      <c r="T304" s="30">
        <v>67391304.347826093</v>
      </c>
      <c r="U304" s="30">
        <v>348922.22222222202</v>
      </c>
      <c r="V304" s="30">
        <v>1035511.11111111</v>
      </c>
      <c r="W304" s="31"/>
      <c r="X304" s="31">
        <v>0.33695652173912999</v>
      </c>
      <c r="Y304" s="31">
        <v>0.33695652173912999</v>
      </c>
      <c r="Z304" s="30">
        <v>67391304.347826093</v>
      </c>
      <c r="AA304" s="30">
        <v>348922.22222222202</v>
      </c>
    </row>
    <row r="305" spans="1:27" x14ac:dyDescent="0.25">
      <c r="A305" s="28">
        <v>45930</v>
      </c>
      <c r="B305" s="28">
        <v>46022</v>
      </c>
      <c r="C305" t="s">
        <v>33</v>
      </c>
      <c r="D305" t="s">
        <v>62</v>
      </c>
      <c r="E305" t="s">
        <v>63</v>
      </c>
      <c r="F305">
        <v>87</v>
      </c>
      <c r="G305" t="s">
        <v>44</v>
      </c>
      <c r="H305" s="28">
        <v>45959</v>
      </c>
      <c r="I305" s="28">
        <v>45961</v>
      </c>
      <c r="J305" s="28">
        <v>46052</v>
      </c>
      <c r="K305" s="28">
        <v>46052</v>
      </c>
      <c r="L305" s="30">
        <v>200000000</v>
      </c>
      <c r="M305" t="s">
        <v>47</v>
      </c>
      <c r="N305">
        <v>0</v>
      </c>
      <c r="O305" t="s">
        <v>32</v>
      </c>
      <c r="P305" s="30">
        <v>1042797.08420662</v>
      </c>
      <c r="Q305" s="31"/>
      <c r="R305" s="31">
        <v>0.66304347826086996</v>
      </c>
      <c r="S305" s="31">
        <v>0.67032967032966995</v>
      </c>
      <c r="T305" s="30">
        <v>132608695.652174</v>
      </c>
      <c r="U305" s="30">
        <v>699017.82567696599</v>
      </c>
      <c r="V305" s="30">
        <v>1042797.07552117</v>
      </c>
      <c r="W305" s="31"/>
      <c r="X305" s="31">
        <v>0.66304347826086996</v>
      </c>
      <c r="Y305" s="31">
        <v>0.67032967032966995</v>
      </c>
      <c r="Z305" s="30">
        <v>132608695.652174</v>
      </c>
      <c r="AA305" s="30">
        <v>699017.81985484902</v>
      </c>
    </row>
    <row r="306" spans="1:27" x14ac:dyDescent="0.25">
      <c r="A306" s="28">
        <v>45930</v>
      </c>
      <c r="B306" s="28">
        <v>46022</v>
      </c>
      <c r="C306" t="s">
        <v>33</v>
      </c>
      <c r="D306" t="s">
        <v>64</v>
      </c>
      <c r="E306" t="s">
        <v>65</v>
      </c>
      <c r="F306">
        <v>89</v>
      </c>
      <c r="G306" t="s">
        <v>44</v>
      </c>
      <c r="H306" s="28">
        <v>45867</v>
      </c>
      <c r="I306" s="28">
        <v>45869</v>
      </c>
      <c r="J306" s="28">
        <v>45961</v>
      </c>
      <c r="K306" s="28">
        <v>45961</v>
      </c>
      <c r="L306" s="30">
        <v>200000000</v>
      </c>
      <c r="M306" t="s">
        <v>47</v>
      </c>
      <c r="N306">
        <v>0</v>
      </c>
      <c r="O306" t="s">
        <v>32</v>
      </c>
      <c r="P306" s="30">
        <v>1035511.11111111</v>
      </c>
      <c r="Q306" s="31"/>
      <c r="R306" s="31">
        <v>0.33695652173912999</v>
      </c>
      <c r="S306" s="31">
        <v>0.33695652173912999</v>
      </c>
      <c r="T306" s="30">
        <v>67391304.347826093</v>
      </c>
      <c r="U306" s="30">
        <v>348922.22222222202</v>
      </c>
      <c r="V306" s="30">
        <v>1035511.11111111</v>
      </c>
      <c r="W306" s="31"/>
      <c r="X306" s="31">
        <v>0.33695652173912999</v>
      </c>
      <c r="Y306" s="31">
        <v>0.33695652173912999</v>
      </c>
      <c r="Z306" s="30">
        <v>67391304.347826093</v>
      </c>
      <c r="AA306" s="30">
        <v>348922.22222222202</v>
      </c>
    </row>
    <row r="307" spans="1:27" x14ac:dyDescent="0.25">
      <c r="A307" s="28">
        <v>45930</v>
      </c>
      <c r="B307" s="28">
        <v>46022</v>
      </c>
      <c r="C307" t="s">
        <v>33</v>
      </c>
      <c r="D307" t="s">
        <v>64</v>
      </c>
      <c r="E307" t="s">
        <v>65</v>
      </c>
      <c r="F307">
        <v>89</v>
      </c>
      <c r="G307" t="s">
        <v>44</v>
      </c>
      <c r="H307" s="28">
        <v>45959</v>
      </c>
      <c r="I307" s="28">
        <v>45961</v>
      </c>
      <c r="J307" s="28">
        <v>46052</v>
      </c>
      <c r="K307" s="28">
        <v>46052</v>
      </c>
      <c r="L307" s="30">
        <v>200000000</v>
      </c>
      <c r="M307" t="s">
        <v>47</v>
      </c>
      <c r="N307">
        <v>0</v>
      </c>
      <c r="O307" t="s">
        <v>32</v>
      </c>
      <c r="P307" s="30">
        <v>1042797.08420662</v>
      </c>
      <c r="Q307" s="31"/>
      <c r="R307" s="31">
        <v>0.66304347826086996</v>
      </c>
      <c r="S307" s="31">
        <v>0.67032967032966995</v>
      </c>
      <c r="T307" s="30">
        <v>132608695.652174</v>
      </c>
      <c r="U307" s="30">
        <v>699017.82567696599</v>
      </c>
      <c r="V307" s="30">
        <v>1042797.07552117</v>
      </c>
      <c r="W307" s="31"/>
      <c r="X307" s="31">
        <v>0.66304347826086996</v>
      </c>
      <c r="Y307" s="31">
        <v>0.67032967032966995</v>
      </c>
      <c r="Z307" s="30">
        <v>132608695.652174</v>
      </c>
      <c r="AA307" s="30">
        <v>699017.81985484902</v>
      </c>
    </row>
    <row r="308" spans="1:27" x14ac:dyDescent="0.25">
      <c r="A308" s="28">
        <v>45930</v>
      </c>
      <c r="B308" s="28">
        <v>46022</v>
      </c>
      <c r="C308" t="s">
        <v>33</v>
      </c>
      <c r="D308" t="s">
        <v>46</v>
      </c>
      <c r="E308" t="s">
        <v>34</v>
      </c>
      <c r="F308">
        <v>27</v>
      </c>
      <c r="G308" t="s">
        <v>44</v>
      </c>
      <c r="H308" s="28">
        <v>45867</v>
      </c>
      <c r="I308" s="28">
        <v>45869</v>
      </c>
      <c r="J308" s="28">
        <v>45961</v>
      </c>
      <c r="K308" s="28">
        <v>45961</v>
      </c>
      <c r="L308" s="30">
        <v>200000000</v>
      </c>
      <c r="M308" t="s">
        <v>47</v>
      </c>
      <c r="N308">
        <v>0</v>
      </c>
      <c r="O308" t="s">
        <v>32</v>
      </c>
      <c r="P308" s="30">
        <v>1035511.11111111</v>
      </c>
      <c r="Q308" s="31"/>
      <c r="R308" s="31">
        <v>0.33695652173912999</v>
      </c>
      <c r="S308" s="31">
        <v>0.33695652173912999</v>
      </c>
      <c r="T308" s="30">
        <v>67391304.347826093</v>
      </c>
      <c r="U308" s="30">
        <v>348922.22222222202</v>
      </c>
      <c r="V308" s="30">
        <v>1035511.11111111</v>
      </c>
      <c r="W308" s="31"/>
      <c r="X308" s="31">
        <v>0.33695652173912999</v>
      </c>
      <c r="Y308" s="31">
        <v>0.33695652173912999</v>
      </c>
      <c r="Z308" s="30">
        <v>67391304.347826093</v>
      </c>
      <c r="AA308" s="30">
        <v>348922.22222222202</v>
      </c>
    </row>
    <row r="309" spans="1:27" x14ac:dyDescent="0.25">
      <c r="A309" s="28">
        <v>45930</v>
      </c>
      <c r="B309" s="28">
        <v>46022</v>
      </c>
      <c r="C309" t="s">
        <v>33</v>
      </c>
      <c r="D309" t="s">
        <v>46</v>
      </c>
      <c r="E309" t="s">
        <v>34</v>
      </c>
      <c r="F309">
        <v>27</v>
      </c>
      <c r="G309" t="s">
        <v>44</v>
      </c>
      <c r="H309" s="28">
        <v>45959</v>
      </c>
      <c r="I309" s="28">
        <v>45961</v>
      </c>
      <c r="J309" s="28">
        <v>46052</v>
      </c>
      <c r="K309" s="28">
        <v>46052</v>
      </c>
      <c r="L309" s="30">
        <v>200000000</v>
      </c>
      <c r="M309" t="s">
        <v>47</v>
      </c>
      <c r="N309">
        <v>0</v>
      </c>
      <c r="O309" t="s">
        <v>32</v>
      </c>
      <c r="P309" s="30">
        <v>1042797.08420662</v>
      </c>
      <c r="Q309" s="31"/>
      <c r="R309" s="31">
        <v>0.66304347826086996</v>
      </c>
      <c r="S309" s="31">
        <v>0.67032967032966995</v>
      </c>
      <c r="T309" s="30">
        <v>132608695.652174</v>
      </c>
      <c r="U309" s="30">
        <v>699017.82567696599</v>
      </c>
      <c r="V309" s="30">
        <v>1042797.07552117</v>
      </c>
      <c r="W309" s="31"/>
      <c r="X309" s="31">
        <v>0.66304347826086996</v>
      </c>
      <c r="Y309" s="31">
        <v>0.67032967032966995</v>
      </c>
      <c r="Z309" s="30">
        <v>132608695.652174</v>
      </c>
      <c r="AA309" s="30">
        <v>699017.81985484902</v>
      </c>
    </row>
    <row r="310" spans="1:27" x14ac:dyDescent="0.25">
      <c r="A310" s="28">
        <v>45930</v>
      </c>
      <c r="B310" s="28">
        <v>46022</v>
      </c>
      <c r="C310" t="s">
        <v>33</v>
      </c>
      <c r="D310" t="s">
        <v>52</v>
      </c>
      <c r="E310" t="s">
        <v>35</v>
      </c>
      <c r="F310">
        <v>83</v>
      </c>
      <c r="G310" t="s">
        <v>44</v>
      </c>
      <c r="H310" s="28">
        <v>45867</v>
      </c>
      <c r="I310" s="28">
        <v>45869</v>
      </c>
      <c r="J310" s="28">
        <v>45961</v>
      </c>
      <c r="K310" s="28">
        <v>45961</v>
      </c>
      <c r="L310" s="30">
        <v>195000000</v>
      </c>
      <c r="M310" t="s">
        <v>47</v>
      </c>
      <c r="N310">
        <v>0</v>
      </c>
      <c r="O310" t="s">
        <v>32</v>
      </c>
      <c r="P310" s="30">
        <v>1009623.33333333</v>
      </c>
      <c r="Q310" s="31"/>
      <c r="R310" s="31">
        <v>0.33695652173912999</v>
      </c>
      <c r="S310" s="31">
        <v>0.33695652173912999</v>
      </c>
      <c r="T310" s="30">
        <v>65706521.7391304</v>
      </c>
      <c r="U310" s="30">
        <v>340199.16666666698</v>
      </c>
      <c r="V310" s="30">
        <v>1009623.33333333</v>
      </c>
      <c r="W310" s="31"/>
      <c r="X310" s="31">
        <v>0.33695652173912999</v>
      </c>
      <c r="Y310" s="31">
        <v>0.33695652173912999</v>
      </c>
      <c r="Z310" s="30">
        <v>65706521.7391304</v>
      </c>
      <c r="AA310" s="30">
        <v>340199.16666666698</v>
      </c>
    </row>
    <row r="311" spans="1:27" x14ac:dyDescent="0.25">
      <c r="A311" s="28">
        <v>45930</v>
      </c>
      <c r="B311" s="28">
        <v>46022</v>
      </c>
      <c r="C311" t="s">
        <v>33</v>
      </c>
      <c r="D311" t="s">
        <v>52</v>
      </c>
      <c r="E311" t="s">
        <v>35</v>
      </c>
      <c r="F311">
        <v>83</v>
      </c>
      <c r="G311" t="s">
        <v>44</v>
      </c>
      <c r="H311" s="28">
        <v>45959</v>
      </c>
      <c r="I311" s="28">
        <v>45961</v>
      </c>
      <c r="J311" s="28">
        <v>46052</v>
      </c>
      <c r="K311" s="28">
        <v>46052</v>
      </c>
      <c r="L311" s="30">
        <v>195000000</v>
      </c>
      <c r="M311" t="s">
        <v>47</v>
      </c>
      <c r="N311">
        <v>0</v>
      </c>
      <c r="O311" t="s">
        <v>32</v>
      </c>
      <c r="P311" s="30">
        <v>1016727.15710146</v>
      </c>
      <c r="Q311" s="31"/>
      <c r="R311" s="31">
        <v>0.66304347826086996</v>
      </c>
      <c r="S311" s="31">
        <v>0.67032967032966995</v>
      </c>
      <c r="T311" s="30">
        <v>129293478.26086999</v>
      </c>
      <c r="U311" s="30">
        <v>681542.38003504102</v>
      </c>
      <c r="V311" s="30">
        <v>1016727.14863314</v>
      </c>
      <c r="W311" s="31"/>
      <c r="X311" s="31">
        <v>0.66304347826086996</v>
      </c>
      <c r="Y311" s="31">
        <v>0.67032967032966995</v>
      </c>
      <c r="Z311" s="30">
        <v>129293478.26086999</v>
      </c>
      <c r="AA311" s="30">
        <v>681542.374358478</v>
      </c>
    </row>
    <row r="312" spans="1:27" x14ac:dyDescent="0.25">
      <c r="A312" s="28">
        <v>45930</v>
      </c>
      <c r="B312" s="28">
        <v>46022</v>
      </c>
      <c r="C312" t="s">
        <v>33</v>
      </c>
      <c r="D312" t="s">
        <v>48</v>
      </c>
      <c r="E312" t="s">
        <v>49</v>
      </c>
      <c r="F312">
        <v>3</v>
      </c>
      <c r="G312" t="s">
        <v>44</v>
      </c>
      <c r="H312" s="28">
        <v>45867</v>
      </c>
      <c r="I312" s="28">
        <v>45869</v>
      </c>
      <c r="J312" s="28">
        <v>45961</v>
      </c>
      <c r="K312" s="28">
        <v>45961</v>
      </c>
      <c r="L312" s="30">
        <v>390000000</v>
      </c>
      <c r="M312" t="s">
        <v>45</v>
      </c>
      <c r="N312">
        <v>0</v>
      </c>
      <c r="O312" t="s">
        <v>32</v>
      </c>
      <c r="P312" s="30">
        <v>1520913.33333333</v>
      </c>
      <c r="Q312" s="31"/>
      <c r="R312" s="31">
        <v>0.33695652173912999</v>
      </c>
      <c r="S312" s="31">
        <v>0.33695652173912999</v>
      </c>
      <c r="T312" s="30">
        <v>131413043.47826099</v>
      </c>
      <c r="U312" s="30">
        <v>512481.66666666599</v>
      </c>
      <c r="V312" s="30">
        <v>1520913.33333333</v>
      </c>
      <c r="W312" s="31"/>
      <c r="X312" s="31">
        <v>0.33695652173912999</v>
      </c>
      <c r="Y312" s="31">
        <v>0.33695652173912999</v>
      </c>
      <c r="Z312" s="30">
        <v>131413043.47826099</v>
      </c>
      <c r="AA312" s="30">
        <v>512481.66666666599</v>
      </c>
    </row>
    <row r="313" spans="1:27" x14ac:dyDescent="0.25">
      <c r="A313" s="28">
        <v>45930</v>
      </c>
      <c r="B313" s="28">
        <v>46022</v>
      </c>
      <c r="C313" t="s">
        <v>33</v>
      </c>
      <c r="D313" t="s">
        <v>48</v>
      </c>
      <c r="E313" t="s">
        <v>49</v>
      </c>
      <c r="F313">
        <v>3</v>
      </c>
      <c r="G313" t="s">
        <v>44</v>
      </c>
      <c r="H313" s="28">
        <v>45959</v>
      </c>
      <c r="I313" s="28">
        <v>45961</v>
      </c>
      <c r="J313" s="28">
        <v>46052</v>
      </c>
      <c r="K313" s="28">
        <v>46052</v>
      </c>
      <c r="L313" s="30">
        <v>390000000</v>
      </c>
      <c r="M313" t="s">
        <v>45</v>
      </c>
      <c r="N313">
        <v>0</v>
      </c>
      <c r="O313" t="s">
        <v>32</v>
      </c>
      <c r="P313" s="30">
        <v>1541330.8112496401</v>
      </c>
      <c r="Q313" s="31"/>
      <c r="R313" s="31">
        <v>0.66304347826086996</v>
      </c>
      <c r="S313" s="31">
        <v>0.67032967032966995</v>
      </c>
      <c r="T313" s="30">
        <v>258586956.52173901</v>
      </c>
      <c r="U313" s="30">
        <v>1033199.77457393</v>
      </c>
      <c r="V313" s="30">
        <v>1541330.7984118999</v>
      </c>
      <c r="W313" s="31"/>
      <c r="X313" s="31">
        <v>0.66304347826086996</v>
      </c>
      <c r="Y313" s="31">
        <v>0.67032967032966995</v>
      </c>
      <c r="Z313" s="30">
        <v>258586956.52173901</v>
      </c>
      <c r="AA313" s="30">
        <v>1033199.76596842</v>
      </c>
    </row>
    <row r="314" spans="1:27" x14ac:dyDescent="0.25">
      <c r="A314" s="28">
        <v>45930</v>
      </c>
      <c r="B314" s="28">
        <v>46022</v>
      </c>
      <c r="C314" t="s">
        <v>33</v>
      </c>
      <c r="D314" t="s">
        <v>50</v>
      </c>
      <c r="E314" t="s">
        <v>51</v>
      </c>
      <c r="F314">
        <v>29</v>
      </c>
      <c r="G314" t="s">
        <v>44</v>
      </c>
      <c r="H314" s="28">
        <v>45867</v>
      </c>
      <c r="I314" s="28">
        <v>45869</v>
      </c>
      <c r="J314" s="28">
        <v>45961</v>
      </c>
      <c r="K314" s="28">
        <v>45961</v>
      </c>
      <c r="L314" s="30">
        <v>200000000</v>
      </c>
      <c r="M314" t="s">
        <v>47</v>
      </c>
      <c r="N314">
        <v>0</v>
      </c>
      <c r="O314" t="s">
        <v>32</v>
      </c>
      <c r="P314" s="30">
        <v>1035511.11111111</v>
      </c>
      <c r="Q314" s="31"/>
      <c r="R314" s="31">
        <v>0.33695652173912999</v>
      </c>
      <c r="S314" s="31">
        <v>0.33695652173912999</v>
      </c>
      <c r="T314" s="30">
        <v>67391304.347826093</v>
      </c>
      <c r="U314" s="30">
        <v>348922.22222222202</v>
      </c>
      <c r="V314" s="30">
        <v>1035511.11111111</v>
      </c>
      <c r="W314" s="31"/>
      <c r="X314" s="31">
        <v>0.33695652173912999</v>
      </c>
      <c r="Y314" s="31">
        <v>0.33695652173912999</v>
      </c>
      <c r="Z314" s="30">
        <v>67391304.347826093</v>
      </c>
      <c r="AA314" s="30">
        <v>348922.22222222202</v>
      </c>
    </row>
    <row r="315" spans="1:27" x14ac:dyDescent="0.25">
      <c r="A315" s="28">
        <v>45930</v>
      </c>
      <c r="B315" s="28">
        <v>46022</v>
      </c>
      <c r="C315" t="s">
        <v>33</v>
      </c>
      <c r="D315" t="s">
        <v>50</v>
      </c>
      <c r="E315" t="s">
        <v>51</v>
      </c>
      <c r="F315">
        <v>29</v>
      </c>
      <c r="G315" t="s">
        <v>44</v>
      </c>
      <c r="H315" s="28">
        <v>45959</v>
      </c>
      <c r="I315" s="28">
        <v>45961</v>
      </c>
      <c r="J315" s="28">
        <v>46052</v>
      </c>
      <c r="K315" s="28">
        <v>46052</v>
      </c>
      <c r="L315" s="30">
        <v>200000000</v>
      </c>
      <c r="M315" t="s">
        <v>47</v>
      </c>
      <c r="N315">
        <v>0</v>
      </c>
      <c r="O315" t="s">
        <v>32</v>
      </c>
      <c r="P315" s="30">
        <v>1042797.08420662</v>
      </c>
      <c r="Q315" s="31"/>
      <c r="R315" s="31">
        <v>0.66304347826086996</v>
      </c>
      <c r="S315" s="31">
        <v>0.67032967032966995</v>
      </c>
      <c r="T315" s="30">
        <v>132608695.652174</v>
      </c>
      <c r="U315" s="30">
        <v>699017.82567696599</v>
      </c>
      <c r="V315" s="30">
        <v>1042797.07552117</v>
      </c>
      <c r="W315" s="31"/>
      <c r="X315" s="31">
        <v>0.66304347826086996</v>
      </c>
      <c r="Y315" s="31">
        <v>0.67032967032966995</v>
      </c>
      <c r="Z315" s="30">
        <v>132608695.652174</v>
      </c>
      <c r="AA315" s="30">
        <v>699017.81985484902</v>
      </c>
    </row>
    <row r="316" spans="1:27" x14ac:dyDescent="0.25">
      <c r="A316" s="28">
        <v>45930</v>
      </c>
      <c r="B316" s="28">
        <v>46022</v>
      </c>
      <c r="C316" t="s">
        <v>33</v>
      </c>
      <c r="D316" t="s">
        <v>53</v>
      </c>
      <c r="E316" t="s">
        <v>54</v>
      </c>
      <c r="F316">
        <v>85</v>
      </c>
      <c r="G316" t="s">
        <v>44</v>
      </c>
      <c r="H316" s="28">
        <v>45867</v>
      </c>
      <c r="I316" s="28">
        <v>45869</v>
      </c>
      <c r="J316" s="28">
        <v>45961</v>
      </c>
      <c r="K316" s="28">
        <v>45961</v>
      </c>
      <c r="L316" s="30">
        <v>195000000</v>
      </c>
      <c r="M316" t="s">
        <v>47</v>
      </c>
      <c r="N316">
        <v>0</v>
      </c>
      <c r="O316" t="s">
        <v>32</v>
      </c>
      <c r="P316" s="30">
        <v>1009623.33333333</v>
      </c>
      <c r="Q316" s="31"/>
      <c r="R316" s="31">
        <v>0.33695652173912999</v>
      </c>
      <c r="S316" s="31">
        <v>0.33695652173912999</v>
      </c>
      <c r="T316" s="30">
        <v>65706521.7391304</v>
      </c>
      <c r="U316" s="30">
        <v>340199.16666666698</v>
      </c>
      <c r="V316" s="30">
        <v>1009623.33333333</v>
      </c>
      <c r="W316" s="31"/>
      <c r="X316" s="31">
        <v>0.33695652173912999</v>
      </c>
      <c r="Y316" s="31">
        <v>0.33695652173912999</v>
      </c>
      <c r="Z316" s="30">
        <v>65706521.7391304</v>
      </c>
      <c r="AA316" s="30">
        <v>340199.16666666698</v>
      </c>
    </row>
    <row r="317" spans="1:27" x14ac:dyDescent="0.25">
      <c r="A317" s="28">
        <v>45930</v>
      </c>
      <c r="B317" s="28">
        <v>46022</v>
      </c>
      <c r="C317" t="s">
        <v>33</v>
      </c>
      <c r="D317" t="s">
        <v>53</v>
      </c>
      <c r="E317" t="s">
        <v>54</v>
      </c>
      <c r="F317">
        <v>85</v>
      </c>
      <c r="G317" t="s">
        <v>44</v>
      </c>
      <c r="H317" s="28">
        <v>45959</v>
      </c>
      <c r="I317" s="28">
        <v>45961</v>
      </c>
      <c r="J317" s="28">
        <v>46052</v>
      </c>
      <c r="K317" s="28">
        <v>46052</v>
      </c>
      <c r="L317" s="30">
        <v>195000000</v>
      </c>
      <c r="M317" t="s">
        <v>47</v>
      </c>
      <c r="N317">
        <v>0</v>
      </c>
      <c r="O317" t="s">
        <v>32</v>
      </c>
      <c r="P317" s="30">
        <v>1016727.15710146</v>
      </c>
      <c r="Q317" s="31"/>
      <c r="R317" s="31">
        <v>0.66304347826086996</v>
      </c>
      <c r="S317" s="31">
        <v>0.67032967032966995</v>
      </c>
      <c r="T317" s="30">
        <v>129293478.26086999</v>
      </c>
      <c r="U317" s="30">
        <v>681542.38003504102</v>
      </c>
      <c r="V317" s="30">
        <v>1016727.14863314</v>
      </c>
      <c r="W317" s="31"/>
      <c r="X317" s="31">
        <v>0.66304347826086996</v>
      </c>
      <c r="Y317" s="31">
        <v>0.67032967032966995</v>
      </c>
      <c r="Z317" s="30">
        <v>129293478.26086999</v>
      </c>
      <c r="AA317" s="30">
        <v>681542.374358478</v>
      </c>
    </row>
    <row r="318" spans="1:27" x14ac:dyDescent="0.25">
      <c r="A318" s="28">
        <v>45930</v>
      </c>
      <c r="B318" s="28">
        <v>46022</v>
      </c>
      <c r="C318" t="s">
        <v>30</v>
      </c>
      <c r="D318" t="s">
        <v>70</v>
      </c>
      <c r="E318" t="s">
        <v>40</v>
      </c>
      <c r="F318">
        <v>10005</v>
      </c>
      <c r="G318" t="s">
        <v>69</v>
      </c>
      <c r="H318" s="28">
        <v>45867</v>
      </c>
      <c r="I318" s="28">
        <v>45869</v>
      </c>
      <c r="J318" s="28">
        <v>45961</v>
      </c>
      <c r="K318" s="28">
        <v>45961</v>
      </c>
      <c r="L318" s="30">
        <v>1979000000</v>
      </c>
      <c r="M318" t="s">
        <v>47</v>
      </c>
      <c r="N318">
        <v>4.7500000000000001E-2</v>
      </c>
      <c r="O318" t="s">
        <v>32</v>
      </c>
      <c r="P318" s="30">
        <v>-34269243.555555597</v>
      </c>
      <c r="Q318" s="31">
        <v>0</v>
      </c>
      <c r="R318" s="31">
        <v>0.33695652173912999</v>
      </c>
      <c r="S318" s="31">
        <v>0.33695652173912999</v>
      </c>
      <c r="T318" s="30">
        <v>666836956.52173901</v>
      </c>
      <c r="U318" s="30">
        <v>-11547245.111111101</v>
      </c>
      <c r="V318" s="30">
        <v>-34269243.555555597</v>
      </c>
      <c r="W318" s="31">
        <v>0</v>
      </c>
      <c r="X318" s="31">
        <v>0.33695652173912999</v>
      </c>
      <c r="Y318" s="31">
        <v>0.33695652173912999</v>
      </c>
      <c r="Z318" s="30">
        <v>666836956.52173901</v>
      </c>
      <c r="AA318" s="30">
        <v>-11547245.111111101</v>
      </c>
    </row>
    <row r="319" spans="1:27" x14ac:dyDescent="0.25">
      <c r="A319" s="28">
        <v>45930</v>
      </c>
      <c r="B319" s="28">
        <v>46022</v>
      </c>
      <c r="C319" t="s">
        <v>30</v>
      </c>
      <c r="D319" t="s">
        <v>70</v>
      </c>
      <c r="E319" t="s">
        <v>40</v>
      </c>
      <c r="F319">
        <v>10005</v>
      </c>
      <c r="G319" t="s">
        <v>69</v>
      </c>
      <c r="H319" s="28">
        <v>45959</v>
      </c>
      <c r="I319" s="28">
        <v>45961</v>
      </c>
      <c r="J319" s="28">
        <v>46052</v>
      </c>
      <c r="K319" s="28">
        <v>46052</v>
      </c>
      <c r="L319" s="30">
        <v>1979000000</v>
      </c>
      <c r="M319" t="s">
        <v>47</v>
      </c>
      <c r="N319">
        <v>4.7500000000000001E-2</v>
      </c>
      <c r="O319" t="s">
        <v>32</v>
      </c>
      <c r="P319" s="30">
        <v>-34096850.666666701</v>
      </c>
      <c r="Q319" s="31">
        <v>0.998390876659212</v>
      </c>
      <c r="R319" s="31">
        <v>0.66304347826086996</v>
      </c>
      <c r="S319" s="31">
        <v>0.67032967032966995</v>
      </c>
      <c r="T319" s="30">
        <v>1312163043.47826</v>
      </c>
      <c r="U319" s="30">
        <v>-22856130.666666701</v>
      </c>
      <c r="V319" s="30">
        <v>-34096850.666666701</v>
      </c>
      <c r="W319" s="31">
        <v>0.99839086834361801</v>
      </c>
      <c r="X319" s="31">
        <v>0.66304347826086996</v>
      </c>
      <c r="Y319" s="31">
        <v>0.67032967032966995</v>
      </c>
      <c r="Z319" s="30">
        <v>1312163043.47826</v>
      </c>
      <c r="AA319" s="30">
        <v>-22856130.666666701</v>
      </c>
    </row>
    <row r="320" spans="1:27" x14ac:dyDescent="0.25">
      <c r="A320" s="28">
        <v>46022</v>
      </c>
      <c r="B320" s="28">
        <v>46112</v>
      </c>
      <c r="C320" t="s">
        <v>33</v>
      </c>
      <c r="D320" t="s">
        <v>43</v>
      </c>
      <c r="E320" t="s">
        <v>42</v>
      </c>
      <c r="F320">
        <v>5</v>
      </c>
      <c r="G320" t="s">
        <v>44</v>
      </c>
      <c r="H320" s="28">
        <v>45959</v>
      </c>
      <c r="I320" s="28">
        <v>45961</v>
      </c>
      <c r="J320" s="28">
        <v>46052</v>
      </c>
      <c r="K320" s="28">
        <v>46052</v>
      </c>
      <c r="L320" s="30">
        <v>390000000</v>
      </c>
      <c r="M320" t="s">
        <v>45</v>
      </c>
      <c r="N320">
        <v>0</v>
      </c>
      <c r="O320" t="s">
        <v>32</v>
      </c>
      <c r="P320" s="30">
        <v>1541330.8112496401</v>
      </c>
      <c r="Q320" s="31"/>
      <c r="R320" s="31">
        <v>0.33333333333333298</v>
      </c>
      <c r="S320" s="31">
        <v>0.32967032967033</v>
      </c>
      <c r="T320" s="30">
        <v>130000000</v>
      </c>
      <c r="U320" s="30">
        <v>508131.03667570598</v>
      </c>
      <c r="V320" s="30">
        <v>1541330.7984118999</v>
      </c>
      <c r="W320" s="31"/>
      <c r="X320" s="31">
        <v>0.33333333333333298</v>
      </c>
      <c r="Y320" s="31">
        <v>0.32967032967033</v>
      </c>
      <c r="Z320" s="30">
        <v>130000000</v>
      </c>
      <c r="AA320" s="30">
        <v>508131.03244348499</v>
      </c>
    </row>
    <row r="321" spans="1:27" x14ac:dyDescent="0.25">
      <c r="A321" s="28">
        <v>46022</v>
      </c>
      <c r="B321" s="28">
        <v>46112</v>
      </c>
      <c r="C321" t="s">
        <v>33</v>
      </c>
      <c r="D321" t="s">
        <v>43</v>
      </c>
      <c r="E321" t="s">
        <v>42</v>
      </c>
      <c r="F321">
        <v>5</v>
      </c>
      <c r="G321" t="s">
        <v>44</v>
      </c>
      <c r="H321" s="28">
        <v>46050</v>
      </c>
      <c r="I321" s="28">
        <v>46052</v>
      </c>
      <c r="J321" s="28">
        <v>46142</v>
      </c>
      <c r="K321" s="28">
        <v>46142</v>
      </c>
      <c r="L321" s="30">
        <v>390000000</v>
      </c>
      <c r="M321" t="s">
        <v>45</v>
      </c>
      <c r="N321">
        <v>0</v>
      </c>
      <c r="O321" t="s">
        <v>32</v>
      </c>
      <c r="P321" s="30">
        <v>1491366.7859990599</v>
      </c>
      <c r="Q321" s="31"/>
      <c r="R321" s="31">
        <v>0.66666666666666696</v>
      </c>
      <c r="S321" s="31">
        <v>0.66666666666666696</v>
      </c>
      <c r="T321" s="30">
        <v>260000000</v>
      </c>
      <c r="U321" s="30">
        <v>994244.52399937005</v>
      </c>
      <c r="V321" s="30">
        <v>4403244.6890951702</v>
      </c>
      <c r="W321" s="31"/>
      <c r="X321" s="31">
        <v>0.66666666666666696</v>
      </c>
      <c r="Y321" s="31">
        <v>0.66666666666666696</v>
      </c>
      <c r="Z321" s="30">
        <v>260000000</v>
      </c>
      <c r="AA321" s="30">
        <v>2935496.45939678</v>
      </c>
    </row>
    <row r="322" spans="1:27" x14ac:dyDescent="0.25">
      <c r="A322" s="28">
        <v>46022</v>
      </c>
      <c r="B322" s="28">
        <v>46112</v>
      </c>
      <c r="C322" t="s">
        <v>33</v>
      </c>
      <c r="D322" t="s">
        <v>62</v>
      </c>
      <c r="E322" t="s">
        <v>63</v>
      </c>
      <c r="F322">
        <v>87</v>
      </c>
      <c r="G322" t="s">
        <v>44</v>
      </c>
      <c r="H322" s="28">
        <v>45959</v>
      </c>
      <c r="I322" s="28">
        <v>45961</v>
      </c>
      <c r="J322" s="28">
        <v>46052</v>
      </c>
      <c r="K322" s="28">
        <v>46052</v>
      </c>
      <c r="L322" s="30">
        <v>200000000</v>
      </c>
      <c r="M322" t="s">
        <v>47</v>
      </c>
      <c r="N322">
        <v>0</v>
      </c>
      <c r="O322" t="s">
        <v>32</v>
      </c>
      <c r="P322" s="30">
        <v>1042797.08420662</v>
      </c>
      <c r="Q322" s="31"/>
      <c r="R322" s="31">
        <v>0.33333333333333298</v>
      </c>
      <c r="S322" s="31">
        <v>0.32967032967033</v>
      </c>
      <c r="T322" s="30">
        <v>66666666.666666701</v>
      </c>
      <c r="U322" s="30">
        <v>343779.258529655</v>
      </c>
      <c r="V322" s="30">
        <v>1042797.07552117</v>
      </c>
      <c r="W322" s="31"/>
      <c r="X322" s="31">
        <v>0.33333333333333298</v>
      </c>
      <c r="Y322" s="31">
        <v>0.32967032967033</v>
      </c>
      <c r="Z322" s="30">
        <v>66666666.666666701</v>
      </c>
      <c r="AA322" s="30">
        <v>343779.25566631899</v>
      </c>
    </row>
    <row r="323" spans="1:27" x14ac:dyDescent="0.25">
      <c r="A323" s="28">
        <v>46022</v>
      </c>
      <c r="B323" s="28">
        <v>46112</v>
      </c>
      <c r="C323" t="s">
        <v>33</v>
      </c>
      <c r="D323" t="s">
        <v>62</v>
      </c>
      <c r="E323" t="s">
        <v>63</v>
      </c>
      <c r="F323">
        <v>87</v>
      </c>
      <c r="G323" t="s">
        <v>44</v>
      </c>
      <c r="H323" s="28">
        <v>46050</v>
      </c>
      <c r="I323" s="28">
        <v>46052</v>
      </c>
      <c r="J323" s="28">
        <v>46142</v>
      </c>
      <c r="K323" s="28">
        <v>46142</v>
      </c>
      <c r="L323" s="30">
        <v>200000000</v>
      </c>
      <c r="M323" t="s">
        <v>47</v>
      </c>
      <c r="N323">
        <v>0</v>
      </c>
      <c r="O323" t="s">
        <v>32</v>
      </c>
      <c r="P323" s="30">
        <v>1013203.0712551</v>
      </c>
      <c r="Q323" s="31"/>
      <c r="R323" s="31">
        <v>0.66666666666666696</v>
      </c>
      <c r="S323" s="31">
        <v>0.66666666666666696</v>
      </c>
      <c r="T323" s="30">
        <v>133333333.333333</v>
      </c>
      <c r="U323" s="30">
        <v>675468.71417006606</v>
      </c>
      <c r="V323" s="30">
        <v>2506473.64593689</v>
      </c>
      <c r="W323" s="31"/>
      <c r="X323" s="31">
        <v>0.66666666666666696</v>
      </c>
      <c r="Y323" s="31">
        <v>0.66666666666666696</v>
      </c>
      <c r="Z323" s="30">
        <v>133333333.333333</v>
      </c>
      <c r="AA323" s="30">
        <v>1670982.43062459</v>
      </c>
    </row>
    <row r="324" spans="1:27" x14ac:dyDescent="0.25">
      <c r="A324" s="28">
        <v>46022</v>
      </c>
      <c r="B324" s="28">
        <v>46112</v>
      </c>
      <c r="C324" t="s">
        <v>33</v>
      </c>
      <c r="D324" t="s">
        <v>64</v>
      </c>
      <c r="E324" t="s">
        <v>65</v>
      </c>
      <c r="F324">
        <v>89</v>
      </c>
      <c r="G324" t="s">
        <v>44</v>
      </c>
      <c r="H324" s="28">
        <v>45959</v>
      </c>
      <c r="I324" s="28">
        <v>45961</v>
      </c>
      <c r="J324" s="28">
        <v>46052</v>
      </c>
      <c r="K324" s="28">
        <v>46052</v>
      </c>
      <c r="L324" s="30">
        <v>200000000</v>
      </c>
      <c r="M324" t="s">
        <v>47</v>
      </c>
      <c r="N324">
        <v>0</v>
      </c>
      <c r="O324" t="s">
        <v>32</v>
      </c>
      <c r="P324" s="30">
        <v>1042797.08420662</v>
      </c>
      <c r="Q324" s="31"/>
      <c r="R324" s="31">
        <v>0.33333333333333298</v>
      </c>
      <c r="S324" s="31">
        <v>0.32967032967033</v>
      </c>
      <c r="T324" s="30">
        <v>66666666.666666701</v>
      </c>
      <c r="U324" s="30">
        <v>343779.258529655</v>
      </c>
      <c r="V324" s="30">
        <v>1042797.07552117</v>
      </c>
      <c r="W324" s="31"/>
      <c r="X324" s="31">
        <v>0.33333333333333298</v>
      </c>
      <c r="Y324" s="31">
        <v>0.32967032967033</v>
      </c>
      <c r="Z324" s="30">
        <v>66666666.666666701</v>
      </c>
      <c r="AA324" s="30">
        <v>343779.25566631899</v>
      </c>
    </row>
    <row r="325" spans="1:27" x14ac:dyDescent="0.25">
      <c r="A325" s="28">
        <v>46022</v>
      </c>
      <c r="B325" s="28">
        <v>46112</v>
      </c>
      <c r="C325" t="s">
        <v>33</v>
      </c>
      <c r="D325" t="s">
        <v>64</v>
      </c>
      <c r="E325" t="s">
        <v>65</v>
      </c>
      <c r="F325">
        <v>89</v>
      </c>
      <c r="G325" t="s">
        <v>44</v>
      </c>
      <c r="H325" s="28">
        <v>46050</v>
      </c>
      <c r="I325" s="28">
        <v>46052</v>
      </c>
      <c r="J325" s="28">
        <v>46142</v>
      </c>
      <c r="K325" s="28">
        <v>46142</v>
      </c>
      <c r="L325" s="30">
        <v>200000000</v>
      </c>
      <c r="M325" t="s">
        <v>47</v>
      </c>
      <c r="N325">
        <v>0</v>
      </c>
      <c r="O325" t="s">
        <v>32</v>
      </c>
      <c r="P325" s="30">
        <v>1013203.0712551</v>
      </c>
      <c r="Q325" s="31"/>
      <c r="R325" s="31">
        <v>0.66666666666666696</v>
      </c>
      <c r="S325" s="31">
        <v>0.66666666666666696</v>
      </c>
      <c r="T325" s="30">
        <v>133333333.333333</v>
      </c>
      <c r="U325" s="30">
        <v>675468.71417006606</v>
      </c>
      <c r="V325" s="30">
        <v>2506473.64593689</v>
      </c>
      <c r="W325" s="31"/>
      <c r="X325" s="31">
        <v>0.66666666666666696</v>
      </c>
      <c r="Y325" s="31">
        <v>0.66666666666666696</v>
      </c>
      <c r="Z325" s="30">
        <v>133333333.333333</v>
      </c>
      <c r="AA325" s="30">
        <v>1670982.43062459</v>
      </c>
    </row>
    <row r="326" spans="1:27" x14ac:dyDescent="0.25">
      <c r="A326" s="28">
        <v>46022</v>
      </c>
      <c r="B326" s="28">
        <v>46112</v>
      </c>
      <c r="C326" t="s">
        <v>33</v>
      </c>
      <c r="D326" t="s">
        <v>46</v>
      </c>
      <c r="E326" t="s">
        <v>34</v>
      </c>
      <c r="F326">
        <v>27</v>
      </c>
      <c r="G326" t="s">
        <v>44</v>
      </c>
      <c r="H326" s="28">
        <v>45959</v>
      </c>
      <c r="I326" s="28">
        <v>45961</v>
      </c>
      <c r="J326" s="28">
        <v>46052</v>
      </c>
      <c r="K326" s="28">
        <v>46052</v>
      </c>
      <c r="L326" s="30">
        <v>200000000</v>
      </c>
      <c r="M326" t="s">
        <v>47</v>
      </c>
      <c r="N326">
        <v>0</v>
      </c>
      <c r="O326" t="s">
        <v>32</v>
      </c>
      <c r="P326" s="30">
        <v>1042797.08420662</v>
      </c>
      <c r="Q326" s="31"/>
      <c r="R326" s="31">
        <v>0.33333333333333298</v>
      </c>
      <c r="S326" s="31">
        <v>0.32967032967033</v>
      </c>
      <c r="T326" s="30">
        <v>66666666.666666701</v>
      </c>
      <c r="U326" s="30">
        <v>343779.258529655</v>
      </c>
      <c r="V326" s="30">
        <v>1042797.07552117</v>
      </c>
      <c r="W326" s="31"/>
      <c r="X326" s="31">
        <v>0.33333333333333298</v>
      </c>
      <c r="Y326" s="31">
        <v>0.32967032967033</v>
      </c>
      <c r="Z326" s="30">
        <v>66666666.666666701</v>
      </c>
      <c r="AA326" s="30">
        <v>343779.25566631899</v>
      </c>
    </row>
    <row r="327" spans="1:27" x14ac:dyDescent="0.25">
      <c r="A327" s="28">
        <v>46022</v>
      </c>
      <c r="B327" s="28">
        <v>46112</v>
      </c>
      <c r="C327" t="s">
        <v>33</v>
      </c>
      <c r="D327" t="s">
        <v>46</v>
      </c>
      <c r="E327" t="s">
        <v>34</v>
      </c>
      <c r="F327">
        <v>27</v>
      </c>
      <c r="G327" t="s">
        <v>44</v>
      </c>
      <c r="H327" s="28">
        <v>46050</v>
      </c>
      <c r="I327" s="28">
        <v>46052</v>
      </c>
      <c r="J327" s="28">
        <v>46142</v>
      </c>
      <c r="K327" s="28">
        <v>46142</v>
      </c>
      <c r="L327" s="30">
        <v>200000000</v>
      </c>
      <c r="M327" t="s">
        <v>47</v>
      </c>
      <c r="N327">
        <v>0</v>
      </c>
      <c r="O327" t="s">
        <v>32</v>
      </c>
      <c r="P327" s="30">
        <v>1013203.0712551</v>
      </c>
      <c r="Q327" s="31"/>
      <c r="R327" s="31">
        <v>0.66666666666666696</v>
      </c>
      <c r="S327" s="31">
        <v>0.66666666666666696</v>
      </c>
      <c r="T327" s="30">
        <v>133333333.333333</v>
      </c>
      <c r="U327" s="30">
        <v>675468.71417006606</v>
      </c>
      <c r="V327" s="30">
        <v>2506473.64593689</v>
      </c>
      <c r="W327" s="31"/>
      <c r="X327" s="31">
        <v>0.66666666666666696</v>
      </c>
      <c r="Y327" s="31">
        <v>0.66666666666666696</v>
      </c>
      <c r="Z327" s="30">
        <v>133333333.333333</v>
      </c>
      <c r="AA327" s="30">
        <v>1670982.43062459</v>
      </c>
    </row>
    <row r="328" spans="1:27" x14ac:dyDescent="0.25">
      <c r="A328" s="28">
        <v>46022</v>
      </c>
      <c r="B328" s="28">
        <v>46112</v>
      </c>
      <c r="C328" t="s">
        <v>33</v>
      </c>
      <c r="D328" t="s">
        <v>52</v>
      </c>
      <c r="E328" t="s">
        <v>35</v>
      </c>
      <c r="F328">
        <v>83</v>
      </c>
      <c r="G328" t="s">
        <v>44</v>
      </c>
      <c r="H328" s="28">
        <v>45959</v>
      </c>
      <c r="I328" s="28">
        <v>45961</v>
      </c>
      <c r="J328" s="28">
        <v>46052</v>
      </c>
      <c r="K328" s="28">
        <v>46052</v>
      </c>
      <c r="L328" s="30">
        <v>195000000</v>
      </c>
      <c r="M328" t="s">
        <v>47</v>
      </c>
      <c r="N328">
        <v>0</v>
      </c>
      <c r="O328" t="s">
        <v>32</v>
      </c>
      <c r="P328" s="30">
        <v>1016727.15710146</v>
      </c>
      <c r="Q328" s="31"/>
      <c r="R328" s="31">
        <v>0.33333333333333298</v>
      </c>
      <c r="S328" s="31">
        <v>0.32967032967033</v>
      </c>
      <c r="T328" s="30">
        <v>65000000</v>
      </c>
      <c r="U328" s="30">
        <v>335184.77706641401</v>
      </c>
      <c r="V328" s="30">
        <v>1016727.14863314</v>
      </c>
      <c r="W328" s="31"/>
      <c r="X328" s="31">
        <v>0.33333333333333298</v>
      </c>
      <c r="Y328" s="31">
        <v>0.32967032967033</v>
      </c>
      <c r="Z328" s="30">
        <v>65000000</v>
      </c>
      <c r="AA328" s="30">
        <v>335184.77427466097</v>
      </c>
    </row>
    <row r="329" spans="1:27" x14ac:dyDescent="0.25">
      <c r="A329" s="28">
        <v>46022</v>
      </c>
      <c r="B329" s="28">
        <v>46112</v>
      </c>
      <c r="C329" t="s">
        <v>33</v>
      </c>
      <c r="D329" t="s">
        <v>52</v>
      </c>
      <c r="E329" t="s">
        <v>35</v>
      </c>
      <c r="F329">
        <v>83</v>
      </c>
      <c r="G329" t="s">
        <v>44</v>
      </c>
      <c r="H329" s="28">
        <v>46050</v>
      </c>
      <c r="I329" s="28">
        <v>46052</v>
      </c>
      <c r="J329" s="28">
        <v>46142</v>
      </c>
      <c r="K329" s="28">
        <v>46142</v>
      </c>
      <c r="L329" s="30">
        <v>195000000</v>
      </c>
      <c r="M329" t="s">
        <v>47</v>
      </c>
      <c r="N329">
        <v>0</v>
      </c>
      <c r="O329" t="s">
        <v>32</v>
      </c>
      <c r="P329" s="30">
        <v>987872.99447372102</v>
      </c>
      <c r="Q329" s="31"/>
      <c r="R329" s="31">
        <v>0.66666666666666696</v>
      </c>
      <c r="S329" s="31">
        <v>0.66666666666666696</v>
      </c>
      <c r="T329" s="30">
        <v>130000000</v>
      </c>
      <c r="U329" s="30">
        <v>658581.99631581397</v>
      </c>
      <c r="V329" s="30">
        <v>2443811.8047884698</v>
      </c>
      <c r="W329" s="31"/>
      <c r="X329" s="31">
        <v>0.66666666666666696</v>
      </c>
      <c r="Y329" s="31">
        <v>0.66666666666666696</v>
      </c>
      <c r="Z329" s="30">
        <v>130000000</v>
      </c>
      <c r="AA329" s="30">
        <v>1629207.8698589799</v>
      </c>
    </row>
    <row r="330" spans="1:27" x14ac:dyDescent="0.25">
      <c r="A330" s="28">
        <v>46022</v>
      </c>
      <c r="B330" s="28">
        <v>46112</v>
      </c>
      <c r="C330" t="s">
        <v>33</v>
      </c>
      <c r="D330" t="s">
        <v>48</v>
      </c>
      <c r="E330" t="s">
        <v>49</v>
      </c>
      <c r="F330">
        <v>3</v>
      </c>
      <c r="G330" t="s">
        <v>44</v>
      </c>
      <c r="H330" s="28">
        <v>45959</v>
      </c>
      <c r="I330" s="28">
        <v>45961</v>
      </c>
      <c r="J330" s="28">
        <v>46052</v>
      </c>
      <c r="K330" s="28">
        <v>46052</v>
      </c>
      <c r="L330" s="30">
        <v>390000000</v>
      </c>
      <c r="M330" t="s">
        <v>45</v>
      </c>
      <c r="N330">
        <v>0</v>
      </c>
      <c r="O330" t="s">
        <v>32</v>
      </c>
      <c r="P330" s="30">
        <v>1541330.8112496401</v>
      </c>
      <c r="Q330" s="31"/>
      <c r="R330" s="31">
        <v>0.33333333333333298</v>
      </c>
      <c r="S330" s="31">
        <v>0.32967032967033</v>
      </c>
      <c r="T330" s="30">
        <v>130000000</v>
      </c>
      <c r="U330" s="30">
        <v>508131.03667570598</v>
      </c>
      <c r="V330" s="30">
        <v>1541330.7984118999</v>
      </c>
      <c r="W330" s="31"/>
      <c r="X330" s="31">
        <v>0.33333333333333298</v>
      </c>
      <c r="Y330" s="31">
        <v>0.32967032967033</v>
      </c>
      <c r="Z330" s="30">
        <v>130000000</v>
      </c>
      <c r="AA330" s="30">
        <v>508131.03244348499</v>
      </c>
    </row>
    <row r="331" spans="1:27" x14ac:dyDescent="0.25">
      <c r="A331" s="28">
        <v>46022</v>
      </c>
      <c r="B331" s="28">
        <v>46112</v>
      </c>
      <c r="C331" t="s">
        <v>33</v>
      </c>
      <c r="D331" t="s">
        <v>48</v>
      </c>
      <c r="E331" t="s">
        <v>49</v>
      </c>
      <c r="F331">
        <v>3</v>
      </c>
      <c r="G331" t="s">
        <v>44</v>
      </c>
      <c r="H331" s="28">
        <v>46050</v>
      </c>
      <c r="I331" s="28">
        <v>46052</v>
      </c>
      <c r="J331" s="28">
        <v>46142</v>
      </c>
      <c r="K331" s="28">
        <v>46142</v>
      </c>
      <c r="L331" s="30">
        <v>390000000</v>
      </c>
      <c r="M331" t="s">
        <v>45</v>
      </c>
      <c r="N331">
        <v>0</v>
      </c>
      <c r="O331" t="s">
        <v>32</v>
      </c>
      <c r="P331" s="30">
        <v>1491366.7859990599</v>
      </c>
      <c r="Q331" s="31"/>
      <c r="R331" s="31">
        <v>0.66666666666666696</v>
      </c>
      <c r="S331" s="31">
        <v>0.66666666666666696</v>
      </c>
      <c r="T331" s="30">
        <v>260000000</v>
      </c>
      <c r="U331" s="30">
        <v>994244.52399937005</v>
      </c>
      <c r="V331" s="30">
        <v>4403244.6890951702</v>
      </c>
      <c r="W331" s="31"/>
      <c r="X331" s="31">
        <v>0.66666666666666696</v>
      </c>
      <c r="Y331" s="31">
        <v>0.66666666666666696</v>
      </c>
      <c r="Z331" s="30">
        <v>260000000</v>
      </c>
      <c r="AA331" s="30">
        <v>2935496.45939678</v>
      </c>
    </row>
    <row r="332" spans="1:27" x14ac:dyDescent="0.25">
      <c r="A332" s="28">
        <v>46022</v>
      </c>
      <c r="B332" s="28">
        <v>46112</v>
      </c>
      <c r="C332" t="s">
        <v>33</v>
      </c>
      <c r="D332" t="s">
        <v>50</v>
      </c>
      <c r="E332" t="s">
        <v>51</v>
      </c>
      <c r="F332">
        <v>29</v>
      </c>
      <c r="G332" t="s">
        <v>44</v>
      </c>
      <c r="H332" s="28">
        <v>45959</v>
      </c>
      <c r="I332" s="28">
        <v>45961</v>
      </c>
      <c r="J332" s="28">
        <v>46052</v>
      </c>
      <c r="K332" s="28">
        <v>46052</v>
      </c>
      <c r="L332" s="30">
        <v>200000000</v>
      </c>
      <c r="M332" t="s">
        <v>47</v>
      </c>
      <c r="N332">
        <v>0</v>
      </c>
      <c r="O332" t="s">
        <v>32</v>
      </c>
      <c r="P332" s="30">
        <v>1042797.08420662</v>
      </c>
      <c r="Q332" s="31"/>
      <c r="R332" s="31">
        <v>0.33333333333333298</v>
      </c>
      <c r="S332" s="31">
        <v>0.32967032967033</v>
      </c>
      <c r="T332" s="30">
        <v>66666666.666666701</v>
      </c>
      <c r="U332" s="30">
        <v>343779.258529655</v>
      </c>
      <c r="V332" s="30">
        <v>1042797.07552117</v>
      </c>
      <c r="W332" s="31"/>
      <c r="X332" s="31">
        <v>0.33333333333333298</v>
      </c>
      <c r="Y332" s="31">
        <v>0.32967032967033</v>
      </c>
      <c r="Z332" s="30">
        <v>66666666.666666701</v>
      </c>
      <c r="AA332" s="30">
        <v>343779.25566631899</v>
      </c>
    </row>
    <row r="333" spans="1:27" x14ac:dyDescent="0.25">
      <c r="A333" s="28">
        <v>46022</v>
      </c>
      <c r="B333" s="28">
        <v>46112</v>
      </c>
      <c r="C333" t="s">
        <v>33</v>
      </c>
      <c r="D333" t="s">
        <v>50</v>
      </c>
      <c r="E333" t="s">
        <v>51</v>
      </c>
      <c r="F333">
        <v>29</v>
      </c>
      <c r="G333" t="s">
        <v>44</v>
      </c>
      <c r="H333" s="28">
        <v>46050</v>
      </c>
      <c r="I333" s="28">
        <v>46052</v>
      </c>
      <c r="J333" s="28">
        <v>46142</v>
      </c>
      <c r="K333" s="28">
        <v>46142</v>
      </c>
      <c r="L333" s="30">
        <v>200000000</v>
      </c>
      <c r="M333" t="s">
        <v>47</v>
      </c>
      <c r="N333">
        <v>0</v>
      </c>
      <c r="O333" t="s">
        <v>32</v>
      </c>
      <c r="P333" s="30">
        <v>1013203.0712551</v>
      </c>
      <c r="Q333" s="31"/>
      <c r="R333" s="31">
        <v>0.66666666666666696</v>
      </c>
      <c r="S333" s="31">
        <v>0.66666666666666696</v>
      </c>
      <c r="T333" s="30">
        <v>133333333.333333</v>
      </c>
      <c r="U333" s="30">
        <v>675468.71417006606</v>
      </c>
      <c r="V333" s="30">
        <v>2506473.64593689</v>
      </c>
      <c r="W333" s="31"/>
      <c r="X333" s="31">
        <v>0.66666666666666696</v>
      </c>
      <c r="Y333" s="31">
        <v>0.66666666666666696</v>
      </c>
      <c r="Z333" s="30">
        <v>133333333.333333</v>
      </c>
      <c r="AA333" s="30">
        <v>1670982.43062459</v>
      </c>
    </row>
    <row r="334" spans="1:27" x14ac:dyDescent="0.25">
      <c r="A334" s="28">
        <v>46022</v>
      </c>
      <c r="B334" s="28">
        <v>46112</v>
      </c>
      <c r="C334" t="s">
        <v>33</v>
      </c>
      <c r="D334" t="s">
        <v>53</v>
      </c>
      <c r="E334" t="s">
        <v>54</v>
      </c>
      <c r="F334">
        <v>85</v>
      </c>
      <c r="G334" t="s">
        <v>44</v>
      </c>
      <c r="H334" s="28">
        <v>45959</v>
      </c>
      <c r="I334" s="28">
        <v>45961</v>
      </c>
      <c r="J334" s="28">
        <v>46052</v>
      </c>
      <c r="K334" s="28">
        <v>46052</v>
      </c>
      <c r="L334" s="30">
        <v>195000000</v>
      </c>
      <c r="M334" t="s">
        <v>47</v>
      </c>
      <c r="N334">
        <v>0</v>
      </c>
      <c r="O334" t="s">
        <v>32</v>
      </c>
      <c r="P334" s="30">
        <v>1016727.15710146</v>
      </c>
      <c r="Q334" s="31"/>
      <c r="R334" s="31">
        <v>0.33333333333333298</v>
      </c>
      <c r="S334" s="31">
        <v>0.32967032967033</v>
      </c>
      <c r="T334" s="30">
        <v>65000000</v>
      </c>
      <c r="U334" s="30">
        <v>335184.77706641401</v>
      </c>
      <c r="V334" s="30">
        <v>1016727.14863314</v>
      </c>
      <c r="W334" s="31"/>
      <c r="X334" s="31">
        <v>0.33333333333333298</v>
      </c>
      <c r="Y334" s="31">
        <v>0.32967032967033</v>
      </c>
      <c r="Z334" s="30">
        <v>65000000</v>
      </c>
      <c r="AA334" s="30">
        <v>335184.77427466097</v>
      </c>
    </row>
    <row r="335" spans="1:27" x14ac:dyDescent="0.25">
      <c r="A335" s="28">
        <v>46022</v>
      </c>
      <c r="B335" s="28">
        <v>46112</v>
      </c>
      <c r="C335" t="s">
        <v>33</v>
      </c>
      <c r="D335" t="s">
        <v>53</v>
      </c>
      <c r="E335" t="s">
        <v>54</v>
      </c>
      <c r="F335">
        <v>85</v>
      </c>
      <c r="G335" t="s">
        <v>44</v>
      </c>
      <c r="H335" s="28">
        <v>46050</v>
      </c>
      <c r="I335" s="28">
        <v>46052</v>
      </c>
      <c r="J335" s="28">
        <v>46142</v>
      </c>
      <c r="K335" s="28">
        <v>46142</v>
      </c>
      <c r="L335" s="30">
        <v>195000000</v>
      </c>
      <c r="M335" t="s">
        <v>47</v>
      </c>
      <c r="N335">
        <v>0</v>
      </c>
      <c r="O335" t="s">
        <v>32</v>
      </c>
      <c r="P335" s="30">
        <v>987872.99447372102</v>
      </c>
      <c r="Q335" s="31"/>
      <c r="R335" s="31">
        <v>0.66666666666666696</v>
      </c>
      <c r="S335" s="31">
        <v>0.66666666666666696</v>
      </c>
      <c r="T335" s="30">
        <v>130000000</v>
      </c>
      <c r="U335" s="30">
        <v>658581.99631581397</v>
      </c>
      <c r="V335" s="30">
        <v>2443811.8047884698</v>
      </c>
      <c r="W335" s="31"/>
      <c r="X335" s="31">
        <v>0.66666666666666696</v>
      </c>
      <c r="Y335" s="31">
        <v>0.66666666666666696</v>
      </c>
      <c r="Z335" s="30">
        <v>130000000</v>
      </c>
      <c r="AA335" s="30">
        <v>1629207.8698589799</v>
      </c>
    </row>
    <row r="336" spans="1:27" x14ac:dyDescent="0.25">
      <c r="A336" s="28">
        <v>46022</v>
      </c>
      <c r="B336" s="28">
        <v>46112</v>
      </c>
      <c r="C336" t="s">
        <v>30</v>
      </c>
      <c r="D336" t="s">
        <v>70</v>
      </c>
      <c r="E336" t="s">
        <v>40</v>
      </c>
      <c r="F336">
        <v>10005</v>
      </c>
      <c r="G336" t="s">
        <v>69</v>
      </c>
      <c r="H336" s="28">
        <v>45959</v>
      </c>
      <c r="I336" s="28">
        <v>45961</v>
      </c>
      <c r="J336" s="28">
        <v>46052</v>
      </c>
      <c r="K336" s="28">
        <v>46052</v>
      </c>
      <c r="L336" s="30">
        <v>1979000000</v>
      </c>
      <c r="M336" t="s">
        <v>47</v>
      </c>
      <c r="N336">
        <v>4.7500000000000001E-2</v>
      </c>
      <c r="O336" t="s">
        <v>32</v>
      </c>
      <c r="P336" s="30">
        <v>-34096850.666666701</v>
      </c>
      <c r="Q336" s="31">
        <v>0.998390876659212</v>
      </c>
      <c r="R336" s="31">
        <v>0.33333333333333298</v>
      </c>
      <c r="S336" s="31">
        <v>0.32967032967033</v>
      </c>
      <c r="T336" s="30">
        <v>659666666.66666698</v>
      </c>
      <c r="U336" s="30">
        <v>-11240720</v>
      </c>
      <c r="V336" s="30">
        <v>-34096850.666666701</v>
      </c>
      <c r="W336" s="31">
        <v>0.99839086834361801</v>
      </c>
      <c r="X336" s="31">
        <v>0.33333333333333298</v>
      </c>
      <c r="Y336" s="31">
        <v>0.32967032967033</v>
      </c>
      <c r="Z336" s="30">
        <v>659666666.66666698</v>
      </c>
      <c r="AA336" s="30">
        <v>-11240720</v>
      </c>
    </row>
    <row r="337" spans="1:27" x14ac:dyDescent="0.25">
      <c r="A337" s="28">
        <v>46022</v>
      </c>
      <c r="B337" s="28">
        <v>46112</v>
      </c>
      <c r="C337" t="s">
        <v>30</v>
      </c>
      <c r="D337" t="s">
        <v>70</v>
      </c>
      <c r="E337" t="s">
        <v>40</v>
      </c>
      <c r="F337">
        <v>10005</v>
      </c>
      <c r="G337" t="s">
        <v>69</v>
      </c>
      <c r="H337" s="28">
        <v>46050</v>
      </c>
      <c r="I337" s="28">
        <v>46052</v>
      </c>
      <c r="J337" s="28">
        <v>46142</v>
      </c>
      <c r="K337" s="28">
        <v>46142</v>
      </c>
      <c r="L337" s="30">
        <v>1979000000</v>
      </c>
      <c r="M337" t="s">
        <v>47</v>
      </c>
      <c r="N337">
        <v>4.7500000000000001E-2</v>
      </c>
      <c r="O337" t="s">
        <v>32</v>
      </c>
      <c r="P337" s="30">
        <v>-33590863.413228303</v>
      </c>
      <c r="Q337" s="31">
        <v>0.99359836502233301</v>
      </c>
      <c r="R337" s="31">
        <v>0.66666666666666696</v>
      </c>
      <c r="S337" s="31">
        <v>0.66666666666666696</v>
      </c>
      <c r="T337" s="30">
        <v>1319333333.3333299</v>
      </c>
      <c r="U337" s="30">
        <v>-22393908.942152198</v>
      </c>
      <c r="V337" s="30">
        <v>-48461989.735206798</v>
      </c>
      <c r="W337" s="31">
        <v>0.993597785603612</v>
      </c>
      <c r="X337" s="31">
        <v>0.66666666666666696</v>
      </c>
      <c r="Y337" s="31">
        <v>0.66666666666666696</v>
      </c>
      <c r="Z337" s="30">
        <v>1319333333.3333299</v>
      </c>
      <c r="AA337" s="30">
        <v>-32307993.156804498</v>
      </c>
    </row>
    <row r="338" spans="1:27" x14ac:dyDescent="0.25">
      <c r="A338" s="28">
        <v>46112</v>
      </c>
      <c r="B338" s="28">
        <v>46203</v>
      </c>
      <c r="C338" t="s">
        <v>33</v>
      </c>
      <c r="D338" t="s">
        <v>43</v>
      </c>
      <c r="E338" t="s">
        <v>42</v>
      </c>
      <c r="F338">
        <v>5</v>
      </c>
      <c r="G338" t="s">
        <v>44</v>
      </c>
      <c r="H338" s="28">
        <v>46050</v>
      </c>
      <c r="I338" s="28">
        <v>46052</v>
      </c>
      <c r="J338" s="28">
        <v>46142</v>
      </c>
      <c r="K338" s="28">
        <v>46142</v>
      </c>
      <c r="L338" s="30">
        <v>390000000</v>
      </c>
      <c r="M338" t="s">
        <v>45</v>
      </c>
      <c r="N338">
        <v>0</v>
      </c>
      <c r="O338" t="s">
        <v>32</v>
      </c>
      <c r="P338" s="30">
        <v>1491366.7859990599</v>
      </c>
      <c r="Q338" s="31"/>
      <c r="R338" s="31">
        <v>0.32967032967033</v>
      </c>
      <c r="S338" s="31">
        <v>0.33333333333333298</v>
      </c>
      <c r="T338" s="30">
        <v>128571428.571429</v>
      </c>
      <c r="U338" s="30">
        <v>497122.26199968503</v>
      </c>
      <c r="V338" s="30">
        <v>4403244.6890951702</v>
      </c>
      <c r="W338" s="31"/>
      <c r="X338" s="31">
        <v>0.32967032967033</v>
      </c>
      <c r="Y338" s="31">
        <v>0.33333333333333298</v>
      </c>
      <c r="Z338" s="30">
        <v>128571428.571429</v>
      </c>
      <c r="AA338" s="30">
        <v>1467748.22969839</v>
      </c>
    </row>
    <row r="339" spans="1:27" x14ac:dyDescent="0.25">
      <c r="A339" s="28">
        <v>46112</v>
      </c>
      <c r="B339" s="28">
        <v>46203</v>
      </c>
      <c r="C339" t="s">
        <v>33</v>
      </c>
      <c r="D339" t="s">
        <v>43</v>
      </c>
      <c r="E339" t="s">
        <v>42</v>
      </c>
      <c r="F339">
        <v>5</v>
      </c>
      <c r="G339" t="s">
        <v>44</v>
      </c>
      <c r="H339" s="28">
        <v>46140</v>
      </c>
      <c r="I339" s="28">
        <v>46142</v>
      </c>
      <c r="J339" s="28">
        <v>46234</v>
      </c>
      <c r="K339" s="28">
        <v>46234</v>
      </c>
      <c r="L339" s="30">
        <v>390000000</v>
      </c>
      <c r="M339" t="s">
        <v>45</v>
      </c>
      <c r="N339">
        <v>0</v>
      </c>
      <c r="O339" t="s">
        <v>32</v>
      </c>
      <c r="P339" s="30">
        <v>1512206.2900841101</v>
      </c>
      <c r="Q339" s="31"/>
      <c r="R339" s="31">
        <v>0.67032967032966995</v>
      </c>
      <c r="S339" s="31">
        <v>0.66304347826086996</v>
      </c>
      <c r="T339" s="30">
        <v>261428571.42857099</v>
      </c>
      <c r="U339" s="30">
        <v>1002658.5184253399</v>
      </c>
      <c r="V339" s="30">
        <v>4465223.5333780097</v>
      </c>
      <c r="W339" s="31"/>
      <c r="X339" s="31">
        <v>0.67032967032966995</v>
      </c>
      <c r="Y339" s="31">
        <v>0.66304347826086996</v>
      </c>
      <c r="Z339" s="30">
        <v>261428571.42857099</v>
      </c>
      <c r="AA339" s="30">
        <v>2960637.3427832401</v>
      </c>
    </row>
    <row r="340" spans="1:27" x14ac:dyDescent="0.25">
      <c r="A340" s="28">
        <v>46112</v>
      </c>
      <c r="B340" s="28">
        <v>46203</v>
      </c>
      <c r="C340" t="s">
        <v>33</v>
      </c>
      <c r="D340" t="s">
        <v>62</v>
      </c>
      <c r="E340" t="s">
        <v>63</v>
      </c>
      <c r="F340">
        <v>87</v>
      </c>
      <c r="G340" t="s">
        <v>44</v>
      </c>
      <c r="H340" s="28">
        <v>46050</v>
      </c>
      <c r="I340" s="28">
        <v>46052</v>
      </c>
      <c r="J340" s="28">
        <v>46142</v>
      </c>
      <c r="K340" s="28">
        <v>46142</v>
      </c>
      <c r="L340" s="30">
        <v>200000000</v>
      </c>
      <c r="M340" t="s">
        <v>47</v>
      </c>
      <c r="N340">
        <v>0</v>
      </c>
      <c r="O340" t="s">
        <v>32</v>
      </c>
      <c r="P340" s="30">
        <v>1013203.0712551</v>
      </c>
      <c r="Q340" s="31"/>
      <c r="R340" s="31">
        <v>0.32967032967033</v>
      </c>
      <c r="S340" s="31">
        <v>0.33333333333333298</v>
      </c>
      <c r="T340" s="30">
        <v>65934065.934065901</v>
      </c>
      <c r="U340" s="30">
        <v>337734.35708503303</v>
      </c>
      <c r="V340" s="30">
        <v>2506473.64593689</v>
      </c>
      <c r="W340" s="31"/>
      <c r="X340" s="31">
        <v>0.32967032967033</v>
      </c>
      <c r="Y340" s="31">
        <v>0.33333333333333298</v>
      </c>
      <c r="Z340" s="30">
        <v>65934065.934065901</v>
      </c>
      <c r="AA340" s="30">
        <v>835491.21531229699</v>
      </c>
    </row>
    <row r="341" spans="1:27" x14ac:dyDescent="0.25">
      <c r="A341" s="28">
        <v>46112</v>
      </c>
      <c r="B341" s="28">
        <v>46203</v>
      </c>
      <c r="C341" t="s">
        <v>33</v>
      </c>
      <c r="D341" t="s">
        <v>62</v>
      </c>
      <c r="E341" t="s">
        <v>63</v>
      </c>
      <c r="F341">
        <v>87</v>
      </c>
      <c r="G341" t="s">
        <v>44</v>
      </c>
      <c r="H341" s="28">
        <v>46140</v>
      </c>
      <c r="I341" s="28">
        <v>46142</v>
      </c>
      <c r="J341" s="28">
        <v>46234</v>
      </c>
      <c r="K341" s="28">
        <v>46234</v>
      </c>
      <c r="L341" s="30">
        <v>200000000</v>
      </c>
      <c r="M341" t="s">
        <v>47</v>
      </c>
      <c r="N341">
        <v>0</v>
      </c>
      <c r="O341" t="s">
        <v>32</v>
      </c>
      <c r="P341" s="30">
        <v>1028174.28153287</v>
      </c>
      <c r="Q341" s="31"/>
      <c r="R341" s="31">
        <v>0.67032967032966995</v>
      </c>
      <c r="S341" s="31">
        <v>0.66304347826086996</v>
      </c>
      <c r="T341" s="30">
        <v>134065934.065934</v>
      </c>
      <c r="U341" s="30">
        <v>681724.25188592705</v>
      </c>
      <c r="V341" s="30">
        <v>2542542.0692157098</v>
      </c>
      <c r="W341" s="31"/>
      <c r="X341" s="31">
        <v>0.67032967032966995</v>
      </c>
      <c r="Y341" s="31">
        <v>0.66304347826086996</v>
      </c>
      <c r="Z341" s="30">
        <v>134065934.065934</v>
      </c>
      <c r="AA341" s="30">
        <v>1685815.93719737</v>
      </c>
    </row>
    <row r="342" spans="1:27" x14ac:dyDescent="0.25">
      <c r="A342" s="28">
        <v>46112</v>
      </c>
      <c r="B342" s="28">
        <v>46203</v>
      </c>
      <c r="C342" t="s">
        <v>33</v>
      </c>
      <c r="D342" t="s">
        <v>64</v>
      </c>
      <c r="E342" t="s">
        <v>65</v>
      </c>
      <c r="F342">
        <v>89</v>
      </c>
      <c r="G342" t="s">
        <v>44</v>
      </c>
      <c r="H342" s="28">
        <v>46050</v>
      </c>
      <c r="I342" s="28">
        <v>46052</v>
      </c>
      <c r="J342" s="28">
        <v>46142</v>
      </c>
      <c r="K342" s="28">
        <v>46142</v>
      </c>
      <c r="L342" s="30">
        <v>200000000</v>
      </c>
      <c r="M342" t="s">
        <v>47</v>
      </c>
      <c r="N342">
        <v>0</v>
      </c>
      <c r="O342" t="s">
        <v>32</v>
      </c>
      <c r="P342" s="30">
        <v>1013203.0712551</v>
      </c>
      <c r="Q342" s="31"/>
      <c r="R342" s="31">
        <v>0.32967032967033</v>
      </c>
      <c r="S342" s="31">
        <v>0.33333333333333298</v>
      </c>
      <c r="T342" s="30">
        <v>65934065.934065901</v>
      </c>
      <c r="U342" s="30">
        <v>337734.35708503303</v>
      </c>
      <c r="V342" s="30">
        <v>2506473.64593689</v>
      </c>
      <c r="W342" s="31"/>
      <c r="X342" s="31">
        <v>0.32967032967033</v>
      </c>
      <c r="Y342" s="31">
        <v>0.33333333333333298</v>
      </c>
      <c r="Z342" s="30">
        <v>65934065.934065901</v>
      </c>
      <c r="AA342" s="30">
        <v>835491.21531229699</v>
      </c>
    </row>
    <row r="343" spans="1:27" x14ac:dyDescent="0.25">
      <c r="A343" s="28">
        <v>46112</v>
      </c>
      <c r="B343" s="28">
        <v>46203</v>
      </c>
      <c r="C343" t="s">
        <v>33</v>
      </c>
      <c r="D343" t="s">
        <v>64</v>
      </c>
      <c r="E343" t="s">
        <v>65</v>
      </c>
      <c r="F343">
        <v>89</v>
      </c>
      <c r="G343" t="s">
        <v>44</v>
      </c>
      <c r="H343" s="28">
        <v>46140</v>
      </c>
      <c r="I343" s="28">
        <v>46142</v>
      </c>
      <c r="J343" s="28">
        <v>46234</v>
      </c>
      <c r="K343" s="28">
        <v>46234</v>
      </c>
      <c r="L343" s="30">
        <v>200000000</v>
      </c>
      <c r="M343" t="s">
        <v>47</v>
      </c>
      <c r="N343">
        <v>0</v>
      </c>
      <c r="O343" t="s">
        <v>32</v>
      </c>
      <c r="P343" s="30">
        <v>1028174.28153287</v>
      </c>
      <c r="Q343" s="31"/>
      <c r="R343" s="31">
        <v>0.67032967032966995</v>
      </c>
      <c r="S343" s="31">
        <v>0.66304347826086996</v>
      </c>
      <c r="T343" s="30">
        <v>134065934.065934</v>
      </c>
      <c r="U343" s="30">
        <v>681724.25188592705</v>
      </c>
      <c r="V343" s="30">
        <v>2542542.0692157098</v>
      </c>
      <c r="W343" s="31"/>
      <c r="X343" s="31">
        <v>0.67032967032966995</v>
      </c>
      <c r="Y343" s="31">
        <v>0.66304347826086996</v>
      </c>
      <c r="Z343" s="30">
        <v>134065934.065934</v>
      </c>
      <c r="AA343" s="30">
        <v>1685815.93719737</v>
      </c>
    </row>
    <row r="344" spans="1:27" x14ac:dyDescent="0.25">
      <c r="A344" s="28">
        <v>46112</v>
      </c>
      <c r="B344" s="28">
        <v>46203</v>
      </c>
      <c r="C344" t="s">
        <v>33</v>
      </c>
      <c r="D344" t="s">
        <v>46</v>
      </c>
      <c r="E344" t="s">
        <v>34</v>
      </c>
      <c r="F344">
        <v>27</v>
      </c>
      <c r="G344" t="s">
        <v>44</v>
      </c>
      <c r="H344" s="28">
        <v>46050</v>
      </c>
      <c r="I344" s="28">
        <v>46052</v>
      </c>
      <c r="J344" s="28">
        <v>46142</v>
      </c>
      <c r="K344" s="28">
        <v>46142</v>
      </c>
      <c r="L344" s="30">
        <v>200000000</v>
      </c>
      <c r="M344" t="s">
        <v>47</v>
      </c>
      <c r="N344">
        <v>0</v>
      </c>
      <c r="O344" t="s">
        <v>32</v>
      </c>
      <c r="P344" s="30">
        <v>1013203.0712551</v>
      </c>
      <c r="Q344" s="31"/>
      <c r="R344" s="31">
        <v>0.32967032967033</v>
      </c>
      <c r="S344" s="31">
        <v>0.33333333333333298</v>
      </c>
      <c r="T344" s="30">
        <v>65934065.934065901</v>
      </c>
      <c r="U344" s="30">
        <v>337734.35708503303</v>
      </c>
      <c r="V344" s="30">
        <v>2506473.64593689</v>
      </c>
      <c r="W344" s="31"/>
      <c r="X344" s="31">
        <v>0.32967032967033</v>
      </c>
      <c r="Y344" s="31">
        <v>0.33333333333333298</v>
      </c>
      <c r="Z344" s="30">
        <v>65934065.934065901</v>
      </c>
      <c r="AA344" s="30">
        <v>835491.21531229699</v>
      </c>
    </row>
    <row r="345" spans="1:27" x14ac:dyDescent="0.25">
      <c r="A345" s="28">
        <v>46112</v>
      </c>
      <c r="B345" s="28">
        <v>46203</v>
      </c>
      <c r="C345" t="s">
        <v>33</v>
      </c>
      <c r="D345" t="s">
        <v>46</v>
      </c>
      <c r="E345" t="s">
        <v>34</v>
      </c>
      <c r="F345">
        <v>27</v>
      </c>
      <c r="G345" t="s">
        <v>44</v>
      </c>
      <c r="H345" s="28">
        <v>46140</v>
      </c>
      <c r="I345" s="28">
        <v>46142</v>
      </c>
      <c r="J345" s="28">
        <v>46234</v>
      </c>
      <c r="K345" s="28">
        <v>46234</v>
      </c>
      <c r="L345" s="30">
        <v>200000000</v>
      </c>
      <c r="M345" t="s">
        <v>47</v>
      </c>
      <c r="N345">
        <v>0</v>
      </c>
      <c r="O345" t="s">
        <v>32</v>
      </c>
      <c r="P345" s="30">
        <v>1028174.28153287</v>
      </c>
      <c r="Q345" s="31"/>
      <c r="R345" s="31">
        <v>0.67032967032966995</v>
      </c>
      <c r="S345" s="31">
        <v>0.66304347826086996</v>
      </c>
      <c r="T345" s="30">
        <v>134065934.065934</v>
      </c>
      <c r="U345" s="30">
        <v>681724.25188592705</v>
      </c>
      <c r="V345" s="30">
        <v>2542542.0692157098</v>
      </c>
      <c r="W345" s="31"/>
      <c r="X345" s="31">
        <v>0.67032967032966995</v>
      </c>
      <c r="Y345" s="31">
        <v>0.66304347826086996</v>
      </c>
      <c r="Z345" s="30">
        <v>134065934.065934</v>
      </c>
      <c r="AA345" s="30">
        <v>1685815.93719737</v>
      </c>
    </row>
    <row r="346" spans="1:27" x14ac:dyDescent="0.25">
      <c r="A346" s="28">
        <v>46112</v>
      </c>
      <c r="B346" s="28">
        <v>46203</v>
      </c>
      <c r="C346" t="s">
        <v>33</v>
      </c>
      <c r="D346" t="s">
        <v>52</v>
      </c>
      <c r="E346" t="s">
        <v>35</v>
      </c>
      <c r="F346">
        <v>83</v>
      </c>
      <c r="G346" t="s">
        <v>44</v>
      </c>
      <c r="H346" s="28">
        <v>46050</v>
      </c>
      <c r="I346" s="28">
        <v>46052</v>
      </c>
      <c r="J346" s="28">
        <v>46142</v>
      </c>
      <c r="K346" s="28">
        <v>46142</v>
      </c>
      <c r="L346" s="30">
        <v>195000000</v>
      </c>
      <c r="M346" t="s">
        <v>47</v>
      </c>
      <c r="N346">
        <v>0</v>
      </c>
      <c r="O346" t="s">
        <v>32</v>
      </c>
      <c r="P346" s="30">
        <v>987872.99447372102</v>
      </c>
      <c r="Q346" s="31"/>
      <c r="R346" s="31">
        <v>0.32967032967033</v>
      </c>
      <c r="S346" s="31">
        <v>0.33333333333333298</v>
      </c>
      <c r="T346" s="30">
        <v>64285714.285714298</v>
      </c>
      <c r="U346" s="30">
        <v>329290.99815790699</v>
      </c>
      <c r="V346" s="30">
        <v>2443811.8047884698</v>
      </c>
      <c r="W346" s="31"/>
      <c r="X346" s="31">
        <v>0.32967032967033</v>
      </c>
      <c r="Y346" s="31">
        <v>0.33333333333333298</v>
      </c>
      <c r="Z346" s="30">
        <v>64285714.285714298</v>
      </c>
      <c r="AA346" s="30">
        <v>814603.93492948904</v>
      </c>
    </row>
    <row r="347" spans="1:27" x14ac:dyDescent="0.25">
      <c r="A347" s="28">
        <v>46112</v>
      </c>
      <c r="B347" s="28">
        <v>46203</v>
      </c>
      <c r="C347" t="s">
        <v>33</v>
      </c>
      <c r="D347" t="s">
        <v>52</v>
      </c>
      <c r="E347" t="s">
        <v>35</v>
      </c>
      <c r="F347">
        <v>83</v>
      </c>
      <c r="G347" t="s">
        <v>44</v>
      </c>
      <c r="H347" s="28">
        <v>46140</v>
      </c>
      <c r="I347" s="28">
        <v>46142</v>
      </c>
      <c r="J347" s="28">
        <v>46234</v>
      </c>
      <c r="K347" s="28">
        <v>46234</v>
      </c>
      <c r="L347" s="30">
        <v>195000000</v>
      </c>
      <c r="M347" t="s">
        <v>47</v>
      </c>
      <c r="N347">
        <v>0</v>
      </c>
      <c r="O347" t="s">
        <v>32</v>
      </c>
      <c r="P347" s="30">
        <v>1002469.92449455</v>
      </c>
      <c r="Q347" s="31"/>
      <c r="R347" s="31">
        <v>0.67032967032966995</v>
      </c>
      <c r="S347" s="31">
        <v>0.66304347826086996</v>
      </c>
      <c r="T347" s="30">
        <v>130714285.714286</v>
      </c>
      <c r="U347" s="30">
        <v>664681.14558877901</v>
      </c>
      <c r="V347" s="30">
        <v>2478978.5174853201</v>
      </c>
      <c r="W347" s="31"/>
      <c r="X347" s="31">
        <v>0.67032967032966995</v>
      </c>
      <c r="Y347" s="31">
        <v>0.66304347826086996</v>
      </c>
      <c r="Z347" s="30">
        <v>130714285.714286</v>
      </c>
      <c r="AA347" s="30">
        <v>1643670.53876744</v>
      </c>
    </row>
    <row r="348" spans="1:27" x14ac:dyDescent="0.25">
      <c r="A348" s="28">
        <v>46112</v>
      </c>
      <c r="B348" s="28">
        <v>46203</v>
      </c>
      <c r="C348" t="s">
        <v>33</v>
      </c>
      <c r="D348" t="s">
        <v>48</v>
      </c>
      <c r="E348" t="s">
        <v>49</v>
      </c>
      <c r="F348">
        <v>3</v>
      </c>
      <c r="G348" t="s">
        <v>44</v>
      </c>
      <c r="H348" s="28">
        <v>46050</v>
      </c>
      <c r="I348" s="28">
        <v>46052</v>
      </c>
      <c r="J348" s="28">
        <v>46142</v>
      </c>
      <c r="K348" s="28">
        <v>46142</v>
      </c>
      <c r="L348" s="30">
        <v>390000000</v>
      </c>
      <c r="M348" t="s">
        <v>45</v>
      </c>
      <c r="N348">
        <v>0</v>
      </c>
      <c r="O348" t="s">
        <v>32</v>
      </c>
      <c r="P348" s="30">
        <v>1491366.7859990599</v>
      </c>
      <c r="Q348" s="31"/>
      <c r="R348" s="31">
        <v>0.32967032967033</v>
      </c>
      <c r="S348" s="31">
        <v>0.33333333333333298</v>
      </c>
      <c r="T348" s="30">
        <v>128571428.571429</v>
      </c>
      <c r="U348" s="30">
        <v>497122.26199968503</v>
      </c>
      <c r="V348" s="30">
        <v>4403244.6890951702</v>
      </c>
      <c r="W348" s="31"/>
      <c r="X348" s="31">
        <v>0.32967032967033</v>
      </c>
      <c r="Y348" s="31">
        <v>0.33333333333333298</v>
      </c>
      <c r="Z348" s="30">
        <v>128571428.571429</v>
      </c>
      <c r="AA348" s="30">
        <v>1467748.22969839</v>
      </c>
    </row>
    <row r="349" spans="1:27" x14ac:dyDescent="0.25">
      <c r="A349" s="28">
        <v>46112</v>
      </c>
      <c r="B349" s="28">
        <v>46203</v>
      </c>
      <c r="C349" t="s">
        <v>33</v>
      </c>
      <c r="D349" t="s">
        <v>48</v>
      </c>
      <c r="E349" t="s">
        <v>49</v>
      </c>
      <c r="F349">
        <v>3</v>
      </c>
      <c r="G349" t="s">
        <v>44</v>
      </c>
      <c r="H349" s="28">
        <v>46140</v>
      </c>
      <c r="I349" s="28">
        <v>46142</v>
      </c>
      <c r="J349" s="28">
        <v>46234</v>
      </c>
      <c r="K349" s="28">
        <v>46234</v>
      </c>
      <c r="L349" s="30">
        <v>390000000</v>
      </c>
      <c r="M349" t="s">
        <v>45</v>
      </c>
      <c r="N349">
        <v>0</v>
      </c>
      <c r="O349" t="s">
        <v>32</v>
      </c>
      <c r="P349" s="30">
        <v>1512206.2900841101</v>
      </c>
      <c r="Q349" s="31"/>
      <c r="R349" s="31">
        <v>0.67032967032966995</v>
      </c>
      <c r="S349" s="31">
        <v>0.66304347826086996</v>
      </c>
      <c r="T349" s="30">
        <v>261428571.42857099</v>
      </c>
      <c r="U349" s="30">
        <v>1002658.5184253399</v>
      </c>
      <c r="V349" s="30">
        <v>4465223.5333780097</v>
      </c>
      <c r="W349" s="31"/>
      <c r="X349" s="31">
        <v>0.67032967032966995</v>
      </c>
      <c r="Y349" s="31">
        <v>0.66304347826086996</v>
      </c>
      <c r="Z349" s="30">
        <v>261428571.42857099</v>
      </c>
      <c r="AA349" s="30">
        <v>2960637.3427832401</v>
      </c>
    </row>
    <row r="350" spans="1:27" x14ac:dyDescent="0.25">
      <c r="A350" s="28">
        <v>46112</v>
      </c>
      <c r="B350" s="28">
        <v>46203</v>
      </c>
      <c r="C350" t="s">
        <v>33</v>
      </c>
      <c r="D350" t="s">
        <v>50</v>
      </c>
      <c r="E350" t="s">
        <v>51</v>
      </c>
      <c r="F350">
        <v>29</v>
      </c>
      <c r="G350" t="s">
        <v>44</v>
      </c>
      <c r="H350" s="28">
        <v>46050</v>
      </c>
      <c r="I350" s="28">
        <v>46052</v>
      </c>
      <c r="J350" s="28">
        <v>46142</v>
      </c>
      <c r="K350" s="28">
        <v>46142</v>
      </c>
      <c r="L350" s="30">
        <v>200000000</v>
      </c>
      <c r="M350" t="s">
        <v>47</v>
      </c>
      <c r="N350">
        <v>0</v>
      </c>
      <c r="O350" t="s">
        <v>32</v>
      </c>
      <c r="P350" s="30">
        <v>1013203.0712551</v>
      </c>
      <c r="Q350" s="31"/>
      <c r="R350" s="31">
        <v>0.32967032967033</v>
      </c>
      <c r="S350" s="31">
        <v>0.33333333333333298</v>
      </c>
      <c r="T350" s="30">
        <v>65934065.934065901</v>
      </c>
      <c r="U350" s="30">
        <v>337734.35708503303</v>
      </c>
      <c r="V350" s="30">
        <v>2506473.64593689</v>
      </c>
      <c r="W350" s="31"/>
      <c r="X350" s="31">
        <v>0.32967032967033</v>
      </c>
      <c r="Y350" s="31">
        <v>0.33333333333333298</v>
      </c>
      <c r="Z350" s="30">
        <v>65934065.934065901</v>
      </c>
      <c r="AA350" s="30">
        <v>835491.21531229699</v>
      </c>
    </row>
    <row r="351" spans="1:27" x14ac:dyDescent="0.25">
      <c r="A351" s="28">
        <v>46112</v>
      </c>
      <c r="B351" s="28">
        <v>46203</v>
      </c>
      <c r="C351" t="s">
        <v>33</v>
      </c>
      <c r="D351" t="s">
        <v>50</v>
      </c>
      <c r="E351" t="s">
        <v>51</v>
      </c>
      <c r="F351">
        <v>29</v>
      </c>
      <c r="G351" t="s">
        <v>44</v>
      </c>
      <c r="H351" s="28">
        <v>46140</v>
      </c>
      <c r="I351" s="28">
        <v>46142</v>
      </c>
      <c r="J351" s="28">
        <v>46234</v>
      </c>
      <c r="K351" s="28">
        <v>46234</v>
      </c>
      <c r="L351" s="30">
        <v>200000000</v>
      </c>
      <c r="M351" t="s">
        <v>47</v>
      </c>
      <c r="N351">
        <v>0</v>
      </c>
      <c r="O351" t="s">
        <v>32</v>
      </c>
      <c r="P351" s="30">
        <v>1028174.28153287</v>
      </c>
      <c r="Q351" s="31"/>
      <c r="R351" s="31">
        <v>0.67032967032966995</v>
      </c>
      <c r="S351" s="31">
        <v>0.66304347826086996</v>
      </c>
      <c r="T351" s="30">
        <v>134065934.065934</v>
      </c>
      <c r="U351" s="30">
        <v>681724.25188592705</v>
      </c>
      <c r="V351" s="30">
        <v>2542542.0692157098</v>
      </c>
      <c r="W351" s="31"/>
      <c r="X351" s="31">
        <v>0.67032967032966995</v>
      </c>
      <c r="Y351" s="31">
        <v>0.66304347826086996</v>
      </c>
      <c r="Z351" s="30">
        <v>134065934.065934</v>
      </c>
      <c r="AA351" s="30">
        <v>1685815.93719737</v>
      </c>
    </row>
    <row r="352" spans="1:27" x14ac:dyDescent="0.25">
      <c r="A352" s="28">
        <v>46112</v>
      </c>
      <c r="B352" s="28">
        <v>46203</v>
      </c>
      <c r="C352" t="s">
        <v>33</v>
      </c>
      <c r="D352" t="s">
        <v>53</v>
      </c>
      <c r="E352" t="s">
        <v>54</v>
      </c>
      <c r="F352">
        <v>85</v>
      </c>
      <c r="G352" t="s">
        <v>44</v>
      </c>
      <c r="H352" s="28">
        <v>46050</v>
      </c>
      <c r="I352" s="28">
        <v>46052</v>
      </c>
      <c r="J352" s="28">
        <v>46142</v>
      </c>
      <c r="K352" s="28">
        <v>46142</v>
      </c>
      <c r="L352" s="30">
        <v>195000000</v>
      </c>
      <c r="M352" t="s">
        <v>47</v>
      </c>
      <c r="N352">
        <v>0</v>
      </c>
      <c r="O352" t="s">
        <v>32</v>
      </c>
      <c r="P352" s="30">
        <v>987872.99447372102</v>
      </c>
      <c r="Q352" s="31"/>
      <c r="R352" s="31">
        <v>0.32967032967033</v>
      </c>
      <c r="S352" s="31">
        <v>0.33333333333333298</v>
      </c>
      <c r="T352" s="30">
        <v>64285714.285714298</v>
      </c>
      <c r="U352" s="30">
        <v>329290.99815790699</v>
      </c>
      <c r="V352" s="30">
        <v>2443811.8047884698</v>
      </c>
      <c r="W352" s="31"/>
      <c r="X352" s="31">
        <v>0.32967032967033</v>
      </c>
      <c r="Y352" s="31">
        <v>0.33333333333333298</v>
      </c>
      <c r="Z352" s="30">
        <v>64285714.285714298</v>
      </c>
      <c r="AA352" s="30">
        <v>814603.93492948904</v>
      </c>
    </row>
    <row r="353" spans="1:27" x14ac:dyDescent="0.25">
      <c r="A353" s="28">
        <v>46112</v>
      </c>
      <c r="B353" s="28">
        <v>46203</v>
      </c>
      <c r="C353" t="s">
        <v>33</v>
      </c>
      <c r="D353" t="s">
        <v>53</v>
      </c>
      <c r="E353" t="s">
        <v>54</v>
      </c>
      <c r="F353">
        <v>85</v>
      </c>
      <c r="G353" t="s">
        <v>44</v>
      </c>
      <c r="H353" s="28">
        <v>46140</v>
      </c>
      <c r="I353" s="28">
        <v>46142</v>
      </c>
      <c r="J353" s="28">
        <v>46234</v>
      </c>
      <c r="K353" s="28">
        <v>46234</v>
      </c>
      <c r="L353" s="30">
        <v>195000000</v>
      </c>
      <c r="M353" t="s">
        <v>47</v>
      </c>
      <c r="N353">
        <v>0</v>
      </c>
      <c r="O353" t="s">
        <v>32</v>
      </c>
      <c r="P353" s="30">
        <v>1002469.92449455</v>
      </c>
      <c r="Q353" s="31"/>
      <c r="R353" s="31">
        <v>0.67032967032966995</v>
      </c>
      <c r="S353" s="31">
        <v>0.66304347826086996</v>
      </c>
      <c r="T353" s="30">
        <v>130714285.714286</v>
      </c>
      <c r="U353" s="30">
        <v>664681.14558877901</v>
      </c>
      <c r="V353" s="30">
        <v>2478978.5174853201</v>
      </c>
      <c r="W353" s="31"/>
      <c r="X353" s="31">
        <v>0.67032967032966995</v>
      </c>
      <c r="Y353" s="31">
        <v>0.66304347826086996</v>
      </c>
      <c r="Z353" s="30">
        <v>130714285.714286</v>
      </c>
      <c r="AA353" s="30">
        <v>1643670.53876744</v>
      </c>
    </row>
    <row r="354" spans="1:27" x14ac:dyDescent="0.25">
      <c r="A354" s="28">
        <v>46112</v>
      </c>
      <c r="B354" s="28">
        <v>46203</v>
      </c>
      <c r="C354" t="s">
        <v>30</v>
      </c>
      <c r="D354" t="s">
        <v>70</v>
      </c>
      <c r="E354" t="s">
        <v>40</v>
      </c>
      <c r="F354">
        <v>10005</v>
      </c>
      <c r="G354" t="s">
        <v>69</v>
      </c>
      <c r="H354" s="28">
        <v>46050</v>
      </c>
      <c r="I354" s="28">
        <v>46052</v>
      </c>
      <c r="J354" s="28">
        <v>46142</v>
      </c>
      <c r="K354" s="28">
        <v>46142</v>
      </c>
      <c r="L354" s="30">
        <v>1979000000</v>
      </c>
      <c r="M354" t="s">
        <v>47</v>
      </c>
      <c r="N354">
        <v>4.7500000000000001E-2</v>
      </c>
      <c r="O354" t="s">
        <v>32</v>
      </c>
      <c r="P354" s="30">
        <v>-33590863.413228303</v>
      </c>
      <c r="Q354" s="31">
        <v>0.99359836502233301</v>
      </c>
      <c r="R354" s="31">
        <v>0.32967032967033</v>
      </c>
      <c r="S354" s="31">
        <v>0.33333333333333298</v>
      </c>
      <c r="T354" s="30">
        <v>652417582.41758204</v>
      </c>
      <c r="U354" s="30">
        <v>-11196954.471076099</v>
      </c>
      <c r="V354" s="30">
        <v>-48461989.735206798</v>
      </c>
      <c r="W354" s="31">
        <v>0.993597785603612</v>
      </c>
      <c r="X354" s="31">
        <v>0.32967032967033</v>
      </c>
      <c r="Y354" s="31">
        <v>0.33333333333333298</v>
      </c>
      <c r="Z354" s="30">
        <v>652417582.41758204</v>
      </c>
      <c r="AA354" s="30">
        <v>-16153996.578402299</v>
      </c>
    </row>
    <row r="355" spans="1:27" x14ac:dyDescent="0.25">
      <c r="A355" s="28">
        <v>46112</v>
      </c>
      <c r="B355" s="28">
        <v>46203</v>
      </c>
      <c r="C355" t="s">
        <v>30</v>
      </c>
      <c r="D355" t="s">
        <v>70</v>
      </c>
      <c r="E355" t="s">
        <v>40</v>
      </c>
      <c r="F355">
        <v>10005</v>
      </c>
      <c r="G355" t="s">
        <v>69</v>
      </c>
      <c r="H355" s="28">
        <v>46140</v>
      </c>
      <c r="I355" s="28">
        <v>46142</v>
      </c>
      <c r="J355" s="28">
        <v>46234</v>
      </c>
      <c r="K355" s="28">
        <v>46234</v>
      </c>
      <c r="L355" s="30">
        <v>1979000000</v>
      </c>
      <c r="M355" t="s">
        <v>47</v>
      </c>
      <c r="N355">
        <v>4.7500000000000001E-2</v>
      </c>
      <c r="O355" t="s">
        <v>32</v>
      </c>
      <c r="P355" s="30">
        <v>-34312267.746260203</v>
      </c>
      <c r="Q355" s="31">
        <v>0.98876299445817395</v>
      </c>
      <c r="R355" s="31">
        <v>0.67032967032966995</v>
      </c>
      <c r="S355" s="31">
        <v>0.66304347826086996</v>
      </c>
      <c r="T355" s="30">
        <v>1326582417.5824201</v>
      </c>
      <c r="U355" s="30">
        <v>-22750525.3534986</v>
      </c>
      <c r="V355" s="30">
        <v>-49467236.398421302</v>
      </c>
      <c r="W355" s="31">
        <v>0.98876287945008601</v>
      </c>
      <c r="X355" s="31">
        <v>0.67032967032966995</v>
      </c>
      <c r="Y355" s="31">
        <v>0.66304347826086996</v>
      </c>
      <c r="Z355" s="30">
        <v>1326582417.5824201</v>
      </c>
      <c r="AA355" s="30">
        <v>-32798928.481561899</v>
      </c>
    </row>
    <row r="356" spans="1:27" x14ac:dyDescent="0.25">
      <c r="A356" s="28">
        <v>46203</v>
      </c>
      <c r="B356" s="28">
        <v>46295</v>
      </c>
      <c r="C356" t="s">
        <v>33</v>
      </c>
      <c r="D356" t="s">
        <v>43</v>
      </c>
      <c r="E356" t="s">
        <v>42</v>
      </c>
      <c r="F356">
        <v>5</v>
      </c>
      <c r="G356" t="s">
        <v>44</v>
      </c>
      <c r="H356" s="28">
        <v>46140</v>
      </c>
      <c r="I356" s="28">
        <v>46142</v>
      </c>
      <c r="J356" s="28">
        <v>46234</v>
      </c>
      <c r="K356" s="28">
        <v>46234</v>
      </c>
      <c r="L356" s="30">
        <v>390000000</v>
      </c>
      <c r="M356" t="s">
        <v>45</v>
      </c>
      <c r="N356">
        <v>0</v>
      </c>
      <c r="O356" t="s">
        <v>32</v>
      </c>
      <c r="P356" s="30">
        <v>1512206.2900841101</v>
      </c>
      <c r="Q356" s="31"/>
      <c r="R356" s="31">
        <v>0.33695652173912999</v>
      </c>
      <c r="S356" s="31">
        <v>0.33695652173912999</v>
      </c>
      <c r="T356" s="30">
        <v>131413043.47826099</v>
      </c>
      <c r="U356" s="30">
        <v>509547.77165877802</v>
      </c>
      <c r="V356" s="30">
        <v>4465223.5333780097</v>
      </c>
      <c r="W356" s="31"/>
      <c r="X356" s="31">
        <v>0.33695652173912999</v>
      </c>
      <c r="Y356" s="31">
        <v>0.33695652173912999</v>
      </c>
      <c r="Z356" s="30">
        <v>131413043.47826099</v>
      </c>
      <c r="AA356" s="30">
        <v>1504586.19059476</v>
      </c>
    </row>
    <row r="357" spans="1:27" x14ac:dyDescent="0.25">
      <c r="A357" s="28">
        <v>46203</v>
      </c>
      <c r="B357" s="28">
        <v>46295</v>
      </c>
      <c r="C357" t="s">
        <v>33</v>
      </c>
      <c r="D357" t="s">
        <v>43</v>
      </c>
      <c r="E357" t="s">
        <v>42</v>
      </c>
      <c r="F357">
        <v>5</v>
      </c>
      <c r="G357" t="s">
        <v>44</v>
      </c>
      <c r="H357" s="28">
        <v>46232</v>
      </c>
      <c r="I357" s="28">
        <v>46234</v>
      </c>
      <c r="J357" s="28">
        <v>46325</v>
      </c>
      <c r="K357" s="28">
        <v>46325</v>
      </c>
      <c r="L357" s="30">
        <v>390000000</v>
      </c>
      <c r="M357" t="s">
        <v>45</v>
      </c>
      <c r="N357">
        <v>0</v>
      </c>
      <c r="O357" t="s">
        <v>32</v>
      </c>
      <c r="P357" s="30">
        <v>1499809.85266928</v>
      </c>
      <c r="Q357" s="31"/>
      <c r="R357" s="31">
        <v>0.66304347826086996</v>
      </c>
      <c r="S357" s="31">
        <v>0.67032967032966995</v>
      </c>
      <c r="T357" s="30">
        <v>258586956.52173901</v>
      </c>
      <c r="U357" s="30">
        <v>1005367.04409699</v>
      </c>
      <c r="V357" s="30">
        <v>4409263.7920509996</v>
      </c>
      <c r="W357" s="31"/>
      <c r="X357" s="31">
        <v>0.66304347826086996</v>
      </c>
      <c r="Y357" s="31">
        <v>0.67032967032966995</v>
      </c>
      <c r="Z357" s="30">
        <v>258586956.52173901</v>
      </c>
      <c r="AA357" s="30">
        <v>2955660.3441221002</v>
      </c>
    </row>
    <row r="358" spans="1:27" x14ac:dyDescent="0.25">
      <c r="A358" s="28">
        <v>46203</v>
      </c>
      <c r="B358" s="28">
        <v>46295</v>
      </c>
      <c r="C358" t="s">
        <v>33</v>
      </c>
      <c r="D358" t="s">
        <v>62</v>
      </c>
      <c r="E358" t="s">
        <v>63</v>
      </c>
      <c r="F358">
        <v>87</v>
      </c>
      <c r="G358" t="s">
        <v>44</v>
      </c>
      <c r="H358" s="28">
        <v>46140</v>
      </c>
      <c r="I358" s="28">
        <v>46142</v>
      </c>
      <c r="J358" s="28">
        <v>46234</v>
      </c>
      <c r="K358" s="28">
        <v>46234</v>
      </c>
      <c r="L358" s="30">
        <v>200000000</v>
      </c>
      <c r="M358" t="s">
        <v>47</v>
      </c>
      <c r="N358">
        <v>0</v>
      </c>
      <c r="O358" t="s">
        <v>32</v>
      </c>
      <c r="P358" s="30">
        <v>1028174.28153287</v>
      </c>
      <c r="Q358" s="31"/>
      <c r="R358" s="31">
        <v>0.33695652173912999</v>
      </c>
      <c r="S358" s="31">
        <v>0.33695652173912999</v>
      </c>
      <c r="T358" s="30">
        <v>67391304.347826093</v>
      </c>
      <c r="U358" s="30">
        <v>346450.02964694699</v>
      </c>
      <c r="V358" s="30">
        <v>2542542.0692157098</v>
      </c>
      <c r="W358" s="31"/>
      <c r="X358" s="31">
        <v>0.33695652173912999</v>
      </c>
      <c r="Y358" s="31">
        <v>0.33695652173912999</v>
      </c>
      <c r="Z358" s="30">
        <v>67391304.347826093</v>
      </c>
      <c r="AA358" s="30">
        <v>856726.13201833703</v>
      </c>
    </row>
    <row r="359" spans="1:27" x14ac:dyDescent="0.25">
      <c r="A359" s="28">
        <v>46203</v>
      </c>
      <c r="B359" s="28">
        <v>46295</v>
      </c>
      <c r="C359" t="s">
        <v>33</v>
      </c>
      <c r="D359" t="s">
        <v>62</v>
      </c>
      <c r="E359" t="s">
        <v>63</v>
      </c>
      <c r="F359">
        <v>87</v>
      </c>
      <c r="G359" t="s">
        <v>44</v>
      </c>
      <c r="H359" s="28">
        <v>46232</v>
      </c>
      <c r="I359" s="28">
        <v>46234</v>
      </c>
      <c r="J359" s="28">
        <v>46325</v>
      </c>
      <c r="K359" s="28">
        <v>46325</v>
      </c>
      <c r="L359" s="30">
        <v>200000000</v>
      </c>
      <c r="M359" t="s">
        <v>47</v>
      </c>
      <c r="N359">
        <v>0</v>
      </c>
      <c r="O359" t="s">
        <v>32</v>
      </c>
      <c r="P359" s="30">
        <v>1017866.3891077799</v>
      </c>
      <c r="Q359" s="31"/>
      <c r="R359" s="31">
        <v>0.66304347826086996</v>
      </c>
      <c r="S359" s="31">
        <v>0.67032967032966995</v>
      </c>
      <c r="T359" s="30">
        <v>132608695.652174</v>
      </c>
      <c r="U359" s="30">
        <v>682306.04105027101</v>
      </c>
      <c r="V359" s="30">
        <v>2509894.2693824102</v>
      </c>
      <c r="W359" s="31"/>
      <c r="X359" s="31">
        <v>0.66304347826086996</v>
      </c>
      <c r="Y359" s="31">
        <v>0.67032967032966995</v>
      </c>
      <c r="Z359" s="30">
        <v>132608695.652174</v>
      </c>
      <c r="AA359" s="30">
        <v>1682456.5981574401</v>
      </c>
    </row>
    <row r="360" spans="1:27" x14ac:dyDescent="0.25">
      <c r="A360" s="28">
        <v>46203</v>
      </c>
      <c r="B360" s="28">
        <v>46295</v>
      </c>
      <c r="C360" t="s">
        <v>33</v>
      </c>
      <c r="D360" t="s">
        <v>64</v>
      </c>
      <c r="E360" t="s">
        <v>65</v>
      </c>
      <c r="F360">
        <v>89</v>
      </c>
      <c r="G360" t="s">
        <v>44</v>
      </c>
      <c r="H360" s="28">
        <v>46140</v>
      </c>
      <c r="I360" s="28">
        <v>46142</v>
      </c>
      <c r="J360" s="28">
        <v>46234</v>
      </c>
      <c r="K360" s="28">
        <v>46234</v>
      </c>
      <c r="L360" s="30">
        <v>200000000</v>
      </c>
      <c r="M360" t="s">
        <v>47</v>
      </c>
      <c r="N360">
        <v>0</v>
      </c>
      <c r="O360" t="s">
        <v>32</v>
      </c>
      <c r="P360" s="30">
        <v>1028174.28153287</v>
      </c>
      <c r="Q360" s="31"/>
      <c r="R360" s="31">
        <v>0.33695652173912999</v>
      </c>
      <c r="S360" s="31">
        <v>0.33695652173912999</v>
      </c>
      <c r="T360" s="30">
        <v>67391304.347826093</v>
      </c>
      <c r="U360" s="30">
        <v>346450.02964694699</v>
      </c>
      <c r="V360" s="30">
        <v>2542542.0692157098</v>
      </c>
      <c r="W360" s="31"/>
      <c r="X360" s="31">
        <v>0.33695652173912999</v>
      </c>
      <c r="Y360" s="31">
        <v>0.33695652173912999</v>
      </c>
      <c r="Z360" s="30">
        <v>67391304.347826093</v>
      </c>
      <c r="AA360" s="30">
        <v>856726.13201833703</v>
      </c>
    </row>
    <row r="361" spans="1:27" x14ac:dyDescent="0.25">
      <c r="A361" s="28">
        <v>46203</v>
      </c>
      <c r="B361" s="28">
        <v>46295</v>
      </c>
      <c r="C361" t="s">
        <v>33</v>
      </c>
      <c r="D361" t="s">
        <v>64</v>
      </c>
      <c r="E361" t="s">
        <v>65</v>
      </c>
      <c r="F361">
        <v>89</v>
      </c>
      <c r="G361" t="s">
        <v>44</v>
      </c>
      <c r="H361" s="28">
        <v>46232</v>
      </c>
      <c r="I361" s="28">
        <v>46234</v>
      </c>
      <c r="J361" s="28">
        <v>46325</v>
      </c>
      <c r="K361" s="28">
        <v>46325</v>
      </c>
      <c r="L361" s="30">
        <v>200000000</v>
      </c>
      <c r="M361" t="s">
        <v>47</v>
      </c>
      <c r="N361">
        <v>0</v>
      </c>
      <c r="O361" t="s">
        <v>32</v>
      </c>
      <c r="P361" s="30">
        <v>1017866.3891077799</v>
      </c>
      <c r="Q361" s="31"/>
      <c r="R361" s="31">
        <v>0.66304347826086996</v>
      </c>
      <c r="S361" s="31">
        <v>0.67032967032966995</v>
      </c>
      <c r="T361" s="30">
        <v>132608695.652174</v>
      </c>
      <c r="U361" s="30">
        <v>682306.04105027101</v>
      </c>
      <c r="V361" s="30">
        <v>2509894.2693824102</v>
      </c>
      <c r="W361" s="31"/>
      <c r="X361" s="31">
        <v>0.66304347826086996</v>
      </c>
      <c r="Y361" s="31">
        <v>0.67032967032966995</v>
      </c>
      <c r="Z361" s="30">
        <v>132608695.652174</v>
      </c>
      <c r="AA361" s="30">
        <v>1682456.5981574401</v>
      </c>
    </row>
    <row r="362" spans="1:27" x14ac:dyDescent="0.25">
      <c r="A362" s="28">
        <v>46203</v>
      </c>
      <c r="B362" s="28">
        <v>46295</v>
      </c>
      <c r="C362" t="s">
        <v>33</v>
      </c>
      <c r="D362" t="s">
        <v>46</v>
      </c>
      <c r="E362" t="s">
        <v>34</v>
      </c>
      <c r="F362">
        <v>27</v>
      </c>
      <c r="G362" t="s">
        <v>44</v>
      </c>
      <c r="H362" s="28">
        <v>46140</v>
      </c>
      <c r="I362" s="28">
        <v>46142</v>
      </c>
      <c r="J362" s="28">
        <v>46234</v>
      </c>
      <c r="K362" s="28">
        <v>46234</v>
      </c>
      <c r="L362" s="30">
        <v>200000000</v>
      </c>
      <c r="M362" t="s">
        <v>47</v>
      </c>
      <c r="N362">
        <v>0</v>
      </c>
      <c r="O362" t="s">
        <v>32</v>
      </c>
      <c r="P362" s="30">
        <v>1028174.28153287</v>
      </c>
      <c r="Q362" s="31"/>
      <c r="R362" s="31">
        <v>0.33695652173912999</v>
      </c>
      <c r="S362" s="31">
        <v>0.33695652173912999</v>
      </c>
      <c r="T362" s="30">
        <v>67391304.347826093</v>
      </c>
      <c r="U362" s="30">
        <v>346450.02964694699</v>
      </c>
      <c r="V362" s="30">
        <v>2542542.0692157098</v>
      </c>
      <c r="W362" s="31"/>
      <c r="X362" s="31">
        <v>0.33695652173912999</v>
      </c>
      <c r="Y362" s="31">
        <v>0.33695652173912999</v>
      </c>
      <c r="Z362" s="30">
        <v>67391304.347826093</v>
      </c>
      <c r="AA362" s="30">
        <v>856726.13201833703</v>
      </c>
    </row>
    <row r="363" spans="1:27" x14ac:dyDescent="0.25">
      <c r="A363" s="28">
        <v>46203</v>
      </c>
      <c r="B363" s="28">
        <v>46295</v>
      </c>
      <c r="C363" t="s">
        <v>33</v>
      </c>
      <c r="D363" t="s">
        <v>46</v>
      </c>
      <c r="E363" t="s">
        <v>34</v>
      </c>
      <c r="F363">
        <v>27</v>
      </c>
      <c r="G363" t="s">
        <v>44</v>
      </c>
      <c r="H363" s="28">
        <v>46232</v>
      </c>
      <c r="I363" s="28">
        <v>46234</v>
      </c>
      <c r="J363" s="28">
        <v>46325</v>
      </c>
      <c r="K363" s="28">
        <v>46325</v>
      </c>
      <c r="L363" s="30">
        <v>200000000</v>
      </c>
      <c r="M363" t="s">
        <v>47</v>
      </c>
      <c r="N363">
        <v>0</v>
      </c>
      <c r="O363" t="s">
        <v>32</v>
      </c>
      <c r="P363" s="30">
        <v>1017866.3891077799</v>
      </c>
      <c r="Q363" s="31"/>
      <c r="R363" s="31">
        <v>0.66304347826086996</v>
      </c>
      <c r="S363" s="31">
        <v>0.67032967032966995</v>
      </c>
      <c r="T363" s="30">
        <v>132608695.652174</v>
      </c>
      <c r="U363" s="30">
        <v>682306.04105027101</v>
      </c>
      <c r="V363" s="30">
        <v>2509894.2693824102</v>
      </c>
      <c r="W363" s="31"/>
      <c r="X363" s="31">
        <v>0.66304347826086996</v>
      </c>
      <c r="Y363" s="31">
        <v>0.67032967032966995</v>
      </c>
      <c r="Z363" s="30">
        <v>132608695.652174</v>
      </c>
      <c r="AA363" s="30">
        <v>1682456.5981574401</v>
      </c>
    </row>
    <row r="364" spans="1:27" x14ac:dyDescent="0.25">
      <c r="A364" s="28">
        <v>46203</v>
      </c>
      <c r="B364" s="28">
        <v>46295</v>
      </c>
      <c r="C364" t="s">
        <v>33</v>
      </c>
      <c r="D364" t="s">
        <v>52</v>
      </c>
      <c r="E364" t="s">
        <v>35</v>
      </c>
      <c r="F364">
        <v>83</v>
      </c>
      <c r="G364" t="s">
        <v>44</v>
      </c>
      <c r="H364" s="28">
        <v>46140</v>
      </c>
      <c r="I364" s="28">
        <v>46142</v>
      </c>
      <c r="J364" s="28">
        <v>46234</v>
      </c>
      <c r="K364" s="28">
        <v>46234</v>
      </c>
      <c r="L364" s="30">
        <v>195000000</v>
      </c>
      <c r="M364" t="s">
        <v>47</v>
      </c>
      <c r="N364">
        <v>0</v>
      </c>
      <c r="O364" t="s">
        <v>32</v>
      </c>
      <c r="P364" s="30">
        <v>1002469.92449455</v>
      </c>
      <c r="Q364" s="31"/>
      <c r="R364" s="31">
        <v>0.33695652173912999</v>
      </c>
      <c r="S364" s="31">
        <v>0.33695652173912999</v>
      </c>
      <c r="T364" s="30">
        <v>65706521.7391304</v>
      </c>
      <c r="U364" s="30">
        <v>337788.77890577301</v>
      </c>
      <c r="V364" s="30">
        <v>2478978.5174853201</v>
      </c>
      <c r="W364" s="31"/>
      <c r="X364" s="31">
        <v>0.33695652173912999</v>
      </c>
      <c r="Y364" s="31">
        <v>0.33695652173912999</v>
      </c>
      <c r="Z364" s="30">
        <v>65706521.7391304</v>
      </c>
      <c r="AA364" s="30">
        <v>835307.978717878</v>
      </c>
    </row>
    <row r="365" spans="1:27" x14ac:dyDescent="0.25">
      <c r="A365" s="28">
        <v>46203</v>
      </c>
      <c r="B365" s="28">
        <v>46295</v>
      </c>
      <c r="C365" t="s">
        <v>33</v>
      </c>
      <c r="D365" t="s">
        <v>52</v>
      </c>
      <c r="E365" t="s">
        <v>35</v>
      </c>
      <c r="F365">
        <v>83</v>
      </c>
      <c r="G365" t="s">
        <v>44</v>
      </c>
      <c r="H365" s="28">
        <v>46232</v>
      </c>
      <c r="I365" s="28">
        <v>46234</v>
      </c>
      <c r="J365" s="28">
        <v>46325</v>
      </c>
      <c r="K365" s="28">
        <v>46325</v>
      </c>
      <c r="L365" s="30">
        <v>195000000</v>
      </c>
      <c r="M365" t="s">
        <v>47</v>
      </c>
      <c r="N365">
        <v>0</v>
      </c>
      <c r="O365" t="s">
        <v>32</v>
      </c>
      <c r="P365" s="30">
        <v>992419.72938008595</v>
      </c>
      <c r="Q365" s="31"/>
      <c r="R365" s="31">
        <v>0.66304347826086996</v>
      </c>
      <c r="S365" s="31">
        <v>0.67032967032966995</v>
      </c>
      <c r="T365" s="30">
        <v>129293478.26086999</v>
      </c>
      <c r="U365" s="30">
        <v>665248.39002401405</v>
      </c>
      <c r="V365" s="30">
        <v>2447146.9126478499</v>
      </c>
      <c r="W365" s="31"/>
      <c r="X365" s="31">
        <v>0.66304347826086996</v>
      </c>
      <c r="Y365" s="31">
        <v>0.67032967032966995</v>
      </c>
      <c r="Z365" s="30">
        <v>129293478.26086999</v>
      </c>
      <c r="AA365" s="30">
        <v>1640395.18320351</v>
      </c>
    </row>
    <row r="366" spans="1:27" x14ac:dyDescent="0.25">
      <c r="A366" s="28">
        <v>46203</v>
      </c>
      <c r="B366" s="28">
        <v>46295</v>
      </c>
      <c r="C366" t="s">
        <v>33</v>
      </c>
      <c r="D366" t="s">
        <v>48</v>
      </c>
      <c r="E366" t="s">
        <v>49</v>
      </c>
      <c r="F366">
        <v>3</v>
      </c>
      <c r="G366" t="s">
        <v>44</v>
      </c>
      <c r="H366" s="28">
        <v>46140</v>
      </c>
      <c r="I366" s="28">
        <v>46142</v>
      </c>
      <c r="J366" s="28">
        <v>46234</v>
      </c>
      <c r="K366" s="28">
        <v>46234</v>
      </c>
      <c r="L366" s="30">
        <v>390000000</v>
      </c>
      <c r="M366" t="s">
        <v>45</v>
      </c>
      <c r="N366">
        <v>0</v>
      </c>
      <c r="O366" t="s">
        <v>32</v>
      </c>
      <c r="P366" s="30">
        <v>1512206.2900841101</v>
      </c>
      <c r="Q366" s="31"/>
      <c r="R366" s="31">
        <v>0.33695652173912999</v>
      </c>
      <c r="S366" s="31">
        <v>0.33695652173912999</v>
      </c>
      <c r="T366" s="30">
        <v>131413043.47826099</v>
      </c>
      <c r="U366" s="30">
        <v>509547.77165877802</v>
      </c>
      <c r="V366" s="30">
        <v>4465223.5333780097</v>
      </c>
      <c r="W366" s="31"/>
      <c r="X366" s="31">
        <v>0.33695652173912999</v>
      </c>
      <c r="Y366" s="31">
        <v>0.33695652173912999</v>
      </c>
      <c r="Z366" s="30">
        <v>131413043.47826099</v>
      </c>
      <c r="AA366" s="30">
        <v>1504586.19059476</v>
      </c>
    </row>
    <row r="367" spans="1:27" x14ac:dyDescent="0.25">
      <c r="A367" s="28">
        <v>46203</v>
      </c>
      <c r="B367" s="28">
        <v>46295</v>
      </c>
      <c r="C367" t="s">
        <v>33</v>
      </c>
      <c r="D367" t="s">
        <v>48</v>
      </c>
      <c r="E367" t="s">
        <v>49</v>
      </c>
      <c r="F367">
        <v>3</v>
      </c>
      <c r="G367" t="s">
        <v>44</v>
      </c>
      <c r="H367" s="28">
        <v>46232</v>
      </c>
      <c r="I367" s="28">
        <v>46234</v>
      </c>
      <c r="J367" s="28">
        <v>46325</v>
      </c>
      <c r="K367" s="28">
        <v>46325</v>
      </c>
      <c r="L367" s="30">
        <v>390000000</v>
      </c>
      <c r="M367" t="s">
        <v>45</v>
      </c>
      <c r="N367">
        <v>0</v>
      </c>
      <c r="O367" t="s">
        <v>32</v>
      </c>
      <c r="P367" s="30">
        <v>1499809.85266928</v>
      </c>
      <c r="Q367" s="31"/>
      <c r="R367" s="31">
        <v>0.66304347826086996</v>
      </c>
      <c r="S367" s="31">
        <v>0.67032967032966995</v>
      </c>
      <c r="T367" s="30">
        <v>258586956.52173901</v>
      </c>
      <c r="U367" s="30">
        <v>1005367.04409699</v>
      </c>
      <c r="V367" s="30">
        <v>4409263.7920509996</v>
      </c>
      <c r="W367" s="31"/>
      <c r="X367" s="31">
        <v>0.66304347826086996</v>
      </c>
      <c r="Y367" s="31">
        <v>0.67032967032966995</v>
      </c>
      <c r="Z367" s="30">
        <v>258586956.52173901</v>
      </c>
      <c r="AA367" s="30">
        <v>2955660.3441221002</v>
      </c>
    </row>
    <row r="368" spans="1:27" x14ac:dyDescent="0.25">
      <c r="A368" s="28">
        <v>46203</v>
      </c>
      <c r="B368" s="28">
        <v>46295</v>
      </c>
      <c r="C368" t="s">
        <v>33</v>
      </c>
      <c r="D368" t="s">
        <v>50</v>
      </c>
      <c r="E368" t="s">
        <v>51</v>
      </c>
      <c r="F368">
        <v>29</v>
      </c>
      <c r="G368" t="s">
        <v>44</v>
      </c>
      <c r="H368" s="28">
        <v>46140</v>
      </c>
      <c r="I368" s="28">
        <v>46142</v>
      </c>
      <c r="J368" s="28">
        <v>46234</v>
      </c>
      <c r="K368" s="28">
        <v>46234</v>
      </c>
      <c r="L368" s="30">
        <v>200000000</v>
      </c>
      <c r="M368" t="s">
        <v>47</v>
      </c>
      <c r="N368">
        <v>0</v>
      </c>
      <c r="O368" t="s">
        <v>32</v>
      </c>
      <c r="P368" s="30">
        <v>1028174.28153287</v>
      </c>
      <c r="Q368" s="31"/>
      <c r="R368" s="31">
        <v>0.33695652173912999</v>
      </c>
      <c r="S368" s="31">
        <v>0.33695652173912999</v>
      </c>
      <c r="T368" s="30">
        <v>67391304.347826093</v>
      </c>
      <c r="U368" s="30">
        <v>346450.02964694699</v>
      </c>
      <c r="V368" s="30">
        <v>2542542.0692157098</v>
      </c>
      <c r="W368" s="31"/>
      <c r="X368" s="31">
        <v>0.33695652173912999</v>
      </c>
      <c r="Y368" s="31">
        <v>0.33695652173912999</v>
      </c>
      <c r="Z368" s="30">
        <v>67391304.347826093</v>
      </c>
      <c r="AA368" s="30">
        <v>856726.13201833703</v>
      </c>
    </row>
    <row r="369" spans="1:27" x14ac:dyDescent="0.25">
      <c r="A369" s="28">
        <v>46203</v>
      </c>
      <c r="B369" s="28">
        <v>46295</v>
      </c>
      <c r="C369" t="s">
        <v>33</v>
      </c>
      <c r="D369" t="s">
        <v>50</v>
      </c>
      <c r="E369" t="s">
        <v>51</v>
      </c>
      <c r="F369">
        <v>29</v>
      </c>
      <c r="G369" t="s">
        <v>44</v>
      </c>
      <c r="H369" s="28">
        <v>46232</v>
      </c>
      <c r="I369" s="28">
        <v>46234</v>
      </c>
      <c r="J369" s="28">
        <v>46325</v>
      </c>
      <c r="K369" s="28">
        <v>46325</v>
      </c>
      <c r="L369" s="30">
        <v>200000000</v>
      </c>
      <c r="M369" t="s">
        <v>47</v>
      </c>
      <c r="N369">
        <v>0</v>
      </c>
      <c r="O369" t="s">
        <v>32</v>
      </c>
      <c r="P369" s="30">
        <v>1017866.3891077799</v>
      </c>
      <c r="Q369" s="31"/>
      <c r="R369" s="31">
        <v>0.66304347826086996</v>
      </c>
      <c r="S369" s="31">
        <v>0.67032967032966995</v>
      </c>
      <c r="T369" s="30">
        <v>132608695.652174</v>
      </c>
      <c r="U369" s="30">
        <v>682306.04105027101</v>
      </c>
      <c r="V369" s="30">
        <v>2509894.2693824102</v>
      </c>
      <c r="W369" s="31"/>
      <c r="X369" s="31">
        <v>0.66304347826086996</v>
      </c>
      <c r="Y369" s="31">
        <v>0.67032967032966995</v>
      </c>
      <c r="Z369" s="30">
        <v>132608695.652174</v>
      </c>
      <c r="AA369" s="30">
        <v>1682456.5981574401</v>
      </c>
    </row>
    <row r="370" spans="1:27" x14ac:dyDescent="0.25">
      <c r="A370" s="28">
        <v>46203</v>
      </c>
      <c r="B370" s="28">
        <v>46295</v>
      </c>
      <c r="C370" t="s">
        <v>33</v>
      </c>
      <c r="D370" t="s">
        <v>53</v>
      </c>
      <c r="E370" t="s">
        <v>54</v>
      </c>
      <c r="F370">
        <v>85</v>
      </c>
      <c r="G370" t="s">
        <v>44</v>
      </c>
      <c r="H370" s="28">
        <v>46140</v>
      </c>
      <c r="I370" s="28">
        <v>46142</v>
      </c>
      <c r="J370" s="28">
        <v>46234</v>
      </c>
      <c r="K370" s="28">
        <v>46234</v>
      </c>
      <c r="L370" s="30">
        <v>195000000</v>
      </c>
      <c r="M370" t="s">
        <v>47</v>
      </c>
      <c r="N370">
        <v>0</v>
      </c>
      <c r="O370" t="s">
        <v>32</v>
      </c>
      <c r="P370" s="30">
        <v>1002469.92449455</v>
      </c>
      <c r="Q370" s="31"/>
      <c r="R370" s="31">
        <v>0.33695652173912999</v>
      </c>
      <c r="S370" s="31">
        <v>0.33695652173912999</v>
      </c>
      <c r="T370" s="30">
        <v>65706521.7391304</v>
      </c>
      <c r="U370" s="30">
        <v>337788.77890577301</v>
      </c>
      <c r="V370" s="30">
        <v>2478978.5174853201</v>
      </c>
      <c r="W370" s="31"/>
      <c r="X370" s="31">
        <v>0.33695652173912999</v>
      </c>
      <c r="Y370" s="31">
        <v>0.33695652173912999</v>
      </c>
      <c r="Z370" s="30">
        <v>65706521.7391304</v>
      </c>
      <c r="AA370" s="30">
        <v>835307.978717878</v>
      </c>
    </row>
    <row r="371" spans="1:27" x14ac:dyDescent="0.25">
      <c r="A371" s="28">
        <v>46203</v>
      </c>
      <c r="B371" s="28">
        <v>46295</v>
      </c>
      <c r="C371" t="s">
        <v>33</v>
      </c>
      <c r="D371" t="s">
        <v>53</v>
      </c>
      <c r="E371" t="s">
        <v>54</v>
      </c>
      <c r="F371">
        <v>85</v>
      </c>
      <c r="G371" t="s">
        <v>44</v>
      </c>
      <c r="H371" s="28">
        <v>46232</v>
      </c>
      <c r="I371" s="28">
        <v>46234</v>
      </c>
      <c r="J371" s="28">
        <v>46325</v>
      </c>
      <c r="K371" s="28">
        <v>46325</v>
      </c>
      <c r="L371" s="30">
        <v>195000000</v>
      </c>
      <c r="M371" t="s">
        <v>47</v>
      </c>
      <c r="N371">
        <v>0</v>
      </c>
      <c r="O371" t="s">
        <v>32</v>
      </c>
      <c r="P371" s="30">
        <v>992419.72938008595</v>
      </c>
      <c r="Q371" s="31"/>
      <c r="R371" s="31">
        <v>0.66304347826086996</v>
      </c>
      <c r="S371" s="31">
        <v>0.67032967032966995</v>
      </c>
      <c r="T371" s="30">
        <v>129293478.26086999</v>
      </c>
      <c r="U371" s="30">
        <v>665248.39002401405</v>
      </c>
      <c r="V371" s="30">
        <v>2447146.9126478499</v>
      </c>
      <c r="W371" s="31"/>
      <c r="X371" s="31">
        <v>0.66304347826086996</v>
      </c>
      <c r="Y371" s="31">
        <v>0.67032967032966995</v>
      </c>
      <c r="Z371" s="30">
        <v>129293478.26086999</v>
      </c>
      <c r="AA371" s="30">
        <v>1640395.18320351</v>
      </c>
    </row>
    <row r="372" spans="1:27" x14ac:dyDescent="0.25">
      <c r="A372" s="28">
        <v>46203</v>
      </c>
      <c r="B372" s="28">
        <v>46295</v>
      </c>
      <c r="C372" t="s">
        <v>30</v>
      </c>
      <c r="D372" t="s">
        <v>70</v>
      </c>
      <c r="E372" t="s">
        <v>40</v>
      </c>
      <c r="F372">
        <v>10005</v>
      </c>
      <c r="G372" t="s">
        <v>69</v>
      </c>
      <c r="H372" s="28">
        <v>46140</v>
      </c>
      <c r="I372" s="28">
        <v>46142</v>
      </c>
      <c r="J372" s="28">
        <v>46234</v>
      </c>
      <c r="K372" s="28">
        <v>46234</v>
      </c>
      <c r="L372" s="30">
        <v>1979000000</v>
      </c>
      <c r="M372" t="s">
        <v>47</v>
      </c>
      <c r="N372">
        <v>4.7500000000000001E-2</v>
      </c>
      <c r="O372" t="s">
        <v>32</v>
      </c>
      <c r="P372" s="30">
        <v>-34312267.746260203</v>
      </c>
      <c r="Q372" s="31">
        <v>0.98876299445817395</v>
      </c>
      <c r="R372" s="31">
        <v>0.33695652173912999</v>
      </c>
      <c r="S372" s="31">
        <v>0.33695652173912999</v>
      </c>
      <c r="T372" s="30">
        <v>666836956.52173901</v>
      </c>
      <c r="U372" s="30">
        <v>-11561742.392761599</v>
      </c>
      <c r="V372" s="30">
        <v>-49467236.398421302</v>
      </c>
      <c r="W372" s="31">
        <v>0.98876287945008601</v>
      </c>
      <c r="X372" s="31">
        <v>0.33695652173912999</v>
      </c>
      <c r="Y372" s="31">
        <v>0.33695652173912999</v>
      </c>
      <c r="Z372" s="30">
        <v>666836956.52173901</v>
      </c>
      <c r="AA372" s="30">
        <v>-16668307.9168594</v>
      </c>
    </row>
    <row r="373" spans="1:27" x14ac:dyDescent="0.25">
      <c r="A373" s="28">
        <v>46203</v>
      </c>
      <c r="B373" s="28">
        <v>46295</v>
      </c>
      <c r="C373" t="s">
        <v>30</v>
      </c>
      <c r="D373" t="s">
        <v>70</v>
      </c>
      <c r="E373" t="s">
        <v>40</v>
      </c>
      <c r="F373">
        <v>10005</v>
      </c>
      <c r="G373" t="s">
        <v>69</v>
      </c>
      <c r="H373" s="28">
        <v>46232</v>
      </c>
      <c r="I373" s="28">
        <v>46234</v>
      </c>
      <c r="J373" s="28">
        <v>46325</v>
      </c>
      <c r="K373" s="28">
        <v>46325</v>
      </c>
      <c r="L373" s="30">
        <v>1979000000</v>
      </c>
      <c r="M373" t="s">
        <v>47</v>
      </c>
      <c r="N373">
        <v>4.7500000000000001E-2</v>
      </c>
      <c r="O373" t="s">
        <v>32</v>
      </c>
      <c r="P373" s="30">
        <v>-33994376.877087697</v>
      </c>
      <c r="Q373" s="31">
        <v>0.98399920086065096</v>
      </c>
      <c r="R373" s="31">
        <v>0.66304347826086996</v>
      </c>
      <c r="S373" s="31">
        <v>0.67032967032966995</v>
      </c>
      <c r="T373" s="30">
        <v>1312163043.47826</v>
      </c>
      <c r="U373" s="30">
        <v>-22787439.445080802</v>
      </c>
      <c r="V373" s="30">
        <v>-48994240.4533832</v>
      </c>
      <c r="W373" s="31">
        <v>0.984000067444881</v>
      </c>
      <c r="X373" s="31">
        <v>0.66304347826086996</v>
      </c>
      <c r="Y373" s="31">
        <v>0.67032967032966995</v>
      </c>
      <c r="Z373" s="30">
        <v>1312163043.47826</v>
      </c>
      <c r="AA373" s="30">
        <v>-32842293.051169001</v>
      </c>
    </row>
    <row r="374" spans="1:27" x14ac:dyDescent="0.25">
      <c r="A374" s="28">
        <v>46295</v>
      </c>
      <c r="B374" s="28">
        <v>46387</v>
      </c>
      <c r="C374" t="s">
        <v>33</v>
      </c>
      <c r="D374" t="s">
        <v>43</v>
      </c>
      <c r="E374" t="s">
        <v>42</v>
      </c>
      <c r="F374">
        <v>5</v>
      </c>
      <c r="G374" t="s">
        <v>44</v>
      </c>
      <c r="H374" s="28">
        <v>46232</v>
      </c>
      <c r="I374" s="28">
        <v>46234</v>
      </c>
      <c r="J374" s="28">
        <v>46325</v>
      </c>
      <c r="K374" s="28">
        <v>46325</v>
      </c>
      <c r="L374" s="30">
        <v>390000000</v>
      </c>
      <c r="M374" t="s">
        <v>45</v>
      </c>
      <c r="N374">
        <v>0</v>
      </c>
      <c r="O374" t="s">
        <v>32</v>
      </c>
      <c r="P374" s="30">
        <v>1499809.85266928</v>
      </c>
      <c r="Q374" s="31"/>
      <c r="R374" s="31">
        <v>0.32608695652173902</v>
      </c>
      <c r="S374" s="31">
        <v>0.32967032967033</v>
      </c>
      <c r="T374" s="30">
        <v>127173913.043478</v>
      </c>
      <c r="U374" s="30">
        <v>494442.80857228901</v>
      </c>
      <c r="V374" s="30">
        <v>4409263.7920509996</v>
      </c>
      <c r="W374" s="31"/>
      <c r="X374" s="31">
        <v>0.32608695652173902</v>
      </c>
      <c r="Y374" s="31">
        <v>0.32967032967033</v>
      </c>
      <c r="Z374" s="30">
        <v>127173913.043478</v>
      </c>
      <c r="AA374" s="30">
        <v>1453603.4479288999</v>
      </c>
    </row>
    <row r="375" spans="1:27" x14ac:dyDescent="0.25">
      <c r="A375" s="28">
        <v>46295</v>
      </c>
      <c r="B375" s="28">
        <v>46387</v>
      </c>
      <c r="C375" t="s">
        <v>33</v>
      </c>
      <c r="D375" t="s">
        <v>62</v>
      </c>
      <c r="E375" t="s">
        <v>63</v>
      </c>
      <c r="F375">
        <v>87</v>
      </c>
      <c r="G375" t="s">
        <v>44</v>
      </c>
      <c r="H375" s="28">
        <v>46232</v>
      </c>
      <c r="I375" s="28">
        <v>46234</v>
      </c>
      <c r="J375" s="28">
        <v>46325</v>
      </c>
      <c r="K375" s="28">
        <v>46325</v>
      </c>
      <c r="L375" s="30">
        <v>200000000</v>
      </c>
      <c r="M375" t="s">
        <v>47</v>
      </c>
      <c r="N375">
        <v>0</v>
      </c>
      <c r="O375" t="s">
        <v>32</v>
      </c>
      <c r="P375" s="30">
        <v>1017866.3891077799</v>
      </c>
      <c r="Q375" s="31"/>
      <c r="R375" s="31">
        <v>0.32608695652173902</v>
      </c>
      <c r="S375" s="31">
        <v>0.32967032967033</v>
      </c>
      <c r="T375" s="30">
        <v>65217391.304347798</v>
      </c>
      <c r="U375" s="30">
        <v>335560.34805750998</v>
      </c>
      <c r="V375" s="30">
        <v>2509894.2693824102</v>
      </c>
      <c r="W375" s="31"/>
      <c r="X375" s="31">
        <v>0.32608695652173902</v>
      </c>
      <c r="Y375" s="31">
        <v>0.32967032967033</v>
      </c>
      <c r="Z375" s="30">
        <v>65217391.304347798</v>
      </c>
      <c r="AA375" s="30">
        <v>827437.671224972</v>
      </c>
    </row>
    <row r="376" spans="1:27" x14ac:dyDescent="0.25">
      <c r="A376" s="28">
        <v>46295</v>
      </c>
      <c r="B376" s="28">
        <v>46387</v>
      </c>
      <c r="C376" t="s">
        <v>33</v>
      </c>
      <c r="D376" t="s">
        <v>64</v>
      </c>
      <c r="E376" t="s">
        <v>65</v>
      </c>
      <c r="F376">
        <v>89</v>
      </c>
      <c r="G376" t="s">
        <v>44</v>
      </c>
      <c r="H376" s="28">
        <v>46232</v>
      </c>
      <c r="I376" s="28">
        <v>46234</v>
      </c>
      <c r="J376" s="28">
        <v>46325</v>
      </c>
      <c r="K376" s="28">
        <v>46325</v>
      </c>
      <c r="L376" s="30">
        <v>200000000</v>
      </c>
      <c r="M376" t="s">
        <v>47</v>
      </c>
      <c r="N376">
        <v>0</v>
      </c>
      <c r="O376" t="s">
        <v>32</v>
      </c>
      <c r="P376" s="30">
        <v>1017866.3891077799</v>
      </c>
      <c r="Q376" s="31"/>
      <c r="R376" s="31">
        <v>0.32608695652173902</v>
      </c>
      <c r="S376" s="31">
        <v>0.32967032967033</v>
      </c>
      <c r="T376" s="30">
        <v>65217391.304347798</v>
      </c>
      <c r="U376" s="30">
        <v>335560.34805750998</v>
      </c>
      <c r="V376" s="30">
        <v>2509894.2693824102</v>
      </c>
      <c r="W376" s="31"/>
      <c r="X376" s="31">
        <v>0.32608695652173902</v>
      </c>
      <c r="Y376" s="31">
        <v>0.32967032967033</v>
      </c>
      <c r="Z376" s="30">
        <v>65217391.304347798</v>
      </c>
      <c r="AA376" s="30">
        <v>827437.671224972</v>
      </c>
    </row>
    <row r="377" spans="1:27" x14ac:dyDescent="0.25">
      <c r="A377" s="28">
        <v>46295</v>
      </c>
      <c r="B377" s="28">
        <v>46387</v>
      </c>
      <c r="C377" t="s">
        <v>33</v>
      </c>
      <c r="D377" t="s">
        <v>71</v>
      </c>
      <c r="E377" t="s">
        <v>72</v>
      </c>
      <c r="F377">
        <v>101</v>
      </c>
      <c r="G377" t="s">
        <v>44</v>
      </c>
      <c r="H377" s="28">
        <v>46323</v>
      </c>
      <c r="I377" s="28">
        <v>46325</v>
      </c>
      <c r="J377" s="28">
        <v>46416</v>
      </c>
      <c r="K377" s="28">
        <v>46416</v>
      </c>
      <c r="L377" s="30">
        <v>250000000</v>
      </c>
      <c r="M377" t="s">
        <v>47</v>
      </c>
      <c r="N377">
        <v>0</v>
      </c>
      <c r="O377" t="s">
        <v>32</v>
      </c>
      <c r="P377" s="30">
        <v>1287404.9894147899</v>
      </c>
      <c r="Q377" s="31"/>
      <c r="R377" s="31">
        <v>0.67391304347826098</v>
      </c>
      <c r="S377" s="31">
        <v>0.68131868131868101</v>
      </c>
      <c r="T377" s="30">
        <v>168478260.86956501</v>
      </c>
      <c r="U377" s="30">
        <v>877133.06971117703</v>
      </c>
      <c r="V377" s="30">
        <v>3139848.2415565499</v>
      </c>
      <c r="W377" s="31"/>
      <c r="X377" s="31">
        <v>0.67391304347826098</v>
      </c>
      <c r="Y377" s="31">
        <v>0.68131868131868101</v>
      </c>
      <c r="Z377" s="30">
        <v>168478260.86956501</v>
      </c>
      <c r="AA377" s="30">
        <v>2139237.2634780901</v>
      </c>
    </row>
    <row r="378" spans="1:27" x14ac:dyDescent="0.25">
      <c r="A378" s="28">
        <v>46295</v>
      </c>
      <c r="B378" s="28">
        <v>46387</v>
      </c>
      <c r="C378" t="s">
        <v>33</v>
      </c>
      <c r="D378" t="s">
        <v>73</v>
      </c>
      <c r="E378" t="s">
        <v>74</v>
      </c>
      <c r="F378">
        <v>114</v>
      </c>
      <c r="G378" t="s">
        <v>44</v>
      </c>
      <c r="H378" s="28">
        <v>46323</v>
      </c>
      <c r="I378" s="28">
        <v>46325</v>
      </c>
      <c r="J378" s="28">
        <v>46416</v>
      </c>
      <c r="K378" s="28">
        <v>46416</v>
      </c>
      <c r="L378" s="30">
        <v>100000000</v>
      </c>
      <c r="M378" t="s">
        <v>47</v>
      </c>
      <c r="N378">
        <v>0</v>
      </c>
      <c r="O378" t="s">
        <v>32</v>
      </c>
      <c r="P378" s="30">
        <v>514961.995765917</v>
      </c>
      <c r="Q378" s="31"/>
      <c r="R378" s="31">
        <v>0.67391304347826098</v>
      </c>
      <c r="S378" s="31">
        <v>0.68131868131868101</v>
      </c>
      <c r="T378" s="30">
        <v>67391304.347826093</v>
      </c>
      <c r="U378" s="30">
        <v>350853.22788447101</v>
      </c>
      <c r="V378" s="30">
        <v>1255939.29662262</v>
      </c>
      <c r="W378" s="31"/>
      <c r="X378" s="31">
        <v>0.67391304347826098</v>
      </c>
      <c r="Y378" s="31">
        <v>0.68131868131868101</v>
      </c>
      <c r="Z378" s="30">
        <v>67391304.347826093</v>
      </c>
      <c r="AA378" s="30">
        <v>855694.90539123595</v>
      </c>
    </row>
    <row r="379" spans="1:27" x14ac:dyDescent="0.25">
      <c r="A379" s="28">
        <v>46295</v>
      </c>
      <c r="B379" s="28">
        <v>46387</v>
      </c>
      <c r="C379" t="s">
        <v>33</v>
      </c>
      <c r="D379" t="s">
        <v>75</v>
      </c>
      <c r="E379" t="s">
        <v>76</v>
      </c>
      <c r="F379">
        <v>105</v>
      </c>
      <c r="G379" t="s">
        <v>44</v>
      </c>
      <c r="H379" s="28">
        <v>46323</v>
      </c>
      <c r="I379" s="28">
        <v>46325</v>
      </c>
      <c r="J379" s="28">
        <v>46416</v>
      </c>
      <c r="K379" s="28">
        <v>46416</v>
      </c>
      <c r="L379" s="30">
        <v>125000000</v>
      </c>
      <c r="M379" t="s">
        <v>47</v>
      </c>
      <c r="N379">
        <v>0</v>
      </c>
      <c r="O379" t="s">
        <v>32</v>
      </c>
      <c r="P379" s="30">
        <v>643702.49470739602</v>
      </c>
      <c r="Q379" s="31"/>
      <c r="R379" s="31">
        <v>0.67391304347826098</v>
      </c>
      <c r="S379" s="31">
        <v>0.68131868131868101</v>
      </c>
      <c r="T379" s="30">
        <v>84239130.434782594</v>
      </c>
      <c r="U379" s="30">
        <v>438566.53485558898</v>
      </c>
      <c r="V379" s="30">
        <v>1569924.1207782801</v>
      </c>
      <c r="W379" s="31"/>
      <c r="X379" s="31">
        <v>0.67391304347826098</v>
      </c>
      <c r="Y379" s="31">
        <v>0.68131868131868101</v>
      </c>
      <c r="Z379" s="30">
        <v>84239130.434782594</v>
      </c>
      <c r="AA379" s="30">
        <v>1069618.6317390499</v>
      </c>
    </row>
    <row r="380" spans="1:27" x14ac:dyDescent="0.25">
      <c r="A380" s="28">
        <v>46295</v>
      </c>
      <c r="B380" s="28">
        <v>46387</v>
      </c>
      <c r="C380" t="s">
        <v>33</v>
      </c>
      <c r="D380" t="s">
        <v>77</v>
      </c>
      <c r="E380" t="s">
        <v>78</v>
      </c>
      <c r="F380">
        <v>107</v>
      </c>
      <c r="G380" t="s">
        <v>44</v>
      </c>
      <c r="H380" s="28">
        <v>46323</v>
      </c>
      <c r="I380" s="28">
        <v>46325</v>
      </c>
      <c r="J380" s="28">
        <v>46416</v>
      </c>
      <c r="K380" s="28">
        <v>46416</v>
      </c>
      <c r="L380" s="30">
        <v>250000000</v>
      </c>
      <c r="M380" t="s">
        <v>47</v>
      </c>
      <c r="N380">
        <v>0</v>
      </c>
      <c r="O380" t="s">
        <v>32</v>
      </c>
      <c r="P380" s="30">
        <v>1287404.9894147899</v>
      </c>
      <c r="Q380" s="31"/>
      <c r="R380" s="31">
        <v>0.67391304347826098</v>
      </c>
      <c r="S380" s="31">
        <v>0.68131868131868101</v>
      </c>
      <c r="T380" s="30">
        <v>168478260.86956501</v>
      </c>
      <c r="U380" s="30">
        <v>877133.06971117703</v>
      </c>
      <c r="V380" s="30">
        <v>3139848.2415565499</v>
      </c>
      <c r="W380" s="31"/>
      <c r="X380" s="31">
        <v>0.67391304347826098</v>
      </c>
      <c r="Y380" s="31">
        <v>0.68131868131868101</v>
      </c>
      <c r="Z380" s="30">
        <v>168478260.86956501</v>
      </c>
      <c r="AA380" s="30">
        <v>2139237.2634780901</v>
      </c>
    </row>
    <row r="381" spans="1:27" x14ac:dyDescent="0.25">
      <c r="A381" s="28">
        <v>46295</v>
      </c>
      <c r="B381" s="28">
        <v>46387</v>
      </c>
      <c r="C381" t="s">
        <v>33</v>
      </c>
      <c r="D381" t="s">
        <v>46</v>
      </c>
      <c r="E381" t="s">
        <v>34</v>
      </c>
      <c r="F381">
        <v>27</v>
      </c>
      <c r="G381" t="s">
        <v>44</v>
      </c>
      <c r="H381" s="28">
        <v>46232</v>
      </c>
      <c r="I381" s="28">
        <v>46234</v>
      </c>
      <c r="J381" s="28">
        <v>46325</v>
      </c>
      <c r="K381" s="28">
        <v>46325</v>
      </c>
      <c r="L381" s="30">
        <v>200000000</v>
      </c>
      <c r="M381" t="s">
        <v>47</v>
      </c>
      <c r="N381">
        <v>0</v>
      </c>
      <c r="O381" t="s">
        <v>32</v>
      </c>
      <c r="P381" s="30">
        <v>1017866.3891077799</v>
      </c>
      <c r="Q381" s="31"/>
      <c r="R381" s="31">
        <v>0.32608695652173902</v>
      </c>
      <c r="S381" s="31">
        <v>0.32967032967033</v>
      </c>
      <c r="T381" s="30">
        <v>65217391.304347798</v>
      </c>
      <c r="U381" s="30">
        <v>335560.34805750998</v>
      </c>
      <c r="V381" s="30">
        <v>2509894.2693824102</v>
      </c>
      <c r="W381" s="31"/>
      <c r="X381" s="31">
        <v>0.32608695652173902</v>
      </c>
      <c r="Y381" s="31">
        <v>0.32967032967033</v>
      </c>
      <c r="Z381" s="30">
        <v>65217391.304347798</v>
      </c>
      <c r="AA381" s="30">
        <v>827437.671224972</v>
      </c>
    </row>
    <row r="382" spans="1:27" x14ac:dyDescent="0.25">
      <c r="A382" s="28">
        <v>46295</v>
      </c>
      <c r="B382" s="28">
        <v>46387</v>
      </c>
      <c r="C382" t="s">
        <v>33</v>
      </c>
      <c r="D382" t="s">
        <v>52</v>
      </c>
      <c r="E382" t="s">
        <v>35</v>
      </c>
      <c r="F382">
        <v>83</v>
      </c>
      <c r="G382" t="s">
        <v>44</v>
      </c>
      <c r="H382" s="28">
        <v>46232</v>
      </c>
      <c r="I382" s="28">
        <v>46234</v>
      </c>
      <c r="J382" s="28">
        <v>46325</v>
      </c>
      <c r="K382" s="28">
        <v>46325</v>
      </c>
      <c r="L382" s="30">
        <v>195000000</v>
      </c>
      <c r="M382" t="s">
        <v>47</v>
      </c>
      <c r="N382">
        <v>0</v>
      </c>
      <c r="O382" t="s">
        <v>32</v>
      </c>
      <c r="P382" s="30">
        <v>992419.72938008595</v>
      </c>
      <c r="Q382" s="31"/>
      <c r="R382" s="31">
        <v>0.32608695652173902</v>
      </c>
      <c r="S382" s="31">
        <v>0.32967032967033</v>
      </c>
      <c r="T382" s="30">
        <v>63586956.521739103</v>
      </c>
      <c r="U382" s="30">
        <v>327171.33935607201</v>
      </c>
      <c r="V382" s="30">
        <v>2447146.9126478499</v>
      </c>
      <c r="W382" s="31"/>
      <c r="X382" s="31">
        <v>0.32608695652173902</v>
      </c>
      <c r="Y382" s="31">
        <v>0.32967032967033</v>
      </c>
      <c r="Z382" s="30">
        <v>63586956.521739103</v>
      </c>
      <c r="AA382" s="30">
        <v>806751.72944434697</v>
      </c>
    </row>
    <row r="383" spans="1:27" x14ac:dyDescent="0.25">
      <c r="A383" s="28">
        <v>46295</v>
      </c>
      <c r="B383" s="28">
        <v>46387</v>
      </c>
      <c r="C383" t="s">
        <v>33</v>
      </c>
      <c r="D383" t="s">
        <v>79</v>
      </c>
      <c r="E383" t="s">
        <v>36</v>
      </c>
      <c r="F383">
        <v>99</v>
      </c>
      <c r="G383" t="s">
        <v>44</v>
      </c>
      <c r="H383" s="28">
        <v>46323</v>
      </c>
      <c r="I383" s="28">
        <v>46325</v>
      </c>
      <c r="J383" s="28">
        <v>46416</v>
      </c>
      <c r="K383" s="28">
        <v>46416</v>
      </c>
      <c r="L383" s="30">
        <v>100000000</v>
      </c>
      <c r="M383" t="s">
        <v>47</v>
      </c>
      <c r="N383">
        <v>0</v>
      </c>
      <c r="O383" t="s">
        <v>32</v>
      </c>
      <c r="P383" s="30">
        <v>514961.995765917</v>
      </c>
      <c r="Q383" s="31"/>
      <c r="R383" s="31">
        <v>0.67391304347826098</v>
      </c>
      <c r="S383" s="31">
        <v>0.68131868131868101</v>
      </c>
      <c r="T383" s="30">
        <v>67391304.347826093</v>
      </c>
      <c r="U383" s="30">
        <v>350853.22788447101</v>
      </c>
      <c r="V383" s="30">
        <v>1255939.29662262</v>
      </c>
      <c r="W383" s="31"/>
      <c r="X383" s="31">
        <v>0.67391304347826098</v>
      </c>
      <c r="Y383" s="31">
        <v>0.68131868131868101</v>
      </c>
      <c r="Z383" s="30">
        <v>67391304.347826093</v>
      </c>
      <c r="AA383" s="30">
        <v>855694.90539123595</v>
      </c>
    </row>
    <row r="384" spans="1:27" x14ac:dyDescent="0.25">
      <c r="A384" s="28">
        <v>46295</v>
      </c>
      <c r="B384" s="28">
        <v>46387</v>
      </c>
      <c r="C384" t="s">
        <v>33</v>
      </c>
      <c r="D384" t="s">
        <v>80</v>
      </c>
      <c r="E384" t="s">
        <v>39</v>
      </c>
      <c r="F384">
        <v>128</v>
      </c>
      <c r="G384" t="s">
        <v>44</v>
      </c>
      <c r="H384" s="28">
        <v>46323</v>
      </c>
      <c r="I384" s="28">
        <v>46325</v>
      </c>
      <c r="J384" s="28">
        <v>46416</v>
      </c>
      <c r="K384" s="28">
        <v>46416</v>
      </c>
      <c r="L384" s="30">
        <v>100000000</v>
      </c>
      <c r="M384" t="s">
        <v>47</v>
      </c>
      <c r="N384">
        <v>0</v>
      </c>
      <c r="O384" t="s">
        <v>32</v>
      </c>
      <c r="P384" s="30">
        <v>514961.995765917</v>
      </c>
      <c r="Q384" s="31"/>
      <c r="R384" s="31">
        <v>0.67391304347826098</v>
      </c>
      <c r="S384" s="31">
        <v>0.68131868131868101</v>
      </c>
      <c r="T384" s="30">
        <v>67391304.347826093</v>
      </c>
      <c r="U384" s="30">
        <v>350853.22788447101</v>
      </c>
      <c r="V384" s="30">
        <v>1255939.29662262</v>
      </c>
      <c r="W384" s="31"/>
      <c r="X384" s="31">
        <v>0.67391304347826098</v>
      </c>
      <c r="Y384" s="31">
        <v>0.68131868131868101</v>
      </c>
      <c r="Z384" s="30">
        <v>67391304.347826093</v>
      </c>
      <c r="AA384" s="30">
        <v>855694.90539123595</v>
      </c>
    </row>
    <row r="385" spans="1:27" x14ac:dyDescent="0.25">
      <c r="A385" s="28">
        <v>46295</v>
      </c>
      <c r="B385" s="28">
        <v>46387</v>
      </c>
      <c r="C385" t="s">
        <v>33</v>
      </c>
      <c r="D385" t="s">
        <v>48</v>
      </c>
      <c r="E385" t="s">
        <v>49</v>
      </c>
      <c r="F385">
        <v>3</v>
      </c>
      <c r="G385" t="s">
        <v>44</v>
      </c>
      <c r="H385" s="28">
        <v>46232</v>
      </c>
      <c r="I385" s="28">
        <v>46234</v>
      </c>
      <c r="J385" s="28">
        <v>46325</v>
      </c>
      <c r="K385" s="28">
        <v>46325</v>
      </c>
      <c r="L385" s="30">
        <v>390000000</v>
      </c>
      <c r="M385" t="s">
        <v>45</v>
      </c>
      <c r="N385">
        <v>0</v>
      </c>
      <c r="O385" t="s">
        <v>32</v>
      </c>
      <c r="P385" s="30">
        <v>1499809.85266928</v>
      </c>
      <c r="Q385" s="31"/>
      <c r="R385" s="31">
        <v>0.32608695652173902</v>
      </c>
      <c r="S385" s="31">
        <v>0.32967032967033</v>
      </c>
      <c r="T385" s="30">
        <v>127173913.043478</v>
      </c>
      <c r="U385" s="30">
        <v>494442.80857228901</v>
      </c>
      <c r="V385" s="30">
        <v>4409263.7920509996</v>
      </c>
      <c r="W385" s="31"/>
      <c r="X385" s="31">
        <v>0.32608695652173902</v>
      </c>
      <c r="Y385" s="31">
        <v>0.32967032967033</v>
      </c>
      <c r="Z385" s="30">
        <v>127173913.043478</v>
      </c>
      <c r="AA385" s="30">
        <v>1453603.4479288999</v>
      </c>
    </row>
    <row r="386" spans="1:27" x14ac:dyDescent="0.25">
      <c r="A386" s="28">
        <v>46295</v>
      </c>
      <c r="B386" s="28">
        <v>46387</v>
      </c>
      <c r="C386" t="s">
        <v>33</v>
      </c>
      <c r="D386" t="s">
        <v>50</v>
      </c>
      <c r="E386" t="s">
        <v>51</v>
      </c>
      <c r="F386">
        <v>29</v>
      </c>
      <c r="G386" t="s">
        <v>44</v>
      </c>
      <c r="H386" s="28">
        <v>46232</v>
      </c>
      <c r="I386" s="28">
        <v>46234</v>
      </c>
      <c r="J386" s="28">
        <v>46325</v>
      </c>
      <c r="K386" s="28">
        <v>46325</v>
      </c>
      <c r="L386" s="30">
        <v>200000000</v>
      </c>
      <c r="M386" t="s">
        <v>47</v>
      </c>
      <c r="N386">
        <v>0</v>
      </c>
      <c r="O386" t="s">
        <v>32</v>
      </c>
      <c r="P386" s="30">
        <v>1017866.3891077799</v>
      </c>
      <c r="Q386" s="31"/>
      <c r="R386" s="31">
        <v>0.32608695652173902</v>
      </c>
      <c r="S386" s="31">
        <v>0.32967032967033</v>
      </c>
      <c r="T386" s="30">
        <v>65217391.304347798</v>
      </c>
      <c r="U386" s="30">
        <v>335560.34805750998</v>
      </c>
      <c r="V386" s="30">
        <v>2509894.2693824102</v>
      </c>
      <c r="W386" s="31"/>
      <c r="X386" s="31">
        <v>0.32608695652173902</v>
      </c>
      <c r="Y386" s="31">
        <v>0.32967032967033</v>
      </c>
      <c r="Z386" s="30">
        <v>65217391.304347798</v>
      </c>
      <c r="AA386" s="30">
        <v>827437.671224972</v>
      </c>
    </row>
    <row r="387" spans="1:27" x14ac:dyDescent="0.25">
      <c r="A387" s="28">
        <v>46295</v>
      </c>
      <c r="B387" s="28">
        <v>46387</v>
      </c>
      <c r="C387" t="s">
        <v>33</v>
      </c>
      <c r="D387" t="s">
        <v>53</v>
      </c>
      <c r="E387" t="s">
        <v>54</v>
      </c>
      <c r="F387">
        <v>85</v>
      </c>
      <c r="G387" t="s">
        <v>44</v>
      </c>
      <c r="H387" s="28">
        <v>46232</v>
      </c>
      <c r="I387" s="28">
        <v>46234</v>
      </c>
      <c r="J387" s="28">
        <v>46325</v>
      </c>
      <c r="K387" s="28">
        <v>46325</v>
      </c>
      <c r="L387" s="30">
        <v>195000000</v>
      </c>
      <c r="M387" t="s">
        <v>47</v>
      </c>
      <c r="N387">
        <v>0</v>
      </c>
      <c r="O387" t="s">
        <v>32</v>
      </c>
      <c r="P387" s="30">
        <v>992419.72938008595</v>
      </c>
      <c r="Q387" s="31"/>
      <c r="R387" s="31">
        <v>0.32608695652173902</v>
      </c>
      <c r="S387" s="31">
        <v>0.32967032967033</v>
      </c>
      <c r="T387" s="30">
        <v>63586956.521739103</v>
      </c>
      <c r="U387" s="30">
        <v>327171.33935607201</v>
      </c>
      <c r="V387" s="30">
        <v>2447146.9126478499</v>
      </c>
      <c r="W387" s="31"/>
      <c r="X387" s="31">
        <v>0.32608695652173902</v>
      </c>
      <c r="Y387" s="31">
        <v>0.32967032967033</v>
      </c>
      <c r="Z387" s="30">
        <v>63586956.521739103</v>
      </c>
      <c r="AA387" s="30">
        <v>806751.72944434697</v>
      </c>
    </row>
    <row r="388" spans="1:27" x14ac:dyDescent="0.25">
      <c r="A388" s="28">
        <v>46295</v>
      </c>
      <c r="B388" s="28">
        <v>46387</v>
      </c>
      <c r="C388" t="s">
        <v>33</v>
      </c>
      <c r="D388" t="s">
        <v>81</v>
      </c>
      <c r="E388" t="s">
        <v>82</v>
      </c>
      <c r="F388">
        <v>103</v>
      </c>
      <c r="G388" t="s">
        <v>44</v>
      </c>
      <c r="H388" s="28">
        <v>46323</v>
      </c>
      <c r="I388" s="28">
        <v>46325</v>
      </c>
      <c r="J388" s="28">
        <v>46416</v>
      </c>
      <c r="K388" s="28">
        <v>46416</v>
      </c>
      <c r="L388" s="30">
        <v>250000000</v>
      </c>
      <c r="M388" t="s">
        <v>47</v>
      </c>
      <c r="N388">
        <v>0</v>
      </c>
      <c r="O388" t="s">
        <v>32</v>
      </c>
      <c r="P388" s="30">
        <v>1287404.9894147899</v>
      </c>
      <c r="Q388" s="31"/>
      <c r="R388" s="31">
        <v>0.67391304347826098</v>
      </c>
      <c r="S388" s="31">
        <v>0.68131868131868101</v>
      </c>
      <c r="T388" s="30">
        <v>168478260.86956501</v>
      </c>
      <c r="U388" s="30">
        <v>877133.06971117703</v>
      </c>
      <c r="V388" s="30">
        <v>3139848.2415565499</v>
      </c>
      <c r="W388" s="31"/>
      <c r="X388" s="31">
        <v>0.67391304347826098</v>
      </c>
      <c r="Y388" s="31">
        <v>0.68131868131868101</v>
      </c>
      <c r="Z388" s="30">
        <v>168478260.86956501</v>
      </c>
      <c r="AA388" s="30">
        <v>2139237.2634780901</v>
      </c>
    </row>
    <row r="389" spans="1:27" x14ac:dyDescent="0.25">
      <c r="A389" s="28">
        <v>46295</v>
      </c>
      <c r="B389" s="28">
        <v>46387</v>
      </c>
      <c r="C389" t="s">
        <v>33</v>
      </c>
      <c r="D389" t="s">
        <v>83</v>
      </c>
      <c r="E389" t="s">
        <v>84</v>
      </c>
      <c r="F389">
        <v>126</v>
      </c>
      <c r="G389" t="s">
        <v>44</v>
      </c>
      <c r="H389" s="28">
        <v>46323</v>
      </c>
      <c r="I389" s="28">
        <v>46325</v>
      </c>
      <c r="J389" s="28">
        <v>46416</v>
      </c>
      <c r="K389" s="28">
        <v>46416</v>
      </c>
      <c r="L389" s="30">
        <v>535000000</v>
      </c>
      <c r="M389" t="s">
        <v>47</v>
      </c>
      <c r="N389">
        <v>0</v>
      </c>
      <c r="O389" t="s">
        <v>32</v>
      </c>
      <c r="P389" s="30">
        <v>2755046.6773476601</v>
      </c>
      <c r="Q389" s="31"/>
      <c r="R389" s="31">
        <v>0.67391304347826098</v>
      </c>
      <c r="S389" s="31">
        <v>0.68131868131868101</v>
      </c>
      <c r="T389" s="30">
        <v>360543478.26086998</v>
      </c>
      <c r="U389" s="30">
        <v>1877064.76918192</v>
      </c>
      <c r="V389" s="30">
        <v>6719275.2369310204</v>
      </c>
      <c r="W389" s="31"/>
      <c r="X389" s="31">
        <v>0.67391304347826098</v>
      </c>
      <c r="Y389" s="31">
        <v>0.68131868131868101</v>
      </c>
      <c r="Z389" s="30">
        <v>360543478.26086998</v>
      </c>
      <c r="AA389" s="30">
        <v>4577967.7438431103</v>
      </c>
    </row>
    <row r="390" spans="1:27" x14ac:dyDescent="0.25">
      <c r="A390" s="28">
        <v>46295</v>
      </c>
      <c r="B390" s="28">
        <v>46387</v>
      </c>
      <c r="C390" t="s">
        <v>30</v>
      </c>
      <c r="D390" t="s">
        <v>70</v>
      </c>
      <c r="E390" t="s">
        <v>40</v>
      </c>
      <c r="F390">
        <v>10005</v>
      </c>
      <c r="G390" t="s">
        <v>69</v>
      </c>
      <c r="H390" s="28">
        <v>46232</v>
      </c>
      <c r="I390" s="28">
        <v>46234</v>
      </c>
      <c r="J390" s="28">
        <v>46325</v>
      </c>
      <c r="K390" s="28">
        <v>46325</v>
      </c>
      <c r="L390" s="30">
        <v>1979000000</v>
      </c>
      <c r="M390" t="s">
        <v>47</v>
      </c>
      <c r="N390">
        <v>4.7500000000000001E-2</v>
      </c>
      <c r="O390" t="s">
        <v>32</v>
      </c>
      <c r="P390" s="30">
        <v>-33994376.877087697</v>
      </c>
      <c r="Q390" s="31">
        <v>0.98399920086065096</v>
      </c>
      <c r="R390" s="31">
        <v>0.32608695652173902</v>
      </c>
      <c r="S390" s="31">
        <v>0.32967032967033</v>
      </c>
      <c r="T390" s="30">
        <v>645326086.95652199</v>
      </c>
      <c r="U390" s="30">
        <v>-11206937.432006899</v>
      </c>
      <c r="V390" s="30">
        <v>-48994240.4533832</v>
      </c>
      <c r="W390" s="31">
        <v>0.984000067444881</v>
      </c>
      <c r="X390" s="31">
        <v>0.32608695652173902</v>
      </c>
      <c r="Y390" s="31">
        <v>0.32967032967033</v>
      </c>
      <c r="Z390" s="30">
        <v>645326086.95652199</v>
      </c>
      <c r="AA390" s="30">
        <v>-16151947.402214199</v>
      </c>
    </row>
    <row r="391" spans="1:27" x14ac:dyDescent="0.25">
      <c r="A391" s="28">
        <v>46295</v>
      </c>
      <c r="B391" s="28">
        <v>46387</v>
      </c>
      <c r="C391" t="s">
        <v>30</v>
      </c>
      <c r="D391" t="s">
        <v>70</v>
      </c>
      <c r="E391" t="s">
        <v>40</v>
      </c>
      <c r="F391">
        <v>10005</v>
      </c>
      <c r="G391" t="s">
        <v>69</v>
      </c>
      <c r="H391" s="28">
        <v>46323</v>
      </c>
      <c r="I391" s="28">
        <v>46325</v>
      </c>
      <c r="J391" s="28">
        <v>46416</v>
      </c>
      <c r="K391" s="28">
        <v>46416</v>
      </c>
      <c r="L391" s="30">
        <v>1979000000</v>
      </c>
      <c r="M391" t="s">
        <v>47</v>
      </c>
      <c r="N391">
        <v>4.7500000000000001E-2</v>
      </c>
      <c r="O391" t="s">
        <v>32</v>
      </c>
      <c r="P391" s="30">
        <v>-34165096.663305797</v>
      </c>
      <c r="Q391" s="31">
        <v>0.97917032096882195</v>
      </c>
      <c r="R391" s="31">
        <v>0.67391304347826098</v>
      </c>
      <c r="S391" s="31">
        <v>0.68131868131868101</v>
      </c>
      <c r="T391" s="30">
        <v>1333673913.0434799</v>
      </c>
      <c r="U391" s="30">
        <v>-23277318.6057688</v>
      </c>
      <c r="V391" s="30">
        <v>-49134149.662411697</v>
      </c>
      <c r="W391" s="31">
        <v>0.97921333107962905</v>
      </c>
      <c r="X391" s="31">
        <v>0.67391304347826098</v>
      </c>
      <c r="Y391" s="31">
        <v>0.68131868131868101</v>
      </c>
      <c r="Z391" s="30">
        <v>1333673913.0434799</v>
      </c>
      <c r="AA391" s="30">
        <v>-33476014.055709001</v>
      </c>
    </row>
    <row r="392" spans="1:27" x14ac:dyDescent="0.25">
      <c r="A392" s="28">
        <v>46387</v>
      </c>
      <c r="B392" s="28">
        <v>46477</v>
      </c>
      <c r="C392" t="s">
        <v>33</v>
      </c>
      <c r="D392" t="s">
        <v>71</v>
      </c>
      <c r="E392" t="s">
        <v>72</v>
      </c>
      <c r="F392">
        <v>101</v>
      </c>
      <c r="G392" t="s">
        <v>44</v>
      </c>
      <c r="H392" s="28">
        <v>46323</v>
      </c>
      <c r="I392" s="28">
        <v>46325</v>
      </c>
      <c r="J392" s="28">
        <v>46416</v>
      </c>
      <c r="K392" s="28">
        <v>46416</v>
      </c>
      <c r="L392" s="30">
        <v>250000000</v>
      </c>
      <c r="M392" t="s">
        <v>47</v>
      </c>
      <c r="N392">
        <v>0</v>
      </c>
      <c r="O392" t="s">
        <v>32</v>
      </c>
      <c r="P392" s="30">
        <v>1287404.9894147899</v>
      </c>
      <c r="Q392" s="31"/>
      <c r="R392" s="31">
        <v>0.32222222222222202</v>
      </c>
      <c r="S392" s="31">
        <v>0.31868131868131899</v>
      </c>
      <c r="T392" s="30">
        <v>80555555.555555597</v>
      </c>
      <c r="U392" s="30">
        <v>410271.91970361501</v>
      </c>
      <c r="V392" s="30">
        <v>3139848.2415565499</v>
      </c>
      <c r="W392" s="31"/>
      <c r="X392" s="31">
        <v>0.32222222222222202</v>
      </c>
      <c r="Y392" s="31">
        <v>0.31868131868131899</v>
      </c>
      <c r="Z392" s="30">
        <v>80555555.555555597</v>
      </c>
      <c r="AA392" s="30">
        <v>1000610.97807846</v>
      </c>
    </row>
    <row r="393" spans="1:27" x14ac:dyDescent="0.25">
      <c r="A393" s="28">
        <v>46387</v>
      </c>
      <c r="B393" s="28">
        <v>46477</v>
      </c>
      <c r="C393" t="s">
        <v>33</v>
      </c>
      <c r="D393" t="s">
        <v>71</v>
      </c>
      <c r="E393" t="s">
        <v>72</v>
      </c>
      <c r="F393">
        <v>101</v>
      </c>
      <c r="G393" t="s">
        <v>44</v>
      </c>
      <c r="H393" s="28">
        <v>46414</v>
      </c>
      <c r="I393" s="28">
        <v>46416</v>
      </c>
      <c r="J393" s="28">
        <v>46507</v>
      </c>
      <c r="K393" s="28">
        <v>46507</v>
      </c>
      <c r="L393" s="30">
        <v>250000000</v>
      </c>
      <c r="M393" t="s">
        <v>47</v>
      </c>
      <c r="N393">
        <v>0</v>
      </c>
      <c r="O393" t="s">
        <v>32</v>
      </c>
      <c r="P393" s="30">
        <v>1313023.61957127</v>
      </c>
      <c r="Q393" s="31"/>
      <c r="R393" s="31">
        <v>0.67777777777777803</v>
      </c>
      <c r="S393" s="31">
        <v>0.67032967032966995</v>
      </c>
      <c r="T393" s="30">
        <v>169444444.444444</v>
      </c>
      <c r="U393" s="30">
        <v>880158.69004227698</v>
      </c>
      <c r="V393" s="30">
        <v>3159675.9807053702</v>
      </c>
      <c r="W393" s="31"/>
      <c r="X393" s="31">
        <v>0.67777777777777803</v>
      </c>
      <c r="Y393" s="31">
        <v>0.67032967032966995</v>
      </c>
      <c r="Z393" s="30">
        <v>169444444.444444</v>
      </c>
      <c r="AA393" s="30">
        <v>2118024.55849481</v>
      </c>
    </row>
    <row r="394" spans="1:27" x14ac:dyDescent="0.25">
      <c r="A394" s="28">
        <v>46387</v>
      </c>
      <c r="B394" s="28">
        <v>46477</v>
      </c>
      <c r="C394" t="s">
        <v>33</v>
      </c>
      <c r="D394" t="s">
        <v>73</v>
      </c>
      <c r="E394" t="s">
        <v>74</v>
      </c>
      <c r="F394">
        <v>114</v>
      </c>
      <c r="G394" t="s">
        <v>44</v>
      </c>
      <c r="H394" s="28">
        <v>46323</v>
      </c>
      <c r="I394" s="28">
        <v>46325</v>
      </c>
      <c r="J394" s="28">
        <v>46416</v>
      </c>
      <c r="K394" s="28">
        <v>46416</v>
      </c>
      <c r="L394" s="30">
        <v>100000000</v>
      </c>
      <c r="M394" t="s">
        <v>47</v>
      </c>
      <c r="N394">
        <v>0</v>
      </c>
      <c r="O394" t="s">
        <v>32</v>
      </c>
      <c r="P394" s="30">
        <v>514961.995765917</v>
      </c>
      <c r="Q394" s="31"/>
      <c r="R394" s="31">
        <v>0.32222222222222202</v>
      </c>
      <c r="S394" s="31">
        <v>0.31868131868131899</v>
      </c>
      <c r="T394" s="30">
        <v>32222222.222222202</v>
      </c>
      <c r="U394" s="30">
        <v>164108.76788144599</v>
      </c>
      <c r="V394" s="30">
        <v>1255939.29662262</v>
      </c>
      <c r="W394" s="31"/>
      <c r="X394" s="31">
        <v>0.32222222222222202</v>
      </c>
      <c r="Y394" s="31">
        <v>0.31868131868131899</v>
      </c>
      <c r="Z394" s="30">
        <v>32222222.222222202</v>
      </c>
      <c r="AA394" s="30">
        <v>400244.391231385</v>
      </c>
    </row>
    <row r="395" spans="1:27" x14ac:dyDescent="0.25">
      <c r="A395" s="28">
        <v>46387</v>
      </c>
      <c r="B395" s="28">
        <v>46477</v>
      </c>
      <c r="C395" t="s">
        <v>33</v>
      </c>
      <c r="D395" t="s">
        <v>73</v>
      </c>
      <c r="E395" t="s">
        <v>74</v>
      </c>
      <c r="F395">
        <v>114</v>
      </c>
      <c r="G395" t="s">
        <v>44</v>
      </c>
      <c r="H395" s="28">
        <v>46414</v>
      </c>
      <c r="I395" s="28">
        <v>46416</v>
      </c>
      <c r="J395" s="28">
        <v>46507</v>
      </c>
      <c r="K395" s="28">
        <v>46507</v>
      </c>
      <c r="L395" s="30">
        <v>100000000</v>
      </c>
      <c r="M395" t="s">
        <v>47</v>
      </c>
      <c r="N395">
        <v>0</v>
      </c>
      <c r="O395" t="s">
        <v>32</v>
      </c>
      <c r="P395" s="30">
        <v>525209.447828506</v>
      </c>
      <c r="Q395" s="31"/>
      <c r="R395" s="31">
        <v>0.67777777777777803</v>
      </c>
      <c r="S395" s="31">
        <v>0.67032967032966995</v>
      </c>
      <c r="T395" s="30">
        <v>67777777.777777806</v>
      </c>
      <c r="U395" s="30">
        <v>352063.47601691098</v>
      </c>
      <c r="V395" s="30">
        <v>1263870.39228215</v>
      </c>
      <c r="W395" s="31"/>
      <c r="X395" s="31">
        <v>0.67777777777777803</v>
      </c>
      <c r="Y395" s="31">
        <v>0.67032967032966995</v>
      </c>
      <c r="Z395" s="30">
        <v>67777777.777777806</v>
      </c>
      <c r="AA395" s="30">
        <v>847209.82339792303</v>
      </c>
    </row>
    <row r="396" spans="1:27" x14ac:dyDescent="0.25">
      <c r="A396" s="28">
        <v>46387</v>
      </c>
      <c r="B396" s="28">
        <v>46477</v>
      </c>
      <c r="C396" t="s">
        <v>33</v>
      </c>
      <c r="D396" t="s">
        <v>75</v>
      </c>
      <c r="E396" t="s">
        <v>76</v>
      </c>
      <c r="F396">
        <v>105</v>
      </c>
      <c r="G396" t="s">
        <v>44</v>
      </c>
      <c r="H396" s="28">
        <v>46323</v>
      </c>
      <c r="I396" s="28">
        <v>46325</v>
      </c>
      <c r="J396" s="28">
        <v>46416</v>
      </c>
      <c r="K396" s="28">
        <v>46416</v>
      </c>
      <c r="L396" s="30">
        <v>125000000</v>
      </c>
      <c r="M396" t="s">
        <v>47</v>
      </c>
      <c r="N396">
        <v>0</v>
      </c>
      <c r="O396" t="s">
        <v>32</v>
      </c>
      <c r="P396" s="30">
        <v>643702.49470739602</v>
      </c>
      <c r="Q396" s="31"/>
      <c r="R396" s="31">
        <v>0.32222222222222202</v>
      </c>
      <c r="S396" s="31">
        <v>0.31868131868131899</v>
      </c>
      <c r="T396" s="30">
        <v>40277777.777777798</v>
      </c>
      <c r="U396" s="30">
        <v>205135.959851808</v>
      </c>
      <c r="V396" s="30">
        <v>1569924.1207782801</v>
      </c>
      <c r="W396" s="31"/>
      <c r="X396" s="31">
        <v>0.32222222222222202</v>
      </c>
      <c r="Y396" s="31">
        <v>0.31868131868131899</v>
      </c>
      <c r="Z396" s="30">
        <v>40277777.777777798</v>
      </c>
      <c r="AA396" s="30">
        <v>500305.48903923098</v>
      </c>
    </row>
    <row r="397" spans="1:27" x14ac:dyDescent="0.25">
      <c r="A397" s="28">
        <v>46387</v>
      </c>
      <c r="B397" s="28">
        <v>46477</v>
      </c>
      <c r="C397" t="s">
        <v>33</v>
      </c>
      <c r="D397" t="s">
        <v>75</v>
      </c>
      <c r="E397" t="s">
        <v>76</v>
      </c>
      <c r="F397">
        <v>105</v>
      </c>
      <c r="G397" t="s">
        <v>44</v>
      </c>
      <c r="H397" s="28">
        <v>46414</v>
      </c>
      <c r="I397" s="28">
        <v>46416</v>
      </c>
      <c r="J397" s="28">
        <v>46507</v>
      </c>
      <c r="K397" s="28">
        <v>46507</v>
      </c>
      <c r="L397" s="30">
        <v>125000000</v>
      </c>
      <c r="M397" t="s">
        <v>47</v>
      </c>
      <c r="N397">
        <v>0</v>
      </c>
      <c r="O397" t="s">
        <v>32</v>
      </c>
      <c r="P397" s="30">
        <v>656511.809785633</v>
      </c>
      <c r="Q397" s="31"/>
      <c r="R397" s="31">
        <v>0.67777777777777803</v>
      </c>
      <c r="S397" s="31">
        <v>0.67032967032966995</v>
      </c>
      <c r="T397" s="30">
        <v>84722222.222222194</v>
      </c>
      <c r="U397" s="30">
        <v>440079.34502113803</v>
      </c>
      <c r="V397" s="30">
        <v>1579837.99035268</v>
      </c>
      <c r="W397" s="31"/>
      <c r="X397" s="31">
        <v>0.67777777777777803</v>
      </c>
      <c r="Y397" s="31">
        <v>0.67032967032966995</v>
      </c>
      <c r="Z397" s="30">
        <v>84722222.222222194</v>
      </c>
      <c r="AA397" s="30">
        <v>1059012.2792473999</v>
      </c>
    </row>
    <row r="398" spans="1:27" x14ac:dyDescent="0.25">
      <c r="A398" s="28">
        <v>46387</v>
      </c>
      <c r="B398" s="28">
        <v>46477</v>
      </c>
      <c r="C398" t="s">
        <v>33</v>
      </c>
      <c r="D398" t="s">
        <v>77</v>
      </c>
      <c r="E398" t="s">
        <v>78</v>
      </c>
      <c r="F398">
        <v>107</v>
      </c>
      <c r="G398" t="s">
        <v>44</v>
      </c>
      <c r="H398" s="28">
        <v>46323</v>
      </c>
      <c r="I398" s="28">
        <v>46325</v>
      </c>
      <c r="J398" s="28">
        <v>46416</v>
      </c>
      <c r="K398" s="28">
        <v>46416</v>
      </c>
      <c r="L398" s="30">
        <v>250000000</v>
      </c>
      <c r="M398" t="s">
        <v>47</v>
      </c>
      <c r="N398">
        <v>0</v>
      </c>
      <c r="O398" t="s">
        <v>32</v>
      </c>
      <c r="P398" s="30">
        <v>1287404.9894147899</v>
      </c>
      <c r="Q398" s="31"/>
      <c r="R398" s="31">
        <v>0.32222222222222202</v>
      </c>
      <c r="S398" s="31">
        <v>0.31868131868131899</v>
      </c>
      <c r="T398" s="30">
        <v>80555555.555555597</v>
      </c>
      <c r="U398" s="30">
        <v>410271.91970361501</v>
      </c>
      <c r="V398" s="30">
        <v>3139848.2415565499</v>
      </c>
      <c r="W398" s="31"/>
      <c r="X398" s="31">
        <v>0.32222222222222202</v>
      </c>
      <c r="Y398" s="31">
        <v>0.31868131868131899</v>
      </c>
      <c r="Z398" s="30">
        <v>80555555.555555597</v>
      </c>
      <c r="AA398" s="30">
        <v>1000610.97807846</v>
      </c>
    </row>
    <row r="399" spans="1:27" x14ac:dyDescent="0.25">
      <c r="A399" s="28">
        <v>46387</v>
      </c>
      <c r="B399" s="28">
        <v>46477</v>
      </c>
      <c r="C399" t="s">
        <v>33</v>
      </c>
      <c r="D399" t="s">
        <v>77</v>
      </c>
      <c r="E399" t="s">
        <v>78</v>
      </c>
      <c r="F399">
        <v>107</v>
      </c>
      <c r="G399" t="s">
        <v>44</v>
      </c>
      <c r="H399" s="28">
        <v>46414</v>
      </c>
      <c r="I399" s="28">
        <v>46416</v>
      </c>
      <c r="J399" s="28">
        <v>46507</v>
      </c>
      <c r="K399" s="28">
        <v>46507</v>
      </c>
      <c r="L399" s="30">
        <v>250000000</v>
      </c>
      <c r="M399" t="s">
        <v>47</v>
      </c>
      <c r="N399">
        <v>0</v>
      </c>
      <c r="O399" t="s">
        <v>32</v>
      </c>
      <c r="P399" s="30">
        <v>1313023.61957127</v>
      </c>
      <c r="Q399" s="31"/>
      <c r="R399" s="31">
        <v>0.67777777777777803</v>
      </c>
      <c r="S399" s="31">
        <v>0.67032967032966995</v>
      </c>
      <c r="T399" s="30">
        <v>169444444.444444</v>
      </c>
      <c r="U399" s="30">
        <v>880158.69004227698</v>
      </c>
      <c r="V399" s="30">
        <v>3159675.9807053702</v>
      </c>
      <c r="W399" s="31"/>
      <c r="X399" s="31">
        <v>0.67777777777777803</v>
      </c>
      <c r="Y399" s="31">
        <v>0.67032967032966995</v>
      </c>
      <c r="Z399" s="30">
        <v>169444444.444444</v>
      </c>
      <c r="AA399" s="30">
        <v>2118024.55849481</v>
      </c>
    </row>
    <row r="400" spans="1:27" x14ac:dyDescent="0.25">
      <c r="A400" s="28">
        <v>46387</v>
      </c>
      <c r="B400" s="28">
        <v>46477</v>
      </c>
      <c r="C400" t="s">
        <v>33</v>
      </c>
      <c r="D400" t="s">
        <v>79</v>
      </c>
      <c r="E400" t="s">
        <v>36</v>
      </c>
      <c r="F400">
        <v>99</v>
      </c>
      <c r="G400" t="s">
        <v>44</v>
      </c>
      <c r="H400" s="28">
        <v>46323</v>
      </c>
      <c r="I400" s="28">
        <v>46325</v>
      </c>
      <c r="J400" s="28">
        <v>46416</v>
      </c>
      <c r="K400" s="28">
        <v>46416</v>
      </c>
      <c r="L400" s="30">
        <v>100000000</v>
      </c>
      <c r="M400" t="s">
        <v>47</v>
      </c>
      <c r="N400">
        <v>0</v>
      </c>
      <c r="O400" t="s">
        <v>32</v>
      </c>
      <c r="P400" s="30">
        <v>514961.995765917</v>
      </c>
      <c r="Q400" s="31"/>
      <c r="R400" s="31">
        <v>0.32222222222222202</v>
      </c>
      <c r="S400" s="31">
        <v>0.31868131868131899</v>
      </c>
      <c r="T400" s="30">
        <v>32222222.222222202</v>
      </c>
      <c r="U400" s="30">
        <v>164108.76788144599</v>
      </c>
      <c r="V400" s="30">
        <v>1255939.29662262</v>
      </c>
      <c r="W400" s="31"/>
      <c r="X400" s="31">
        <v>0.32222222222222202</v>
      </c>
      <c r="Y400" s="31">
        <v>0.31868131868131899</v>
      </c>
      <c r="Z400" s="30">
        <v>32222222.222222202</v>
      </c>
      <c r="AA400" s="30">
        <v>400244.391231385</v>
      </c>
    </row>
    <row r="401" spans="1:27" x14ac:dyDescent="0.25">
      <c r="A401" s="28">
        <v>46387</v>
      </c>
      <c r="B401" s="28">
        <v>46477</v>
      </c>
      <c r="C401" t="s">
        <v>33</v>
      </c>
      <c r="D401" t="s">
        <v>79</v>
      </c>
      <c r="E401" t="s">
        <v>36</v>
      </c>
      <c r="F401">
        <v>99</v>
      </c>
      <c r="G401" t="s">
        <v>44</v>
      </c>
      <c r="H401" s="28">
        <v>46414</v>
      </c>
      <c r="I401" s="28">
        <v>46416</v>
      </c>
      <c r="J401" s="28">
        <v>46507</v>
      </c>
      <c r="K401" s="28">
        <v>46507</v>
      </c>
      <c r="L401" s="30">
        <v>100000000</v>
      </c>
      <c r="M401" t="s">
        <v>47</v>
      </c>
      <c r="N401">
        <v>0</v>
      </c>
      <c r="O401" t="s">
        <v>32</v>
      </c>
      <c r="P401" s="30">
        <v>525209.447828506</v>
      </c>
      <c r="Q401" s="31"/>
      <c r="R401" s="31">
        <v>0.67777777777777803</v>
      </c>
      <c r="S401" s="31">
        <v>0.67032967032966995</v>
      </c>
      <c r="T401" s="30">
        <v>67777777.777777806</v>
      </c>
      <c r="U401" s="30">
        <v>352063.47601691098</v>
      </c>
      <c r="V401" s="30">
        <v>1263870.39228215</v>
      </c>
      <c r="W401" s="31"/>
      <c r="X401" s="31">
        <v>0.67777777777777803</v>
      </c>
      <c r="Y401" s="31">
        <v>0.67032967032966995</v>
      </c>
      <c r="Z401" s="30">
        <v>67777777.777777806</v>
      </c>
      <c r="AA401" s="30">
        <v>847209.82339792303</v>
      </c>
    </row>
    <row r="402" spans="1:27" x14ac:dyDescent="0.25">
      <c r="A402" s="28">
        <v>46387</v>
      </c>
      <c r="B402" s="28">
        <v>46477</v>
      </c>
      <c r="C402" t="s">
        <v>33</v>
      </c>
      <c r="D402" t="s">
        <v>80</v>
      </c>
      <c r="E402" t="s">
        <v>39</v>
      </c>
      <c r="F402">
        <v>128</v>
      </c>
      <c r="G402" t="s">
        <v>44</v>
      </c>
      <c r="H402" s="28">
        <v>46323</v>
      </c>
      <c r="I402" s="28">
        <v>46325</v>
      </c>
      <c r="J402" s="28">
        <v>46416</v>
      </c>
      <c r="K402" s="28">
        <v>46416</v>
      </c>
      <c r="L402" s="30">
        <v>100000000</v>
      </c>
      <c r="M402" t="s">
        <v>47</v>
      </c>
      <c r="N402">
        <v>0</v>
      </c>
      <c r="O402" t="s">
        <v>32</v>
      </c>
      <c r="P402" s="30">
        <v>514961.995765917</v>
      </c>
      <c r="Q402" s="31"/>
      <c r="R402" s="31">
        <v>0.32222222222222202</v>
      </c>
      <c r="S402" s="31">
        <v>0.31868131868131899</v>
      </c>
      <c r="T402" s="30">
        <v>32222222.222222202</v>
      </c>
      <c r="U402" s="30">
        <v>164108.76788144599</v>
      </c>
      <c r="V402" s="30">
        <v>1255939.29662262</v>
      </c>
      <c r="W402" s="31"/>
      <c r="X402" s="31">
        <v>0.32222222222222202</v>
      </c>
      <c r="Y402" s="31">
        <v>0.31868131868131899</v>
      </c>
      <c r="Z402" s="30">
        <v>32222222.222222202</v>
      </c>
      <c r="AA402" s="30">
        <v>400244.391231385</v>
      </c>
    </row>
    <row r="403" spans="1:27" x14ac:dyDescent="0.25">
      <c r="A403" s="28">
        <v>46387</v>
      </c>
      <c r="B403" s="28">
        <v>46477</v>
      </c>
      <c r="C403" t="s">
        <v>33</v>
      </c>
      <c r="D403" t="s">
        <v>80</v>
      </c>
      <c r="E403" t="s">
        <v>39</v>
      </c>
      <c r="F403">
        <v>128</v>
      </c>
      <c r="G403" t="s">
        <v>44</v>
      </c>
      <c r="H403" s="28">
        <v>46414</v>
      </c>
      <c r="I403" s="28">
        <v>46416</v>
      </c>
      <c r="J403" s="28">
        <v>46507</v>
      </c>
      <c r="K403" s="28">
        <v>46507</v>
      </c>
      <c r="L403" s="30">
        <v>100000000</v>
      </c>
      <c r="M403" t="s">
        <v>47</v>
      </c>
      <c r="N403">
        <v>0</v>
      </c>
      <c r="O403" t="s">
        <v>32</v>
      </c>
      <c r="P403" s="30">
        <v>525209.447828506</v>
      </c>
      <c r="Q403" s="31"/>
      <c r="R403" s="31">
        <v>0.67777777777777803</v>
      </c>
      <c r="S403" s="31">
        <v>0.67032967032966995</v>
      </c>
      <c r="T403" s="30">
        <v>67777777.777777806</v>
      </c>
      <c r="U403" s="30">
        <v>352063.47601691098</v>
      </c>
      <c r="V403" s="30">
        <v>1263870.39228215</v>
      </c>
      <c r="W403" s="31"/>
      <c r="X403" s="31">
        <v>0.67777777777777803</v>
      </c>
      <c r="Y403" s="31">
        <v>0.67032967032966995</v>
      </c>
      <c r="Z403" s="30">
        <v>67777777.777777806</v>
      </c>
      <c r="AA403" s="30">
        <v>847209.82339792303</v>
      </c>
    </row>
    <row r="404" spans="1:27" x14ac:dyDescent="0.25">
      <c r="A404" s="28">
        <v>46387</v>
      </c>
      <c r="B404" s="28">
        <v>46477</v>
      </c>
      <c r="C404" t="s">
        <v>33</v>
      </c>
      <c r="D404" t="s">
        <v>81</v>
      </c>
      <c r="E404" t="s">
        <v>82</v>
      </c>
      <c r="F404">
        <v>103</v>
      </c>
      <c r="G404" t="s">
        <v>44</v>
      </c>
      <c r="H404" s="28">
        <v>46323</v>
      </c>
      <c r="I404" s="28">
        <v>46325</v>
      </c>
      <c r="J404" s="28">
        <v>46416</v>
      </c>
      <c r="K404" s="28">
        <v>46416</v>
      </c>
      <c r="L404" s="30">
        <v>250000000</v>
      </c>
      <c r="M404" t="s">
        <v>47</v>
      </c>
      <c r="N404">
        <v>0</v>
      </c>
      <c r="O404" t="s">
        <v>32</v>
      </c>
      <c r="P404" s="30">
        <v>1287404.9894147899</v>
      </c>
      <c r="Q404" s="31"/>
      <c r="R404" s="31">
        <v>0.32222222222222202</v>
      </c>
      <c r="S404" s="31">
        <v>0.31868131868131899</v>
      </c>
      <c r="T404" s="30">
        <v>80555555.555555597</v>
      </c>
      <c r="U404" s="30">
        <v>410271.91970361501</v>
      </c>
      <c r="V404" s="30">
        <v>3139848.2415565499</v>
      </c>
      <c r="W404" s="31"/>
      <c r="X404" s="31">
        <v>0.32222222222222202</v>
      </c>
      <c r="Y404" s="31">
        <v>0.31868131868131899</v>
      </c>
      <c r="Z404" s="30">
        <v>80555555.555555597</v>
      </c>
      <c r="AA404" s="30">
        <v>1000610.97807846</v>
      </c>
    </row>
    <row r="405" spans="1:27" x14ac:dyDescent="0.25">
      <c r="A405" s="28">
        <v>46387</v>
      </c>
      <c r="B405" s="28">
        <v>46477</v>
      </c>
      <c r="C405" t="s">
        <v>33</v>
      </c>
      <c r="D405" t="s">
        <v>81</v>
      </c>
      <c r="E405" t="s">
        <v>82</v>
      </c>
      <c r="F405">
        <v>103</v>
      </c>
      <c r="G405" t="s">
        <v>44</v>
      </c>
      <c r="H405" s="28">
        <v>46414</v>
      </c>
      <c r="I405" s="28">
        <v>46416</v>
      </c>
      <c r="J405" s="28">
        <v>46507</v>
      </c>
      <c r="K405" s="28">
        <v>46507</v>
      </c>
      <c r="L405" s="30">
        <v>250000000</v>
      </c>
      <c r="M405" t="s">
        <v>47</v>
      </c>
      <c r="N405">
        <v>0</v>
      </c>
      <c r="O405" t="s">
        <v>32</v>
      </c>
      <c r="P405" s="30">
        <v>1313023.61957127</v>
      </c>
      <c r="Q405" s="31"/>
      <c r="R405" s="31">
        <v>0.67777777777777803</v>
      </c>
      <c r="S405" s="31">
        <v>0.67032967032966995</v>
      </c>
      <c r="T405" s="30">
        <v>169444444.444444</v>
      </c>
      <c r="U405" s="30">
        <v>880158.69004227698</v>
      </c>
      <c r="V405" s="30">
        <v>3159675.9807053702</v>
      </c>
      <c r="W405" s="31"/>
      <c r="X405" s="31">
        <v>0.67777777777777803</v>
      </c>
      <c r="Y405" s="31">
        <v>0.67032967032966995</v>
      </c>
      <c r="Z405" s="30">
        <v>169444444.444444</v>
      </c>
      <c r="AA405" s="30">
        <v>2118024.55849481</v>
      </c>
    </row>
    <row r="406" spans="1:27" x14ac:dyDescent="0.25">
      <c r="A406" s="28">
        <v>46387</v>
      </c>
      <c r="B406" s="28">
        <v>46477</v>
      </c>
      <c r="C406" t="s">
        <v>33</v>
      </c>
      <c r="D406" t="s">
        <v>83</v>
      </c>
      <c r="E406" t="s">
        <v>84</v>
      </c>
      <c r="F406">
        <v>126</v>
      </c>
      <c r="G406" t="s">
        <v>44</v>
      </c>
      <c r="H406" s="28">
        <v>46323</v>
      </c>
      <c r="I406" s="28">
        <v>46325</v>
      </c>
      <c r="J406" s="28">
        <v>46416</v>
      </c>
      <c r="K406" s="28">
        <v>46416</v>
      </c>
      <c r="L406" s="30">
        <v>535000000</v>
      </c>
      <c r="M406" t="s">
        <v>47</v>
      </c>
      <c r="N406">
        <v>0</v>
      </c>
      <c r="O406" t="s">
        <v>32</v>
      </c>
      <c r="P406" s="30">
        <v>2755046.6773476601</v>
      </c>
      <c r="Q406" s="31"/>
      <c r="R406" s="31">
        <v>0.32222222222222202</v>
      </c>
      <c r="S406" s="31">
        <v>0.31868131868131899</v>
      </c>
      <c r="T406" s="30">
        <v>172388888.88888901</v>
      </c>
      <c r="U406" s="30">
        <v>877981.90816573706</v>
      </c>
      <c r="V406" s="30">
        <v>6719275.2369310204</v>
      </c>
      <c r="W406" s="31"/>
      <c r="X406" s="31">
        <v>0.32222222222222202</v>
      </c>
      <c r="Y406" s="31">
        <v>0.31868131868131899</v>
      </c>
      <c r="Z406" s="30">
        <v>172388888.88888901</v>
      </c>
      <c r="AA406" s="30">
        <v>2141307.4930879101</v>
      </c>
    </row>
    <row r="407" spans="1:27" x14ac:dyDescent="0.25">
      <c r="A407" s="28">
        <v>46387</v>
      </c>
      <c r="B407" s="28">
        <v>46477</v>
      </c>
      <c r="C407" t="s">
        <v>33</v>
      </c>
      <c r="D407" t="s">
        <v>83</v>
      </c>
      <c r="E407" t="s">
        <v>84</v>
      </c>
      <c r="F407">
        <v>126</v>
      </c>
      <c r="G407" t="s">
        <v>44</v>
      </c>
      <c r="H407" s="28">
        <v>46414</v>
      </c>
      <c r="I407" s="28">
        <v>46416</v>
      </c>
      <c r="J407" s="28">
        <v>46507</v>
      </c>
      <c r="K407" s="28">
        <v>46507</v>
      </c>
      <c r="L407" s="30">
        <v>535000000</v>
      </c>
      <c r="M407" t="s">
        <v>47</v>
      </c>
      <c r="N407">
        <v>0</v>
      </c>
      <c r="O407" t="s">
        <v>32</v>
      </c>
      <c r="P407" s="30">
        <v>2809870.54588251</v>
      </c>
      <c r="Q407" s="31"/>
      <c r="R407" s="31">
        <v>0.67777777777777803</v>
      </c>
      <c r="S407" s="31">
        <v>0.67032967032966995</v>
      </c>
      <c r="T407" s="30">
        <v>362611111.11111099</v>
      </c>
      <c r="U407" s="30">
        <v>1883539.5966904699</v>
      </c>
      <c r="V407" s="30">
        <v>6761706.5987094902</v>
      </c>
      <c r="W407" s="31"/>
      <c r="X407" s="31">
        <v>0.67777777777777803</v>
      </c>
      <c r="Y407" s="31">
        <v>0.67032967032966995</v>
      </c>
      <c r="Z407" s="30">
        <v>362611111.11111099</v>
      </c>
      <c r="AA407" s="30">
        <v>4532572.55517889</v>
      </c>
    </row>
    <row r="408" spans="1:27" x14ac:dyDescent="0.25">
      <c r="A408" s="28">
        <v>46387</v>
      </c>
      <c r="B408" s="28">
        <v>46477</v>
      </c>
      <c r="C408" t="s">
        <v>30</v>
      </c>
      <c r="D408" t="s">
        <v>70</v>
      </c>
      <c r="E408" t="s">
        <v>40</v>
      </c>
      <c r="F408">
        <v>10005</v>
      </c>
      <c r="G408" t="s">
        <v>69</v>
      </c>
      <c r="H408" s="28">
        <v>46323</v>
      </c>
      <c r="I408" s="28">
        <v>46325</v>
      </c>
      <c r="J408" s="28">
        <v>46416</v>
      </c>
      <c r="K408" s="28">
        <v>46416</v>
      </c>
      <c r="L408" s="30">
        <v>1979000000</v>
      </c>
      <c r="M408" t="s">
        <v>47</v>
      </c>
      <c r="N408">
        <v>4.7500000000000001E-2</v>
      </c>
      <c r="O408" t="s">
        <v>32</v>
      </c>
      <c r="P408" s="30">
        <v>-34165096.663305797</v>
      </c>
      <c r="Q408" s="31">
        <v>0.97917032096882195</v>
      </c>
      <c r="R408" s="31">
        <v>0.32222222222222202</v>
      </c>
      <c r="S408" s="31">
        <v>0.31868131868131899</v>
      </c>
      <c r="T408" s="30">
        <v>637677777.77777803</v>
      </c>
      <c r="U408" s="30">
        <v>-10887778.057537001</v>
      </c>
      <c r="V408" s="30">
        <v>-49134149.662411697</v>
      </c>
      <c r="W408" s="31">
        <v>0.97921333107962905</v>
      </c>
      <c r="X408" s="31">
        <v>0.32222222222222202</v>
      </c>
      <c r="Y408" s="31">
        <v>0.31868131868131899</v>
      </c>
      <c r="Z408" s="30">
        <v>637677777.77777803</v>
      </c>
      <c r="AA408" s="30">
        <v>-15658135.6067026</v>
      </c>
    </row>
    <row r="409" spans="1:27" x14ac:dyDescent="0.25">
      <c r="A409" s="28">
        <v>46387</v>
      </c>
      <c r="B409" s="28">
        <v>46477</v>
      </c>
      <c r="C409" t="s">
        <v>30</v>
      </c>
      <c r="D409" t="s">
        <v>70</v>
      </c>
      <c r="E409" t="s">
        <v>40</v>
      </c>
      <c r="F409">
        <v>10005</v>
      </c>
      <c r="G409" t="s">
        <v>69</v>
      </c>
      <c r="H409" s="28">
        <v>46414</v>
      </c>
      <c r="I409" s="28">
        <v>46416</v>
      </c>
      <c r="J409" s="28">
        <v>46507</v>
      </c>
      <c r="K409" s="28">
        <v>46507</v>
      </c>
      <c r="L409" s="30">
        <v>1979000000</v>
      </c>
      <c r="M409" t="s">
        <v>47</v>
      </c>
      <c r="N409">
        <v>4.7500000000000001E-2</v>
      </c>
      <c r="O409" t="s">
        <v>32</v>
      </c>
      <c r="P409" s="30">
        <v>-34430792.944202803</v>
      </c>
      <c r="Q409" s="31">
        <v>0.97420998880004395</v>
      </c>
      <c r="R409" s="31">
        <v>0.67777777777777803</v>
      </c>
      <c r="S409" s="31">
        <v>0.67032967032966995</v>
      </c>
      <c r="T409" s="30">
        <v>1341322222.2222199</v>
      </c>
      <c r="U409" s="30">
        <v>-23079982.083476599</v>
      </c>
      <c r="V409" s="30">
        <v>-49433840.2614365</v>
      </c>
      <c r="W409" s="31">
        <v>0.97428717500859197</v>
      </c>
      <c r="X409" s="31">
        <v>0.67777777777777803</v>
      </c>
      <c r="Y409" s="31">
        <v>0.67032967032966995</v>
      </c>
      <c r="Z409" s="30">
        <v>1341322222.2222199</v>
      </c>
      <c r="AA409" s="30">
        <v>-33136969.845578302</v>
      </c>
    </row>
    <row r="410" spans="1:27" x14ac:dyDescent="0.25">
      <c r="A410" s="28">
        <v>46477</v>
      </c>
      <c r="B410" s="28">
        <v>46568</v>
      </c>
      <c r="C410" t="s">
        <v>33</v>
      </c>
      <c r="D410" t="s">
        <v>71</v>
      </c>
      <c r="E410" t="s">
        <v>72</v>
      </c>
      <c r="F410">
        <v>101</v>
      </c>
      <c r="G410" t="s">
        <v>44</v>
      </c>
      <c r="H410" s="28">
        <v>46414</v>
      </c>
      <c r="I410" s="28">
        <v>46416</v>
      </c>
      <c r="J410" s="28">
        <v>46507</v>
      </c>
      <c r="K410" s="28">
        <v>46507</v>
      </c>
      <c r="L410" s="30">
        <v>250000000</v>
      </c>
      <c r="M410" t="s">
        <v>47</v>
      </c>
      <c r="N410">
        <v>0</v>
      </c>
      <c r="O410" t="s">
        <v>32</v>
      </c>
      <c r="P410" s="30">
        <v>1313023.61957127</v>
      </c>
      <c r="Q410" s="31"/>
      <c r="R410" s="31">
        <v>0.32967032967033</v>
      </c>
      <c r="S410" s="31">
        <v>0.32967032967033</v>
      </c>
      <c r="T410" s="30">
        <v>82417582.417582393</v>
      </c>
      <c r="U410" s="30">
        <v>432864.92952898802</v>
      </c>
      <c r="V410" s="30">
        <v>3159675.9807053702</v>
      </c>
      <c r="W410" s="31"/>
      <c r="X410" s="31">
        <v>0.32967032967033</v>
      </c>
      <c r="Y410" s="31">
        <v>0.32967032967033</v>
      </c>
      <c r="Z410" s="30">
        <v>82417582.417582393</v>
      </c>
      <c r="AA410" s="30">
        <v>1041651.4222105599</v>
      </c>
    </row>
    <row r="411" spans="1:27" x14ac:dyDescent="0.25">
      <c r="A411" s="28">
        <v>46477</v>
      </c>
      <c r="B411" s="28">
        <v>46568</v>
      </c>
      <c r="C411" t="s">
        <v>33</v>
      </c>
      <c r="D411" t="s">
        <v>71</v>
      </c>
      <c r="E411" t="s">
        <v>72</v>
      </c>
      <c r="F411">
        <v>101</v>
      </c>
      <c r="G411" t="s">
        <v>44</v>
      </c>
      <c r="H411" s="28">
        <v>46505</v>
      </c>
      <c r="I411" s="28">
        <v>46507</v>
      </c>
      <c r="J411" s="28">
        <v>46598</v>
      </c>
      <c r="K411" s="28">
        <v>46598</v>
      </c>
      <c r="L411" s="30">
        <v>250000000</v>
      </c>
      <c r="M411" t="s">
        <v>47</v>
      </c>
      <c r="N411">
        <v>0</v>
      </c>
      <c r="O411" t="s">
        <v>32</v>
      </c>
      <c r="P411" s="30">
        <v>1346985.3021944901</v>
      </c>
      <c r="Q411" s="31"/>
      <c r="R411" s="31">
        <v>0.67032967032966995</v>
      </c>
      <c r="S411" s="31">
        <v>0.67032967032966995</v>
      </c>
      <c r="T411" s="30">
        <v>167582417.58241799</v>
      </c>
      <c r="U411" s="30">
        <v>902924.21355894301</v>
      </c>
      <c r="V411" s="30">
        <v>3185259.8660107702</v>
      </c>
      <c r="W411" s="31"/>
      <c r="X411" s="31">
        <v>0.67032967032966995</v>
      </c>
      <c r="Y411" s="31">
        <v>0.67032967032966995</v>
      </c>
      <c r="Z411" s="30">
        <v>167582417.58241799</v>
      </c>
      <c r="AA411" s="30">
        <v>2135174.1958973301</v>
      </c>
    </row>
    <row r="412" spans="1:27" x14ac:dyDescent="0.25">
      <c r="A412" s="28">
        <v>46477</v>
      </c>
      <c r="B412" s="28">
        <v>46568</v>
      </c>
      <c r="C412" t="s">
        <v>33</v>
      </c>
      <c r="D412" t="s">
        <v>73</v>
      </c>
      <c r="E412" t="s">
        <v>74</v>
      </c>
      <c r="F412">
        <v>114</v>
      </c>
      <c r="G412" t="s">
        <v>44</v>
      </c>
      <c r="H412" s="28">
        <v>46414</v>
      </c>
      <c r="I412" s="28">
        <v>46416</v>
      </c>
      <c r="J412" s="28">
        <v>46507</v>
      </c>
      <c r="K412" s="28">
        <v>46507</v>
      </c>
      <c r="L412" s="30">
        <v>100000000</v>
      </c>
      <c r="M412" t="s">
        <v>47</v>
      </c>
      <c r="N412">
        <v>0</v>
      </c>
      <c r="O412" t="s">
        <v>32</v>
      </c>
      <c r="P412" s="30">
        <v>525209.447828506</v>
      </c>
      <c r="Q412" s="31"/>
      <c r="R412" s="31">
        <v>0.32967032967033</v>
      </c>
      <c r="S412" s="31">
        <v>0.32967032967033</v>
      </c>
      <c r="T412" s="30">
        <v>32967032.967032999</v>
      </c>
      <c r="U412" s="30">
        <v>173145.97181159499</v>
      </c>
      <c r="V412" s="30">
        <v>1263870.39228215</v>
      </c>
      <c r="W412" s="31"/>
      <c r="X412" s="31">
        <v>0.32967032967033</v>
      </c>
      <c r="Y412" s="31">
        <v>0.32967032967033</v>
      </c>
      <c r="Z412" s="30">
        <v>32967032.967032999</v>
      </c>
      <c r="AA412" s="30">
        <v>416660.56888422498</v>
      </c>
    </row>
    <row r="413" spans="1:27" x14ac:dyDescent="0.25">
      <c r="A413" s="28">
        <v>46477</v>
      </c>
      <c r="B413" s="28">
        <v>46568</v>
      </c>
      <c r="C413" t="s">
        <v>33</v>
      </c>
      <c r="D413" t="s">
        <v>73</v>
      </c>
      <c r="E413" t="s">
        <v>74</v>
      </c>
      <c r="F413">
        <v>114</v>
      </c>
      <c r="G413" t="s">
        <v>44</v>
      </c>
      <c r="H413" s="28">
        <v>46505</v>
      </c>
      <c r="I413" s="28">
        <v>46507</v>
      </c>
      <c r="J413" s="28">
        <v>46598</v>
      </c>
      <c r="K413" s="28">
        <v>46598</v>
      </c>
      <c r="L413" s="30">
        <v>100000000</v>
      </c>
      <c r="M413" t="s">
        <v>47</v>
      </c>
      <c r="N413">
        <v>0</v>
      </c>
      <c r="O413" t="s">
        <v>32</v>
      </c>
      <c r="P413" s="30">
        <v>538794.12087779504</v>
      </c>
      <c r="Q413" s="31"/>
      <c r="R413" s="31">
        <v>0.67032967032966995</v>
      </c>
      <c r="S413" s="31">
        <v>0.67032967032966995</v>
      </c>
      <c r="T413" s="30">
        <v>67032967.032967001</v>
      </c>
      <c r="U413" s="30">
        <v>361169.68542357697</v>
      </c>
      <c r="V413" s="30">
        <v>1274103.9464043099</v>
      </c>
      <c r="W413" s="31"/>
      <c r="X413" s="31">
        <v>0.67032967032966995</v>
      </c>
      <c r="Y413" s="31">
        <v>0.67032967032966995</v>
      </c>
      <c r="Z413" s="30">
        <v>67032967.032967001</v>
      </c>
      <c r="AA413" s="30">
        <v>854069.67835893203</v>
      </c>
    </row>
    <row r="414" spans="1:27" x14ac:dyDescent="0.25">
      <c r="A414" s="28">
        <v>46477</v>
      </c>
      <c r="B414" s="28">
        <v>46568</v>
      </c>
      <c r="C414" t="s">
        <v>33</v>
      </c>
      <c r="D414" t="s">
        <v>75</v>
      </c>
      <c r="E414" t="s">
        <v>76</v>
      </c>
      <c r="F414">
        <v>105</v>
      </c>
      <c r="G414" t="s">
        <v>44</v>
      </c>
      <c r="H414" s="28">
        <v>46414</v>
      </c>
      <c r="I414" s="28">
        <v>46416</v>
      </c>
      <c r="J414" s="28">
        <v>46507</v>
      </c>
      <c r="K414" s="28">
        <v>46507</v>
      </c>
      <c r="L414" s="30">
        <v>125000000</v>
      </c>
      <c r="M414" t="s">
        <v>47</v>
      </c>
      <c r="N414">
        <v>0</v>
      </c>
      <c r="O414" t="s">
        <v>32</v>
      </c>
      <c r="P414" s="30">
        <v>656511.809785633</v>
      </c>
      <c r="Q414" s="31"/>
      <c r="R414" s="31">
        <v>0.32967032967033</v>
      </c>
      <c r="S414" s="31">
        <v>0.32967032967033</v>
      </c>
      <c r="T414" s="30">
        <v>41208791.208791196</v>
      </c>
      <c r="U414" s="30">
        <v>216432.46476449401</v>
      </c>
      <c r="V414" s="30">
        <v>1579837.99035268</v>
      </c>
      <c r="W414" s="31"/>
      <c r="X414" s="31">
        <v>0.32967032967033</v>
      </c>
      <c r="Y414" s="31">
        <v>0.32967032967033</v>
      </c>
      <c r="Z414" s="30">
        <v>41208791.208791196</v>
      </c>
      <c r="AA414" s="30">
        <v>520825.71110528102</v>
      </c>
    </row>
    <row r="415" spans="1:27" x14ac:dyDescent="0.25">
      <c r="A415" s="28">
        <v>46477</v>
      </c>
      <c r="B415" s="28">
        <v>46568</v>
      </c>
      <c r="C415" t="s">
        <v>33</v>
      </c>
      <c r="D415" t="s">
        <v>75</v>
      </c>
      <c r="E415" t="s">
        <v>76</v>
      </c>
      <c r="F415">
        <v>105</v>
      </c>
      <c r="G415" t="s">
        <v>44</v>
      </c>
      <c r="H415" s="28">
        <v>46505</v>
      </c>
      <c r="I415" s="28">
        <v>46507</v>
      </c>
      <c r="J415" s="28">
        <v>46598</v>
      </c>
      <c r="K415" s="28">
        <v>46598</v>
      </c>
      <c r="L415" s="30">
        <v>125000000</v>
      </c>
      <c r="M415" t="s">
        <v>47</v>
      </c>
      <c r="N415">
        <v>0</v>
      </c>
      <c r="O415" t="s">
        <v>32</v>
      </c>
      <c r="P415" s="30">
        <v>673492.651097244</v>
      </c>
      <c r="Q415" s="31"/>
      <c r="R415" s="31">
        <v>0.67032967032966995</v>
      </c>
      <c r="S415" s="31">
        <v>0.67032967032966995</v>
      </c>
      <c r="T415" s="30">
        <v>83791208.791208804</v>
      </c>
      <c r="U415" s="30">
        <v>451462.10677947098</v>
      </c>
      <c r="V415" s="30">
        <v>1592629.93300538</v>
      </c>
      <c r="W415" s="31"/>
      <c r="X415" s="31">
        <v>0.67032967032966995</v>
      </c>
      <c r="Y415" s="31">
        <v>0.67032967032966995</v>
      </c>
      <c r="Z415" s="30">
        <v>83791208.791208804</v>
      </c>
      <c r="AA415" s="30">
        <v>1067587.0979486599</v>
      </c>
    </row>
    <row r="416" spans="1:27" x14ac:dyDescent="0.25">
      <c r="A416" s="28">
        <v>46477</v>
      </c>
      <c r="B416" s="28">
        <v>46568</v>
      </c>
      <c r="C416" t="s">
        <v>33</v>
      </c>
      <c r="D416" t="s">
        <v>77</v>
      </c>
      <c r="E416" t="s">
        <v>78</v>
      </c>
      <c r="F416">
        <v>107</v>
      </c>
      <c r="G416" t="s">
        <v>44</v>
      </c>
      <c r="H416" s="28">
        <v>46414</v>
      </c>
      <c r="I416" s="28">
        <v>46416</v>
      </c>
      <c r="J416" s="28">
        <v>46507</v>
      </c>
      <c r="K416" s="28">
        <v>46507</v>
      </c>
      <c r="L416" s="30">
        <v>250000000</v>
      </c>
      <c r="M416" t="s">
        <v>47</v>
      </c>
      <c r="N416">
        <v>0</v>
      </c>
      <c r="O416" t="s">
        <v>32</v>
      </c>
      <c r="P416" s="30">
        <v>1313023.61957127</v>
      </c>
      <c r="Q416" s="31"/>
      <c r="R416" s="31">
        <v>0.32967032967033</v>
      </c>
      <c r="S416" s="31">
        <v>0.32967032967033</v>
      </c>
      <c r="T416" s="30">
        <v>82417582.417582393</v>
      </c>
      <c r="U416" s="30">
        <v>432864.92952898802</v>
      </c>
      <c r="V416" s="30">
        <v>3159675.9807053702</v>
      </c>
      <c r="W416" s="31"/>
      <c r="X416" s="31">
        <v>0.32967032967033</v>
      </c>
      <c r="Y416" s="31">
        <v>0.32967032967033</v>
      </c>
      <c r="Z416" s="30">
        <v>82417582.417582393</v>
      </c>
      <c r="AA416" s="30">
        <v>1041651.4222105599</v>
      </c>
    </row>
    <row r="417" spans="1:27" x14ac:dyDescent="0.25">
      <c r="A417" s="28">
        <v>46477</v>
      </c>
      <c r="B417" s="28">
        <v>46568</v>
      </c>
      <c r="C417" t="s">
        <v>33</v>
      </c>
      <c r="D417" t="s">
        <v>77</v>
      </c>
      <c r="E417" t="s">
        <v>78</v>
      </c>
      <c r="F417">
        <v>107</v>
      </c>
      <c r="G417" t="s">
        <v>44</v>
      </c>
      <c r="H417" s="28">
        <v>46505</v>
      </c>
      <c r="I417" s="28">
        <v>46507</v>
      </c>
      <c r="J417" s="28">
        <v>46598</v>
      </c>
      <c r="K417" s="28">
        <v>46598</v>
      </c>
      <c r="L417" s="30">
        <v>250000000</v>
      </c>
      <c r="M417" t="s">
        <v>47</v>
      </c>
      <c r="N417">
        <v>0</v>
      </c>
      <c r="O417" t="s">
        <v>32</v>
      </c>
      <c r="P417" s="30">
        <v>1346985.3021944901</v>
      </c>
      <c r="Q417" s="31"/>
      <c r="R417" s="31">
        <v>0.67032967032966995</v>
      </c>
      <c r="S417" s="31">
        <v>0.67032967032966995</v>
      </c>
      <c r="T417" s="30">
        <v>167582417.58241799</v>
      </c>
      <c r="U417" s="30">
        <v>902924.21355894301</v>
      </c>
      <c r="V417" s="30">
        <v>3185259.8660107702</v>
      </c>
      <c r="W417" s="31"/>
      <c r="X417" s="31">
        <v>0.67032967032966995</v>
      </c>
      <c r="Y417" s="31">
        <v>0.67032967032966995</v>
      </c>
      <c r="Z417" s="30">
        <v>167582417.58241799</v>
      </c>
      <c r="AA417" s="30">
        <v>2135174.1958973301</v>
      </c>
    </row>
    <row r="418" spans="1:27" x14ac:dyDescent="0.25">
      <c r="A418" s="28">
        <v>46477</v>
      </c>
      <c r="B418" s="28">
        <v>46568</v>
      </c>
      <c r="C418" t="s">
        <v>33</v>
      </c>
      <c r="D418" t="s">
        <v>79</v>
      </c>
      <c r="E418" t="s">
        <v>36</v>
      </c>
      <c r="F418">
        <v>99</v>
      </c>
      <c r="G418" t="s">
        <v>44</v>
      </c>
      <c r="H418" s="28">
        <v>46414</v>
      </c>
      <c r="I418" s="28">
        <v>46416</v>
      </c>
      <c r="J418" s="28">
        <v>46507</v>
      </c>
      <c r="K418" s="28">
        <v>46507</v>
      </c>
      <c r="L418" s="30">
        <v>100000000</v>
      </c>
      <c r="M418" t="s">
        <v>47</v>
      </c>
      <c r="N418">
        <v>0</v>
      </c>
      <c r="O418" t="s">
        <v>32</v>
      </c>
      <c r="P418" s="30">
        <v>525209.447828506</v>
      </c>
      <c r="Q418" s="31"/>
      <c r="R418" s="31">
        <v>0.32967032967033</v>
      </c>
      <c r="S418" s="31">
        <v>0.32967032967033</v>
      </c>
      <c r="T418" s="30">
        <v>32967032.967032999</v>
      </c>
      <c r="U418" s="30">
        <v>173145.97181159499</v>
      </c>
      <c r="V418" s="30">
        <v>1263870.39228215</v>
      </c>
      <c r="W418" s="31"/>
      <c r="X418" s="31">
        <v>0.32967032967033</v>
      </c>
      <c r="Y418" s="31">
        <v>0.32967032967033</v>
      </c>
      <c r="Z418" s="30">
        <v>32967032.967032999</v>
      </c>
      <c r="AA418" s="30">
        <v>416660.56888422498</v>
      </c>
    </row>
    <row r="419" spans="1:27" x14ac:dyDescent="0.25">
      <c r="A419" s="28">
        <v>46477</v>
      </c>
      <c r="B419" s="28">
        <v>46568</v>
      </c>
      <c r="C419" t="s">
        <v>33</v>
      </c>
      <c r="D419" t="s">
        <v>79</v>
      </c>
      <c r="E419" t="s">
        <v>36</v>
      </c>
      <c r="F419">
        <v>99</v>
      </c>
      <c r="G419" t="s">
        <v>44</v>
      </c>
      <c r="H419" s="28">
        <v>46505</v>
      </c>
      <c r="I419" s="28">
        <v>46507</v>
      </c>
      <c r="J419" s="28">
        <v>46598</v>
      </c>
      <c r="K419" s="28">
        <v>46598</v>
      </c>
      <c r="L419" s="30">
        <v>100000000</v>
      </c>
      <c r="M419" t="s">
        <v>47</v>
      </c>
      <c r="N419">
        <v>0</v>
      </c>
      <c r="O419" t="s">
        <v>32</v>
      </c>
      <c r="P419" s="30">
        <v>538794.12087779504</v>
      </c>
      <c r="Q419" s="31"/>
      <c r="R419" s="31">
        <v>0.67032967032966995</v>
      </c>
      <c r="S419" s="31">
        <v>0.67032967032966995</v>
      </c>
      <c r="T419" s="30">
        <v>67032967.032967001</v>
      </c>
      <c r="U419" s="30">
        <v>361169.68542357697</v>
      </c>
      <c r="V419" s="30">
        <v>1274103.9464043099</v>
      </c>
      <c r="W419" s="31"/>
      <c r="X419" s="31">
        <v>0.67032967032966995</v>
      </c>
      <c r="Y419" s="31">
        <v>0.67032967032966995</v>
      </c>
      <c r="Z419" s="30">
        <v>67032967.032967001</v>
      </c>
      <c r="AA419" s="30">
        <v>854069.67835893203</v>
      </c>
    </row>
    <row r="420" spans="1:27" x14ac:dyDescent="0.25">
      <c r="A420" s="28">
        <v>46477</v>
      </c>
      <c r="B420" s="28">
        <v>46568</v>
      </c>
      <c r="C420" t="s">
        <v>33</v>
      </c>
      <c r="D420" t="s">
        <v>80</v>
      </c>
      <c r="E420" t="s">
        <v>39</v>
      </c>
      <c r="F420">
        <v>128</v>
      </c>
      <c r="G420" t="s">
        <v>44</v>
      </c>
      <c r="H420" s="28">
        <v>46414</v>
      </c>
      <c r="I420" s="28">
        <v>46416</v>
      </c>
      <c r="J420" s="28">
        <v>46507</v>
      </c>
      <c r="K420" s="28">
        <v>46507</v>
      </c>
      <c r="L420" s="30">
        <v>100000000</v>
      </c>
      <c r="M420" t="s">
        <v>47</v>
      </c>
      <c r="N420">
        <v>0</v>
      </c>
      <c r="O420" t="s">
        <v>32</v>
      </c>
      <c r="P420" s="30">
        <v>525209.447828506</v>
      </c>
      <c r="Q420" s="31"/>
      <c r="R420" s="31">
        <v>0.32967032967033</v>
      </c>
      <c r="S420" s="31">
        <v>0.32967032967033</v>
      </c>
      <c r="T420" s="30">
        <v>32967032.967032999</v>
      </c>
      <c r="U420" s="30">
        <v>173145.97181159499</v>
      </c>
      <c r="V420" s="30">
        <v>1263870.39228215</v>
      </c>
      <c r="W420" s="31"/>
      <c r="X420" s="31">
        <v>0.32967032967033</v>
      </c>
      <c r="Y420" s="31">
        <v>0.32967032967033</v>
      </c>
      <c r="Z420" s="30">
        <v>32967032.967032999</v>
      </c>
      <c r="AA420" s="30">
        <v>416660.56888422498</v>
      </c>
    </row>
    <row r="421" spans="1:27" x14ac:dyDescent="0.25">
      <c r="A421" s="28">
        <v>46477</v>
      </c>
      <c r="B421" s="28">
        <v>46568</v>
      </c>
      <c r="C421" t="s">
        <v>33</v>
      </c>
      <c r="D421" t="s">
        <v>80</v>
      </c>
      <c r="E421" t="s">
        <v>39</v>
      </c>
      <c r="F421">
        <v>128</v>
      </c>
      <c r="G421" t="s">
        <v>44</v>
      </c>
      <c r="H421" s="28">
        <v>46505</v>
      </c>
      <c r="I421" s="28">
        <v>46507</v>
      </c>
      <c r="J421" s="28">
        <v>46598</v>
      </c>
      <c r="K421" s="28">
        <v>46598</v>
      </c>
      <c r="L421" s="30">
        <v>100000000</v>
      </c>
      <c r="M421" t="s">
        <v>47</v>
      </c>
      <c r="N421">
        <v>0</v>
      </c>
      <c r="O421" t="s">
        <v>32</v>
      </c>
      <c r="P421" s="30">
        <v>538794.12087779504</v>
      </c>
      <c r="Q421" s="31"/>
      <c r="R421" s="31">
        <v>0.67032967032966995</v>
      </c>
      <c r="S421" s="31">
        <v>0.67032967032966995</v>
      </c>
      <c r="T421" s="30">
        <v>67032967.032967001</v>
      </c>
      <c r="U421" s="30">
        <v>361169.68542357697</v>
      </c>
      <c r="V421" s="30">
        <v>1274103.9464043099</v>
      </c>
      <c r="W421" s="31"/>
      <c r="X421" s="31">
        <v>0.67032967032966995</v>
      </c>
      <c r="Y421" s="31">
        <v>0.67032967032966995</v>
      </c>
      <c r="Z421" s="30">
        <v>67032967.032967001</v>
      </c>
      <c r="AA421" s="30">
        <v>854069.67835893203</v>
      </c>
    </row>
    <row r="422" spans="1:27" x14ac:dyDescent="0.25">
      <c r="A422" s="28">
        <v>46477</v>
      </c>
      <c r="B422" s="28">
        <v>46568</v>
      </c>
      <c r="C422" t="s">
        <v>33</v>
      </c>
      <c r="D422" t="s">
        <v>81</v>
      </c>
      <c r="E422" t="s">
        <v>82</v>
      </c>
      <c r="F422">
        <v>103</v>
      </c>
      <c r="G422" t="s">
        <v>44</v>
      </c>
      <c r="H422" s="28">
        <v>46414</v>
      </c>
      <c r="I422" s="28">
        <v>46416</v>
      </c>
      <c r="J422" s="28">
        <v>46507</v>
      </c>
      <c r="K422" s="28">
        <v>46507</v>
      </c>
      <c r="L422" s="30">
        <v>250000000</v>
      </c>
      <c r="M422" t="s">
        <v>47</v>
      </c>
      <c r="N422">
        <v>0</v>
      </c>
      <c r="O422" t="s">
        <v>32</v>
      </c>
      <c r="P422" s="30">
        <v>1313023.61957127</v>
      </c>
      <c r="Q422" s="31"/>
      <c r="R422" s="31">
        <v>0.32967032967033</v>
      </c>
      <c r="S422" s="31">
        <v>0.32967032967033</v>
      </c>
      <c r="T422" s="30">
        <v>82417582.417582393</v>
      </c>
      <c r="U422" s="30">
        <v>432864.92952898802</v>
      </c>
      <c r="V422" s="30">
        <v>3159675.9807053702</v>
      </c>
      <c r="W422" s="31"/>
      <c r="X422" s="31">
        <v>0.32967032967033</v>
      </c>
      <c r="Y422" s="31">
        <v>0.32967032967033</v>
      </c>
      <c r="Z422" s="30">
        <v>82417582.417582393</v>
      </c>
      <c r="AA422" s="30">
        <v>1041651.4222105599</v>
      </c>
    </row>
    <row r="423" spans="1:27" x14ac:dyDescent="0.25">
      <c r="A423" s="28">
        <v>46477</v>
      </c>
      <c r="B423" s="28">
        <v>46568</v>
      </c>
      <c r="C423" t="s">
        <v>33</v>
      </c>
      <c r="D423" t="s">
        <v>81</v>
      </c>
      <c r="E423" t="s">
        <v>82</v>
      </c>
      <c r="F423">
        <v>103</v>
      </c>
      <c r="G423" t="s">
        <v>44</v>
      </c>
      <c r="H423" s="28">
        <v>46505</v>
      </c>
      <c r="I423" s="28">
        <v>46507</v>
      </c>
      <c r="J423" s="28">
        <v>46598</v>
      </c>
      <c r="K423" s="28">
        <v>46598</v>
      </c>
      <c r="L423" s="30">
        <v>250000000</v>
      </c>
      <c r="M423" t="s">
        <v>47</v>
      </c>
      <c r="N423">
        <v>0</v>
      </c>
      <c r="O423" t="s">
        <v>32</v>
      </c>
      <c r="P423" s="30">
        <v>1346985.3021944901</v>
      </c>
      <c r="Q423" s="31"/>
      <c r="R423" s="31">
        <v>0.67032967032966995</v>
      </c>
      <c r="S423" s="31">
        <v>0.67032967032966995</v>
      </c>
      <c r="T423" s="30">
        <v>167582417.58241799</v>
      </c>
      <c r="U423" s="30">
        <v>902924.21355894301</v>
      </c>
      <c r="V423" s="30">
        <v>3185259.8660107702</v>
      </c>
      <c r="W423" s="31"/>
      <c r="X423" s="31">
        <v>0.67032967032966995</v>
      </c>
      <c r="Y423" s="31">
        <v>0.67032967032966995</v>
      </c>
      <c r="Z423" s="30">
        <v>167582417.58241799</v>
      </c>
      <c r="AA423" s="30">
        <v>2135174.1958973301</v>
      </c>
    </row>
    <row r="424" spans="1:27" x14ac:dyDescent="0.25">
      <c r="A424" s="28">
        <v>46477</v>
      </c>
      <c r="B424" s="28">
        <v>46568</v>
      </c>
      <c r="C424" t="s">
        <v>33</v>
      </c>
      <c r="D424" t="s">
        <v>83</v>
      </c>
      <c r="E424" t="s">
        <v>84</v>
      </c>
      <c r="F424">
        <v>126</v>
      </c>
      <c r="G424" t="s">
        <v>44</v>
      </c>
      <c r="H424" s="28">
        <v>46414</v>
      </c>
      <c r="I424" s="28">
        <v>46416</v>
      </c>
      <c r="J424" s="28">
        <v>46507</v>
      </c>
      <c r="K424" s="28">
        <v>46507</v>
      </c>
      <c r="L424" s="30">
        <v>535000000</v>
      </c>
      <c r="M424" t="s">
        <v>47</v>
      </c>
      <c r="N424">
        <v>0</v>
      </c>
      <c r="O424" t="s">
        <v>32</v>
      </c>
      <c r="P424" s="30">
        <v>2809870.54588251</v>
      </c>
      <c r="Q424" s="31"/>
      <c r="R424" s="31">
        <v>0.32967032967033</v>
      </c>
      <c r="S424" s="31">
        <v>0.32967032967033</v>
      </c>
      <c r="T424" s="30">
        <v>176373626.37362599</v>
      </c>
      <c r="U424" s="30">
        <v>926330.94919203501</v>
      </c>
      <c r="V424" s="30">
        <v>6761706.5987094902</v>
      </c>
      <c r="W424" s="31"/>
      <c r="X424" s="31">
        <v>0.32967032967033</v>
      </c>
      <c r="Y424" s="31">
        <v>0.32967032967033</v>
      </c>
      <c r="Z424" s="30">
        <v>176373626.37362599</v>
      </c>
      <c r="AA424" s="30">
        <v>2229134.0435306001</v>
      </c>
    </row>
    <row r="425" spans="1:27" x14ac:dyDescent="0.25">
      <c r="A425" s="28">
        <v>46477</v>
      </c>
      <c r="B425" s="28">
        <v>46568</v>
      </c>
      <c r="C425" t="s">
        <v>33</v>
      </c>
      <c r="D425" t="s">
        <v>83</v>
      </c>
      <c r="E425" t="s">
        <v>84</v>
      </c>
      <c r="F425">
        <v>126</v>
      </c>
      <c r="G425" t="s">
        <v>44</v>
      </c>
      <c r="H425" s="28">
        <v>46505</v>
      </c>
      <c r="I425" s="28">
        <v>46507</v>
      </c>
      <c r="J425" s="28">
        <v>46598</v>
      </c>
      <c r="K425" s="28">
        <v>46598</v>
      </c>
      <c r="L425" s="30">
        <v>535000000</v>
      </c>
      <c r="M425" t="s">
        <v>47</v>
      </c>
      <c r="N425">
        <v>0</v>
      </c>
      <c r="O425" t="s">
        <v>32</v>
      </c>
      <c r="P425" s="30">
        <v>2882548.5466962098</v>
      </c>
      <c r="Q425" s="31"/>
      <c r="R425" s="31">
        <v>0.67032967032966995</v>
      </c>
      <c r="S425" s="31">
        <v>0.67032967032966995</v>
      </c>
      <c r="T425" s="30">
        <v>358626373.62637401</v>
      </c>
      <c r="U425" s="30">
        <v>1932257.8170161401</v>
      </c>
      <c r="V425" s="30">
        <v>6816456.1132630501</v>
      </c>
      <c r="W425" s="31"/>
      <c r="X425" s="31">
        <v>0.67032967032966995</v>
      </c>
      <c r="Y425" s="31">
        <v>0.67032967032966995</v>
      </c>
      <c r="Z425" s="30">
        <v>358626373.62637401</v>
      </c>
      <c r="AA425" s="30">
        <v>4569272.7792202802</v>
      </c>
    </row>
    <row r="426" spans="1:27" x14ac:dyDescent="0.25">
      <c r="A426" s="28">
        <v>46477</v>
      </c>
      <c r="B426" s="28">
        <v>46568</v>
      </c>
      <c r="C426" t="s">
        <v>30</v>
      </c>
      <c r="D426" t="s">
        <v>70</v>
      </c>
      <c r="E426" t="s">
        <v>40</v>
      </c>
      <c r="F426">
        <v>10005</v>
      </c>
      <c r="G426" t="s">
        <v>69</v>
      </c>
      <c r="H426" s="28">
        <v>46414</v>
      </c>
      <c r="I426" s="28">
        <v>46416</v>
      </c>
      <c r="J426" s="28">
        <v>46507</v>
      </c>
      <c r="K426" s="28">
        <v>46507</v>
      </c>
      <c r="L426" s="30">
        <v>1979000000</v>
      </c>
      <c r="M426" t="s">
        <v>47</v>
      </c>
      <c r="N426">
        <v>4.7500000000000001E-2</v>
      </c>
      <c r="O426" t="s">
        <v>32</v>
      </c>
      <c r="P426" s="30">
        <v>-34430792.944202803</v>
      </c>
      <c r="Q426" s="31">
        <v>0.97420998880004395</v>
      </c>
      <c r="R426" s="31">
        <v>0.32967032967033</v>
      </c>
      <c r="S426" s="31">
        <v>0.32967032967033</v>
      </c>
      <c r="T426" s="30">
        <v>652417582.41758204</v>
      </c>
      <c r="U426" s="30">
        <v>-11350810.8607262</v>
      </c>
      <c r="V426" s="30">
        <v>-49433840.2614365</v>
      </c>
      <c r="W426" s="31">
        <v>0.97428717500859197</v>
      </c>
      <c r="X426" s="31">
        <v>0.32967032967033</v>
      </c>
      <c r="Y426" s="31">
        <v>0.32967032967033</v>
      </c>
      <c r="Z426" s="30">
        <v>652417582.41758204</v>
      </c>
      <c r="AA426" s="30">
        <v>-16296870.4158582</v>
      </c>
    </row>
    <row r="427" spans="1:27" x14ac:dyDescent="0.25">
      <c r="A427" s="28">
        <v>46477</v>
      </c>
      <c r="B427" s="28">
        <v>46568</v>
      </c>
      <c r="C427" t="s">
        <v>30</v>
      </c>
      <c r="D427" t="s">
        <v>70</v>
      </c>
      <c r="E427" t="s">
        <v>40</v>
      </c>
      <c r="F427">
        <v>10005</v>
      </c>
      <c r="G427" t="s">
        <v>69</v>
      </c>
      <c r="H427" s="28">
        <v>46505</v>
      </c>
      <c r="I427" s="28">
        <v>46507</v>
      </c>
      <c r="J427" s="28">
        <v>46598</v>
      </c>
      <c r="K427" s="28">
        <v>46598</v>
      </c>
      <c r="L427" s="30">
        <v>1979000000</v>
      </c>
      <c r="M427" t="s">
        <v>47</v>
      </c>
      <c r="N427">
        <v>4.7500000000000001E-2</v>
      </c>
      <c r="O427" t="s">
        <v>32</v>
      </c>
      <c r="P427" s="30">
        <v>-34763548.925677702</v>
      </c>
      <c r="Q427" s="31">
        <v>0.96918049437035103</v>
      </c>
      <c r="R427" s="31">
        <v>0.67032967032966995</v>
      </c>
      <c r="S427" s="31">
        <v>0.67032967032966995</v>
      </c>
      <c r="T427" s="30">
        <v>1326582417.5824201</v>
      </c>
      <c r="U427" s="30">
        <v>-23303038.290838901</v>
      </c>
      <c r="V427" s="30">
        <v>-49777401.4132099</v>
      </c>
      <c r="W427" s="31">
        <v>0.96920542054714698</v>
      </c>
      <c r="X427" s="31">
        <v>0.67032967032966995</v>
      </c>
      <c r="Y427" s="31">
        <v>0.67032967032966995</v>
      </c>
      <c r="Z427" s="30">
        <v>1326582417.5824201</v>
      </c>
      <c r="AA427" s="30">
        <v>-33367269.079184599</v>
      </c>
    </row>
    <row r="428" spans="1:27" x14ac:dyDescent="0.25">
      <c r="A428" s="28">
        <v>46568</v>
      </c>
      <c r="B428" s="28">
        <v>46660</v>
      </c>
      <c r="C428" t="s">
        <v>33</v>
      </c>
      <c r="D428" t="s">
        <v>71</v>
      </c>
      <c r="E428" t="s">
        <v>72</v>
      </c>
      <c r="F428">
        <v>101</v>
      </c>
      <c r="G428" t="s">
        <v>44</v>
      </c>
      <c r="H428" s="28">
        <v>46505</v>
      </c>
      <c r="I428" s="28">
        <v>46507</v>
      </c>
      <c r="J428" s="28">
        <v>46598</v>
      </c>
      <c r="K428" s="28">
        <v>46598</v>
      </c>
      <c r="L428" s="30">
        <v>250000000</v>
      </c>
      <c r="M428" t="s">
        <v>47</v>
      </c>
      <c r="N428">
        <v>0</v>
      </c>
      <c r="O428" t="s">
        <v>32</v>
      </c>
      <c r="P428" s="30">
        <v>1346985.3021944901</v>
      </c>
      <c r="Q428" s="31"/>
      <c r="R428" s="31">
        <v>0.32608695652173902</v>
      </c>
      <c r="S428" s="31">
        <v>0.32967032967033</v>
      </c>
      <c r="T428" s="30">
        <v>81521739.130434796</v>
      </c>
      <c r="U428" s="30">
        <v>444061.08863554598</v>
      </c>
      <c r="V428" s="30">
        <v>3185259.8660107702</v>
      </c>
      <c r="W428" s="31"/>
      <c r="X428" s="31">
        <v>0.32608695652173902</v>
      </c>
      <c r="Y428" s="31">
        <v>0.32967032967033</v>
      </c>
      <c r="Z428" s="30">
        <v>81521739.130434796</v>
      </c>
      <c r="AA428" s="30">
        <v>1050085.6701134399</v>
      </c>
    </row>
    <row r="429" spans="1:27" x14ac:dyDescent="0.25">
      <c r="A429" s="28">
        <v>46568</v>
      </c>
      <c r="B429" s="28">
        <v>46660</v>
      </c>
      <c r="C429" t="s">
        <v>33</v>
      </c>
      <c r="D429" t="s">
        <v>71</v>
      </c>
      <c r="E429" t="s">
        <v>72</v>
      </c>
      <c r="F429">
        <v>101</v>
      </c>
      <c r="G429" t="s">
        <v>44</v>
      </c>
      <c r="H429" s="28">
        <v>46596</v>
      </c>
      <c r="I429" s="28">
        <v>46598</v>
      </c>
      <c r="J429" s="28">
        <v>46689</v>
      </c>
      <c r="K429" s="28">
        <v>46689</v>
      </c>
      <c r="L429" s="30">
        <v>250000000</v>
      </c>
      <c r="M429" t="s">
        <v>47</v>
      </c>
      <c r="N429">
        <v>0</v>
      </c>
      <c r="O429" t="s">
        <v>32</v>
      </c>
      <c r="P429" s="30">
        <v>1382253.2802533901</v>
      </c>
      <c r="Q429" s="31"/>
      <c r="R429" s="31">
        <v>0.67391304347826098</v>
      </c>
      <c r="S429" s="31">
        <v>0.68131868131868101</v>
      </c>
      <c r="T429" s="30">
        <v>168478260.86956501</v>
      </c>
      <c r="U429" s="30">
        <v>941754.98215066001</v>
      </c>
      <c r="V429" s="30">
        <v>3206982.53170228</v>
      </c>
      <c r="W429" s="31"/>
      <c r="X429" s="31">
        <v>0.67391304347826098</v>
      </c>
      <c r="Y429" s="31">
        <v>0.68131868131868101</v>
      </c>
      <c r="Z429" s="30">
        <v>168478260.86956501</v>
      </c>
      <c r="AA429" s="30">
        <v>2184977.1095114499</v>
      </c>
    </row>
    <row r="430" spans="1:27" x14ac:dyDescent="0.25">
      <c r="A430" s="28">
        <v>46568</v>
      </c>
      <c r="B430" s="28">
        <v>46660</v>
      </c>
      <c r="C430" t="s">
        <v>33</v>
      </c>
      <c r="D430" t="s">
        <v>73</v>
      </c>
      <c r="E430" t="s">
        <v>74</v>
      </c>
      <c r="F430">
        <v>114</v>
      </c>
      <c r="G430" t="s">
        <v>44</v>
      </c>
      <c r="H430" s="28">
        <v>46505</v>
      </c>
      <c r="I430" s="28">
        <v>46507</v>
      </c>
      <c r="J430" s="28">
        <v>46598</v>
      </c>
      <c r="K430" s="28">
        <v>46598</v>
      </c>
      <c r="L430" s="30">
        <v>100000000</v>
      </c>
      <c r="M430" t="s">
        <v>47</v>
      </c>
      <c r="N430">
        <v>0</v>
      </c>
      <c r="O430" t="s">
        <v>32</v>
      </c>
      <c r="P430" s="30">
        <v>538794.12087779504</v>
      </c>
      <c r="Q430" s="31"/>
      <c r="R430" s="31">
        <v>0.32608695652173902</v>
      </c>
      <c r="S430" s="31">
        <v>0.32967032967033</v>
      </c>
      <c r="T430" s="30">
        <v>32608695.652173899</v>
      </c>
      <c r="U430" s="30">
        <v>177624.43545421801</v>
      </c>
      <c r="V430" s="30">
        <v>1274103.9464043099</v>
      </c>
      <c r="W430" s="31"/>
      <c r="X430" s="31">
        <v>0.32608695652173902</v>
      </c>
      <c r="Y430" s="31">
        <v>0.32967032967033</v>
      </c>
      <c r="Z430" s="30">
        <v>32608695.652173899</v>
      </c>
      <c r="AA430" s="30">
        <v>420034.268045376</v>
      </c>
    </row>
    <row r="431" spans="1:27" x14ac:dyDescent="0.25">
      <c r="A431" s="28">
        <v>46568</v>
      </c>
      <c r="B431" s="28">
        <v>46660</v>
      </c>
      <c r="C431" t="s">
        <v>33</v>
      </c>
      <c r="D431" t="s">
        <v>73</v>
      </c>
      <c r="E431" t="s">
        <v>74</v>
      </c>
      <c r="F431">
        <v>114</v>
      </c>
      <c r="G431" t="s">
        <v>44</v>
      </c>
      <c r="H431" s="28">
        <v>46596</v>
      </c>
      <c r="I431" s="28">
        <v>46598</v>
      </c>
      <c r="J431" s="28">
        <v>46689</v>
      </c>
      <c r="K431" s="28">
        <v>46689</v>
      </c>
      <c r="L431" s="30">
        <v>100000000</v>
      </c>
      <c r="M431" t="s">
        <v>47</v>
      </c>
      <c r="N431">
        <v>0</v>
      </c>
      <c r="O431" t="s">
        <v>32</v>
      </c>
      <c r="P431" s="30">
        <v>552901.31210135506</v>
      </c>
      <c r="Q431" s="31"/>
      <c r="R431" s="31">
        <v>0.67391304347826098</v>
      </c>
      <c r="S431" s="31">
        <v>0.68131868131868101</v>
      </c>
      <c r="T431" s="30">
        <v>67391304.347826093</v>
      </c>
      <c r="U431" s="30">
        <v>376701.99286026403</v>
      </c>
      <c r="V431" s="30">
        <v>1282793.0126809101</v>
      </c>
      <c r="W431" s="31"/>
      <c r="X431" s="31">
        <v>0.67391304347826098</v>
      </c>
      <c r="Y431" s="31">
        <v>0.68131868131868101</v>
      </c>
      <c r="Z431" s="30">
        <v>67391304.347826093</v>
      </c>
      <c r="AA431" s="30">
        <v>873990.84380457795</v>
      </c>
    </row>
    <row r="432" spans="1:27" x14ac:dyDescent="0.25">
      <c r="A432" s="28">
        <v>46568</v>
      </c>
      <c r="B432" s="28">
        <v>46660</v>
      </c>
      <c r="C432" t="s">
        <v>33</v>
      </c>
      <c r="D432" t="s">
        <v>75</v>
      </c>
      <c r="E432" t="s">
        <v>76</v>
      </c>
      <c r="F432">
        <v>105</v>
      </c>
      <c r="G432" t="s">
        <v>44</v>
      </c>
      <c r="H432" s="28">
        <v>46505</v>
      </c>
      <c r="I432" s="28">
        <v>46507</v>
      </c>
      <c r="J432" s="28">
        <v>46598</v>
      </c>
      <c r="K432" s="28">
        <v>46598</v>
      </c>
      <c r="L432" s="30">
        <v>125000000</v>
      </c>
      <c r="M432" t="s">
        <v>47</v>
      </c>
      <c r="N432">
        <v>0</v>
      </c>
      <c r="O432" t="s">
        <v>32</v>
      </c>
      <c r="P432" s="30">
        <v>673492.651097244</v>
      </c>
      <c r="Q432" s="31"/>
      <c r="R432" s="31">
        <v>0.32608695652173902</v>
      </c>
      <c r="S432" s="31">
        <v>0.32967032967033</v>
      </c>
      <c r="T432" s="30">
        <v>40760869.565217398</v>
      </c>
      <c r="U432" s="30">
        <v>222030.54431777299</v>
      </c>
      <c r="V432" s="30">
        <v>1592629.93300538</v>
      </c>
      <c r="W432" s="31"/>
      <c r="X432" s="31">
        <v>0.32608695652173902</v>
      </c>
      <c r="Y432" s="31">
        <v>0.32967032967033</v>
      </c>
      <c r="Z432" s="30">
        <v>40760869.565217398</v>
      </c>
      <c r="AA432" s="30">
        <v>525042.83505671995</v>
      </c>
    </row>
    <row r="433" spans="1:27" x14ac:dyDescent="0.25">
      <c r="A433" s="28">
        <v>46568</v>
      </c>
      <c r="B433" s="28">
        <v>46660</v>
      </c>
      <c r="C433" t="s">
        <v>33</v>
      </c>
      <c r="D433" t="s">
        <v>75</v>
      </c>
      <c r="E433" t="s">
        <v>76</v>
      </c>
      <c r="F433">
        <v>105</v>
      </c>
      <c r="G433" t="s">
        <v>44</v>
      </c>
      <c r="H433" s="28">
        <v>46596</v>
      </c>
      <c r="I433" s="28">
        <v>46598</v>
      </c>
      <c r="J433" s="28">
        <v>46689</v>
      </c>
      <c r="K433" s="28">
        <v>46689</v>
      </c>
      <c r="L433" s="30">
        <v>125000000</v>
      </c>
      <c r="M433" t="s">
        <v>47</v>
      </c>
      <c r="N433">
        <v>0</v>
      </c>
      <c r="O433" t="s">
        <v>32</v>
      </c>
      <c r="P433" s="30">
        <v>691126.64012669399</v>
      </c>
      <c r="Q433" s="31"/>
      <c r="R433" s="31">
        <v>0.67391304347826098</v>
      </c>
      <c r="S433" s="31">
        <v>0.68131868131868101</v>
      </c>
      <c r="T433" s="30">
        <v>84239130.434782594</v>
      </c>
      <c r="U433" s="30">
        <v>470877.49107533001</v>
      </c>
      <c r="V433" s="30">
        <v>1603491.26585114</v>
      </c>
      <c r="W433" s="31"/>
      <c r="X433" s="31">
        <v>0.67391304347826098</v>
      </c>
      <c r="Y433" s="31">
        <v>0.68131868131868101</v>
      </c>
      <c r="Z433" s="30">
        <v>84239130.434782594</v>
      </c>
      <c r="AA433" s="30">
        <v>1092488.5547557201</v>
      </c>
    </row>
    <row r="434" spans="1:27" x14ac:dyDescent="0.25">
      <c r="A434" s="28">
        <v>46568</v>
      </c>
      <c r="B434" s="28">
        <v>46660</v>
      </c>
      <c r="C434" t="s">
        <v>33</v>
      </c>
      <c r="D434" t="s">
        <v>77</v>
      </c>
      <c r="E434" t="s">
        <v>78</v>
      </c>
      <c r="F434">
        <v>107</v>
      </c>
      <c r="G434" t="s">
        <v>44</v>
      </c>
      <c r="H434" s="28">
        <v>46505</v>
      </c>
      <c r="I434" s="28">
        <v>46507</v>
      </c>
      <c r="J434" s="28">
        <v>46598</v>
      </c>
      <c r="K434" s="28">
        <v>46598</v>
      </c>
      <c r="L434" s="30">
        <v>250000000</v>
      </c>
      <c r="M434" t="s">
        <v>47</v>
      </c>
      <c r="N434">
        <v>0</v>
      </c>
      <c r="O434" t="s">
        <v>32</v>
      </c>
      <c r="P434" s="30">
        <v>1346985.3021944901</v>
      </c>
      <c r="Q434" s="31"/>
      <c r="R434" s="31">
        <v>0.32608695652173902</v>
      </c>
      <c r="S434" s="31">
        <v>0.32967032967033</v>
      </c>
      <c r="T434" s="30">
        <v>81521739.130434796</v>
      </c>
      <c r="U434" s="30">
        <v>444061.08863554598</v>
      </c>
      <c r="V434" s="30">
        <v>3185259.8660107702</v>
      </c>
      <c r="W434" s="31"/>
      <c r="X434" s="31">
        <v>0.32608695652173902</v>
      </c>
      <c r="Y434" s="31">
        <v>0.32967032967033</v>
      </c>
      <c r="Z434" s="30">
        <v>81521739.130434796</v>
      </c>
      <c r="AA434" s="30">
        <v>1050085.6701134399</v>
      </c>
    </row>
    <row r="435" spans="1:27" x14ac:dyDescent="0.25">
      <c r="A435" s="28">
        <v>46568</v>
      </c>
      <c r="B435" s="28">
        <v>46660</v>
      </c>
      <c r="C435" t="s">
        <v>33</v>
      </c>
      <c r="D435" t="s">
        <v>77</v>
      </c>
      <c r="E435" t="s">
        <v>78</v>
      </c>
      <c r="F435">
        <v>107</v>
      </c>
      <c r="G435" t="s">
        <v>44</v>
      </c>
      <c r="H435" s="28">
        <v>46596</v>
      </c>
      <c r="I435" s="28">
        <v>46598</v>
      </c>
      <c r="J435" s="28">
        <v>46689</v>
      </c>
      <c r="K435" s="28">
        <v>46689</v>
      </c>
      <c r="L435" s="30">
        <v>250000000</v>
      </c>
      <c r="M435" t="s">
        <v>47</v>
      </c>
      <c r="N435">
        <v>0</v>
      </c>
      <c r="O435" t="s">
        <v>32</v>
      </c>
      <c r="P435" s="30">
        <v>1382253.2802533901</v>
      </c>
      <c r="Q435" s="31"/>
      <c r="R435" s="31">
        <v>0.67391304347826098</v>
      </c>
      <c r="S435" s="31">
        <v>0.68131868131868101</v>
      </c>
      <c r="T435" s="30">
        <v>168478260.86956501</v>
      </c>
      <c r="U435" s="30">
        <v>941754.98215066001</v>
      </c>
      <c r="V435" s="30">
        <v>3206982.53170228</v>
      </c>
      <c r="W435" s="31"/>
      <c r="X435" s="31">
        <v>0.67391304347826098</v>
      </c>
      <c r="Y435" s="31">
        <v>0.68131868131868101</v>
      </c>
      <c r="Z435" s="30">
        <v>168478260.86956501</v>
      </c>
      <c r="AA435" s="30">
        <v>2184977.1095114499</v>
      </c>
    </row>
    <row r="436" spans="1:27" x14ac:dyDescent="0.25">
      <c r="A436" s="28">
        <v>46568</v>
      </c>
      <c r="B436" s="28">
        <v>46660</v>
      </c>
      <c r="C436" t="s">
        <v>33</v>
      </c>
      <c r="D436" t="s">
        <v>79</v>
      </c>
      <c r="E436" t="s">
        <v>36</v>
      </c>
      <c r="F436">
        <v>99</v>
      </c>
      <c r="G436" t="s">
        <v>44</v>
      </c>
      <c r="H436" s="28">
        <v>46505</v>
      </c>
      <c r="I436" s="28">
        <v>46507</v>
      </c>
      <c r="J436" s="28">
        <v>46598</v>
      </c>
      <c r="K436" s="28">
        <v>46598</v>
      </c>
      <c r="L436" s="30">
        <v>100000000</v>
      </c>
      <c r="M436" t="s">
        <v>47</v>
      </c>
      <c r="N436">
        <v>0</v>
      </c>
      <c r="O436" t="s">
        <v>32</v>
      </c>
      <c r="P436" s="30">
        <v>538794.12087779504</v>
      </c>
      <c r="Q436" s="31"/>
      <c r="R436" s="31">
        <v>0.32608695652173902</v>
      </c>
      <c r="S436" s="31">
        <v>0.32967032967033</v>
      </c>
      <c r="T436" s="30">
        <v>32608695.652173899</v>
      </c>
      <c r="U436" s="30">
        <v>177624.43545421801</v>
      </c>
      <c r="V436" s="30">
        <v>1274103.9464043099</v>
      </c>
      <c r="W436" s="31"/>
      <c r="X436" s="31">
        <v>0.32608695652173902</v>
      </c>
      <c r="Y436" s="31">
        <v>0.32967032967033</v>
      </c>
      <c r="Z436" s="30">
        <v>32608695.652173899</v>
      </c>
      <c r="AA436" s="30">
        <v>420034.268045376</v>
      </c>
    </row>
    <row r="437" spans="1:27" x14ac:dyDescent="0.25">
      <c r="A437" s="28">
        <v>46568</v>
      </c>
      <c r="B437" s="28">
        <v>46660</v>
      </c>
      <c r="C437" t="s">
        <v>33</v>
      </c>
      <c r="D437" t="s">
        <v>79</v>
      </c>
      <c r="E437" t="s">
        <v>36</v>
      </c>
      <c r="F437">
        <v>99</v>
      </c>
      <c r="G437" t="s">
        <v>44</v>
      </c>
      <c r="H437" s="28">
        <v>46596</v>
      </c>
      <c r="I437" s="28">
        <v>46598</v>
      </c>
      <c r="J437" s="28">
        <v>46689</v>
      </c>
      <c r="K437" s="28">
        <v>46689</v>
      </c>
      <c r="L437" s="30">
        <v>100000000</v>
      </c>
      <c r="M437" t="s">
        <v>47</v>
      </c>
      <c r="N437">
        <v>0</v>
      </c>
      <c r="O437" t="s">
        <v>32</v>
      </c>
      <c r="P437" s="30">
        <v>552901.31210135506</v>
      </c>
      <c r="Q437" s="31"/>
      <c r="R437" s="31">
        <v>0.67391304347826098</v>
      </c>
      <c r="S437" s="31">
        <v>0.68131868131868101</v>
      </c>
      <c r="T437" s="30">
        <v>67391304.347826093</v>
      </c>
      <c r="U437" s="30">
        <v>376701.99286026403</v>
      </c>
      <c r="V437" s="30">
        <v>1282793.0126809101</v>
      </c>
      <c r="W437" s="31"/>
      <c r="X437" s="31">
        <v>0.67391304347826098</v>
      </c>
      <c r="Y437" s="31">
        <v>0.68131868131868101</v>
      </c>
      <c r="Z437" s="30">
        <v>67391304.347826093</v>
      </c>
      <c r="AA437" s="30">
        <v>873990.84380457795</v>
      </c>
    </row>
    <row r="438" spans="1:27" x14ac:dyDescent="0.25">
      <c r="A438" s="28">
        <v>46568</v>
      </c>
      <c r="B438" s="28">
        <v>46660</v>
      </c>
      <c r="C438" t="s">
        <v>33</v>
      </c>
      <c r="D438" t="s">
        <v>80</v>
      </c>
      <c r="E438" t="s">
        <v>39</v>
      </c>
      <c r="F438">
        <v>128</v>
      </c>
      <c r="G438" t="s">
        <v>44</v>
      </c>
      <c r="H438" s="28">
        <v>46505</v>
      </c>
      <c r="I438" s="28">
        <v>46507</v>
      </c>
      <c r="J438" s="28">
        <v>46598</v>
      </c>
      <c r="K438" s="28">
        <v>46598</v>
      </c>
      <c r="L438" s="30">
        <v>100000000</v>
      </c>
      <c r="M438" t="s">
        <v>47</v>
      </c>
      <c r="N438">
        <v>0</v>
      </c>
      <c r="O438" t="s">
        <v>32</v>
      </c>
      <c r="P438" s="30">
        <v>538794.12087779504</v>
      </c>
      <c r="Q438" s="31"/>
      <c r="R438" s="31">
        <v>0.32608695652173902</v>
      </c>
      <c r="S438" s="31">
        <v>0.32967032967033</v>
      </c>
      <c r="T438" s="30">
        <v>32608695.652173899</v>
      </c>
      <c r="U438" s="30">
        <v>177624.43545421801</v>
      </c>
      <c r="V438" s="30">
        <v>1274103.9464043099</v>
      </c>
      <c r="W438" s="31"/>
      <c r="X438" s="31">
        <v>0.32608695652173902</v>
      </c>
      <c r="Y438" s="31">
        <v>0.32967032967033</v>
      </c>
      <c r="Z438" s="30">
        <v>32608695.652173899</v>
      </c>
      <c r="AA438" s="30">
        <v>420034.268045376</v>
      </c>
    </row>
    <row r="439" spans="1:27" x14ac:dyDescent="0.25">
      <c r="A439" s="28">
        <v>46568</v>
      </c>
      <c r="B439" s="28">
        <v>46660</v>
      </c>
      <c r="C439" t="s">
        <v>33</v>
      </c>
      <c r="D439" t="s">
        <v>80</v>
      </c>
      <c r="E439" t="s">
        <v>39</v>
      </c>
      <c r="F439">
        <v>128</v>
      </c>
      <c r="G439" t="s">
        <v>44</v>
      </c>
      <c r="H439" s="28">
        <v>46596</v>
      </c>
      <c r="I439" s="28">
        <v>46598</v>
      </c>
      <c r="J439" s="28">
        <v>46689</v>
      </c>
      <c r="K439" s="28">
        <v>46689</v>
      </c>
      <c r="L439" s="30">
        <v>100000000</v>
      </c>
      <c r="M439" t="s">
        <v>47</v>
      </c>
      <c r="N439">
        <v>0</v>
      </c>
      <c r="O439" t="s">
        <v>32</v>
      </c>
      <c r="P439" s="30">
        <v>552901.31210135506</v>
      </c>
      <c r="Q439" s="31"/>
      <c r="R439" s="31">
        <v>0.67391304347826098</v>
      </c>
      <c r="S439" s="31">
        <v>0.68131868131868101</v>
      </c>
      <c r="T439" s="30">
        <v>67391304.347826093</v>
      </c>
      <c r="U439" s="30">
        <v>376701.99286026403</v>
      </c>
      <c r="V439" s="30">
        <v>1282793.0126809101</v>
      </c>
      <c r="W439" s="31"/>
      <c r="X439" s="31">
        <v>0.67391304347826098</v>
      </c>
      <c r="Y439" s="31">
        <v>0.68131868131868101</v>
      </c>
      <c r="Z439" s="30">
        <v>67391304.347826093</v>
      </c>
      <c r="AA439" s="30">
        <v>873990.84380457795</v>
      </c>
    </row>
    <row r="440" spans="1:27" x14ac:dyDescent="0.25">
      <c r="A440" s="28">
        <v>46568</v>
      </c>
      <c r="B440" s="28">
        <v>46660</v>
      </c>
      <c r="C440" t="s">
        <v>33</v>
      </c>
      <c r="D440" t="s">
        <v>81</v>
      </c>
      <c r="E440" t="s">
        <v>82</v>
      </c>
      <c r="F440">
        <v>103</v>
      </c>
      <c r="G440" t="s">
        <v>44</v>
      </c>
      <c r="H440" s="28">
        <v>46505</v>
      </c>
      <c r="I440" s="28">
        <v>46507</v>
      </c>
      <c r="J440" s="28">
        <v>46598</v>
      </c>
      <c r="K440" s="28">
        <v>46598</v>
      </c>
      <c r="L440" s="30">
        <v>250000000</v>
      </c>
      <c r="M440" t="s">
        <v>47</v>
      </c>
      <c r="N440">
        <v>0</v>
      </c>
      <c r="O440" t="s">
        <v>32</v>
      </c>
      <c r="P440" s="30">
        <v>1346985.3021944901</v>
      </c>
      <c r="Q440" s="31"/>
      <c r="R440" s="31">
        <v>0.32608695652173902</v>
      </c>
      <c r="S440" s="31">
        <v>0.32967032967033</v>
      </c>
      <c r="T440" s="30">
        <v>81521739.130434796</v>
      </c>
      <c r="U440" s="30">
        <v>444061.08863554598</v>
      </c>
      <c r="V440" s="30">
        <v>3185259.8660107702</v>
      </c>
      <c r="W440" s="31"/>
      <c r="X440" s="31">
        <v>0.32608695652173902</v>
      </c>
      <c r="Y440" s="31">
        <v>0.32967032967033</v>
      </c>
      <c r="Z440" s="30">
        <v>81521739.130434796</v>
      </c>
      <c r="AA440" s="30">
        <v>1050085.6701134399</v>
      </c>
    </row>
    <row r="441" spans="1:27" x14ac:dyDescent="0.25">
      <c r="A441" s="28">
        <v>46568</v>
      </c>
      <c r="B441" s="28">
        <v>46660</v>
      </c>
      <c r="C441" t="s">
        <v>33</v>
      </c>
      <c r="D441" t="s">
        <v>81</v>
      </c>
      <c r="E441" t="s">
        <v>82</v>
      </c>
      <c r="F441">
        <v>103</v>
      </c>
      <c r="G441" t="s">
        <v>44</v>
      </c>
      <c r="H441" s="28">
        <v>46596</v>
      </c>
      <c r="I441" s="28">
        <v>46598</v>
      </c>
      <c r="J441" s="28">
        <v>46689</v>
      </c>
      <c r="K441" s="28">
        <v>46689</v>
      </c>
      <c r="L441" s="30">
        <v>250000000</v>
      </c>
      <c r="M441" t="s">
        <v>47</v>
      </c>
      <c r="N441">
        <v>0</v>
      </c>
      <c r="O441" t="s">
        <v>32</v>
      </c>
      <c r="P441" s="30">
        <v>1382253.2802533901</v>
      </c>
      <c r="Q441" s="31"/>
      <c r="R441" s="31">
        <v>0.67391304347826098</v>
      </c>
      <c r="S441" s="31">
        <v>0.68131868131868101</v>
      </c>
      <c r="T441" s="30">
        <v>168478260.86956501</v>
      </c>
      <c r="U441" s="30">
        <v>941754.98215066001</v>
      </c>
      <c r="V441" s="30">
        <v>3206982.53170228</v>
      </c>
      <c r="W441" s="31"/>
      <c r="X441" s="31">
        <v>0.67391304347826098</v>
      </c>
      <c r="Y441" s="31">
        <v>0.68131868131868101</v>
      </c>
      <c r="Z441" s="30">
        <v>168478260.86956501</v>
      </c>
      <c r="AA441" s="30">
        <v>2184977.1095114499</v>
      </c>
    </row>
    <row r="442" spans="1:27" x14ac:dyDescent="0.25">
      <c r="A442" s="28">
        <v>46568</v>
      </c>
      <c r="B442" s="28">
        <v>46660</v>
      </c>
      <c r="C442" t="s">
        <v>33</v>
      </c>
      <c r="D442" t="s">
        <v>83</v>
      </c>
      <c r="E442" t="s">
        <v>84</v>
      </c>
      <c r="F442">
        <v>126</v>
      </c>
      <c r="G442" t="s">
        <v>44</v>
      </c>
      <c r="H442" s="28">
        <v>46505</v>
      </c>
      <c r="I442" s="28">
        <v>46507</v>
      </c>
      <c r="J442" s="28">
        <v>46598</v>
      </c>
      <c r="K442" s="28">
        <v>46598</v>
      </c>
      <c r="L442" s="30">
        <v>535000000</v>
      </c>
      <c r="M442" t="s">
        <v>47</v>
      </c>
      <c r="N442">
        <v>0</v>
      </c>
      <c r="O442" t="s">
        <v>32</v>
      </c>
      <c r="P442" s="30">
        <v>2882548.5466962098</v>
      </c>
      <c r="Q442" s="31"/>
      <c r="R442" s="31">
        <v>0.32608695652173902</v>
      </c>
      <c r="S442" s="31">
        <v>0.32967032967033</v>
      </c>
      <c r="T442" s="30">
        <v>174456521.73912999</v>
      </c>
      <c r="U442" s="30">
        <v>950290.72968006798</v>
      </c>
      <c r="V442" s="30">
        <v>6816456.1132630501</v>
      </c>
      <c r="W442" s="31"/>
      <c r="X442" s="31">
        <v>0.32608695652173902</v>
      </c>
      <c r="Y442" s="31">
        <v>0.32967032967033</v>
      </c>
      <c r="Z442" s="30">
        <v>174456521.73912999</v>
      </c>
      <c r="AA442" s="30">
        <v>2247183.3340427601</v>
      </c>
    </row>
    <row r="443" spans="1:27" x14ac:dyDescent="0.25">
      <c r="A443" s="28">
        <v>46568</v>
      </c>
      <c r="B443" s="28">
        <v>46660</v>
      </c>
      <c r="C443" t="s">
        <v>33</v>
      </c>
      <c r="D443" t="s">
        <v>83</v>
      </c>
      <c r="E443" t="s">
        <v>84</v>
      </c>
      <c r="F443">
        <v>126</v>
      </c>
      <c r="G443" t="s">
        <v>44</v>
      </c>
      <c r="H443" s="28">
        <v>46596</v>
      </c>
      <c r="I443" s="28">
        <v>46598</v>
      </c>
      <c r="J443" s="28">
        <v>46689</v>
      </c>
      <c r="K443" s="28">
        <v>46689</v>
      </c>
      <c r="L443" s="30">
        <v>535000000</v>
      </c>
      <c r="M443" t="s">
        <v>47</v>
      </c>
      <c r="N443">
        <v>0</v>
      </c>
      <c r="O443" t="s">
        <v>32</v>
      </c>
      <c r="P443" s="30">
        <v>2958022.01974225</v>
      </c>
      <c r="Q443" s="31"/>
      <c r="R443" s="31">
        <v>0.67391304347826098</v>
      </c>
      <c r="S443" s="31">
        <v>0.68131868131868101</v>
      </c>
      <c r="T443" s="30">
        <v>360543478.26086998</v>
      </c>
      <c r="U443" s="30">
        <v>2015355.6618024099</v>
      </c>
      <c r="V443" s="30">
        <v>6862942.6178428801</v>
      </c>
      <c r="W443" s="31"/>
      <c r="X443" s="31">
        <v>0.67391304347826098</v>
      </c>
      <c r="Y443" s="31">
        <v>0.68131868131868101</v>
      </c>
      <c r="Z443" s="30">
        <v>360543478.26086998</v>
      </c>
      <c r="AA443" s="30">
        <v>4675851.0143544897</v>
      </c>
    </row>
    <row r="444" spans="1:27" x14ac:dyDescent="0.25">
      <c r="A444" s="28">
        <v>46568</v>
      </c>
      <c r="B444" s="28">
        <v>46660</v>
      </c>
      <c r="C444" t="s">
        <v>30</v>
      </c>
      <c r="D444" t="s">
        <v>70</v>
      </c>
      <c r="E444" t="s">
        <v>40</v>
      </c>
      <c r="F444">
        <v>10005</v>
      </c>
      <c r="G444" t="s">
        <v>69</v>
      </c>
      <c r="H444" s="28">
        <v>46505</v>
      </c>
      <c r="I444" s="28">
        <v>46507</v>
      </c>
      <c r="J444" s="28">
        <v>46598</v>
      </c>
      <c r="K444" s="28">
        <v>46598</v>
      </c>
      <c r="L444" s="30">
        <v>1979000000</v>
      </c>
      <c r="M444" t="s">
        <v>47</v>
      </c>
      <c r="N444">
        <v>4.7500000000000001E-2</v>
      </c>
      <c r="O444" t="s">
        <v>32</v>
      </c>
      <c r="P444" s="30">
        <v>-34763548.925677702</v>
      </c>
      <c r="Q444" s="31">
        <v>0.96918049437035103</v>
      </c>
      <c r="R444" s="31">
        <v>0.32608695652173902</v>
      </c>
      <c r="S444" s="31">
        <v>0.32967032967033</v>
      </c>
      <c r="T444" s="30">
        <v>645326086.95652199</v>
      </c>
      <c r="U444" s="30">
        <v>-11460510.634838801</v>
      </c>
      <c r="V444" s="30">
        <v>-49777401.4132099</v>
      </c>
      <c r="W444" s="31">
        <v>0.96920542054714698</v>
      </c>
      <c r="X444" s="31">
        <v>0.32608695652173902</v>
      </c>
      <c r="Y444" s="31">
        <v>0.32967032967033</v>
      </c>
      <c r="Z444" s="30">
        <v>645326086.95652199</v>
      </c>
      <c r="AA444" s="30">
        <v>-16410132.3340252</v>
      </c>
    </row>
    <row r="445" spans="1:27" x14ac:dyDescent="0.25">
      <c r="A445" s="28">
        <v>46568</v>
      </c>
      <c r="B445" s="28">
        <v>46660</v>
      </c>
      <c r="C445" t="s">
        <v>30</v>
      </c>
      <c r="D445" t="s">
        <v>70</v>
      </c>
      <c r="E445" t="s">
        <v>40</v>
      </c>
      <c r="F445">
        <v>10005</v>
      </c>
      <c r="G445" t="s">
        <v>69</v>
      </c>
      <c r="H445" s="28">
        <v>46596</v>
      </c>
      <c r="I445" s="28">
        <v>46598</v>
      </c>
      <c r="J445" s="28">
        <v>46689</v>
      </c>
      <c r="K445" s="28">
        <v>46689</v>
      </c>
      <c r="L445" s="30">
        <v>1979000000</v>
      </c>
      <c r="M445" t="s">
        <v>47</v>
      </c>
      <c r="N445">
        <v>4.7500000000000001E-2</v>
      </c>
      <c r="O445" t="s">
        <v>32</v>
      </c>
      <c r="P445" s="30">
        <v>-35106052.312478803</v>
      </c>
      <c r="Q445" s="31">
        <v>0.96395792196227303</v>
      </c>
      <c r="R445" s="31">
        <v>0.67391304347826098</v>
      </c>
      <c r="S445" s="31">
        <v>0.68131868131868101</v>
      </c>
      <c r="T445" s="30">
        <v>1333673913.0434799</v>
      </c>
      <c r="U445" s="30">
        <v>-23918409.267842699</v>
      </c>
      <c r="V445" s="30">
        <v>-50084421.489874698</v>
      </c>
      <c r="W445" s="31">
        <v>0.96401547243230701</v>
      </c>
      <c r="X445" s="31">
        <v>0.67391304347826098</v>
      </c>
      <c r="Y445" s="31">
        <v>0.68131868131868101</v>
      </c>
      <c r="Z445" s="30">
        <v>1333673913.0434799</v>
      </c>
      <c r="AA445" s="30">
        <v>-34123452.004090399</v>
      </c>
    </row>
    <row r="446" spans="1:27" x14ac:dyDescent="0.25">
      <c r="A446" s="28">
        <v>46660</v>
      </c>
      <c r="B446" s="28">
        <v>46752</v>
      </c>
      <c r="C446" t="s">
        <v>33</v>
      </c>
      <c r="D446" t="s">
        <v>71</v>
      </c>
      <c r="E446" t="s">
        <v>72</v>
      </c>
      <c r="F446">
        <v>101</v>
      </c>
      <c r="G446" t="s">
        <v>44</v>
      </c>
      <c r="H446" s="28">
        <v>46596</v>
      </c>
      <c r="I446" s="28">
        <v>46598</v>
      </c>
      <c r="J446" s="28">
        <v>46689</v>
      </c>
      <c r="K446" s="28">
        <v>46689</v>
      </c>
      <c r="L446" s="30">
        <v>250000000</v>
      </c>
      <c r="M446" t="s">
        <v>47</v>
      </c>
      <c r="N446">
        <v>0</v>
      </c>
      <c r="O446" t="s">
        <v>32</v>
      </c>
      <c r="P446" s="30">
        <v>1382253.2802533901</v>
      </c>
      <c r="Q446" s="31"/>
      <c r="R446" s="31">
        <v>0.315217391304348</v>
      </c>
      <c r="S446" s="31">
        <v>0.31868131868131899</v>
      </c>
      <c r="T446" s="30">
        <v>78804347.826086998</v>
      </c>
      <c r="U446" s="30">
        <v>440498.29810272797</v>
      </c>
      <c r="V446" s="30">
        <v>3206982.53170228</v>
      </c>
      <c r="W446" s="31"/>
      <c r="X446" s="31">
        <v>0.315217391304348</v>
      </c>
      <c r="Y446" s="31">
        <v>0.31868131868131899</v>
      </c>
      <c r="Z446" s="30">
        <v>78804347.826086998</v>
      </c>
      <c r="AA446" s="30">
        <v>1022005.42219084</v>
      </c>
    </row>
    <row r="447" spans="1:27" x14ac:dyDescent="0.25">
      <c r="A447" s="28">
        <v>46660</v>
      </c>
      <c r="B447" s="28">
        <v>46752</v>
      </c>
      <c r="C447" t="s">
        <v>33</v>
      </c>
      <c r="D447" t="s">
        <v>71</v>
      </c>
      <c r="E447" t="s">
        <v>72</v>
      </c>
      <c r="F447">
        <v>101</v>
      </c>
      <c r="G447" t="s">
        <v>44</v>
      </c>
      <c r="H447" s="28">
        <v>46687</v>
      </c>
      <c r="I447" s="28">
        <v>46689</v>
      </c>
      <c r="J447" s="28">
        <v>46783</v>
      </c>
      <c r="K447" s="28">
        <v>46783</v>
      </c>
      <c r="L447" s="30">
        <v>250000000</v>
      </c>
      <c r="M447" t="s">
        <v>47</v>
      </c>
      <c r="N447">
        <v>0</v>
      </c>
      <c r="O447" t="s">
        <v>32</v>
      </c>
      <c r="P447" s="30">
        <v>1460836.2034126499</v>
      </c>
      <c r="Q447" s="31"/>
      <c r="R447" s="31">
        <v>0.684782608695652</v>
      </c>
      <c r="S447" s="31">
        <v>0.67021276595744705</v>
      </c>
      <c r="T447" s="30">
        <v>171195652.173913</v>
      </c>
      <c r="U447" s="30">
        <v>979071.07249996904</v>
      </c>
      <c r="V447" s="30">
        <v>3354162.50978339</v>
      </c>
      <c r="W447" s="31"/>
      <c r="X447" s="31">
        <v>0.684782608695652</v>
      </c>
      <c r="Y447" s="31">
        <v>0.67021276595744705</v>
      </c>
      <c r="Z447" s="30">
        <v>171195652.173913</v>
      </c>
      <c r="AA447" s="30">
        <v>2248002.5331526999</v>
      </c>
    </row>
    <row r="448" spans="1:27" x14ac:dyDescent="0.25">
      <c r="A448" s="28">
        <v>46660</v>
      </c>
      <c r="B448" s="28">
        <v>46752</v>
      </c>
      <c r="C448" t="s">
        <v>33</v>
      </c>
      <c r="D448" t="s">
        <v>73</v>
      </c>
      <c r="E448" t="s">
        <v>74</v>
      </c>
      <c r="F448">
        <v>114</v>
      </c>
      <c r="G448" t="s">
        <v>44</v>
      </c>
      <c r="H448" s="28">
        <v>46596</v>
      </c>
      <c r="I448" s="28">
        <v>46598</v>
      </c>
      <c r="J448" s="28">
        <v>46689</v>
      </c>
      <c r="K448" s="28">
        <v>46689</v>
      </c>
      <c r="L448" s="30">
        <v>100000000</v>
      </c>
      <c r="M448" t="s">
        <v>47</v>
      </c>
      <c r="N448">
        <v>0</v>
      </c>
      <c r="O448" t="s">
        <v>32</v>
      </c>
      <c r="P448" s="30">
        <v>552901.31210135506</v>
      </c>
      <c r="Q448" s="31"/>
      <c r="R448" s="31">
        <v>0.315217391304348</v>
      </c>
      <c r="S448" s="31">
        <v>0.31868131868131899</v>
      </c>
      <c r="T448" s="30">
        <v>31521739.1304348</v>
      </c>
      <c r="U448" s="30">
        <v>176199.319241091</v>
      </c>
      <c r="V448" s="30">
        <v>1282793.0126809101</v>
      </c>
      <c r="W448" s="31"/>
      <c r="X448" s="31">
        <v>0.315217391304348</v>
      </c>
      <c r="Y448" s="31">
        <v>0.31868131868131899</v>
      </c>
      <c r="Z448" s="30">
        <v>31521739.1304348</v>
      </c>
      <c r="AA448" s="30">
        <v>408802.16887633502</v>
      </c>
    </row>
    <row r="449" spans="1:27" x14ac:dyDescent="0.25">
      <c r="A449" s="28">
        <v>46660</v>
      </c>
      <c r="B449" s="28">
        <v>46752</v>
      </c>
      <c r="C449" t="s">
        <v>33</v>
      </c>
      <c r="D449" t="s">
        <v>73</v>
      </c>
      <c r="E449" t="s">
        <v>74</v>
      </c>
      <c r="F449">
        <v>114</v>
      </c>
      <c r="G449" t="s">
        <v>44</v>
      </c>
      <c r="H449" s="28">
        <v>46687</v>
      </c>
      <c r="I449" s="28">
        <v>46689</v>
      </c>
      <c r="J449" s="28">
        <v>46783</v>
      </c>
      <c r="K449" s="28">
        <v>46783</v>
      </c>
      <c r="L449" s="30">
        <v>100000000</v>
      </c>
      <c r="M449" t="s">
        <v>47</v>
      </c>
      <c r="N449">
        <v>0</v>
      </c>
      <c r="O449" t="s">
        <v>32</v>
      </c>
      <c r="P449" s="30">
        <v>584334.48136506102</v>
      </c>
      <c r="Q449" s="31"/>
      <c r="R449" s="31">
        <v>0.684782608695652</v>
      </c>
      <c r="S449" s="31">
        <v>0.67021276595744705</v>
      </c>
      <c r="T449" s="30">
        <v>68478260.869565204</v>
      </c>
      <c r="U449" s="30">
        <v>391628.42899998801</v>
      </c>
      <c r="V449" s="30">
        <v>1341665.0039133599</v>
      </c>
      <c r="W449" s="31"/>
      <c r="X449" s="31">
        <v>0.684782608695652</v>
      </c>
      <c r="Y449" s="31">
        <v>0.67021276595744705</v>
      </c>
      <c r="Z449" s="30">
        <v>68478260.869565204</v>
      </c>
      <c r="AA449" s="30">
        <v>899201.01326107804</v>
      </c>
    </row>
    <row r="450" spans="1:27" x14ac:dyDescent="0.25">
      <c r="A450" s="28">
        <v>46660</v>
      </c>
      <c r="B450" s="28">
        <v>46752</v>
      </c>
      <c r="C450" t="s">
        <v>33</v>
      </c>
      <c r="D450" t="s">
        <v>75</v>
      </c>
      <c r="E450" t="s">
        <v>76</v>
      </c>
      <c r="F450">
        <v>105</v>
      </c>
      <c r="G450" t="s">
        <v>44</v>
      </c>
      <c r="H450" s="28">
        <v>46596</v>
      </c>
      <c r="I450" s="28">
        <v>46598</v>
      </c>
      <c r="J450" s="28">
        <v>46689</v>
      </c>
      <c r="K450" s="28">
        <v>46689</v>
      </c>
      <c r="L450" s="30">
        <v>125000000</v>
      </c>
      <c r="M450" t="s">
        <v>47</v>
      </c>
      <c r="N450">
        <v>0</v>
      </c>
      <c r="O450" t="s">
        <v>32</v>
      </c>
      <c r="P450" s="30">
        <v>691126.64012669399</v>
      </c>
      <c r="Q450" s="31"/>
      <c r="R450" s="31">
        <v>0.315217391304348</v>
      </c>
      <c r="S450" s="31">
        <v>0.31868131868131899</v>
      </c>
      <c r="T450" s="30">
        <v>39402173.913043499</v>
      </c>
      <c r="U450" s="30">
        <v>220249.14905136399</v>
      </c>
      <c r="V450" s="30">
        <v>1603491.26585114</v>
      </c>
      <c r="W450" s="31"/>
      <c r="X450" s="31">
        <v>0.315217391304348</v>
      </c>
      <c r="Y450" s="31">
        <v>0.31868131868131899</v>
      </c>
      <c r="Z450" s="30">
        <v>39402173.913043499</v>
      </c>
      <c r="AA450" s="30">
        <v>511002.71109541901</v>
      </c>
    </row>
    <row r="451" spans="1:27" x14ac:dyDescent="0.25">
      <c r="A451" s="28">
        <v>46660</v>
      </c>
      <c r="B451" s="28">
        <v>46752</v>
      </c>
      <c r="C451" t="s">
        <v>33</v>
      </c>
      <c r="D451" t="s">
        <v>75</v>
      </c>
      <c r="E451" t="s">
        <v>76</v>
      </c>
      <c r="F451">
        <v>105</v>
      </c>
      <c r="G451" t="s">
        <v>44</v>
      </c>
      <c r="H451" s="28">
        <v>46687</v>
      </c>
      <c r="I451" s="28">
        <v>46689</v>
      </c>
      <c r="J451" s="28">
        <v>46783</v>
      </c>
      <c r="K451" s="28">
        <v>46783</v>
      </c>
      <c r="L451" s="30">
        <v>125000000</v>
      </c>
      <c r="M451" t="s">
        <v>47</v>
      </c>
      <c r="N451">
        <v>0</v>
      </c>
      <c r="O451" t="s">
        <v>32</v>
      </c>
      <c r="P451" s="30">
        <v>730418.10170632601</v>
      </c>
      <c r="Q451" s="31"/>
      <c r="R451" s="31">
        <v>0.684782608695652</v>
      </c>
      <c r="S451" s="31">
        <v>0.67021276595744705</v>
      </c>
      <c r="T451" s="30">
        <v>85597826.086956501</v>
      </c>
      <c r="U451" s="30">
        <v>489535.53624998499</v>
      </c>
      <c r="V451" s="30">
        <v>1677081.2548916901</v>
      </c>
      <c r="W451" s="31"/>
      <c r="X451" s="31">
        <v>0.684782608695652</v>
      </c>
      <c r="Y451" s="31">
        <v>0.67021276595744705</v>
      </c>
      <c r="Z451" s="30">
        <v>85597826.086956501</v>
      </c>
      <c r="AA451" s="30">
        <v>1124001.26657635</v>
      </c>
    </row>
    <row r="452" spans="1:27" x14ac:dyDescent="0.25">
      <c r="A452" s="28">
        <v>46660</v>
      </c>
      <c r="B452" s="28">
        <v>46752</v>
      </c>
      <c r="C452" t="s">
        <v>33</v>
      </c>
      <c r="D452" t="s">
        <v>77</v>
      </c>
      <c r="E452" t="s">
        <v>78</v>
      </c>
      <c r="F452">
        <v>107</v>
      </c>
      <c r="G452" t="s">
        <v>44</v>
      </c>
      <c r="H452" s="28">
        <v>46596</v>
      </c>
      <c r="I452" s="28">
        <v>46598</v>
      </c>
      <c r="J452" s="28">
        <v>46689</v>
      </c>
      <c r="K452" s="28">
        <v>46689</v>
      </c>
      <c r="L452" s="30">
        <v>250000000</v>
      </c>
      <c r="M452" t="s">
        <v>47</v>
      </c>
      <c r="N452">
        <v>0</v>
      </c>
      <c r="O452" t="s">
        <v>32</v>
      </c>
      <c r="P452" s="30">
        <v>1382253.2802533901</v>
      </c>
      <c r="Q452" s="31"/>
      <c r="R452" s="31">
        <v>0.315217391304348</v>
      </c>
      <c r="S452" s="31">
        <v>0.31868131868131899</v>
      </c>
      <c r="T452" s="30">
        <v>78804347.826086998</v>
      </c>
      <c r="U452" s="30">
        <v>440498.29810272797</v>
      </c>
      <c r="V452" s="30">
        <v>3206982.53170228</v>
      </c>
      <c r="W452" s="31"/>
      <c r="X452" s="31">
        <v>0.315217391304348</v>
      </c>
      <c r="Y452" s="31">
        <v>0.31868131868131899</v>
      </c>
      <c r="Z452" s="30">
        <v>78804347.826086998</v>
      </c>
      <c r="AA452" s="30">
        <v>1022005.42219084</v>
      </c>
    </row>
    <row r="453" spans="1:27" x14ac:dyDescent="0.25">
      <c r="A453" s="28">
        <v>46660</v>
      </c>
      <c r="B453" s="28">
        <v>46752</v>
      </c>
      <c r="C453" t="s">
        <v>33</v>
      </c>
      <c r="D453" t="s">
        <v>77</v>
      </c>
      <c r="E453" t="s">
        <v>78</v>
      </c>
      <c r="F453">
        <v>107</v>
      </c>
      <c r="G453" t="s">
        <v>44</v>
      </c>
      <c r="H453" s="28">
        <v>46687</v>
      </c>
      <c r="I453" s="28">
        <v>46689</v>
      </c>
      <c r="J453" s="28">
        <v>46783</v>
      </c>
      <c r="K453" s="28">
        <v>46783</v>
      </c>
      <c r="L453" s="30">
        <v>250000000</v>
      </c>
      <c r="M453" t="s">
        <v>47</v>
      </c>
      <c r="N453">
        <v>0</v>
      </c>
      <c r="O453" t="s">
        <v>32</v>
      </c>
      <c r="P453" s="30">
        <v>1460836.2034126499</v>
      </c>
      <c r="Q453" s="31"/>
      <c r="R453" s="31">
        <v>0.684782608695652</v>
      </c>
      <c r="S453" s="31">
        <v>0.67021276595744705</v>
      </c>
      <c r="T453" s="30">
        <v>171195652.173913</v>
      </c>
      <c r="U453" s="30">
        <v>979071.07249996904</v>
      </c>
      <c r="V453" s="30">
        <v>3354162.50978339</v>
      </c>
      <c r="W453" s="31"/>
      <c r="X453" s="31">
        <v>0.684782608695652</v>
      </c>
      <c r="Y453" s="31">
        <v>0.67021276595744705</v>
      </c>
      <c r="Z453" s="30">
        <v>171195652.173913</v>
      </c>
      <c r="AA453" s="30">
        <v>2248002.5331526999</v>
      </c>
    </row>
    <row r="454" spans="1:27" x14ac:dyDescent="0.25">
      <c r="A454" s="28">
        <v>46660</v>
      </c>
      <c r="B454" s="28">
        <v>46752</v>
      </c>
      <c r="C454" t="s">
        <v>33</v>
      </c>
      <c r="D454" t="s">
        <v>79</v>
      </c>
      <c r="E454" t="s">
        <v>36</v>
      </c>
      <c r="F454">
        <v>99</v>
      </c>
      <c r="G454" t="s">
        <v>44</v>
      </c>
      <c r="H454" s="28">
        <v>46596</v>
      </c>
      <c r="I454" s="28">
        <v>46598</v>
      </c>
      <c r="J454" s="28">
        <v>46689</v>
      </c>
      <c r="K454" s="28">
        <v>46689</v>
      </c>
      <c r="L454" s="30">
        <v>100000000</v>
      </c>
      <c r="M454" t="s">
        <v>47</v>
      </c>
      <c r="N454">
        <v>0</v>
      </c>
      <c r="O454" t="s">
        <v>32</v>
      </c>
      <c r="P454" s="30">
        <v>552901.31210135506</v>
      </c>
      <c r="Q454" s="31"/>
      <c r="R454" s="31">
        <v>0.315217391304348</v>
      </c>
      <c r="S454" s="31">
        <v>0.31868131868131899</v>
      </c>
      <c r="T454" s="30">
        <v>31521739.1304348</v>
      </c>
      <c r="U454" s="30">
        <v>176199.319241091</v>
      </c>
      <c r="V454" s="30">
        <v>1282793.0126809101</v>
      </c>
      <c r="W454" s="31"/>
      <c r="X454" s="31">
        <v>0.315217391304348</v>
      </c>
      <c r="Y454" s="31">
        <v>0.31868131868131899</v>
      </c>
      <c r="Z454" s="30">
        <v>31521739.1304348</v>
      </c>
      <c r="AA454" s="30">
        <v>408802.16887633502</v>
      </c>
    </row>
    <row r="455" spans="1:27" x14ac:dyDescent="0.25">
      <c r="A455" s="28">
        <v>46660</v>
      </c>
      <c r="B455" s="28">
        <v>46752</v>
      </c>
      <c r="C455" t="s">
        <v>33</v>
      </c>
      <c r="D455" t="s">
        <v>79</v>
      </c>
      <c r="E455" t="s">
        <v>36</v>
      </c>
      <c r="F455">
        <v>99</v>
      </c>
      <c r="G455" t="s">
        <v>44</v>
      </c>
      <c r="H455" s="28">
        <v>46687</v>
      </c>
      <c r="I455" s="28">
        <v>46689</v>
      </c>
      <c r="J455" s="28">
        <v>46783</v>
      </c>
      <c r="K455" s="28">
        <v>46783</v>
      </c>
      <c r="L455" s="30">
        <v>100000000</v>
      </c>
      <c r="M455" t="s">
        <v>47</v>
      </c>
      <c r="N455">
        <v>0</v>
      </c>
      <c r="O455" t="s">
        <v>32</v>
      </c>
      <c r="P455" s="30">
        <v>584334.48136506102</v>
      </c>
      <c r="Q455" s="31"/>
      <c r="R455" s="31">
        <v>0.684782608695652</v>
      </c>
      <c r="S455" s="31">
        <v>0.67021276595744705</v>
      </c>
      <c r="T455" s="30">
        <v>68478260.869565204</v>
      </c>
      <c r="U455" s="30">
        <v>391628.42899998801</v>
      </c>
      <c r="V455" s="30">
        <v>1341665.0039133599</v>
      </c>
      <c r="W455" s="31"/>
      <c r="X455" s="31">
        <v>0.684782608695652</v>
      </c>
      <c r="Y455" s="31">
        <v>0.67021276595744705</v>
      </c>
      <c r="Z455" s="30">
        <v>68478260.869565204</v>
      </c>
      <c r="AA455" s="30">
        <v>899201.01326107804</v>
      </c>
    </row>
    <row r="456" spans="1:27" x14ac:dyDescent="0.25">
      <c r="A456" s="28">
        <v>46660</v>
      </c>
      <c r="B456" s="28">
        <v>46752</v>
      </c>
      <c r="C456" t="s">
        <v>33</v>
      </c>
      <c r="D456" t="s">
        <v>80</v>
      </c>
      <c r="E456" t="s">
        <v>39</v>
      </c>
      <c r="F456">
        <v>128</v>
      </c>
      <c r="G456" t="s">
        <v>44</v>
      </c>
      <c r="H456" s="28">
        <v>46596</v>
      </c>
      <c r="I456" s="28">
        <v>46598</v>
      </c>
      <c r="J456" s="28">
        <v>46689</v>
      </c>
      <c r="K456" s="28">
        <v>46689</v>
      </c>
      <c r="L456" s="30">
        <v>100000000</v>
      </c>
      <c r="M456" t="s">
        <v>47</v>
      </c>
      <c r="N456">
        <v>0</v>
      </c>
      <c r="O456" t="s">
        <v>32</v>
      </c>
      <c r="P456" s="30">
        <v>552901.31210135506</v>
      </c>
      <c r="Q456" s="31"/>
      <c r="R456" s="31">
        <v>0.315217391304348</v>
      </c>
      <c r="S456" s="31">
        <v>0.31868131868131899</v>
      </c>
      <c r="T456" s="30">
        <v>31521739.1304348</v>
      </c>
      <c r="U456" s="30">
        <v>176199.319241091</v>
      </c>
      <c r="V456" s="30">
        <v>1282793.0126809101</v>
      </c>
      <c r="W456" s="31"/>
      <c r="X456" s="31">
        <v>0.315217391304348</v>
      </c>
      <c r="Y456" s="31">
        <v>0.31868131868131899</v>
      </c>
      <c r="Z456" s="30">
        <v>31521739.1304348</v>
      </c>
      <c r="AA456" s="30">
        <v>408802.16887633502</v>
      </c>
    </row>
    <row r="457" spans="1:27" x14ac:dyDescent="0.25">
      <c r="A457" s="28">
        <v>46660</v>
      </c>
      <c r="B457" s="28">
        <v>46752</v>
      </c>
      <c r="C457" t="s">
        <v>33</v>
      </c>
      <c r="D457" t="s">
        <v>80</v>
      </c>
      <c r="E457" t="s">
        <v>39</v>
      </c>
      <c r="F457">
        <v>128</v>
      </c>
      <c r="G457" t="s">
        <v>44</v>
      </c>
      <c r="H457" s="28">
        <v>46687</v>
      </c>
      <c r="I457" s="28">
        <v>46689</v>
      </c>
      <c r="J457" s="28">
        <v>46783</v>
      </c>
      <c r="K457" s="28">
        <v>46783</v>
      </c>
      <c r="L457" s="30">
        <v>100000000</v>
      </c>
      <c r="M457" t="s">
        <v>47</v>
      </c>
      <c r="N457">
        <v>0</v>
      </c>
      <c r="O457" t="s">
        <v>32</v>
      </c>
      <c r="P457" s="30">
        <v>584334.48136506102</v>
      </c>
      <c r="Q457" s="31"/>
      <c r="R457" s="31">
        <v>0.684782608695652</v>
      </c>
      <c r="S457" s="31">
        <v>0.67021276595744705</v>
      </c>
      <c r="T457" s="30">
        <v>68478260.869565204</v>
      </c>
      <c r="U457" s="30">
        <v>391628.42899998801</v>
      </c>
      <c r="V457" s="30">
        <v>1341665.0039133599</v>
      </c>
      <c r="W457" s="31"/>
      <c r="X457" s="31">
        <v>0.684782608695652</v>
      </c>
      <c r="Y457" s="31">
        <v>0.67021276595744705</v>
      </c>
      <c r="Z457" s="30">
        <v>68478260.869565204</v>
      </c>
      <c r="AA457" s="30">
        <v>899201.01326107804</v>
      </c>
    </row>
    <row r="458" spans="1:27" x14ac:dyDescent="0.25">
      <c r="A458" s="28">
        <v>46660</v>
      </c>
      <c r="B458" s="28">
        <v>46752</v>
      </c>
      <c r="C458" t="s">
        <v>33</v>
      </c>
      <c r="D458" t="s">
        <v>81</v>
      </c>
      <c r="E458" t="s">
        <v>82</v>
      </c>
      <c r="F458">
        <v>103</v>
      </c>
      <c r="G458" t="s">
        <v>44</v>
      </c>
      <c r="H458" s="28">
        <v>46596</v>
      </c>
      <c r="I458" s="28">
        <v>46598</v>
      </c>
      <c r="J458" s="28">
        <v>46689</v>
      </c>
      <c r="K458" s="28">
        <v>46689</v>
      </c>
      <c r="L458" s="30">
        <v>250000000</v>
      </c>
      <c r="M458" t="s">
        <v>47</v>
      </c>
      <c r="N458">
        <v>0</v>
      </c>
      <c r="O458" t="s">
        <v>32</v>
      </c>
      <c r="P458" s="30">
        <v>1382253.2802533901</v>
      </c>
      <c r="Q458" s="31"/>
      <c r="R458" s="31">
        <v>0.315217391304348</v>
      </c>
      <c r="S458" s="31">
        <v>0.31868131868131899</v>
      </c>
      <c r="T458" s="30">
        <v>78804347.826086998</v>
      </c>
      <c r="U458" s="30">
        <v>440498.29810272797</v>
      </c>
      <c r="V458" s="30">
        <v>3206982.53170228</v>
      </c>
      <c r="W458" s="31"/>
      <c r="X458" s="31">
        <v>0.315217391304348</v>
      </c>
      <c r="Y458" s="31">
        <v>0.31868131868131899</v>
      </c>
      <c r="Z458" s="30">
        <v>78804347.826086998</v>
      </c>
      <c r="AA458" s="30">
        <v>1022005.42219084</v>
      </c>
    </row>
    <row r="459" spans="1:27" x14ac:dyDescent="0.25">
      <c r="A459" s="28">
        <v>46660</v>
      </c>
      <c r="B459" s="28">
        <v>46752</v>
      </c>
      <c r="C459" t="s">
        <v>33</v>
      </c>
      <c r="D459" t="s">
        <v>81</v>
      </c>
      <c r="E459" t="s">
        <v>82</v>
      </c>
      <c r="F459">
        <v>103</v>
      </c>
      <c r="G459" t="s">
        <v>44</v>
      </c>
      <c r="H459" s="28">
        <v>46687</v>
      </c>
      <c r="I459" s="28">
        <v>46689</v>
      </c>
      <c r="J459" s="28">
        <v>46783</v>
      </c>
      <c r="K459" s="28">
        <v>46783</v>
      </c>
      <c r="L459" s="30">
        <v>250000000</v>
      </c>
      <c r="M459" t="s">
        <v>47</v>
      </c>
      <c r="N459">
        <v>0</v>
      </c>
      <c r="O459" t="s">
        <v>32</v>
      </c>
      <c r="P459" s="30">
        <v>1460836.2034126499</v>
      </c>
      <c r="Q459" s="31"/>
      <c r="R459" s="31">
        <v>0.684782608695652</v>
      </c>
      <c r="S459" s="31">
        <v>0.67021276595744705</v>
      </c>
      <c r="T459" s="30">
        <v>171195652.173913</v>
      </c>
      <c r="U459" s="30">
        <v>979071.07249996904</v>
      </c>
      <c r="V459" s="30">
        <v>3354162.50978339</v>
      </c>
      <c r="W459" s="31"/>
      <c r="X459" s="31">
        <v>0.684782608695652</v>
      </c>
      <c r="Y459" s="31">
        <v>0.67021276595744705</v>
      </c>
      <c r="Z459" s="30">
        <v>171195652.173913</v>
      </c>
      <c r="AA459" s="30">
        <v>2248002.5331526999</v>
      </c>
    </row>
    <row r="460" spans="1:27" x14ac:dyDescent="0.25">
      <c r="A460" s="28">
        <v>46660</v>
      </c>
      <c r="B460" s="28">
        <v>46752</v>
      </c>
      <c r="C460" t="s">
        <v>33</v>
      </c>
      <c r="D460" t="s">
        <v>83</v>
      </c>
      <c r="E460" t="s">
        <v>84</v>
      </c>
      <c r="F460">
        <v>126</v>
      </c>
      <c r="G460" t="s">
        <v>44</v>
      </c>
      <c r="H460" s="28">
        <v>46596</v>
      </c>
      <c r="I460" s="28">
        <v>46598</v>
      </c>
      <c r="J460" s="28">
        <v>46689</v>
      </c>
      <c r="K460" s="28">
        <v>46689</v>
      </c>
      <c r="L460" s="30">
        <v>535000000</v>
      </c>
      <c r="M460" t="s">
        <v>47</v>
      </c>
      <c r="N460">
        <v>0</v>
      </c>
      <c r="O460" t="s">
        <v>32</v>
      </c>
      <c r="P460" s="30">
        <v>2958022.01974225</v>
      </c>
      <c r="Q460" s="31"/>
      <c r="R460" s="31">
        <v>0.315217391304348</v>
      </c>
      <c r="S460" s="31">
        <v>0.31868131868131899</v>
      </c>
      <c r="T460" s="30">
        <v>168641304.347826</v>
      </c>
      <c r="U460" s="30">
        <v>942666.35793983703</v>
      </c>
      <c r="V460" s="30">
        <v>6862942.6178428801</v>
      </c>
      <c r="W460" s="31"/>
      <c r="X460" s="31">
        <v>0.315217391304348</v>
      </c>
      <c r="Y460" s="31">
        <v>0.31868131868131899</v>
      </c>
      <c r="Z460" s="30">
        <v>168641304.347826</v>
      </c>
      <c r="AA460" s="30">
        <v>2187091.6034883899</v>
      </c>
    </row>
    <row r="461" spans="1:27" x14ac:dyDescent="0.25">
      <c r="A461" s="28">
        <v>46660</v>
      </c>
      <c r="B461" s="28">
        <v>46752</v>
      </c>
      <c r="C461" t="s">
        <v>33</v>
      </c>
      <c r="D461" t="s">
        <v>83</v>
      </c>
      <c r="E461" t="s">
        <v>84</v>
      </c>
      <c r="F461">
        <v>126</v>
      </c>
      <c r="G461" t="s">
        <v>44</v>
      </c>
      <c r="H461" s="28">
        <v>46687</v>
      </c>
      <c r="I461" s="28">
        <v>46689</v>
      </c>
      <c r="J461" s="28">
        <v>46783</v>
      </c>
      <c r="K461" s="28">
        <v>46783</v>
      </c>
      <c r="L461" s="30">
        <v>535000000</v>
      </c>
      <c r="M461" t="s">
        <v>47</v>
      </c>
      <c r="N461">
        <v>0</v>
      </c>
      <c r="O461" t="s">
        <v>32</v>
      </c>
      <c r="P461" s="30">
        <v>3126189.4753030799</v>
      </c>
      <c r="Q461" s="31"/>
      <c r="R461" s="31">
        <v>0.684782608695652</v>
      </c>
      <c r="S461" s="31">
        <v>0.67021276595744705</v>
      </c>
      <c r="T461" s="30">
        <v>366358695.652174</v>
      </c>
      <c r="U461" s="30">
        <v>2095212.0951499301</v>
      </c>
      <c r="V461" s="30">
        <v>7177907.77093645</v>
      </c>
      <c r="W461" s="31"/>
      <c r="X461" s="31">
        <v>0.684782608695652</v>
      </c>
      <c r="Y461" s="31">
        <v>0.67021276595744705</v>
      </c>
      <c r="Z461" s="30">
        <v>366358695.652174</v>
      </c>
      <c r="AA461" s="30">
        <v>4810725.4209467703</v>
      </c>
    </row>
    <row r="462" spans="1:27" x14ac:dyDescent="0.25">
      <c r="A462" s="28">
        <v>46660</v>
      </c>
      <c r="B462" s="28">
        <v>46752</v>
      </c>
      <c r="C462" t="s">
        <v>30</v>
      </c>
      <c r="D462" t="s">
        <v>70</v>
      </c>
      <c r="E462" t="s">
        <v>40</v>
      </c>
      <c r="F462">
        <v>10005</v>
      </c>
      <c r="G462" t="s">
        <v>69</v>
      </c>
      <c r="H462" s="28">
        <v>46596</v>
      </c>
      <c r="I462" s="28">
        <v>46598</v>
      </c>
      <c r="J462" s="28">
        <v>46689</v>
      </c>
      <c r="K462" s="28">
        <v>46689</v>
      </c>
      <c r="L462" s="30">
        <v>1979000000</v>
      </c>
      <c r="M462" t="s">
        <v>47</v>
      </c>
      <c r="N462">
        <v>4.7500000000000001E-2</v>
      </c>
      <c r="O462" t="s">
        <v>32</v>
      </c>
      <c r="P462" s="30">
        <v>-35106052.312478803</v>
      </c>
      <c r="Q462" s="31">
        <v>0.96395792196227303</v>
      </c>
      <c r="R462" s="31">
        <v>0.315217391304348</v>
      </c>
      <c r="S462" s="31">
        <v>0.31868131868131899</v>
      </c>
      <c r="T462" s="30">
        <v>623815217.39130402</v>
      </c>
      <c r="U462" s="30">
        <v>-11187643.044636101</v>
      </c>
      <c r="V462" s="30">
        <v>-50084421.489874698</v>
      </c>
      <c r="W462" s="31">
        <v>0.96401547243230701</v>
      </c>
      <c r="X462" s="31">
        <v>0.315217391304348</v>
      </c>
      <c r="Y462" s="31">
        <v>0.31868131868131899</v>
      </c>
      <c r="Z462" s="30">
        <v>623815217.39130402</v>
      </c>
      <c r="AA462" s="30">
        <v>-15960969.485784199</v>
      </c>
    </row>
    <row r="463" spans="1:27" x14ac:dyDescent="0.25">
      <c r="A463" s="28">
        <v>46660</v>
      </c>
      <c r="B463" s="28">
        <v>46752</v>
      </c>
      <c r="C463" t="s">
        <v>30</v>
      </c>
      <c r="D463" t="s">
        <v>70</v>
      </c>
      <c r="E463" t="s">
        <v>40</v>
      </c>
      <c r="F463">
        <v>10005</v>
      </c>
      <c r="G463" t="s">
        <v>69</v>
      </c>
      <c r="H463" s="28">
        <v>46687</v>
      </c>
      <c r="I463" s="28">
        <v>46689</v>
      </c>
      <c r="J463" s="28">
        <v>46783</v>
      </c>
      <c r="K463" s="28">
        <v>46783</v>
      </c>
      <c r="L463" s="30">
        <v>1979000000</v>
      </c>
      <c r="M463" t="s">
        <v>47</v>
      </c>
      <c r="N463">
        <v>4.7500000000000001E-2</v>
      </c>
      <c r="O463" t="s">
        <v>32</v>
      </c>
      <c r="P463" s="30">
        <v>-36610220.980426297</v>
      </c>
      <c r="Q463" s="31">
        <v>0.95846338736071501</v>
      </c>
      <c r="R463" s="31">
        <v>0.684782608695652</v>
      </c>
      <c r="S463" s="31">
        <v>0.67021276595744705</v>
      </c>
      <c r="T463" s="30">
        <v>1355184782.6087</v>
      </c>
      <c r="U463" s="30">
        <v>-24536637.465604901</v>
      </c>
      <c r="V463" s="30">
        <v>-52245660.470605597</v>
      </c>
      <c r="W463" s="31">
        <v>0.95852023619032001</v>
      </c>
      <c r="X463" s="31">
        <v>0.684782608695652</v>
      </c>
      <c r="Y463" s="31">
        <v>0.67021276595744705</v>
      </c>
      <c r="Z463" s="30">
        <v>1355184782.6087</v>
      </c>
      <c r="AA463" s="30">
        <v>-35015708.613278203</v>
      </c>
    </row>
    <row r="464" spans="1:27" x14ac:dyDescent="0.25">
      <c r="A464" s="28">
        <v>46752</v>
      </c>
      <c r="B464" s="28">
        <v>46843</v>
      </c>
      <c r="C464" t="s">
        <v>33</v>
      </c>
      <c r="D464" t="s">
        <v>71</v>
      </c>
      <c r="E464" t="s">
        <v>72</v>
      </c>
      <c r="F464">
        <v>101</v>
      </c>
      <c r="G464" t="s">
        <v>44</v>
      </c>
      <c r="H464" s="28">
        <v>46687</v>
      </c>
      <c r="I464" s="28">
        <v>46689</v>
      </c>
      <c r="J464" s="28">
        <v>46783</v>
      </c>
      <c r="K464" s="28">
        <v>46783</v>
      </c>
      <c r="L464" s="30">
        <v>250000000</v>
      </c>
      <c r="M464" t="s">
        <v>47</v>
      </c>
      <c r="N464">
        <v>0</v>
      </c>
      <c r="O464" t="s">
        <v>32</v>
      </c>
      <c r="P464" s="30">
        <v>1460836.2034126499</v>
      </c>
      <c r="Q464" s="31"/>
      <c r="R464" s="31">
        <v>0.340659340659341</v>
      </c>
      <c r="S464" s="31">
        <v>0.329787234042553</v>
      </c>
      <c r="T464" s="30">
        <v>85164835.1648352</v>
      </c>
      <c r="U464" s="30">
        <v>481765.13091268297</v>
      </c>
      <c r="V464" s="30">
        <v>3354162.50978339</v>
      </c>
      <c r="W464" s="31"/>
      <c r="X464" s="31">
        <v>0.340659340659341</v>
      </c>
      <c r="Y464" s="31">
        <v>0.329787234042553</v>
      </c>
      <c r="Z464" s="30">
        <v>85164835.1648352</v>
      </c>
      <c r="AA464" s="30">
        <v>1106159.97663069</v>
      </c>
    </row>
    <row r="465" spans="1:27" x14ac:dyDescent="0.25">
      <c r="A465" s="28">
        <v>46752</v>
      </c>
      <c r="B465" s="28">
        <v>46843</v>
      </c>
      <c r="C465" t="s">
        <v>33</v>
      </c>
      <c r="D465" t="s">
        <v>71</v>
      </c>
      <c r="E465" t="s">
        <v>72</v>
      </c>
      <c r="F465">
        <v>101</v>
      </c>
      <c r="G465" t="s">
        <v>44</v>
      </c>
      <c r="H465" s="28">
        <v>46779</v>
      </c>
      <c r="I465" s="28">
        <v>46783</v>
      </c>
      <c r="J465" s="28">
        <v>46871</v>
      </c>
      <c r="K465" s="28">
        <v>46871</v>
      </c>
      <c r="L465" s="30">
        <v>250000000</v>
      </c>
      <c r="M465" t="s">
        <v>47</v>
      </c>
      <c r="N465">
        <v>0</v>
      </c>
      <c r="O465" t="s">
        <v>32</v>
      </c>
      <c r="P465" s="30">
        <v>1410225.1129124099</v>
      </c>
      <c r="Q465" s="31"/>
      <c r="R465" s="31">
        <v>0.659340659340659</v>
      </c>
      <c r="S465" s="31">
        <v>0.68181818181818199</v>
      </c>
      <c r="T465" s="30">
        <v>164835164.83516499</v>
      </c>
      <c r="U465" s="30">
        <v>961517.12244027795</v>
      </c>
      <c r="V465" s="30">
        <v>3063571.5275687701</v>
      </c>
      <c r="W465" s="31"/>
      <c r="X465" s="31">
        <v>0.659340659340659</v>
      </c>
      <c r="Y465" s="31">
        <v>0.68181818181818199</v>
      </c>
      <c r="Z465" s="30">
        <v>164835164.83516499</v>
      </c>
      <c r="AA465" s="30">
        <v>2088798.76879689</v>
      </c>
    </row>
    <row r="466" spans="1:27" x14ac:dyDescent="0.25">
      <c r="A466" s="28">
        <v>46752</v>
      </c>
      <c r="B466" s="28">
        <v>46843</v>
      </c>
      <c r="C466" t="s">
        <v>33</v>
      </c>
      <c r="D466" t="s">
        <v>73</v>
      </c>
      <c r="E466" t="s">
        <v>74</v>
      </c>
      <c r="F466">
        <v>114</v>
      </c>
      <c r="G466" t="s">
        <v>44</v>
      </c>
      <c r="H466" s="28">
        <v>46687</v>
      </c>
      <c r="I466" s="28">
        <v>46689</v>
      </c>
      <c r="J466" s="28">
        <v>46783</v>
      </c>
      <c r="K466" s="28">
        <v>46783</v>
      </c>
      <c r="L466" s="30">
        <v>100000000</v>
      </c>
      <c r="M466" t="s">
        <v>47</v>
      </c>
      <c r="N466">
        <v>0</v>
      </c>
      <c r="O466" t="s">
        <v>32</v>
      </c>
      <c r="P466" s="30">
        <v>584334.48136506102</v>
      </c>
      <c r="Q466" s="31"/>
      <c r="R466" s="31">
        <v>0.340659340659341</v>
      </c>
      <c r="S466" s="31">
        <v>0.329787234042553</v>
      </c>
      <c r="T466" s="30">
        <v>34065934.065934099</v>
      </c>
      <c r="U466" s="30">
        <v>192706.052365073</v>
      </c>
      <c r="V466" s="30">
        <v>1341665.0039133599</v>
      </c>
      <c r="W466" s="31"/>
      <c r="X466" s="31">
        <v>0.340659340659341</v>
      </c>
      <c r="Y466" s="31">
        <v>0.329787234042553</v>
      </c>
      <c r="Z466" s="30">
        <v>34065934.065934099</v>
      </c>
      <c r="AA466" s="30">
        <v>442463.99065227702</v>
      </c>
    </row>
    <row r="467" spans="1:27" x14ac:dyDescent="0.25">
      <c r="A467" s="28">
        <v>46752</v>
      </c>
      <c r="B467" s="28">
        <v>46843</v>
      </c>
      <c r="C467" t="s">
        <v>33</v>
      </c>
      <c r="D467" t="s">
        <v>73</v>
      </c>
      <c r="E467" t="s">
        <v>74</v>
      </c>
      <c r="F467">
        <v>114</v>
      </c>
      <c r="G467" t="s">
        <v>44</v>
      </c>
      <c r="H467" s="28">
        <v>46779</v>
      </c>
      <c r="I467" s="28">
        <v>46783</v>
      </c>
      <c r="J467" s="28">
        <v>46871</v>
      </c>
      <c r="K467" s="28">
        <v>46871</v>
      </c>
      <c r="L467" s="30">
        <v>100000000</v>
      </c>
      <c r="M467" t="s">
        <v>47</v>
      </c>
      <c r="N467">
        <v>0</v>
      </c>
      <c r="O467" t="s">
        <v>32</v>
      </c>
      <c r="P467" s="30">
        <v>564090.045164963</v>
      </c>
      <c r="Q467" s="31"/>
      <c r="R467" s="31">
        <v>0.659340659340659</v>
      </c>
      <c r="S467" s="31">
        <v>0.68181818181818199</v>
      </c>
      <c r="T467" s="30">
        <v>65934065.934065901</v>
      </c>
      <c r="U467" s="30">
        <v>384606.84897611098</v>
      </c>
      <c r="V467" s="30">
        <v>1225428.6110275099</v>
      </c>
      <c r="W467" s="31"/>
      <c r="X467" s="31">
        <v>0.659340659340659</v>
      </c>
      <c r="Y467" s="31">
        <v>0.68181818181818199</v>
      </c>
      <c r="Z467" s="30">
        <v>65934065.934065901</v>
      </c>
      <c r="AA467" s="30">
        <v>835519.50751875399</v>
      </c>
    </row>
    <row r="468" spans="1:27" x14ac:dyDescent="0.25">
      <c r="A468" s="28">
        <v>46752</v>
      </c>
      <c r="B468" s="28">
        <v>46843</v>
      </c>
      <c r="C468" t="s">
        <v>33</v>
      </c>
      <c r="D468" t="s">
        <v>75</v>
      </c>
      <c r="E468" t="s">
        <v>76</v>
      </c>
      <c r="F468">
        <v>105</v>
      </c>
      <c r="G468" t="s">
        <v>44</v>
      </c>
      <c r="H468" s="28">
        <v>46687</v>
      </c>
      <c r="I468" s="28">
        <v>46689</v>
      </c>
      <c r="J468" s="28">
        <v>46783</v>
      </c>
      <c r="K468" s="28">
        <v>46783</v>
      </c>
      <c r="L468" s="30">
        <v>125000000</v>
      </c>
      <c r="M468" t="s">
        <v>47</v>
      </c>
      <c r="N468">
        <v>0</v>
      </c>
      <c r="O468" t="s">
        <v>32</v>
      </c>
      <c r="P468" s="30">
        <v>730418.10170632601</v>
      </c>
      <c r="Q468" s="31"/>
      <c r="R468" s="31">
        <v>0.340659340659341</v>
      </c>
      <c r="S468" s="31">
        <v>0.329787234042553</v>
      </c>
      <c r="T468" s="30">
        <v>42582417.5824176</v>
      </c>
      <c r="U468" s="30">
        <v>240882.56545634201</v>
      </c>
      <c r="V468" s="30">
        <v>1677081.2548916901</v>
      </c>
      <c r="W468" s="31"/>
      <c r="X468" s="31">
        <v>0.340659340659341</v>
      </c>
      <c r="Y468" s="31">
        <v>0.329787234042553</v>
      </c>
      <c r="Z468" s="30">
        <v>42582417.5824176</v>
      </c>
      <c r="AA468" s="30">
        <v>553079.98831534595</v>
      </c>
    </row>
    <row r="469" spans="1:27" x14ac:dyDescent="0.25">
      <c r="A469" s="28">
        <v>46752</v>
      </c>
      <c r="B469" s="28">
        <v>46843</v>
      </c>
      <c r="C469" t="s">
        <v>33</v>
      </c>
      <c r="D469" t="s">
        <v>75</v>
      </c>
      <c r="E469" t="s">
        <v>76</v>
      </c>
      <c r="F469">
        <v>105</v>
      </c>
      <c r="G469" t="s">
        <v>44</v>
      </c>
      <c r="H469" s="28">
        <v>46779</v>
      </c>
      <c r="I469" s="28">
        <v>46783</v>
      </c>
      <c r="J469" s="28">
        <v>46871</v>
      </c>
      <c r="K469" s="28">
        <v>46871</v>
      </c>
      <c r="L469" s="30">
        <v>125000000</v>
      </c>
      <c r="M469" t="s">
        <v>47</v>
      </c>
      <c r="N469">
        <v>0</v>
      </c>
      <c r="O469" t="s">
        <v>32</v>
      </c>
      <c r="P469" s="30">
        <v>705112.55645620404</v>
      </c>
      <c r="Q469" s="31"/>
      <c r="R469" s="31">
        <v>0.659340659340659</v>
      </c>
      <c r="S469" s="31">
        <v>0.68181818181818199</v>
      </c>
      <c r="T469" s="30">
        <v>82417582.417582393</v>
      </c>
      <c r="U469" s="30">
        <v>480758.56122013897</v>
      </c>
      <c r="V469" s="30">
        <v>1531785.7637843799</v>
      </c>
      <c r="W469" s="31"/>
      <c r="X469" s="31">
        <v>0.659340659340659</v>
      </c>
      <c r="Y469" s="31">
        <v>0.68181818181818199</v>
      </c>
      <c r="Z469" s="30">
        <v>82417582.417582393</v>
      </c>
      <c r="AA469" s="30">
        <v>1044399.38439844</v>
      </c>
    </row>
    <row r="470" spans="1:27" x14ac:dyDescent="0.25">
      <c r="A470" s="28">
        <v>46752</v>
      </c>
      <c r="B470" s="28">
        <v>46843</v>
      </c>
      <c r="C470" t="s">
        <v>33</v>
      </c>
      <c r="D470" t="s">
        <v>77</v>
      </c>
      <c r="E470" t="s">
        <v>78</v>
      </c>
      <c r="F470">
        <v>107</v>
      </c>
      <c r="G470" t="s">
        <v>44</v>
      </c>
      <c r="H470" s="28">
        <v>46687</v>
      </c>
      <c r="I470" s="28">
        <v>46689</v>
      </c>
      <c r="J470" s="28">
        <v>46783</v>
      </c>
      <c r="K470" s="28">
        <v>46783</v>
      </c>
      <c r="L470" s="30">
        <v>250000000</v>
      </c>
      <c r="M470" t="s">
        <v>47</v>
      </c>
      <c r="N470">
        <v>0</v>
      </c>
      <c r="O470" t="s">
        <v>32</v>
      </c>
      <c r="P470" s="30">
        <v>1460836.2034126499</v>
      </c>
      <c r="Q470" s="31"/>
      <c r="R470" s="31">
        <v>0.340659340659341</v>
      </c>
      <c r="S470" s="31">
        <v>0.329787234042553</v>
      </c>
      <c r="T470" s="30">
        <v>85164835.1648352</v>
      </c>
      <c r="U470" s="30">
        <v>481765.13091268297</v>
      </c>
      <c r="V470" s="30">
        <v>3354162.50978339</v>
      </c>
      <c r="W470" s="31"/>
      <c r="X470" s="31">
        <v>0.340659340659341</v>
      </c>
      <c r="Y470" s="31">
        <v>0.329787234042553</v>
      </c>
      <c r="Z470" s="30">
        <v>85164835.1648352</v>
      </c>
      <c r="AA470" s="30">
        <v>1106159.97663069</v>
      </c>
    </row>
    <row r="471" spans="1:27" x14ac:dyDescent="0.25">
      <c r="A471" s="28">
        <v>46752</v>
      </c>
      <c r="B471" s="28">
        <v>46843</v>
      </c>
      <c r="C471" t="s">
        <v>33</v>
      </c>
      <c r="D471" t="s">
        <v>77</v>
      </c>
      <c r="E471" t="s">
        <v>78</v>
      </c>
      <c r="F471">
        <v>107</v>
      </c>
      <c r="G471" t="s">
        <v>44</v>
      </c>
      <c r="H471" s="28">
        <v>46779</v>
      </c>
      <c r="I471" s="28">
        <v>46783</v>
      </c>
      <c r="J471" s="28">
        <v>46871</v>
      </c>
      <c r="K471" s="28">
        <v>46871</v>
      </c>
      <c r="L471" s="30">
        <v>250000000</v>
      </c>
      <c r="M471" t="s">
        <v>47</v>
      </c>
      <c r="N471">
        <v>0</v>
      </c>
      <c r="O471" t="s">
        <v>32</v>
      </c>
      <c r="P471" s="30">
        <v>1410225.1129124099</v>
      </c>
      <c r="Q471" s="31"/>
      <c r="R471" s="31">
        <v>0.659340659340659</v>
      </c>
      <c r="S471" s="31">
        <v>0.68181818181818199</v>
      </c>
      <c r="T471" s="30">
        <v>164835164.83516499</v>
      </c>
      <c r="U471" s="30">
        <v>961517.12244027795</v>
      </c>
      <c r="V471" s="30">
        <v>3063571.5275687701</v>
      </c>
      <c r="W471" s="31"/>
      <c r="X471" s="31">
        <v>0.659340659340659</v>
      </c>
      <c r="Y471" s="31">
        <v>0.68181818181818199</v>
      </c>
      <c r="Z471" s="30">
        <v>164835164.83516499</v>
      </c>
      <c r="AA471" s="30">
        <v>2088798.76879689</v>
      </c>
    </row>
    <row r="472" spans="1:27" x14ac:dyDescent="0.25">
      <c r="A472" s="28">
        <v>46752</v>
      </c>
      <c r="B472" s="28">
        <v>46843</v>
      </c>
      <c r="C472" t="s">
        <v>33</v>
      </c>
      <c r="D472" t="s">
        <v>79</v>
      </c>
      <c r="E472" t="s">
        <v>36</v>
      </c>
      <c r="F472">
        <v>99</v>
      </c>
      <c r="G472" t="s">
        <v>44</v>
      </c>
      <c r="H472" s="28">
        <v>46687</v>
      </c>
      <c r="I472" s="28">
        <v>46689</v>
      </c>
      <c r="J472" s="28">
        <v>46783</v>
      </c>
      <c r="K472" s="28">
        <v>46783</v>
      </c>
      <c r="L472" s="30">
        <v>100000000</v>
      </c>
      <c r="M472" t="s">
        <v>47</v>
      </c>
      <c r="N472">
        <v>0</v>
      </c>
      <c r="O472" t="s">
        <v>32</v>
      </c>
      <c r="P472" s="30">
        <v>584334.48136506102</v>
      </c>
      <c r="Q472" s="31"/>
      <c r="R472" s="31">
        <v>0.340659340659341</v>
      </c>
      <c r="S472" s="31">
        <v>0.329787234042553</v>
      </c>
      <c r="T472" s="30">
        <v>34065934.065934099</v>
      </c>
      <c r="U472" s="30">
        <v>192706.052365073</v>
      </c>
      <c r="V472" s="30">
        <v>1341665.0039133599</v>
      </c>
      <c r="W472" s="31"/>
      <c r="X472" s="31">
        <v>0.340659340659341</v>
      </c>
      <c r="Y472" s="31">
        <v>0.329787234042553</v>
      </c>
      <c r="Z472" s="30">
        <v>34065934.065934099</v>
      </c>
      <c r="AA472" s="30">
        <v>442463.99065227702</v>
      </c>
    </row>
    <row r="473" spans="1:27" x14ac:dyDescent="0.25">
      <c r="A473" s="28">
        <v>46752</v>
      </c>
      <c r="B473" s="28">
        <v>46843</v>
      </c>
      <c r="C473" t="s">
        <v>33</v>
      </c>
      <c r="D473" t="s">
        <v>79</v>
      </c>
      <c r="E473" t="s">
        <v>36</v>
      </c>
      <c r="F473">
        <v>99</v>
      </c>
      <c r="G473" t="s">
        <v>44</v>
      </c>
      <c r="H473" s="28">
        <v>46779</v>
      </c>
      <c r="I473" s="28">
        <v>46783</v>
      </c>
      <c r="J473" s="28">
        <v>46871</v>
      </c>
      <c r="K473" s="28">
        <v>46871</v>
      </c>
      <c r="L473" s="30">
        <v>100000000</v>
      </c>
      <c r="M473" t="s">
        <v>47</v>
      </c>
      <c r="N473">
        <v>0</v>
      </c>
      <c r="O473" t="s">
        <v>32</v>
      </c>
      <c r="P473" s="30">
        <v>564090.045164963</v>
      </c>
      <c r="Q473" s="31"/>
      <c r="R473" s="31">
        <v>0.659340659340659</v>
      </c>
      <c r="S473" s="31">
        <v>0.68181818181818199</v>
      </c>
      <c r="T473" s="30">
        <v>65934065.934065901</v>
      </c>
      <c r="U473" s="30">
        <v>384606.84897611098</v>
      </c>
      <c r="V473" s="30">
        <v>1225428.6110275099</v>
      </c>
      <c r="W473" s="31"/>
      <c r="X473" s="31">
        <v>0.659340659340659</v>
      </c>
      <c r="Y473" s="31">
        <v>0.68181818181818199</v>
      </c>
      <c r="Z473" s="30">
        <v>65934065.934065901</v>
      </c>
      <c r="AA473" s="30">
        <v>835519.50751875399</v>
      </c>
    </row>
    <row r="474" spans="1:27" x14ac:dyDescent="0.25">
      <c r="A474" s="28">
        <v>46752</v>
      </c>
      <c r="B474" s="28">
        <v>46843</v>
      </c>
      <c r="C474" t="s">
        <v>33</v>
      </c>
      <c r="D474" t="s">
        <v>80</v>
      </c>
      <c r="E474" t="s">
        <v>39</v>
      </c>
      <c r="F474">
        <v>128</v>
      </c>
      <c r="G474" t="s">
        <v>44</v>
      </c>
      <c r="H474" s="28">
        <v>46687</v>
      </c>
      <c r="I474" s="28">
        <v>46689</v>
      </c>
      <c r="J474" s="28">
        <v>46783</v>
      </c>
      <c r="K474" s="28">
        <v>46783</v>
      </c>
      <c r="L474" s="30">
        <v>100000000</v>
      </c>
      <c r="M474" t="s">
        <v>47</v>
      </c>
      <c r="N474">
        <v>0</v>
      </c>
      <c r="O474" t="s">
        <v>32</v>
      </c>
      <c r="P474" s="30">
        <v>584334.48136506102</v>
      </c>
      <c r="Q474" s="31"/>
      <c r="R474" s="31">
        <v>0.340659340659341</v>
      </c>
      <c r="S474" s="31">
        <v>0.329787234042553</v>
      </c>
      <c r="T474" s="30">
        <v>34065934.065934099</v>
      </c>
      <c r="U474" s="30">
        <v>192706.052365073</v>
      </c>
      <c r="V474" s="30">
        <v>1341665.0039133599</v>
      </c>
      <c r="W474" s="31"/>
      <c r="X474" s="31">
        <v>0.340659340659341</v>
      </c>
      <c r="Y474" s="31">
        <v>0.329787234042553</v>
      </c>
      <c r="Z474" s="30">
        <v>34065934.065934099</v>
      </c>
      <c r="AA474" s="30">
        <v>442463.99065227702</v>
      </c>
    </row>
    <row r="475" spans="1:27" x14ac:dyDescent="0.25">
      <c r="A475" s="28">
        <v>46752</v>
      </c>
      <c r="B475" s="28">
        <v>46843</v>
      </c>
      <c r="C475" t="s">
        <v>33</v>
      </c>
      <c r="D475" t="s">
        <v>80</v>
      </c>
      <c r="E475" t="s">
        <v>39</v>
      </c>
      <c r="F475">
        <v>128</v>
      </c>
      <c r="G475" t="s">
        <v>44</v>
      </c>
      <c r="H475" s="28">
        <v>46779</v>
      </c>
      <c r="I475" s="28">
        <v>46783</v>
      </c>
      <c r="J475" s="28">
        <v>46871</v>
      </c>
      <c r="K475" s="28">
        <v>46871</v>
      </c>
      <c r="L475" s="30">
        <v>100000000</v>
      </c>
      <c r="M475" t="s">
        <v>47</v>
      </c>
      <c r="N475">
        <v>0</v>
      </c>
      <c r="O475" t="s">
        <v>32</v>
      </c>
      <c r="P475" s="30">
        <v>564090.045164963</v>
      </c>
      <c r="Q475" s="31"/>
      <c r="R475" s="31">
        <v>0.659340659340659</v>
      </c>
      <c r="S475" s="31">
        <v>0.68181818181818199</v>
      </c>
      <c r="T475" s="30">
        <v>65934065.934065901</v>
      </c>
      <c r="U475" s="30">
        <v>384606.84897611098</v>
      </c>
      <c r="V475" s="30">
        <v>1225428.6110275099</v>
      </c>
      <c r="W475" s="31"/>
      <c r="X475" s="31">
        <v>0.659340659340659</v>
      </c>
      <c r="Y475" s="31">
        <v>0.68181818181818199</v>
      </c>
      <c r="Z475" s="30">
        <v>65934065.934065901</v>
      </c>
      <c r="AA475" s="30">
        <v>835519.50751875399</v>
      </c>
    </row>
    <row r="476" spans="1:27" x14ac:dyDescent="0.25">
      <c r="A476" s="28">
        <v>46752</v>
      </c>
      <c r="B476" s="28">
        <v>46843</v>
      </c>
      <c r="C476" t="s">
        <v>33</v>
      </c>
      <c r="D476" t="s">
        <v>81</v>
      </c>
      <c r="E476" t="s">
        <v>82</v>
      </c>
      <c r="F476">
        <v>103</v>
      </c>
      <c r="G476" t="s">
        <v>44</v>
      </c>
      <c r="H476" s="28">
        <v>46687</v>
      </c>
      <c r="I476" s="28">
        <v>46689</v>
      </c>
      <c r="J476" s="28">
        <v>46783</v>
      </c>
      <c r="K476" s="28">
        <v>46783</v>
      </c>
      <c r="L476" s="30">
        <v>250000000</v>
      </c>
      <c r="M476" t="s">
        <v>47</v>
      </c>
      <c r="N476">
        <v>0</v>
      </c>
      <c r="O476" t="s">
        <v>32</v>
      </c>
      <c r="P476" s="30">
        <v>1460836.2034126499</v>
      </c>
      <c r="Q476" s="31"/>
      <c r="R476" s="31">
        <v>0.340659340659341</v>
      </c>
      <c r="S476" s="31">
        <v>0.329787234042553</v>
      </c>
      <c r="T476" s="30">
        <v>85164835.1648352</v>
      </c>
      <c r="U476" s="30">
        <v>481765.13091268297</v>
      </c>
      <c r="V476" s="30">
        <v>3354162.50978339</v>
      </c>
      <c r="W476" s="31"/>
      <c r="X476" s="31">
        <v>0.340659340659341</v>
      </c>
      <c r="Y476" s="31">
        <v>0.329787234042553</v>
      </c>
      <c r="Z476" s="30">
        <v>85164835.1648352</v>
      </c>
      <c r="AA476" s="30">
        <v>1106159.97663069</v>
      </c>
    </row>
    <row r="477" spans="1:27" x14ac:dyDescent="0.25">
      <c r="A477" s="28">
        <v>46752</v>
      </c>
      <c r="B477" s="28">
        <v>46843</v>
      </c>
      <c r="C477" t="s">
        <v>33</v>
      </c>
      <c r="D477" t="s">
        <v>81</v>
      </c>
      <c r="E477" t="s">
        <v>82</v>
      </c>
      <c r="F477">
        <v>103</v>
      </c>
      <c r="G477" t="s">
        <v>44</v>
      </c>
      <c r="H477" s="28">
        <v>46779</v>
      </c>
      <c r="I477" s="28">
        <v>46783</v>
      </c>
      <c r="J477" s="28">
        <v>46871</v>
      </c>
      <c r="K477" s="28">
        <v>46871</v>
      </c>
      <c r="L477" s="30">
        <v>250000000</v>
      </c>
      <c r="M477" t="s">
        <v>47</v>
      </c>
      <c r="N477">
        <v>0</v>
      </c>
      <c r="O477" t="s">
        <v>32</v>
      </c>
      <c r="P477" s="30">
        <v>1410225.1129124099</v>
      </c>
      <c r="Q477" s="31"/>
      <c r="R477" s="31">
        <v>0.659340659340659</v>
      </c>
      <c r="S477" s="31">
        <v>0.68181818181818199</v>
      </c>
      <c r="T477" s="30">
        <v>164835164.83516499</v>
      </c>
      <c r="U477" s="30">
        <v>961517.12244027795</v>
      </c>
      <c r="V477" s="30">
        <v>3063571.5275687701</v>
      </c>
      <c r="W477" s="31"/>
      <c r="X477" s="31">
        <v>0.659340659340659</v>
      </c>
      <c r="Y477" s="31">
        <v>0.68181818181818199</v>
      </c>
      <c r="Z477" s="30">
        <v>164835164.83516499</v>
      </c>
      <c r="AA477" s="30">
        <v>2088798.76879689</v>
      </c>
    </row>
    <row r="478" spans="1:27" x14ac:dyDescent="0.25">
      <c r="A478" s="28">
        <v>46752</v>
      </c>
      <c r="B478" s="28">
        <v>46843</v>
      </c>
      <c r="C478" t="s">
        <v>33</v>
      </c>
      <c r="D478" t="s">
        <v>83</v>
      </c>
      <c r="E478" t="s">
        <v>84</v>
      </c>
      <c r="F478">
        <v>126</v>
      </c>
      <c r="G478" t="s">
        <v>44</v>
      </c>
      <c r="H478" s="28">
        <v>46687</v>
      </c>
      <c r="I478" s="28">
        <v>46689</v>
      </c>
      <c r="J478" s="28">
        <v>46783</v>
      </c>
      <c r="K478" s="28">
        <v>46783</v>
      </c>
      <c r="L478" s="30">
        <v>535000000</v>
      </c>
      <c r="M478" t="s">
        <v>47</v>
      </c>
      <c r="N478">
        <v>0</v>
      </c>
      <c r="O478" t="s">
        <v>32</v>
      </c>
      <c r="P478" s="30">
        <v>3126189.4753030799</v>
      </c>
      <c r="Q478" s="31"/>
      <c r="R478" s="31">
        <v>0.340659340659341</v>
      </c>
      <c r="S478" s="31">
        <v>0.329787234042553</v>
      </c>
      <c r="T478" s="30">
        <v>182252747.252747</v>
      </c>
      <c r="U478" s="30">
        <v>1030977.3801531401</v>
      </c>
      <c r="V478" s="30">
        <v>7177907.77093645</v>
      </c>
      <c r="W478" s="31"/>
      <c r="X478" s="31">
        <v>0.340659340659341</v>
      </c>
      <c r="Y478" s="31">
        <v>0.329787234042553</v>
      </c>
      <c r="Z478" s="30">
        <v>182252747.252747</v>
      </c>
      <c r="AA478" s="30">
        <v>2367182.3499896801</v>
      </c>
    </row>
    <row r="479" spans="1:27" x14ac:dyDescent="0.25">
      <c r="A479" s="28">
        <v>46752</v>
      </c>
      <c r="B479" s="28">
        <v>46843</v>
      </c>
      <c r="C479" t="s">
        <v>33</v>
      </c>
      <c r="D479" t="s">
        <v>83</v>
      </c>
      <c r="E479" t="s">
        <v>84</v>
      </c>
      <c r="F479">
        <v>126</v>
      </c>
      <c r="G479" t="s">
        <v>44</v>
      </c>
      <c r="H479" s="28">
        <v>46779</v>
      </c>
      <c r="I479" s="28">
        <v>46783</v>
      </c>
      <c r="J479" s="28">
        <v>46871</v>
      </c>
      <c r="K479" s="28">
        <v>46871</v>
      </c>
      <c r="L479" s="30">
        <v>535000000</v>
      </c>
      <c r="M479" t="s">
        <v>47</v>
      </c>
      <c r="N479">
        <v>0</v>
      </c>
      <c r="O479" t="s">
        <v>32</v>
      </c>
      <c r="P479" s="30">
        <v>3017881.74163255</v>
      </c>
      <c r="Q479" s="31"/>
      <c r="R479" s="31">
        <v>0.659340659340659</v>
      </c>
      <c r="S479" s="31">
        <v>0.68181818181818199</v>
      </c>
      <c r="T479" s="30">
        <v>352747252.747253</v>
      </c>
      <c r="U479" s="30">
        <v>2057646.6420221999</v>
      </c>
      <c r="V479" s="30">
        <v>6556043.0689971596</v>
      </c>
      <c r="W479" s="31"/>
      <c r="X479" s="31">
        <v>0.659340659340659</v>
      </c>
      <c r="Y479" s="31">
        <v>0.68181818181818199</v>
      </c>
      <c r="Z479" s="30">
        <v>352747252.747253</v>
      </c>
      <c r="AA479" s="30">
        <v>4470029.3652253402</v>
      </c>
    </row>
    <row r="480" spans="1:27" x14ac:dyDescent="0.25">
      <c r="A480" s="28">
        <v>46752</v>
      </c>
      <c r="B480" s="28">
        <v>46843</v>
      </c>
      <c r="C480" t="s">
        <v>30</v>
      </c>
      <c r="D480" t="s">
        <v>70</v>
      </c>
      <c r="E480" t="s">
        <v>40</v>
      </c>
      <c r="F480">
        <v>10005</v>
      </c>
      <c r="G480" t="s">
        <v>69</v>
      </c>
      <c r="H480" s="28">
        <v>46687</v>
      </c>
      <c r="I480" s="28">
        <v>46689</v>
      </c>
      <c r="J480" s="28">
        <v>46783</v>
      </c>
      <c r="K480" s="28">
        <v>46783</v>
      </c>
      <c r="L480" s="30">
        <v>1979000000</v>
      </c>
      <c r="M480" t="s">
        <v>47</v>
      </c>
      <c r="N480">
        <v>4.7500000000000001E-2</v>
      </c>
      <c r="O480" t="s">
        <v>32</v>
      </c>
      <c r="P480" s="30">
        <v>-36610220.980426297</v>
      </c>
      <c r="Q480" s="31">
        <v>0.95846338736071501</v>
      </c>
      <c r="R480" s="31">
        <v>0.340659340659341</v>
      </c>
      <c r="S480" s="31">
        <v>0.329787234042553</v>
      </c>
      <c r="T480" s="30">
        <v>674164835.16483498</v>
      </c>
      <c r="U480" s="30">
        <v>-12073583.5148215</v>
      </c>
      <c r="V480" s="30">
        <v>-52245660.470605597</v>
      </c>
      <c r="W480" s="31">
        <v>0.95852023619032001</v>
      </c>
      <c r="X480" s="31">
        <v>0.340659340659341</v>
      </c>
      <c r="Y480" s="31">
        <v>0.329787234042553</v>
      </c>
      <c r="Z480" s="30">
        <v>674164835.16483498</v>
      </c>
      <c r="AA480" s="30">
        <v>-17229951.857327402</v>
      </c>
    </row>
    <row r="481" spans="1:27" x14ac:dyDescent="0.25">
      <c r="A481" s="28">
        <v>46752</v>
      </c>
      <c r="B481" s="28">
        <v>46843</v>
      </c>
      <c r="C481" t="s">
        <v>30</v>
      </c>
      <c r="D481" t="s">
        <v>70</v>
      </c>
      <c r="E481" t="s">
        <v>40</v>
      </c>
      <c r="F481">
        <v>10005</v>
      </c>
      <c r="G481" t="s">
        <v>69</v>
      </c>
      <c r="H481" s="28">
        <v>46779</v>
      </c>
      <c r="I481" s="28">
        <v>46783</v>
      </c>
      <c r="J481" s="28">
        <v>46871</v>
      </c>
      <c r="K481" s="28">
        <v>46871</v>
      </c>
      <c r="L481" s="30">
        <v>1979000000</v>
      </c>
      <c r="M481" t="s">
        <v>47</v>
      </c>
      <c r="N481">
        <v>4.7500000000000001E-2</v>
      </c>
      <c r="O481" t="s">
        <v>32</v>
      </c>
      <c r="P481" s="30">
        <v>-34678804.0147245</v>
      </c>
      <c r="Q481" s="31">
        <v>0.95306172871129702</v>
      </c>
      <c r="R481" s="31">
        <v>0.659340659340659</v>
      </c>
      <c r="S481" s="31">
        <v>0.68181818181818199</v>
      </c>
      <c r="T481" s="30">
        <v>1304835164.83516</v>
      </c>
      <c r="U481" s="30">
        <v>-23644639.100948501</v>
      </c>
      <c r="V481" s="30">
        <v>-48444701.909351699</v>
      </c>
      <c r="W481" s="31">
        <v>0.953242052592014</v>
      </c>
      <c r="X481" s="31">
        <v>0.659340659340659</v>
      </c>
      <c r="Y481" s="31">
        <v>0.68181818181818199</v>
      </c>
      <c r="Z481" s="30">
        <v>1304835164.83516</v>
      </c>
      <c r="AA481" s="30">
        <v>-33030478.5745579</v>
      </c>
    </row>
    <row r="482" spans="1:27" x14ac:dyDescent="0.25">
      <c r="A482" s="28">
        <v>46843</v>
      </c>
      <c r="B482" s="28">
        <v>46934</v>
      </c>
      <c r="C482" t="s">
        <v>33</v>
      </c>
      <c r="D482" t="s">
        <v>71</v>
      </c>
      <c r="E482" t="s">
        <v>72</v>
      </c>
      <c r="F482">
        <v>101</v>
      </c>
      <c r="G482" t="s">
        <v>44</v>
      </c>
      <c r="H482" s="28">
        <v>46779</v>
      </c>
      <c r="I482" s="28">
        <v>46783</v>
      </c>
      <c r="J482" s="28">
        <v>46871</v>
      </c>
      <c r="K482" s="28">
        <v>46871</v>
      </c>
      <c r="L482" s="30">
        <v>250000000</v>
      </c>
      <c r="M482" t="s">
        <v>47</v>
      </c>
      <c r="N482">
        <v>0</v>
      </c>
      <c r="O482" t="s">
        <v>32</v>
      </c>
      <c r="P482" s="30">
        <v>1410225.1129124099</v>
      </c>
      <c r="Q482" s="31"/>
      <c r="R482" s="31">
        <v>0.30769230769230799</v>
      </c>
      <c r="S482" s="31">
        <v>0.31818181818181801</v>
      </c>
      <c r="T482" s="30">
        <v>76923076.923076898</v>
      </c>
      <c r="U482" s="30">
        <v>448707.99047213001</v>
      </c>
      <c r="V482" s="30">
        <v>3063571.5275687701</v>
      </c>
      <c r="W482" s="31"/>
      <c r="X482" s="31">
        <v>0.30769230769230799</v>
      </c>
      <c r="Y482" s="31">
        <v>0.31818181818181801</v>
      </c>
      <c r="Z482" s="30">
        <v>76923076.923076898</v>
      </c>
      <c r="AA482" s="30">
        <v>974772.75877187995</v>
      </c>
    </row>
    <row r="483" spans="1:27" x14ac:dyDescent="0.25">
      <c r="A483" s="28">
        <v>46843</v>
      </c>
      <c r="B483" s="28">
        <v>46934</v>
      </c>
      <c r="C483" t="s">
        <v>33</v>
      </c>
      <c r="D483" t="s">
        <v>71</v>
      </c>
      <c r="E483" t="s">
        <v>72</v>
      </c>
      <c r="F483">
        <v>101</v>
      </c>
      <c r="G483" t="s">
        <v>44</v>
      </c>
      <c r="H483" s="28">
        <v>46869</v>
      </c>
      <c r="I483" s="28">
        <v>46871</v>
      </c>
      <c r="J483" s="28">
        <v>46965</v>
      </c>
      <c r="K483" s="28">
        <v>46965</v>
      </c>
      <c r="L483" s="30">
        <v>250000000</v>
      </c>
      <c r="M483" t="s">
        <v>47</v>
      </c>
      <c r="N483">
        <v>0</v>
      </c>
      <c r="O483" t="s">
        <v>32</v>
      </c>
      <c r="P483" s="30">
        <v>1533152.7667823001</v>
      </c>
      <c r="Q483" s="31"/>
      <c r="R483" s="31">
        <v>0.69230769230769196</v>
      </c>
      <c r="S483" s="31">
        <v>0.67021276595744705</v>
      </c>
      <c r="T483" s="30">
        <v>173076923.07692301</v>
      </c>
      <c r="U483" s="30">
        <v>1027538.55646048</v>
      </c>
      <c r="V483" s="30">
        <v>3098158.8512783898</v>
      </c>
      <c r="W483" s="31"/>
      <c r="X483" s="31">
        <v>0.69230769230769196</v>
      </c>
      <c r="Y483" s="31">
        <v>0.67021276595744705</v>
      </c>
      <c r="Z483" s="30">
        <v>173076923.07692301</v>
      </c>
      <c r="AA483" s="30">
        <v>2076425.6130908299</v>
      </c>
    </row>
    <row r="484" spans="1:27" x14ac:dyDescent="0.25">
      <c r="A484" s="28">
        <v>46843</v>
      </c>
      <c r="B484" s="28">
        <v>46934</v>
      </c>
      <c r="C484" t="s">
        <v>33</v>
      </c>
      <c r="D484" t="s">
        <v>73</v>
      </c>
      <c r="E484" t="s">
        <v>74</v>
      </c>
      <c r="F484">
        <v>114</v>
      </c>
      <c r="G484" t="s">
        <v>44</v>
      </c>
      <c r="H484" s="28">
        <v>46779</v>
      </c>
      <c r="I484" s="28">
        <v>46783</v>
      </c>
      <c r="J484" s="28">
        <v>46871</v>
      </c>
      <c r="K484" s="28">
        <v>46871</v>
      </c>
      <c r="L484" s="30">
        <v>100000000</v>
      </c>
      <c r="M484" t="s">
        <v>47</v>
      </c>
      <c r="N484">
        <v>0</v>
      </c>
      <c r="O484" t="s">
        <v>32</v>
      </c>
      <c r="P484" s="30">
        <v>564090.045164963</v>
      </c>
      <c r="Q484" s="31"/>
      <c r="R484" s="31">
        <v>0.30769230769230799</v>
      </c>
      <c r="S484" s="31">
        <v>0.31818181818181801</v>
      </c>
      <c r="T484" s="30">
        <v>30769230.769230802</v>
      </c>
      <c r="U484" s="30">
        <v>179483.19618885199</v>
      </c>
      <c r="V484" s="30">
        <v>1225428.6110275099</v>
      </c>
      <c r="W484" s="31"/>
      <c r="X484" s="31">
        <v>0.30769230769230799</v>
      </c>
      <c r="Y484" s="31">
        <v>0.31818181818181801</v>
      </c>
      <c r="Z484" s="30">
        <v>30769230.769230802</v>
      </c>
      <c r="AA484" s="30">
        <v>389909.10350875201</v>
      </c>
    </row>
    <row r="485" spans="1:27" x14ac:dyDescent="0.25">
      <c r="A485" s="28">
        <v>46843</v>
      </c>
      <c r="B485" s="28">
        <v>46934</v>
      </c>
      <c r="C485" t="s">
        <v>33</v>
      </c>
      <c r="D485" t="s">
        <v>73</v>
      </c>
      <c r="E485" t="s">
        <v>74</v>
      </c>
      <c r="F485">
        <v>114</v>
      </c>
      <c r="G485" t="s">
        <v>44</v>
      </c>
      <c r="H485" s="28">
        <v>46869</v>
      </c>
      <c r="I485" s="28">
        <v>46871</v>
      </c>
      <c r="J485" s="28">
        <v>46965</v>
      </c>
      <c r="K485" s="28">
        <v>46965</v>
      </c>
      <c r="L485" s="30">
        <v>100000000</v>
      </c>
      <c r="M485" t="s">
        <v>47</v>
      </c>
      <c r="N485">
        <v>0</v>
      </c>
      <c r="O485" t="s">
        <v>32</v>
      </c>
      <c r="P485" s="30">
        <v>613261.10671292106</v>
      </c>
      <c r="Q485" s="31"/>
      <c r="R485" s="31">
        <v>0.69230769230769196</v>
      </c>
      <c r="S485" s="31">
        <v>0.67021276595744705</v>
      </c>
      <c r="T485" s="30">
        <v>69230769.230769202</v>
      </c>
      <c r="U485" s="30">
        <v>411015.42258419201</v>
      </c>
      <c r="V485" s="30">
        <v>1239263.5405113599</v>
      </c>
      <c r="W485" s="31"/>
      <c r="X485" s="31">
        <v>0.69230769230769196</v>
      </c>
      <c r="Y485" s="31">
        <v>0.67021276595744705</v>
      </c>
      <c r="Z485" s="30">
        <v>69230769.230769202</v>
      </c>
      <c r="AA485" s="30">
        <v>830570.24523633404</v>
      </c>
    </row>
    <row r="486" spans="1:27" x14ac:dyDescent="0.25">
      <c r="A486" s="28">
        <v>46843</v>
      </c>
      <c r="B486" s="28">
        <v>46934</v>
      </c>
      <c r="C486" t="s">
        <v>33</v>
      </c>
      <c r="D486" t="s">
        <v>75</v>
      </c>
      <c r="E486" t="s">
        <v>76</v>
      </c>
      <c r="F486">
        <v>105</v>
      </c>
      <c r="G486" t="s">
        <v>44</v>
      </c>
      <c r="H486" s="28">
        <v>46779</v>
      </c>
      <c r="I486" s="28">
        <v>46783</v>
      </c>
      <c r="J486" s="28">
        <v>46871</v>
      </c>
      <c r="K486" s="28">
        <v>46871</v>
      </c>
      <c r="L486" s="30">
        <v>125000000</v>
      </c>
      <c r="M486" t="s">
        <v>47</v>
      </c>
      <c r="N486">
        <v>0</v>
      </c>
      <c r="O486" t="s">
        <v>32</v>
      </c>
      <c r="P486" s="30">
        <v>705112.55645620404</v>
      </c>
      <c r="Q486" s="31"/>
      <c r="R486" s="31">
        <v>0.30769230769230799</v>
      </c>
      <c r="S486" s="31">
        <v>0.31818181818181801</v>
      </c>
      <c r="T486" s="30">
        <v>38461538.461538501</v>
      </c>
      <c r="U486" s="30">
        <v>224353.99523606501</v>
      </c>
      <c r="V486" s="30">
        <v>1531785.7637843799</v>
      </c>
      <c r="W486" s="31"/>
      <c r="X486" s="31">
        <v>0.30769230769230799</v>
      </c>
      <c r="Y486" s="31">
        <v>0.31818181818181801</v>
      </c>
      <c r="Z486" s="30">
        <v>38461538.461538501</v>
      </c>
      <c r="AA486" s="30">
        <v>487386.37938593997</v>
      </c>
    </row>
    <row r="487" spans="1:27" x14ac:dyDescent="0.25">
      <c r="A487" s="28">
        <v>46843</v>
      </c>
      <c r="B487" s="28">
        <v>46934</v>
      </c>
      <c r="C487" t="s">
        <v>33</v>
      </c>
      <c r="D487" t="s">
        <v>75</v>
      </c>
      <c r="E487" t="s">
        <v>76</v>
      </c>
      <c r="F487">
        <v>105</v>
      </c>
      <c r="G487" t="s">
        <v>44</v>
      </c>
      <c r="H487" s="28">
        <v>46869</v>
      </c>
      <c r="I487" s="28">
        <v>46871</v>
      </c>
      <c r="J487" s="28">
        <v>46965</v>
      </c>
      <c r="K487" s="28">
        <v>46965</v>
      </c>
      <c r="L487" s="30">
        <v>125000000</v>
      </c>
      <c r="M487" t="s">
        <v>47</v>
      </c>
      <c r="N487">
        <v>0</v>
      </c>
      <c r="O487" t="s">
        <v>32</v>
      </c>
      <c r="P487" s="30">
        <v>766576.38339115202</v>
      </c>
      <c r="Q487" s="31"/>
      <c r="R487" s="31">
        <v>0.69230769230769196</v>
      </c>
      <c r="S487" s="31">
        <v>0.67021276595744705</v>
      </c>
      <c r="T487" s="30">
        <v>86538461.538461506</v>
      </c>
      <c r="U487" s="30">
        <v>513769.27823023999</v>
      </c>
      <c r="V487" s="30">
        <v>1549079.42563919</v>
      </c>
      <c r="W487" s="31"/>
      <c r="X487" s="31">
        <v>0.69230769230769196</v>
      </c>
      <c r="Y487" s="31">
        <v>0.67021276595744705</v>
      </c>
      <c r="Z487" s="30">
        <v>86538461.538461506</v>
      </c>
      <c r="AA487" s="30">
        <v>1038212.80654542</v>
      </c>
    </row>
    <row r="488" spans="1:27" x14ac:dyDescent="0.25">
      <c r="A488" s="28">
        <v>46843</v>
      </c>
      <c r="B488" s="28">
        <v>46934</v>
      </c>
      <c r="C488" t="s">
        <v>33</v>
      </c>
      <c r="D488" t="s">
        <v>77</v>
      </c>
      <c r="E488" t="s">
        <v>78</v>
      </c>
      <c r="F488">
        <v>107</v>
      </c>
      <c r="G488" t="s">
        <v>44</v>
      </c>
      <c r="H488" s="28">
        <v>46779</v>
      </c>
      <c r="I488" s="28">
        <v>46783</v>
      </c>
      <c r="J488" s="28">
        <v>46871</v>
      </c>
      <c r="K488" s="28">
        <v>46871</v>
      </c>
      <c r="L488" s="30">
        <v>250000000</v>
      </c>
      <c r="M488" t="s">
        <v>47</v>
      </c>
      <c r="N488">
        <v>0</v>
      </c>
      <c r="O488" t="s">
        <v>32</v>
      </c>
      <c r="P488" s="30">
        <v>1410225.1129124099</v>
      </c>
      <c r="Q488" s="31"/>
      <c r="R488" s="31">
        <v>0.30769230769230799</v>
      </c>
      <c r="S488" s="31">
        <v>0.31818181818181801</v>
      </c>
      <c r="T488" s="30">
        <v>76923076.923076898</v>
      </c>
      <c r="U488" s="30">
        <v>448707.99047213001</v>
      </c>
      <c r="V488" s="30">
        <v>3063571.5275687701</v>
      </c>
      <c r="W488" s="31"/>
      <c r="X488" s="31">
        <v>0.30769230769230799</v>
      </c>
      <c r="Y488" s="31">
        <v>0.31818181818181801</v>
      </c>
      <c r="Z488" s="30">
        <v>76923076.923076898</v>
      </c>
      <c r="AA488" s="30">
        <v>974772.75877187995</v>
      </c>
    </row>
    <row r="489" spans="1:27" x14ac:dyDescent="0.25">
      <c r="A489" s="28">
        <v>46843</v>
      </c>
      <c r="B489" s="28">
        <v>46934</v>
      </c>
      <c r="C489" t="s">
        <v>33</v>
      </c>
      <c r="D489" t="s">
        <v>77</v>
      </c>
      <c r="E489" t="s">
        <v>78</v>
      </c>
      <c r="F489">
        <v>107</v>
      </c>
      <c r="G489" t="s">
        <v>44</v>
      </c>
      <c r="H489" s="28">
        <v>46869</v>
      </c>
      <c r="I489" s="28">
        <v>46871</v>
      </c>
      <c r="J489" s="28">
        <v>46965</v>
      </c>
      <c r="K489" s="28">
        <v>46965</v>
      </c>
      <c r="L489" s="30">
        <v>250000000</v>
      </c>
      <c r="M489" t="s">
        <v>47</v>
      </c>
      <c r="N489">
        <v>0</v>
      </c>
      <c r="O489" t="s">
        <v>32</v>
      </c>
      <c r="P489" s="30">
        <v>1533152.7667823001</v>
      </c>
      <c r="Q489" s="31"/>
      <c r="R489" s="31">
        <v>0.69230769230769196</v>
      </c>
      <c r="S489" s="31">
        <v>0.67021276595744705</v>
      </c>
      <c r="T489" s="30">
        <v>173076923.07692301</v>
      </c>
      <c r="U489" s="30">
        <v>1027538.55646048</v>
      </c>
      <c r="V489" s="30">
        <v>3098158.8512783898</v>
      </c>
      <c r="W489" s="31"/>
      <c r="X489" s="31">
        <v>0.69230769230769196</v>
      </c>
      <c r="Y489" s="31">
        <v>0.67021276595744705</v>
      </c>
      <c r="Z489" s="30">
        <v>173076923.07692301</v>
      </c>
      <c r="AA489" s="30">
        <v>2076425.6130908299</v>
      </c>
    </row>
    <row r="490" spans="1:27" x14ac:dyDescent="0.25">
      <c r="A490" s="28">
        <v>46843</v>
      </c>
      <c r="B490" s="28">
        <v>46934</v>
      </c>
      <c r="C490" t="s">
        <v>33</v>
      </c>
      <c r="D490" t="s">
        <v>79</v>
      </c>
      <c r="E490" t="s">
        <v>36</v>
      </c>
      <c r="F490">
        <v>99</v>
      </c>
      <c r="G490" t="s">
        <v>44</v>
      </c>
      <c r="H490" s="28">
        <v>46779</v>
      </c>
      <c r="I490" s="28">
        <v>46783</v>
      </c>
      <c r="J490" s="28">
        <v>46871</v>
      </c>
      <c r="K490" s="28">
        <v>46871</v>
      </c>
      <c r="L490" s="30">
        <v>100000000</v>
      </c>
      <c r="M490" t="s">
        <v>47</v>
      </c>
      <c r="N490">
        <v>0</v>
      </c>
      <c r="O490" t="s">
        <v>32</v>
      </c>
      <c r="P490" s="30">
        <v>564090.045164963</v>
      </c>
      <c r="Q490" s="31"/>
      <c r="R490" s="31">
        <v>0.30769230769230799</v>
      </c>
      <c r="S490" s="31">
        <v>0.31818181818181801</v>
      </c>
      <c r="T490" s="30">
        <v>30769230.769230802</v>
      </c>
      <c r="U490" s="30">
        <v>179483.19618885199</v>
      </c>
      <c r="V490" s="30">
        <v>1225428.6110275099</v>
      </c>
      <c r="W490" s="31"/>
      <c r="X490" s="31">
        <v>0.30769230769230799</v>
      </c>
      <c r="Y490" s="31">
        <v>0.31818181818181801</v>
      </c>
      <c r="Z490" s="30">
        <v>30769230.769230802</v>
      </c>
      <c r="AA490" s="30">
        <v>389909.10350875201</v>
      </c>
    </row>
    <row r="491" spans="1:27" x14ac:dyDescent="0.25">
      <c r="A491" s="28">
        <v>46843</v>
      </c>
      <c r="B491" s="28">
        <v>46934</v>
      </c>
      <c r="C491" t="s">
        <v>33</v>
      </c>
      <c r="D491" t="s">
        <v>79</v>
      </c>
      <c r="E491" t="s">
        <v>36</v>
      </c>
      <c r="F491">
        <v>99</v>
      </c>
      <c r="G491" t="s">
        <v>44</v>
      </c>
      <c r="H491" s="28">
        <v>46869</v>
      </c>
      <c r="I491" s="28">
        <v>46871</v>
      </c>
      <c r="J491" s="28">
        <v>46965</v>
      </c>
      <c r="K491" s="28">
        <v>46965</v>
      </c>
      <c r="L491" s="30">
        <v>100000000</v>
      </c>
      <c r="M491" t="s">
        <v>47</v>
      </c>
      <c r="N491">
        <v>0</v>
      </c>
      <c r="O491" t="s">
        <v>32</v>
      </c>
      <c r="P491" s="30">
        <v>613261.10671292106</v>
      </c>
      <c r="Q491" s="31"/>
      <c r="R491" s="31">
        <v>0.69230769230769196</v>
      </c>
      <c r="S491" s="31">
        <v>0.67021276595744705</v>
      </c>
      <c r="T491" s="30">
        <v>69230769.230769202</v>
      </c>
      <c r="U491" s="30">
        <v>411015.42258419201</v>
      </c>
      <c r="V491" s="30">
        <v>1239263.5405113599</v>
      </c>
      <c r="W491" s="31"/>
      <c r="X491" s="31">
        <v>0.69230769230769196</v>
      </c>
      <c r="Y491" s="31">
        <v>0.67021276595744705</v>
      </c>
      <c r="Z491" s="30">
        <v>69230769.230769202</v>
      </c>
      <c r="AA491" s="30">
        <v>830570.24523633404</v>
      </c>
    </row>
    <row r="492" spans="1:27" x14ac:dyDescent="0.25">
      <c r="A492" s="28">
        <v>46843</v>
      </c>
      <c r="B492" s="28">
        <v>46934</v>
      </c>
      <c r="C492" t="s">
        <v>33</v>
      </c>
      <c r="D492" t="s">
        <v>80</v>
      </c>
      <c r="E492" t="s">
        <v>39</v>
      </c>
      <c r="F492">
        <v>128</v>
      </c>
      <c r="G492" t="s">
        <v>44</v>
      </c>
      <c r="H492" s="28">
        <v>46779</v>
      </c>
      <c r="I492" s="28">
        <v>46783</v>
      </c>
      <c r="J492" s="28">
        <v>46871</v>
      </c>
      <c r="K492" s="28">
        <v>46871</v>
      </c>
      <c r="L492" s="30">
        <v>100000000</v>
      </c>
      <c r="M492" t="s">
        <v>47</v>
      </c>
      <c r="N492">
        <v>0</v>
      </c>
      <c r="O492" t="s">
        <v>32</v>
      </c>
      <c r="P492" s="30">
        <v>564090.045164963</v>
      </c>
      <c r="Q492" s="31"/>
      <c r="R492" s="31">
        <v>0.30769230769230799</v>
      </c>
      <c r="S492" s="31">
        <v>0.31818181818181801</v>
      </c>
      <c r="T492" s="30">
        <v>30769230.769230802</v>
      </c>
      <c r="U492" s="30">
        <v>179483.19618885199</v>
      </c>
      <c r="V492" s="30">
        <v>1225428.6110275099</v>
      </c>
      <c r="W492" s="31"/>
      <c r="X492" s="31">
        <v>0.30769230769230799</v>
      </c>
      <c r="Y492" s="31">
        <v>0.31818181818181801</v>
      </c>
      <c r="Z492" s="30">
        <v>30769230.769230802</v>
      </c>
      <c r="AA492" s="30">
        <v>389909.10350875201</v>
      </c>
    </row>
    <row r="493" spans="1:27" x14ac:dyDescent="0.25">
      <c r="A493" s="28">
        <v>46843</v>
      </c>
      <c r="B493" s="28">
        <v>46934</v>
      </c>
      <c r="C493" t="s">
        <v>33</v>
      </c>
      <c r="D493" t="s">
        <v>80</v>
      </c>
      <c r="E493" t="s">
        <v>39</v>
      </c>
      <c r="F493">
        <v>128</v>
      </c>
      <c r="G493" t="s">
        <v>44</v>
      </c>
      <c r="H493" s="28">
        <v>46869</v>
      </c>
      <c r="I493" s="28">
        <v>46871</v>
      </c>
      <c r="J493" s="28">
        <v>46965</v>
      </c>
      <c r="K493" s="28">
        <v>46965</v>
      </c>
      <c r="L493" s="30">
        <v>100000000</v>
      </c>
      <c r="M493" t="s">
        <v>47</v>
      </c>
      <c r="N493">
        <v>0</v>
      </c>
      <c r="O493" t="s">
        <v>32</v>
      </c>
      <c r="P493" s="30">
        <v>613261.10671292106</v>
      </c>
      <c r="Q493" s="31"/>
      <c r="R493" s="31">
        <v>0.69230769230769196</v>
      </c>
      <c r="S493" s="31">
        <v>0.67021276595744705</v>
      </c>
      <c r="T493" s="30">
        <v>69230769.230769202</v>
      </c>
      <c r="U493" s="30">
        <v>411015.42258419201</v>
      </c>
      <c r="V493" s="30">
        <v>1239263.5405113599</v>
      </c>
      <c r="W493" s="31"/>
      <c r="X493" s="31">
        <v>0.69230769230769196</v>
      </c>
      <c r="Y493" s="31">
        <v>0.67021276595744705</v>
      </c>
      <c r="Z493" s="30">
        <v>69230769.230769202</v>
      </c>
      <c r="AA493" s="30">
        <v>830570.24523633404</v>
      </c>
    </row>
    <row r="494" spans="1:27" x14ac:dyDescent="0.25">
      <c r="A494" s="28">
        <v>46843</v>
      </c>
      <c r="B494" s="28">
        <v>46934</v>
      </c>
      <c r="C494" t="s">
        <v>33</v>
      </c>
      <c r="D494" t="s">
        <v>81</v>
      </c>
      <c r="E494" t="s">
        <v>82</v>
      </c>
      <c r="F494">
        <v>103</v>
      </c>
      <c r="G494" t="s">
        <v>44</v>
      </c>
      <c r="H494" s="28">
        <v>46779</v>
      </c>
      <c r="I494" s="28">
        <v>46783</v>
      </c>
      <c r="J494" s="28">
        <v>46871</v>
      </c>
      <c r="K494" s="28">
        <v>46871</v>
      </c>
      <c r="L494" s="30">
        <v>250000000</v>
      </c>
      <c r="M494" t="s">
        <v>47</v>
      </c>
      <c r="N494">
        <v>0</v>
      </c>
      <c r="O494" t="s">
        <v>32</v>
      </c>
      <c r="P494" s="30">
        <v>1410225.1129124099</v>
      </c>
      <c r="Q494" s="31"/>
      <c r="R494" s="31">
        <v>0.30769230769230799</v>
      </c>
      <c r="S494" s="31">
        <v>0.31818181818181801</v>
      </c>
      <c r="T494" s="30">
        <v>76923076.923076898</v>
      </c>
      <c r="U494" s="30">
        <v>448707.99047213001</v>
      </c>
      <c r="V494" s="30">
        <v>3063571.5275687701</v>
      </c>
      <c r="W494" s="31"/>
      <c r="X494" s="31">
        <v>0.30769230769230799</v>
      </c>
      <c r="Y494" s="31">
        <v>0.31818181818181801</v>
      </c>
      <c r="Z494" s="30">
        <v>76923076.923076898</v>
      </c>
      <c r="AA494" s="30">
        <v>974772.75877187995</v>
      </c>
    </row>
    <row r="495" spans="1:27" x14ac:dyDescent="0.25">
      <c r="A495" s="28">
        <v>46843</v>
      </c>
      <c r="B495" s="28">
        <v>46934</v>
      </c>
      <c r="C495" t="s">
        <v>33</v>
      </c>
      <c r="D495" t="s">
        <v>81</v>
      </c>
      <c r="E495" t="s">
        <v>82</v>
      </c>
      <c r="F495">
        <v>103</v>
      </c>
      <c r="G495" t="s">
        <v>44</v>
      </c>
      <c r="H495" s="28">
        <v>46869</v>
      </c>
      <c r="I495" s="28">
        <v>46871</v>
      </c>
      <c r="J495" s="28">
        <v>46965</v>
      </c>
      <c r="K495" s="28">
        <v>46965</v>
      </c>
      <c r="L495" s="30">
        <v>250000000</v>
      </c>
      <c r="M495" t="s">
        <v>47</v>
      </c>
      <c r="N495">
        <v>0</v>
      </c>
      <c r="O495" t="s">
        <v>32</v>
      </c>
      <c r="P495" s="30">
        <v>1533152.7667823001</v>
      </c>
      <c r="Q495" s="31"/>
      <c r="R495" s="31">
        <v>0.69230769230769196</v>
      </c>
      <c r="S495" s="31">
        <v>0.67021276595744705</v>
      </c>
      <c r="T495" s="30">
        <v>173076923.07692301</v>
      </c>
      <c r="U495" s="30">
        <v>1027538.55646048</v>
      </c>
      <c r="V495" s="30">
        <v>3098158.8512783898</v>
      </c>
      <c r="W495" s="31"/>
      <c r="X495" s="31">
        <v>0.69230769230769196</v>
      </c>
      <c r="Y495" s="31">
        <v>0.67021276595744705</v>
      </c>
      <c r="Z495" s="30">
        <v>173076923.07692301</v>
      </c>
      <c r="AA495" s="30">
        <v>2076425.6130908299</v>
      </c>
    </row>
    <row r="496" spans="1:27" x14ac:dyDescent="0.25">
      <c r="A496" s="28">
        <v>46843</v>
      </c>
      <c r="B496" s="28">
        <v>46934</v>
      </c>
      <c r="C496" t="s">
        <v>33</v>
      </c>
      <c r="D496" t="s">
        <v>83</v>
      </c>
      <c r="E496" t="s">
        <v>84</v>
      </c>
      <c r="F496">
        <v>126</v>
      </c>
      <c r="G496" t="s">
        <v>44</v>
      </c>
      <c r="H496" s="28">
        <v>46779</v>
      </c>
      <c r="I496" s="28">
        <v>46783</v>
      </c>
      <c r="J496" s="28">
        <v>46871</v>
      </c>
      <c r="K496" s="28">
        <v>46871</v>
      </c>
      <c r="L496" s="30">
        <v>535000000</v>
      </c>
      <c r="M496" t="s">
        <v>47</v>
      </c>
      <c r="N496">
        <v>0</v>
      </c>
      <c r="O496" t="s">
        <v>32</v>
      </c>
      <c r="P496" s="30">
        <v>3017881.74163255</v>
      </c>
      <c r="Q496" s="31"/>
      <c r="R496" s="31">
        <v>0.30769230769230799</v>
      </c>
      <c r="S496" s="31">
        <v>0.31818181818181801</v>
      </c>
      <c r="T496" s="30">
        <v>164615384.615385</v>
      </c>
      <c r="U496" s="30">
        <v>960235.09961035801</v>
      </c>
      <c r="V496" s="30">
        <v>6556043.0689971596</v>
      </c>
      <c r="W496" s="31"/>
      <c r="X496" s="31">
        <v>0.30769230769230799</v>
      </c>
      <c r="Y496" s="31">
        <v>0.31818181818181801</v>
      </c>
      <c r="Z496" s="30">
        <v>164615384.615385</v>
      </c>
      <c r="AA496" s="30">
        <v>2086013.7037718201</v>
      </c>
    </row>
    <row r="497" spans="1:27" x14ac:dyDescent="0.25">
      <c r="A497" s="28">
        <v>46843</v>
      </c>
      <c r="B497" s="28">
        <v>46934</v>
      </c>
      <c r="C497" t="s">
        <v>33</v>
      </c>
      <c r="D497" t="s">
        <v>83</v>
      </c>
      <c r="E497" t="s">
        <v>84</v>
      </c>
      <c r="F497">
        <v>126</v>
      </c>
      <c r="G497" t="s">
        <v>44</v>
      </c>
      <c r="H497" s="28">
        <v>46869</v>
      </c>
      <c r="I497" s="28">
        <v>46871</v>
      </c>
      <c r="J497" s="28">
        <v>46965</v>
      </c>
      <c r="K497" s="28">
        <v>46965</v>
      </c>
      <c r="L497" s="30">
        <v>535000000</v>
      </c>
      <c r="M497" t="s">
        <v>47</v>
      </c>
      <c r="N497">
        <v>0</v>
      </c>
      <c r="O497" t="s">
        <v>32</v>
      </c>
      <c r="P497" s="30">
        <v>3280946.9209141298</v>
      </c>
      <c r="Q497" s="31"/>
      <c r="R497" s="31">
        <v>0.69230769230769196</v>
      </c>
      <c r="S497" s="31">
        <v>0.67021276595744705</v>
      </c>
      <c r="T497" s="30">
        <v>370384615.384615</v>
      </c>
      <c r="U497" s="30">
        <v>2198932.51082543</v>
      </c>
      <c r="V497" s="30">
        <v>6630059.9417357501</v>
      </c>
      <c r="W497" s="31"/>
      <c r="X497" s="31">
        <v>0.69230769230769196</v>
      </c>
      <c r="Y497" s="31">
        <v>0.67021276595744705</v>
      </c>
      <c r="Z497" s="30">
        <v>370384615.384615</v>
      </c>
      <c r="AA497" s="30">
        <v>4443550.8120143898</v>
      </c>
    </row>
    <row r="498" spans="1:27" x14ac:dyDescent="0.25">
      <c r="A498" s="28">
        <v>46843</v>
      </c>
      <c r="B498" s="28">
        <v>46934</v>
      </c>
      <c r="C498" t="s">
        <v>30</v>
      </c>
      <c r="D498" t="s">
        <v>70</v>
      </c>
      <c r="E498" t="s">
        <v>40</v>
      </c>
      <c r="F498">
        <v>10005</v>
      </c>
      <c r="G498" t="s">
        <v>69</v>
      </c>
      <c r="H498" s="28">
        <v>46779</v>
      </c>
      <c r="I498" s="28">
        <v>46783</v>
      </c>
      <c r="J498" s="28">
        <v>46871</v>
      </c>
      <c r="K498" s="28">
        <v>46871</v>
      </c>
      <c r="L498" s="30">
        <v>1979000000</v>
      </c>
      <c r="M498" t="s">
        <v>47</v>
      </c>
      <c r="N498">
        <v>4.7500000000000001E-2</v>
      </c>
      <c r="O498" t="s">
        <v>32</v>
      </c>
      <c r="P498" s="30">
        <v>-34678804.0147245</v>
      </c>
      <c r="Q498" s="31">
        <v>0.95306172871129702</v>
      </c>
      <c r="R498" s="31">
        <v>0.30769230769230799</v>
      </c>
      <c r="S498" s="31">
        <v>0.31818181818181801</v>
      </c>
      <c r="T498" s="30">
        <v>608923076.92307699</v>
      </c>
      <c r="U498" s="30">
        <v>-11034164.913775999</v>
      </c>
      <c r="V498" s="30">
        <v>-48444701.909351699</v>
      </c>
      <c r="W498" s="31">
        <v>0.953242052592014</v>
      </c>
      <c r="X498" s="31">
        <v>0.30769230769230799</v>
      </c>
      <c r="Y498" s="31">
        <v>0.31818181818181801</v>
      </c>
      <c r="Z498" s="30">
        <v>608923076.92307699</v>
      </c>
      <c r="AA498" s="30">
        <v>-15414223.3347937</v>
      </c>
    </row>
    <row r="499" spans="1:27" x14ac:dyDescent="0.25">
      <c r="A499" s="28">
        <v>46843</v>
      </c>
      <c r="B499" s="28">
        <v>46934</v>
      </c>
      <c r="C499" t="s">
        <v>30</v>
      </c>
      <c r="D499" t="s">
        <v>70</v>
      </c>
      <c r="E499" t="s">
        <v>40</v>
      </c>
      <c r="F499">
        <v>10005</v>
      </c>
      <c r="G499" t="s">
        <v>69</v>
      </c>
      <c r="H499" s="28">
        <v>46869</v>
      </c>
      <c r="I499" s="28">
        <v>46871</v>
      </c>
      <c r="J499" s="28">
        <v>46965</v>
      </c>
      <c r="K499" s="28">
        <v>46965</v>
      </c>
      <c r="L499" s="30">
        <v>1979000000</v>
      </c>
      <c r="M499" t="s">
        <v>47</v>
      </c>
      <c r="N499">
        <v>4.7500000000000001E-2</v>
      </c>
      <c r="O499" t="s">
        <v>32</v>
      </c>
      <c r="P499" s="30">
        <v>-37356817.560315698</v>
      </c>
      <c r="Q499" s="31">
        <v>0.94729177515396401</v>
      </c>
      <c r="R499" s="31">
        <v>0.69230769230769196</v>
      </c>
      <c r="S499" s="31">
        <v>0.67021276595744705</v>
      </c>
      <c r="T499" s="30">
        <v>1370076923.07692</v>
      </c>
      <c r="U499" s="30">
        <v>-25037016.024466898</v>
      </c>
      <c r="V499" s="30">
        <v>-50429497.404750504</v>
      </c>
      <c r="W499" s="31">
        <v>0.94748285816079802</v>
      </c>
      <c r="X499" s="31">
        <v>0.69230769230769196</v>
      </c>
      <c r="Y499" s="31">
        <v>0.67021276595744705</v>
      </c>
      <c r="Z499" s="30">
        <v>1370076923.07692</v>
      </c>
      <c r="AA499" s="30">
        <v>-33798492.941481702</v>
      </c>
    </row>
    <row r="500" spans="1:27" x14ac:dyDescent="0.25">
      <c r="A500" s="28">
        <v>46934</v>
      </c>
      <c r="B500" s="28">
        <v>47026</v>
      </c>
      <c r="C500" t="s">
        <v>33</v>
      </c>
      <c r="D500" t="s">
        <v>71</v>
      </c>
      <c r="E500" t="s">
        <v>72</v>
      </c>
      <c r="F500">
        <v>101</v>
      </c>
      <c r="G500" t="s">
        <v>44</v>
      </c>
      <c r="H500" s="28">
        <v>46869</v>
      </c>
      <c r="I500" s="28">
        <v>46871</v>
      </c>
      <c r="J500" s="28">
        <v>46965</v>
      </c>
      <c r="K500" s="28">
        <v>46965</v>
      </c>
      <c r="L500" s="30">
        <v>250000000</v>
      </c>
      <c r="M500" t="s">
        <v>47</v>
      </c>
      <c r="N500">
        <v>0</v>
      </c>
      <c r="O500" t="s">
        <v>32</v>
      </c>
      <c r="P500" s="30">
        <v>1533152.7667823001</v>
      </c>
      <c r="Q500" s="31"/>
      <c r="R500" s="31">
        <v>0.33695652173912999</v>
      </c>
      <c r="S500" s="31">
        <v>0.329787234042553</v>
      </c>
      <c r="T500" s="30">
        <v>84239130.434782594</v>
      </c>
      <c r="U500" s="30">
        <v>505614.21032182302</v>
      </c>
      <c r="V500" s="30">
        <v>3098158.8512783898</v>
      </c>
      <c r="W500" s="31"/>
      <c r="X500" s="31">
        <v>0.33695652173912999</v>
      </c>
      <c r="Y500" s="31">
        <v>0.329787234042553</v>
      </c>
      <c r="Z500" s="30">
        <v>84239130.434782594</v>
      </c>
      <c r="AA500" s="30">
        <v>1021733.23818755</v>
      </c>
    </row>
    <row r="501" spans="1:27" x14ac:dyDescent="0.25">
      <c r="A501" s="28">
        <v>46934</v>
      </c>
      <c r="B501" s="28">
        <v>47026</v>
      </c>
      <c r="C501" t="s">
        <v>33</v>
      </c>
      <c r="D501" t="s">
        <v>71</v>
      </c>
      <c r="E501" t="s">
        <v>72</v>
      </c>
      <c r="F501">
        <v>101</v>
      </c>
      <c r="G501" t="s">
        <v>44</v>
      </c>
      <c r="H501" s="28">
        <v>46961</v>
      </c>
      <c r="I501" s="28">
        <v>46965</v>
      </c>
      <c r="J501" s="28">
        <v>47057</v>
      </c>
      <c r="K501" s="28">
        <v>47057</v>
      </c>
      <c r="L501" s="30">
        <v>250000000</v>
      </c>
      <c r="M501" t="s">
        <v>47</v>
      </c>
      <c r="N501">
        <v>0</v>
      </c>
      <c r="O501" t="s">
        <v>32</v>
      </c>
      <c r="P501" s="30">
        <v>1501410.50289927</v>
      </c>
      <c r="Q501" s="31"/>
      <c r="R501" s="31">
        <v>0.66304347826086996</v>
      </c>
      <c r="S501" s="31">
        <v>0.66304347826086996</v>
      </c>
      <c r="T501" s="30">
        <v>165760869.56521699</v>
      </c>
      <c r="U501" s="30">
        <v>995500.44213973405</v>
      </c>
      <c r="V501" s="30">
        <v>2970477.4850317198</v>
      </c>
      <c r="W501" s="31"/>
      <c r="X501" s="31">
        <v>0.66304347826086996</v>
      </c>
      <c r="Y501" s="31">
        <v>0.66304347826086996</v>
      </c>
      <c r="Z501" s="30">
        <v>165760869.56521699</v>
      </c>
      <c r="AA501" s="30">
        <v>1969555.7237710301</v>
      </c>
    </row>
    <row r="502" spans="1:27" x14ac:dyDescent="0.25">
      <c r="A502" s="28">
        <v>46934</v>
      </c>
      <c r="B502" s="28">
        <v>47026</v>
      </c>
      <c r="C502" t="s">
        <v>33</v>
      </c>
      <c r="D502" t="s">
        <v>73</v>
      </c>
      <c r="E502" t="s">
        <v>74</v>
      </c>
      <c r="F502">
        <v>114</v>
      </c>
      <c r="G502" t="s">
        <v>44</v>
      </c>
      <c r="H502" s="28">
        <v>46869</v>
      </c>
      <c r="I502" s="28">
        <v>46871</v>
      </c>
      <c r="J502" s="28">
        <v>46965</v>
      </c>
      <c r="K502" s="28">
        <v>46965</v>
      </c>
      <c r="L502" s="30">
        <v>100000000</v>
      </c>
      <c r="M502" t="s">
        <v>47</v>
      </c>
      <c r="N502">
        <v>0</v>
      </c>
      <c r="O502" t="s">
        <v>32</v>
      </c>
      <c r="P502" s="30">
        <v>613261.10671292106</v>
      </c>
      <c r="Q502" s="31"/>
      <c r="R502" s="31">
        <v>0.33695652173912999</v>
      </c>
      <c r="S502" s="31">
        <v>0.329787234042553</v>
      </c>
      <c r="T502" s="30">
        <v>33695652.173913002</v>
      </c>
      <c r="U502" s="30">
        <v>202245.68412872899</v>
      </c>
      <c r="V502" s="30">
        <v>1239263.5405113599</v>
      </c>
      <c r="W502" s="31"/>
      <c r="X502" s="31">
        <v>0.33695652173912999</v>
      </c>
      <c r="Y502" s="31">
        <v>0.329787234042553</v>
      </c>
      <c r="Z502" s="30">
        <v>33695652.173913002</v>
      </c>
      <c r="AA502" s="30">
        <v>408693.295275021</v>
      </c>
    </row>
    <row r="503" spans="1:27" x14ac:dyDescent="0.25">
      <c r="A503" s="28">
        <v>46934</v>
      </c>
      <c r="B503" s="28">
        <v>47026</v>
      </c>
      <c r="C503" t="s">
        <v>33</v>
      </c>
      <c r="D503" t="s">
        <v>73</v>
      </c>
      <c r="E503" t="s">
        <v>74</v>
      </c>
      <c r="F503">
        <v>114</v>
      </c>
      <c r="G503" t="s">
        <v>44</v>
      </c>
      <c r="H503" s="28">
        <v>46961</v>
      </c>
      <c r="I503" s="28">
        <v>46965</v>
      </c>
      <c r="J503" s="28">
        <v>47057</v>
      </c>
      <c r="K503" s="28">
        <v>47057</v>
      </c>
      <c r="L503" s="30">
        <v>100000000</v>
      </c>
      <c r="M503" t="s">
        <v>47</v>
      </c>
      <c r="N503">
        <v>0</v>
      </c>
      <c r="O503" t="s">
        <v>32</v>
      </c>
      <c r="P503" s="30">
        <v>600564.20115970797</v>
      </c>
      <c r="Q503" s="31"/>
      <c r="R503" s="31">
        <v>0.66304347826086996</v>
      </c>
      <c r="S503" s="31">
        <v>0.66304347826086996</v>
      </c>
      <c r="T503" s="30">
        <v>66304347.826086998</v>
      </c>
      <c r="U503" s="30">
        <v>398200.17685589299</v>
      </c>
      <c r="V503" s="30">
        <v>1188190.9940126899</v>
      </c>
      <c r="W503" s="31"/>
      <c r="X503" s="31">
        <v>0.66304347826086996</v>
      </c>
      <c r="Y503" s="31">
        <v>0.66304347826086996</v>
      </c>
      <c r="Z503" s="30">
        <v>66304347.826086998</v>
      </c>
      <c r="AA503" s="30">
        <v>787822.28950841399</v>
      </c>
    </row>
    <row r="504" spans="1:27" x14ac:dyDescent="0.25">
      <c r="A504" s="28">
        <v>46934</v>
      </c>
      <c r="B504" s="28">
        <v>47026</v>
      </c>
      <c r="C504" t="s">
        <v>33</v>
      </c>
      <c r="D504" t="s">
        <v>75</v>
      </c>
      <c r="E504" t="s">
        <v>76</v>
      </c>
      <c r="F504">
        <v>105</v>
      </c>
      <c r="G504" t="s">
        <v>44</v>
      </c>
      <c r="H504" s="28">
        <v>46869</v>
      </c>
      <c r="I504" s="28">
        <v>46871</v>
      </c>
      <c r="J504" s="28">
        <v>46965</v>
      </c>
      <c r="K504" s="28">
        <v>46965</v>
      </c>
      <c r="L504" s="30">
        <v>125000000</v>
      </c>
      <c r="M504" t="s">
        <v>47</v>
      </c>
      <c r="N504">
        <v>0</v>
      </c>
      <c r="O504" t="s">
        <v>32</v>
      </c>
      <c r="P504" s="30">
        <v>766576.38339115202</v>
      </c>
      <c r="Q504" s="31"/>
      <c r="R504" s="31">
        <v>0.33695652173912999</v>
      </c>
      <c r="S504" s="31">
        <v>0.329787234042553</v>
      </c>
      <c r="T504" s="30">
        <v>42119565.217391297</v>
      </c>
      <c r="U504" s="30">
        <v>252807.105160912</v>
      </c>
      <c r="V504" s="30">
        <v>1549079.42563919</v>
      </c>
      <c r="W504" s="31"/>
      <c r="X504" s="31">
        <v>0.33695652173912999</v>
      </c>
      <c r="Y504" s="31">
        <v>0.329787234042553</v>
      </c>
      <c r="Z504" s="30">
        <v>42119565.217391297</v>
      </c>
      <c r="AA504" s="30">
        <v>510866.61909377697</v>
      </c>
    </row>
    <row r="505" spans="1:27" x14ac:dyDescent="0.25">
      <c r="A505" s="28">
        <v>46934</v>
      </c>
      <c r="B505" s="28">
        <v>47026</v>
      </c>
      <c r="C505" t="s">
        <v>33</v>
      </c>
      <c r="D505" t="s">
        <v>75</v>
      </c>
      <c r="E505" t="s">
        <v>76</v>
      </c>
      <c r="F505">
        <v>105</v>
      </c>
      <c r="G505" t="s">
        <v>44</v>
      </c>
      <c r="H505" s="28">
        <v>46961</v>
      </c>
      <c r="I505" s="28">
        <v>46965</v>
      </c>
      <c r="J505" s="28">
        <v>47057</v>
      </c>
      <c r="K505" s="28">
        <v>47057</v>
      </c>
      <c r="L505" s="30">
        <v>125000000</v>
      </c>
      <c r="M505" t="s">
        <v>47</v>
      </c>
      <c r="N505">
        <v>0</v>
      </c>
      <c r="O505" t="s">
        <v>32</v>
      </c>
      <c r="P505" s="30">
        <v>750705.25144963502</v>
      </c>
      <c r="Q505" s="31"/>
      <c r="R505" s="31">
        <v>0.66304347826086996</v>
      </c>
      <c r="S505" s="31">
        <v>0.66304347826086996</v>
      </c>
      <c r="T505" s="30">
        <v>82880434.782608703</v>
      </c>
      <c r="U505" s="30">
        <v>497750.22106986702</v>
      </c>
      <c r="V505" s="30">
        <v>1485238.7425158599</v>
      </c>
      <c r="W505" s="31"/>
      <c r="X505" s="31">
        <v>0.66304347826086996</v>
      </c>
      <c r="Y505" s="31">
        <v>0.66304347826086996</v>
      </c>
      <c r="Z505" s="30">
        <v>82880434.782608703</v>
      </c>
      <c r="AA505" s="30">
        <v>984777.86188551702</v>
      </c>
    </row>
    <row r="506" spans="1:27" x14ac:dyDescent="0.25">
      <c r="A506" s="28">
        <v>46934</v>
      </c>
      <c r="B506" s="28">
        <v>47026</v>
      </c>
      <c r="C506" t="s">
        <v>33</v>
      </c>
      <c r="D506" t="s">
        <v>77</v>
      </c>
      <c r="E506" t="s">
        <v>78</v>
      </c>
      <c r="F506">
        <v>107</v>
      </c>
      <c r="G506" t="s">
        <v>44</v>
      </c>
      <c r="H506" s="28">
        <v>46869</v>
      </c>
      <c r="I506" s="28">
        <v>46871</v>
      </c>
      <c r="J506" s="28">
        <v>46965</v>
      </c>
      <c r="K506" s="28">
        <v>46965</v>
      </c>
      <c r="L506" s="30">
        <v>250000000</v>
      </c>
      <c r="M506" t="s">
        <v>47</v>
      </c>
      <c r="N506">
        <v>0</v>
      </c>
      <c r="O506" t="s">
        <v>32</v>
      </c>
      <c r="P506" s="30">
        <v>1533152.7667823001</v>
      </c>
      <c r="Q506" s="31"/>
      <c r="R506" s="31">
        <v>0.33695652173912999</v>
      </c>
      <c r="S506" s="31">
        <v>0.329787234042553</v>
      </c>
      <c r="T506" s="30">
        <v>84239130.434782594</v>
      </c>
      <c r="U506" s="30">
        <v>505614.21032182302</v>
      </c>
      <c r="V506" s="30">
        <v>3098158.8512783898</v>
      </c>
      <c r="W506" s="31"/>
      <c r="X506" s="31">
        <v>0.33695652173912999</v>
      </c>
      <c r="Y506" s="31">
        <v>0.329787234042553</v>
      </c>
      <c r="Z506" s="30">
        <v>84239130.434782594</v>
      </c>
      <c r="AA506" s="30">
        <v>1021733.23818755</v>
      </c>
    </row>
    <row r="507" spans="1:27" x14ac:dyDescent="0.25">
      <c r="A507" s="28">
        <v>46934</v>
      </c>
      <c r="B507" s="28">
        <v>47026</v>
      </c>
      <c r="C507" t="s">
        <v>33</v>
      </c>
      <c r="D507" t="s">
        <v>77</v>
      </c>
      <c r="E507" t="s">
        <v>78</v>
      </c>
      <c r="F507">
        <v>107</v>
      </c>
      <c r="G507" t="s">
        <v>44</v>
      </c>
      <c r="H507" s="28">
        <v>46961</v>
      </c>
      <c r="I507" s="28">
        <v>46965</v>
      </c>
      <c r="J507" s="28">
        <v>47057</v>
      </c>
      <c r="K507" s="28">
        <v>47057</v>
      </c>
      <c r="L507" s="30">
        <v>250000000</v>
      </c>
      <c r="M507" t="s">
        <v>47</v>
      </c>
      <c r="N507">
        <v>0</v>
      </c>
      <c r="O507" t="s">
        <v>32</v>
      </c>
      <c r="P507" s="30">
        <v>1501410.50289927</v>
      </c>
      <c r="Q507" s="31"/>
      <c r="R507" s="31">
        <v>0.66304347826086996</v>
      </c>
      <c r="S507" s="31">
        <v>0.66304347826086996</v>
      </c>
      <c r="T507" s="30">
        <v>165760869.56521699</v>
      </c>
      <c r="U507" s="30">
        <v>995500.44213973405</v>
      </c>
      <c r="V507" s="30">
        <v>2970477.4850317198</v>
      </c>
      <c r="W507" s="31"/>
      <c r="X507" s="31">
        <v>0.66304347826086996</v>
      </c>
      <c r="Y507" s="31">
        <v>0.66304347826086996</v>
      </c>
      <c r="Z507" s="30">
        <v>165760869.56521699</v>
      </c>
      <c r="AA507" s="30">
        <v>1969555.7237710301</v>
      </c>
    </row>
    <row r="508" spans="1:27" x14ac:dyDescent="0.25">
      <c r="A508" s="28">
        <v>46934</v>
      </c>
      <c r="B508" s="28">
        <v>47026</v>
      </c>
      <c r="C508" t="s">
        <v>33</v>
      </c>
      <c r="D508" t="s">
        <v>79</v>
      </c>
      <c r="E508" t="s">
        <v>36</v>
      </c>
      <c r="F508">
        <v>99</v>
      </c>
      <c r="G508" t="s">
        <v>44</v>
      </c>
      <c r="H508" s="28">
        <v>46869</v>
      </c>
      <c r="I508" s="28">
        <v>46871</v>
      </c>
      <c r="J508" s="28">
        <v>46965</v>
      </c>
      <c r="K508" s="28">
        <v>46965</v>
      </c>
      <c r="L508" s="30">
        <v>100000000</v>
      </c>
      <c r="M508" t="s">
        <v>47</v>
      </c>
      <c r="N508">
        <v>0</v>
      </c>
      <c r="O508" t="s">
        <v>32</v>
      </c>
      <c r="P508" s="30">
        <v>613261.10671292106</v>
      </c>
      <c r="Q508" s="31"/>
      <c r="R508" s="31">
        <v>0.33695652173912999</v>
      </c>
      <c r="S508" s="31">
        <v>0.329787234042553</v>
      </c>
      <c r="T508" s="30">
        <v>33695652.173913002</v>
      </c>
      <c r="U508" s="30">
        <v>202245.68412872899</v>
      </c>
      <c r="V508" s="30">
        <v>1239263.5405113599</v>
      </c>
      <c r="W508" s="31"/>
      <c r="X508" s="31">
        <v>0.33695652173912999</v>
      </c>
      <c r="Y508" s="31">
        <v>0.329787234042553</v>
      </c>
      <c r="Z508" s="30">
        <v>33695652.173913002</v>
      </c>
      <c r="AA508" s="30">
        <v>408693.295275021</v>
      </c>
    </row>
    <row r="509" spans="1:27" x14ac:dyDescent="0.25">
      <c r="A509" s="28">
        <v>46934</v>
      </c>
      <c r="B509" s="28">
        <v>47026</v>
      </c>
      <c r="C509" t="s">
        <v>33</v>
      </c>
      <c r="D509" t="s">
        <v>79</v>
      </c>
      <c r="E509" t="s">
        <v>36</v>
      </c>
      <c r="F509">
        <v>99</v>
      </c>
      <c r="G509" t="s">
        <v>44</v>
      </c>
      <c r="H509" s="28">
        <v>46961</v>
      </c>
      <c r="I509" s="28">
        <v>46965</v>
      </c>
      <c r="J509" s="28">
        <v>47057</v>
      </c>
      <c r="K509" s="28">
        <v>47057</v>
      </c>
      <c r="L509" s="30">
        <v>100000000</v>
      </c>
      <c r="M509" t="s">
        <v>47</v>
      </c>
      <c r="N509">
        <v>0</v>
      </c>
      <c r="O509" t="s">
        <v>32</v>
      </c>
      <c r="P509" s="30">
        <v>600564.20115970797</v>
      </c>
      <c r="Q509" s="31"/>
      <c r="R509" s="31">
        <v>0.66304347826086996</v>
      </c>
      <c r="S509" s="31">
        <v>0.66304347826086996</v>
      </c>
      <c r="T509" s="30">
        <v>66304347.826086998</v>
      </c>
      <c r="U509" s="30">
        <v>398200.17685589299</v>
      </c>
      <c r="V509" s="30">
        <v>1188190.9940126899</v>
      </c>
      <c r="W509" s="31"/>
      <c r="X509" s="31">
        <v>0.66304347826086996</v>
      </c>
      <c r="Y509" s="31">
        <v>0.66304347826086996</v>
      </c>
      <c r="Z509" s="30">
        <v>66304347.826086998</v>
      </c>
      <c r="AA509" s="30">
        <v>787822.28950841399</v>
      </c>
    </row>
    <row r="510" spans="1:27" x14ac:dyDescent="0.25">
      <c r="A510" s="28">
        <v>46934</v>
      </c>
      <c r="B510" s="28">
        <v>47026</v>
      </c>
      <c r="C510" t="s">
        <v>33</v>
      </c>
      <c r="D510" t="s">
        <v>80</v>
      </c>
      <c r="E510" t="s">
        <v>39</v>
      </c>
      <c r="F510">
        <v>128</v>
      </c>
      <c r="G510" t="s">
        <v>44</v>
      </c>
      <c r="H510" s="28">
        <v>46869</v>
      </c>
      <c r="I510" s="28">
        <v>46871</v>
      </c>
      <c r="J510" s="28">
        <v>46965</v>
      </c>
      <c r="K510" s="28">
        <v>46965</v>
      </c>
      <c r="L510" s="30">
        <v>100000000</v>
      </c>
      <c r="M510" t="s">
        <v>47</v>
      </c>
      <c r="N510">
        <v>0</v>
      </c>
      <c r="O510" t="s">
        <v>32</v>
      </c>
      <c r="P510" s="30">
        <v>613261.10671292106</v>
      </c>
      <c r="Q510" s="31"/>
      <c r="R510" s="31">
        <v>0.33695652173912999</v>
      </c>
      <c r="S510" s="31">
        <v>0.329787234042553</v>
      </c>
      <c r="T510" s="30">
        <v>33695652.173913002</v>
      </c>
      <c r="U510" s="30">
        <v>202245.68412872899</v>
      </c>
      <c r="V510" s="30">
        <v>1239263.5405113599</v>
      </c>
      <c r="W510" s="31"/>
      <c r="X510" s="31">
        <v>0.33695652173912999</v>
      </c>
      <c r="Y510" s="31">
        <v>0.329787234042553</v>
      </c>
      <c r="Z510" s="30">
        <v>33695652.173913002</v>
      </c>
      <c r="AA510" s="30">
        <v>408693.295275021</v>
      </c>
    </row>
    <row r="511" spans="1:27" x14ac:dyDescent="0.25">
      <c r="A511" s="28">
        <v>46934</v>
      </c>
      <c r="B511" s="28">
        <v>47026</v>
      </c>
      <c r="C511" t="s">
        <v>33</v>
      </c>
      <c r="D511" t="s">
        <v>80</v>
      </c>
      <c r="E511" t="s">
        <v>39</v>
      </c>
      <c r="F511">
        <v>128</v>
      </c>
      <c r="G511" t="s">
        <v>44</v>
      </c>
      <c r="H511" s="28">
        <v>46961</v>
      </c>
      <c r="I511" s="28">
        <v>46965</v>
      </c>
      <c r="J511" s="28">
        <v>47057</v>
      </c>
      <c r="K511" s="28">
        <v>47057</v>
      </c>
      <c r="L511" s="30">
        <v>100000000</v>
      </c>
      <c r="M511" t="s">
        <v>47</v>
      </c>
      <c r="N511">
        <v>0</v>
      </c>
      <c r="O511" t="s">
        <v>32</v>
      </c>
      <c r="P511" s="30">
        <v>600564.20115970797</v>
      </c>
      <c r="Q511" s="31"/>
      <c r="R511" s="31">
        <v>0.66304347826086996</v>
      </c>
      <c r="S511" s="31">
        <v>0.66304347826086996</v>
      </c>
      <c r="T511" s="30">
        <v>66304347.826086998</v>
      </c>
      <c r="U511" s="30">
        <v>398200.17685589299</v>
      </c>
      <c r="V511" s="30">
        <v>1188190.9940126899</v>
      </c>
      <c r="W511" s="31"/>
      <c r="X511" s="31">
        <v>0.66304347826086996</v>
      </c>
      <c r="Y511" s="31">
        <v>0.66304347826086996</v>
      </c>
      <c r="Z511" s="30">
        <v>66304347.826086998</v>
      </c>
      <c r="AA511" s="30">
        <v>787822.28950841399</v>
      </c>
    </row>
    <row r="512" spans="1:27" x14ac:dyDescent="0.25">
      <c r="A512" s="28">
        <v>46934</v>
      </c>
      <c r="B512" s="28">
        <v>47026</v>
      </c>
      <c r="C512" t="s">
        <v>33</v>
      </c>
      <c r="D512" t="s">
        <v>81</v>
      </c>
      <c r="E512" t="s">
        <v>82</v>
      </c>
      <c r="F512">
        <v>103</v>
      </c>
      <c r="G512" t="s">
        <v>44</v>
      </c>
      <c r="H512" s="28">
        <v>46869</v>
      </c>
      <c r="I512" s="28">
        <v>46871</v>
      </c>
      <c r="J512" s="28">
        <v>46965</v>
      </c>
      <c r="K512" s="28">
        <v>46965</v>
      </c>
      <c r="L512" s="30">
        <v>250000000</v>
      </c>
      <c r="M512" t="s">
        <v>47</v>
      </c>
      <c r="N512">
        <v>0</v>
      </c>
      <c r="O512" t="s">
        <v>32</v>
      </c>
      <c r="P512" s="30">
        <v>1533152.7667823001</v>
      </c>
      <c r="Q512" s="31"/>
      <c r="R512" s="31">
        <v>0.33695652173912999</v>
      </c>
      <c r="S512" s="31">
        <v>0.329787234042553</v>
      </c>
      <c r="T512" s="30">
        <v>84239130.434782594</v>
      </c>
      <c r="U512" s="30">
        <v>505614.21032182302</v>
      </c>
      <c r="V512" s="30">
        <v>3098158.8512783898</v>
      </c>
      <c r="W512" s="31"/>
      <c r="X512" s="31">
        <v>0.33695652173912999</v>
      </c>
      <c r="Y512" s="31">
        <v>0.329787234042553</v>
      </c>
      <c r="Z512" s="30">
        <v>84239130.434782594</v>
      </c>
      <c r="AA512" s="30">
        <v>1021733.23818755</v>
      </c>
    </row>
    <row r="513" spans="1:27" x14ac:dyDescent="0.25">
      <c r="A513" s="28">
        <v>46934</v>
      </c>
      <c r="B513" s="28">
        <v>47026</v>
      </c>
      <c r="C513" t="s">
        <v>33</v>
      </c>
      <c r="D513" t="s">
        <v>81</v>
      </c>
      <c r="E513" t="s">
        <v>82</v>
      </c>
      <c r="F513">
        <v>103</v>
      </c>
      <c r="G513" t="s">
        <v>44</v>
      </c>
      <c r="H513" s="28">
        <v>46961</v>
      </c>
      <c r="I513" s="28">
        <v>46965</v>
      </c>
      <c r="J513" s="28">
        <v>47057</v>
      </c>
      <c r="K513" s="28">
        <v>47057</v>
      </c>
      <c r="L513" s="30">
        <v>250000000</v>
      </c>
      <c r="M513" t="s">
        <v>47</v>
      </c>
      <c r="N513">
        <v>0</v>
      </c>
      <c r="O513" t="s">
        <v>32</v>
      </c>
      <c r="P513" s="30">
        <v>1501410.50289927</v>
      </c>
      <c r="Q513" s="31"/>
      <c r="R513" s="31">
        <v>0.66304347826086996</v>
      </c>
      <c r="S513" s="31">
        <v>0.66304347826086996</v>
      </c>
      <c r="T513" s="30">
        <v>165760869.56521699</v>
      </c>
      <c r="U513" s="30">
        <v>995500.44213973405</v>
      </c>
      <c r="V513" s="30">
        <v>2970477.4850317198</v>
      </c>
      <c r="W513" s="31"/>
      <c r="X513" s="31">
        <v>0.66304347826086996</v>
      </c>
      <c r="Y513" s="31">
        <v>0.66304347826086996</v>
      </c>
      <c r="Z513" s="30">
        <v>165760869.56521699</v>
      </c>
      <c r="AA513" s="30">
        <v>1969555.7237710301</v>
      </c>
    </row>
    <row r="514" spans="1:27" x14ac:dyDescent="0.25">
      <c r="A514" s="28">
        <v>46934</v>
      </c>
      <c r="B514" s="28">
        <v>47026</v>
      </c>
      <c r="C514" t="s">
        <v>33</v>
      </c>
      <c r="D514" t="s">
        <v>83</v>
      </c>
      <c r="E514" t="s">
        <v>84</v>
      </c>
      <c r="F514">
        <v>126</v>
      </c>
      <c r="G514" t="s">
        <v>44</v>
      </c>
      <c r="H514" s="28">
        <v>46869</v>
      </c>
      <c r="I514" s="28">
        <v>46871</v>
      </c>
      <c r="J514" s="28">
        <v>46965</v>
      </c>
      <c r="K514" s="28">
        <v>46965</v>
      </c>
      <c r="L514" s="30">
        <v>535000000</v>
      </c>
      <c r="M514" t="s">
        <v>47</v>
      </c>
      <c r="N514">
        <v>0</v>
      </c>
      <c r="O514" t="s">
        <v>32</v>
      </c>
      <c r="P514" s="30">
        <v>3280946.9209141298</v>
      </c>
      <c r="Q514" s="31"/>
      <c r="R514" s="31">
        <v>0.33695652173912999</v>
      </c>
      <c r="S514" s="31">
        <v>0.329787234042553</v>
      </c>
      <c r="T514" s="30">
        <v>180271739.13043499</v>
      </c>
      <c r="U514" s="30">
        <v>1082014.4100887</v>
      </c>
      <c r="V514" s="30">
        <v>6630059.9417357501</v>
      </c>
      <c r="W514" s="31"/>
      <c r="X514" s="31">
        <v>0.33695652173912999</v>
      </c>
      <c r="Y514" s="31">
        <v>0.329787234042553</v>
      </c>
      <c r="Z514" s="30">
        <v>180271739.13043499</v>
      </c>
      <c r="AA514" s="30">
        <v>2186509.1297213598</v>
      </c>
    </row>
    <row r="515" spans="1:27" x14ac:dyDescent="0.25">
      <c r="A515" s="28">
        <v>46934</v>
      </c>
      <c r="B515" s="28">
        <v>47026</v>
      </c>
      <c r="C515" t="s">
        <v>33</v>
      </c>
      <c r="D515" t="s">
        <v>83</v>
      </c>
      <c r="E515" t="s">
        <v>84</v>
      </c>
      <c r="F515">
        <v>126</v>
      </c>
      <c r="G515" t="s">
        <v>44</v>
      </c>
      <c r="H515" s="28">
        <v>46961</v>
      </c>
      <c r="I515" s="28">
        <v>46965</v>
      </c>
      <c r="J515" s="28">
        <v>47057</v>
      </c>
      <c r="K515" s="28">
        <v>47057</v>
      </c>
      <c r="L515" s="30">
        <v>535000000</v>
      </c>
      <c r="M515" t="s">
        <v>47</v>
      </c>
      <c r="N515">
        <v>0</v>
      </c>
      <c r="O515" t="s">
        <v>32</v>
      </c>
      <c r="P515" s="30">
        <v>3213018.47620444</v>
      </c>
      <c r="Q515" s="31"/>
      <c r="R515" s="31">
        <v>0.66304347826086996</v>
      </c>
      <c r="S515" s="31">
        <v>0.66304347826086996</v>
      </c>
      <c r="T515" s="30">
        <v>354728260.86956501</v>
      </c>
      <c r="U515" s="30">
        <v>2130370.94617903</v>
      </c>
      <c r="V515" s="30">
        <v>6356821.8179678898</v>
      </c>
      <c r="W515" s="31"/>
      <c r="X515" s="31">
        <v>0.66304347826086996</v>
      </c>
      <c r="Y515" s="31">
        <v>0.66304347826086996</v>
      </c>
      <c r="Z515" s="30">
        <v>354728260.86956501</v>
      </c>
      <c r="AA515" s="30">
        <v>4214849.2488700096</v>
      </c>
    </row>
    <row r="516" spans="1:27" x14ac:dyDescent="0.25">
      <c r="A516" s="28">
        <v>46934</v>
      </c>
      <c r="B516" s="28">
        <v>47026</v>
      </c>
      <c r="C516" t="s">
        <v>30</v>
      </c>
      <c r="D516" t="s">
        <v>70</v>
      </c>
      <c r="E516" t="s">
        <v>40</v>
      </c>
      <c r="F516">
        <v>10005</v>
      </c>
      <c r="G516" t="s">
        <v>69</v>
      </c>
      <c r="H516" s="28">
        <v>46869</v>
      </c>
      <c r="I516" s="28">
        <v>46871</v>
      </c>
      <c r="J516" s="28">
        <v>46965</v>
      </c>
      <c r="K516" s="28">
        <v>46965</v>
      </c>
      <c r="L516" s="30">
        <v>1979000000</v>
      </c>
      <c r="M516" t="s">
        <v>47</v>
      </c>
      <c r="N516">
        <v>4.7500000000000001E-2</v>
      </c>
      <c r="O516" t="s">
        <v>32</v>
      </c>
      <c r="P516" s="30">
        <v>-37356817.560315698</v>
      </c>
      <c r="Q516" s="31">
        <v>0.94729177515396401</v>
      </c>
      <c r="R516" s="31">
        <v>0.33695652173912999</v>
      </c>
      <c r="S516" s="31">
        <v>0.329787234042553</v>
      </c>
      <c r="T516" s="30">
        <v>666836956.52173901</v>
      </c>
      <c r="U516" s="30">
        <v>-12319801.5358488</v>
      </c>
      <c r="V516" s="30">
        <v>-50429497.404750504</v>
      </c>
      <c r="W516" s="31">
        <v>0.94748285816079802</v>
      </c>
      <c r="X516" s="31">
        <v>0.33695652173912999</v>
      </c>
      <c r="Y516" s="31">
        <v>0.329787234042553</v>
      </c>
      <c r="Z516" s="30">
        <v>666836956.52173901</v>
      </c>
      <c r="AA516" s="30">
        <v>-16631004.4632688</v>
      </c>
    </row>
    <row r="517" spans="1:27" x14ac:dyDescent="0.25">
      <c r="A517" s="28">
        <v>46934</v>
      </c>
      <c r="B517" s="28">
        <v>47026</v>
      </c>
      <c r="C517" t="s">
        <v>30</v>
      </c>
      <c r="D517" t="s">
        <v>70</v>
      </c>
      <c r="E517" t="s">
        <v>40</v>
      </c>
      <c r="F517">
        <v>10005</v>
      </c>
      <c r="G517" t="s">
        <v>69</v>
      </c>
      <c r="H517" s="28">
        <v>46961</v>
      </c>
      <c r="I517" s="28">
        <v>46965</v>
      </c>
      <c r="J517" s="28">
        <v>47057</v>
      </c>
      <c r="K517" s="28">
        <v>47057</v>
      </c>
      <c r="L517" s="30">
        <v>1979000000</v>
      </c>
      <c r="M517" t="s">
        <v>47</v>
      </c>
      <c r="N517">
        <v>4.7500000000000001E-2</v>
      </c>
      <c r="O517" t="s">
        <v>32</v>
      </c>
      <c r="P517" s="30">
        <v>-36644571.797405601</v>
      </c>
      <c r="Q517" s="31">
        <v>0.94164458656593597</v>
      </c>
      <c r="R517" s="31">
        <v>0.66304347826086996</v>
      </c>
      <c r="S517" s="31">
        <v>0.66304347826086996</v>
      </c>
      <c r="T517" s="30">
        <v>1312163043.47826</v>
      </c>
      <c r="U517" s="30">
        <v>-24296944.343931999</v>
      </c>
      <c r="V517" s="30">
        <v>-48991582.311935</v>
      </c>
      <c r="W517" s="31">
        <v>0.94175026355515501</v>
      </c>
      <c r="X517" s="31">
        <v>0.66304347826086996</v>
      </c>
      <c r="Y517" s="31">
        <v>0.66304347826086996</v>
      </c>
      <c r="Z517" s="30">
        <v>1312163043.47826</v>
      </c>
      <c r="AA517" s="30">
        <v>-32483549.141609099</v>
      </c>
    </row>
    <row r="518" spans="1:27" x14ac:dyDescent="0.25">
      <c r="A518" s="28">
        <v>47026</v>
      </c>
      <c r="B518" s="28">
        <v>47118</v>
      </c>
      <c r="C518" t="s">
        <v>33</v>
      </c>
      <c r="D518" t="s">
        <v>71</v>
      </c>
      <c r="E518" t="s">
        <v>72</v>
      </c>
      <c r="F518">
        <v>101</v>
      </c>
      <c r="G518" t="s">
        <v>44</v>
      </c>
      <c r="H518" s="28">
        <v>46961</v>
      </c>
      <c r="I518" s="28">
        <v>46965</v>
      </c>
      <c r="J518" s="28">
        <v>47057</v>
      </c>
      <c r="K518" s="28">
        <v>47057</v>
      </c>
      <c r="L518" s="30">
        <v>250000000</v>
      </c>
      <c r="M518" t="s">
        <v>47</v>
      </c>
      <c r="N518">
        <v>0</v>
      </c>
      <c r="O518" t="s">
        <v>32</v>
      </c>
      <c r="P518" s="30">
        <v>1501410.50289927</v>
      </c>
      <c r="Q518" s="31"/>
      <c r="R518" s="31">
        <v>0.33695652173912999</v>
      </c>
      <c r="S518" s="31">
        <v>0.33695652173912999</v>
      </c>
      <c r="T518" s="30">
        <v>84239130.434782594</v>
      </c>
      <c r="U518" s="30">
        <v>505910.06075953698</v>
      </c>
      <c r="V518" s="30">
        <v>2970477.4850317198</v>
      </c>
      <c r="W518" s="31"/>
      <c r="X518" s="31">
        <v>0.33695652173912999</v>
      </c>
      <c r="Y518" s="31">
        <v>0.33695652173912999</v>
      </c>
      <c r="Z518" s="30">
        <v>84239130.434782594</v>
      </c>
      <c r="AA518" s="30">
        <v>1000921.7612606901</v>
      </c>
    </row>
    <row r="519" spans="1:27" x14ac:dyDescent="0.25">
      <c r="A519" s="28">
        <v>47026</v>
      </c>
      <c r="B519" s="28">
        <v>47118</v>
      </c>
      <c r="C519" t="s">
        <v>33</v>
      </c>
      <c r="D519" t="s">
        <v>73</v>
      </c>
      <c r="E519" t="s">
        <v>74</v>
      </c>
      <c r="F519">
        <v>114</v>
      </c>
      <c r="G519" t="s">
        <v>44</v>
      </c>
      <c r="H519" s="28">
        <v>46961</v>
      </c>
      <c r="I519" s="28">
        <v>46965</v>
      </c>
      <c r="J519" s="28">
        <v>47057</v>
      </c>
      <c r="K519" s="28">
        <v>47057</v>
      </c>
      <c r="L519" s="30">
        <v>100000000</v>
      </c>
      <c r="M519" t="s">
        <v>47</v>
      </c>
      <c r="N519">
        <v>0</v>
      </c>
      <c r="O519" t="s">
        <v>32</v>
      </c>
      <c r="P519" s="30">
        <v>600564.20115970797</v>
      </c>
      <c r="Q519" s="31"/>
      <c r="R519" s="31">
        <v>0.33695652173912999</v>
      </c>
      <c r="S519" s="31">
        <v>0.33695652173912999</v>
      </c>
      <c r="T519" s="30">
        <v>33695652.173913002</v>
      </c>
      <c r="U519" s="30">
        <v>202364.02430381501</v>
      </c>
      <c r="V519" s="30">
        <v>1188190.9940126899</v>
      </c>
      <c r="W519" s="31"/>
      <c r="X519" s="31">
        <v>0.33695652173912999</v>
      </c>
      <c r="Y519" s="31">
        <v>0.33695652173912999</v>
      </c>
      <c r="Z519" s="30">
        <v>33695652.173913002</v>
      </c>
      <c r="AA519" s="30">
        <v>400368.70450427599</v>
      </c>
    </row>
    <row r="520" spans="1:27" x14ac:dyDescent="0.25">
      <c r="A520" s="28">
        <v>47026</v>
      </c>
      <c r="B520" s="28">
        <v>47118</v>
      </c>
      <c r="C520" t="s">
        <v>33</v>
      </c>
      <c r="D520" t="s">
        <v>75</v>
      </c>
      <c r="E520" t="s">
        <v>76</v>
      </c>
      <c r="F520">
        <v>105</v>
      </c>
      <c r="G520" t="s">
        <v>44</v>
      </c>
      <c r="H520" s="28">
        <v>46961</v>
      </c>
      <c r="I520" s="28">
        <v>46965</v>
      </c>
      <c r="J520" s="28">
        <v>47057</v>
      </c>
      <c r="K520" s="28">
        <v>47057</v>
      </c>
      <c r="L520" s="30">
        <v>125000000</v>
      </c>
      <c r="M520" t="s">
        <v>47</v>
      </c>
      <c r="N520">
        <v>0</v>
      </c>
      <c r="O520" t="s">
        <v>32</v>
      </c>
      <c r="P520" s="30">
        <v>750705.25144963502</v>
      </c>
      <c r="Q520" s="31"/>
      <c r="R520" s="31">
        <v>0.33695652173912999</v>
      </c>
      <c r="S520" s="31">
        <v>0.33695652173912999</v>
      </c>
      <c r="T520" s="30">
        <v>42119565.217391297</v>
      </c>
      <c r="U520" s="30">
        <v>252955.030379768</v>
      </c>
      <c r="V520" s="30">
        <v>1485238.7425158599</v>
      </c>
      <c r="W520" s="31"/>
      <c r="X520" s="31">
        <v>0.33695652173912999</v>
      </c>
      <c r="Y520" s="31">
        <v>0.33695652173912999</v>
      </c>
      <c r="Z520" s="30">
        <v>42119565.217391297</v>
      </c>
      <c r="AA520" s="30">
        <v>500460.88063034503</v>
      </c>
    </row>
    <row r="521" spans="1:27" x14ac:dyDescent="0.25">
      <c r="A521" s="28">
        <v>47026</v>
      </c>
      <c r="B521" s="28">
        <v>47118</v>
      </c>
      <c r="C521" t="s">
        <v>33</v>
      </c>
      <c r="D521" t="s">
        <v>77</v>
      </c>
      <c r="E521" t="s">
        <v>78</v>
      </c>
      <c r="F521">
        <v>107</v>
      </c>
      <c r="G521" t="s">
        <v>44</v>
      </c>
      <c r="H521" s="28">
        <v>46961</v>
      </c>
      <c r="I521" s="28">
        <v>46965</v>
      </c>
      <c r="J521" s="28">
        <v>47057</v>
      </c>
      <c r="K521" s="28">
        <v>47057</v>
      </c>
      <c r="L521" s="30">
        <v>250000000</v>
      </c>
      <c r="M521" t="s">
        <v>47</v>
      </c>
      <c r="N521">
        <v>0</v>
      </c>
      <c r="O521" t="s">
        <v>32</v>
      </c>
      <c r="P521" s="30">
        <v>1501410.50289927</v>
      </c>
      <c r="Q521" s="31"/>
      <c r="R521" s="31">
        <v>0.33695652173912999</v>
      </c>
      <c r="S521" s="31">
        <v>0.33695652173912999</v>
      </c>
      <c r="T521" s="30">
        <v>84239130.434782594</v>
      </c>
      <c r="U521" s="30">
        <v>505910.06075953698</v>
      </c>
      <c r="V521" s="30">
        <v>2970477.4850317198</v>
      </c>
      <c r="W521" s="31"/>
      <c r="X521" s="31">
        <v>0.33695652173912999</v>
      </c>
      <c r="Y521" s="31">
        <v>0.33695652173912999</v>
      </c>
      <c r="Z521" s="30">
        <v>84239130.434782594</v>
      </c>
      <c r="AA521" s="30">
        <v>1000921.7612606901</v>
      </c>
    </row>
    <row r="522" spans="1:27" x14ac:dyDescent="0.25">
      <c r="A522" s="28">
        <v>47026</v>
      </c>
      <c r="B522" s="28">
        <v>47118</v>
      </c>
      <c r="C522" t="s">
        <v>33</v>
      </c>
      <c r="D522" t="s">
        <v>79</v>
      </c>
      <c r="E522" t="s">
        <v>36</v>
      </c>
      <c r="F522">
        <v>99</v>
      </c>
      <c r="G522" t="s">
        <v>44</v>
      </c>
      <c r="H522" s="28">
        <v>46961</v>
      </c>
      <c r="I522" s="28">
        <v>46965</v>
      </c>
      <c r="J522" s="28">
        <v>47057</v>
      </c>
      <c r="K522" s="28">
        <v>47057</v>
      </c>
      <c r="L522" s="30">
        <v>100000000</v>
      </c>
      <c r="M522" t="s">
        <v>47</v>
      </c>
      <c r="N522">
        <v>0</v>
      </c>
      <c r="O522" t="s">
        <v>32</v>
      </c>
      <c r="P522" s="30">
        <v>600564.20115970797</v>
      </c>
      <c r="Q522" s="31"/>
      <c r="R522" s="31">
        <v>0.33695652173912999</v>
      </c>
      <c r="S522" s="31">
        <v>0.33695652173912999</v>
      </c>
      <c r="T522" s="30">
        <v>33695652.173913002</v>
      </c>
      <c r="U522" s="30">
        <v>202364.02430381501</v>
      </c>
      <c r="V522" s="30">
        <v>1188190.9940126899</v>
      </c>
      <c r="W522" s="31"/>
      <c r="X522" s="31">
        <v>0.33695652173912999</v>
      </c>
      <c r="Y522" s="31">
        <v>0.33695652173912999</v>
      </c>
      <c r="Z522" s="30">
        <v>33695652.173913002</v>
      </c>
      <c r="AA522" s="30">
        <v>400368.70450427599</v>
      </c>
    </row>
    <row r="523" spans="1:27" x14ac:dyDescent="0.25">
      <c r="A523" s="28">
        <v>47026</v>
      </c>
      <c r="B523" s="28">
        <v>47118</v>
      </c>
      <c r="C523" t="s">
        <v>33</v>
      </c>
      <c r="D523" t="s">
        <v>80</v>
      </c>
      <c r="E523" t="s">
        <v>39</v>
      </c>
      <c r="F523">
        <v>128</v>
      </c>
      <c r="G523" t="s">
        <v>44</v>
      </c>
      <c r="H523" s="28">
        <v>46961</v>
      </c>
      <c r="I523" s="28">
        <v>46965</v>
      </c>
      <c r="J523" s="28">
        <v>47057</v>
      </c>
      <c r="K523" s="28">
        <v>47057</v>
      </c>
      <c r="L523" s="30">
        <v>100000000</v>
      </c>
      <c r="M523" t="s">
        <v>47</v>
      </c>
      <c r="N523">
        <v>0</v>
      </c>
      <c r="O523" t="s">
        <v>32</v>
      </c>
      <c r="P523" s="30">
        <v>600564.20115970797</v>
      </c>
      <c r="Q523" s="31"/>
      <c r="R523" s="31">
        <v>0.33695652173912999</v>
      </c>
      <c r="S523" s="31">
        <v>0.33695652173912999</v>
      </c>
      <c r="T523" s="30">
        <v>33695652.173913002</v>
      </c>
      <c r="U523" s="30">
        <v>202364.02430381501</v>
      </c>
      <c r="V523" s="30">
        <v>1188190.9940126899</v>
      </c>
      <c r="W523" s="31"/>
      <c r="X523" s="31">
        <v>0.33695652173912999</v>
      </c>
      <c r="Y523" s="31">
        <v>0.33695652173912999</v>
      </c>
      <c r="Z523" s="30">
        <v>33695652.173913002</v>
      </c>
      <c r="AA523" s="30">
        <v>400368.70450427599</v>
      </c>
    </row>
    <row r="524" spans="1:27" x14ac:dyDescent="0.25">
      <c r="A524" s="28">
        <v>47026</v>
      </c>
      <c r="B524" s="28">
        <v>47118</v>
      </c>
      <c r="C524" t="s">
        <v>33</v>
      </c>
      <c r="D524" t="s">
        <v>81</v>
      </c>
      <c r="E524" t="s">
        <v>82</v>
      </c>
      <c r="F524">
        <v>103</v>
      </c>
      <c r="G524" t="s">
        <v>44</v>
      </c>
      <c r="H524" s="28">
        <v>46961</v>
      </c>
      <c r="I524" s="28">
        <v>46965</v>
      </c>
      <c r="J524" s="28">
        <v>47057</v>
      </c>
      <c r="K524" s="28">
        <v>47057</v>
      </c>
      <c r="L524" s="30">
        <v>250000000</v>
      </c>
      <c r="M524" t="s">
        <v>47</v>
      </c>
      <c r="N524">
        <v>0</v>
      </c>
      <c r="O524" t="s">
        <v>32</v>
      </c>
      <c r="P524" s="30">
        <v>1501410.50289927</v>
      </c>
      <c r="Q524" s="31"/>
      <c r="R524" s="31">
        <v>0.33695652173912999</v>
      </c>
      <c r="S524" s="31">
        <v>0.33695652173912999</v>
      </c>
      <c r="T524" s="30">
        <v>84239130.434782594</v>
      </c>
      <c r="U524" s="30">
        <v>505910.06075953698</v>
      </c>
      <c r="V524" s="30">
        <v>2970477.4850317198</v>
      </c>
      <c r="W524" s="31"/>
      <c r="X524" s="31">
        <v>0.33695652173912999</v>
      </c>
      <c r="Y524" s="31">
        <v>0.33695652173912999</v>
      </c>
      <c r="Z524" s="30">
        <v>84239130.434782594</v>
      </c>
      <c r="AA524" s="30">
        <v>1000921.7612606901</v>
      </c>
    </row>
    <row r="525" spans="1:27" x14ac:dyDescent="0.25">
      <c r="A525" s="28">
        <v>47026</v>
      </c>
      <c r="B525" s="28">
        <v>47118</v>
      </c>
      <c r="C525" t="s">
        <v>33</v>
      </c>
      <c r="D525" t="s">
        <v>83</v>
      </c>
      <c r="E525" t="s">
        <v>84</v>
      </c>
      <c r="F525">
        <v>126</v>
      </c>
      <c r="G525" t="s">
        <v>44</v>
      </c>
      <c r="H525" s="28">
        <v>46961</v>
      </c>
      <c r="I525" s="28">
        <v>46965</v>
      </c>
      <c r="J525" s="28">
        <v>47057</v>
      </c>
      <c r="K525" s="28">
        <v>47057</v>
      </c>
      <c r="L525" s="30">
        <v>535000000</v>
      </c>
      <c r="M525" t="s">
        <v>47</v>
      </c>
      <c r="N525">
        <v>0</v>
      </c>
      <c r="O525" t="s">
        <v>32</v>
      </c>
      <c r="P525" s="30">
        <v>3213018.47620444</v>
      </c>
      <c r="Q525" s="31"/>
      <c r="R525" s="31">
        <v>0.33695652173912999</v>
      </c>
      <c r="S525" s="31">
        <v>0.33695652173912999</v>
      </c>
      <c r="T525" s="30">
        <v>180271739.13043499</v>
      </c>
      <c r="U525" s="30">
        <v>1082647.53002541</v>
      </c>
      <c r="V525" s="30">
        <v>6356821.8179678898</v>
      </c>
      <c r="W525" s="31"/>
      <c r="X525" s="31">
        <v>0.33695652173912999</v>
      </c>
      <c r="Y525" s="31">
        <v>0.33695652173912999</v>
      </c>
      <c r="Z525" s="30">
        <v>180271739.13043499</v>
      </c>
      <c r="AA525" s="30">
        <v>2141972.5690978798</v>
      </c>
    </row>
    <row r="526" spans="1:27" x14ac:dyDescent="0.25">
      <c r="A526" s="28">
        <v>47026</v>
      </c>
      <c r="B526" s="28">
        <v>47118</v>
      </c>
      <c r="C526" t="s">
        <v>30</v>
      </c>
      <c r="D526" t="s">
        <v>70</v>
      </c>
      <c r="E526" t="s">
        <v>40</v>
      </c>
      <c r="F526">
        <v>10005</v>
      </c>
      <c r="G526" t="s">
        <v>69</v>
      </c>
      <c r="H526" s="28">
        <v>46961</v>
      </c>
      <c r="I526" s="28">
        <v>46965</v>
      </c>
      <c r="J526" s="28">
        <v>47057</v>
      </c>
      <c r="K526" s="28">
        <v>47057</v>
      </c>
      <c r="L526" s="30">
        <v>1979000000</v>
      </c>
      <c r="M526" t="s">
        <v>47</v>
      </c>
      <c r="N526">
        <v>4.7500000000000001E-2</v>
      </c>
      <c r="O526" t="s">
        <v>32</v>
      </c>
      <c r="P526" s="30">
        <v>-36644571.797405601</v>
      </c>
      <c r="Q526" s="31">
        <v>0.94164458656593597</v>
      </c>
      <c r="R526" s="31">
        <v>0.33695652173912999</v>
      </c>
      <c r="S526" s="31">
        <v>0.33695652173912999</v>
      </c>
      <c r="T526" s="30">
        <v>666836956.52173901</v>
      </c>
      <c r="U526" s="30">
        <v>-12347627.4534736</v>
      </c>
      <c r="V526" s="30">
        <v>-48991582.311935</v>
      </c>
      <c r="W526" s="31">
        <v>0.94175026355515501</v>
      </c>
      <c r="X526" s="31">
        <v>0.33695652173912999</v>
      </c>
      <c r="Y526" s="31">
        <v>0.33695652173912999</v>
      </c>
      <c r="Z526" s="30">
        <v>666836956.52173901</v>
      </c>
      <c r="AA526" s="30">
        <v>-16508033.170325899</v>
      </c>
    </row>
    <row r="527" spans="1:27" x14ac:dyDescent="0.25">
      <c r="A527" s="28">
        <v>47026</v>
      </c>
      <c r="B527" s="28">
        <v>47118</v>
      </c>
      <c r="C527" t="s">
        <v>30</v>
      </c>
      <c r="D527" t="s">
        <v>70</v>
      </c>
      <c r="E527" t="s">
        <v>40</v>
      </c>
      <c r="F527">
        <v>10005</v>
      </c>
      <c r="G527" t="s">
        <v>69</v>
      </c>
      <c r="H527" s="28">
        <v>47053</v>
      </c>
      <c r="I527" s="28">
        <v>47057</v>
      </c>
      <c r="J527" s="28">
        <v>47149</v>
      </c>
      <c r="K527" s="28">
        <v>47149</v>
      </c>
      <c r="L527" s="30">
        <v>1979000000</v>
      </c>
      <c r="M527" t="s">
        <v>47</v>
      </c>
      <c r="N527">
        <v>4.7500000000000001E-2</v>
      </c>
      <c r="O527" t="s">
        <v>32</v>
      </c>
      <c r="P527" s="30">
        <v>-36882332.856451698</v>
      </c>
      <c r="Q527" s="31">
        <v>0.93592589788955405</v>
      </c>
      <c r="R527" s="31">
        <v>0.66304347826086996</v>
      </c>
      <c r="S527" s="31">
        <v>0.66304347826086996</v>
      </c>
      <c r="T527" s="30">
        <v>1312163043.47826</v>
      </c>
      <c r="U527" s="30">
        <v>-24454590.263516899</v>
      </c>
      <c r="V527" s="30">
        <v>-49751287.742635198</v>
      </c>
      <c r="W527" s="31">
        <v>0.935948003930271</v>
      </c>
      <c r="X527" s="31">
        <v>0.66304347826086996</v>
      </c>
      <c r="Y527" s="31">
        <v>0.66304347826086996</v>
      </c>
      <c r="Z527" s="30">
        <v>1312163043.47826</v>
      </c>
      <c r="AA527" s="30">
        <v>-32987266.872834198</v>
      </c>
    </row>
    <row r="528" spans="1:27" x14ac:dyDescent="0.25">
      <c r="A528" s="28">
        <v>47118</v>
      </c>
      <c r="B528" s="28">
        <v>47208</v>
      </c>
      <c r="C528" t="s">
        <v>30</v>
      </c>
      <c r="D528" t="s">
        <v>70</v>
      </c>
      <c r="E528" t="s">
        <v>40</v>
      </c>
      <c r="F528">
        <v>10005</v>
      </c>
      <c r="G528" t="s">
        <v>69</v>
      </c>
      <c r="H528" s="28">
        <v>47053</v>
      </c>
      <c r="I528" s="28">
        <v>47057</v>
      </c>
      <c r="J528" s="28">
        <v>47149</v>
      </c>
      <c r="K528" s="28">
        <v>47149</v>
      </c>
      <c r="L528" s="30">
        <v>1979000000</v>
      </c>
      <c r="M528" t="s">
        <v>47</v>
      </c>
      <c r="N528">
        <v>4.7500000000000001E-2</v>
      </c>
      <c r="O528" t="s">
        <v>32</v>
      </c>
      <c r="P528" s="30">
        <v>-36882332.856451698</v>
      </c>
      <c r="Q528" s="31">
        <v>0.93592589788955405</v>
      </c>
      <c r="R528" s="31">
        <v>0.344444444444444</v>
      </c>
      <c r="S528" s="31">
        <v>0.33695652173912999</v>
      </c>
      <c r="T528" s="30">
        <v>681655555.55555606</v>
      </c>
      <c r="U528" s="30">
        <v>-12427742.5929348</v>
      </c>
      <c r="V528" s="30">
        <v>-49751287.742635198</v>
      </c>
      <c r="W528" s="31">
        <v>0.935948003930271</v>
      </c>
      <c r="X528" s="31">
        <v>0.344444444444444</v>
      </c>
      <c r="Y528" s="31">
        <v>0.33695652173912999</v>
      </c>
      <c r="Z528" s="30">
        <v>681655555.55555606</v>
      </c>
      <c r="AA528" s="30">
        <v>-16764020.869801</v>
      </c>
    </row>
    <row r="529" spans="1:27" x14ac:dyDescent="0.25">
      <c r="A529" s="28">
        <v>47118</v>
      </c>
      <c r="B529" s="28">
        <v>47208</v>
      </c>
      <c r="C529" t="s">
        <v>30</v>
      </c>
      <c r="D529" t="s">
        <v>70</v>
      </c>
      <c r="E529" t="s">
        <v>40</v>
      </c>
      <c r="F529">
        <v>10005</v>
      </c>
      <c r="G529" t="s">
        <v>69</v>
      </c>
      <c r="H529" s="28">
        <v>47147</v>
      </c>
      <c r="I529" s="28">
        <v>47149</v>
      </c>
      <c r="J529" s="28">
        <v>47238</v>
      </c>
      <c r="K529" s="28">
        <v>47238</v>
      </c>
      <c r="L529" s="30">
        <v>1979000000</v>
      </c>
      <c r="M529" t="s">
        <v>47</v>
      </c>
      <c r="N529">
        <v>4.7500000000000001E-2</v>
      </c>
      <c r="O529" t="s">
        <v>32</v>
      </c>
      <c r="P529" s="30">
        <v>-36145734.162192002</v>
      </c>
      <c r="Q529" s="31">
        <v>0.93018618250054697</v>
      </c>
      <c r="R529" s="31">
        <v>0.655555555555556</v>
      </c>
      <c r="S529" s="31">
        <v>0.66292134831460703</v>
      </c>
      <c r="T529" s="30">
        <v>1297344444.4444399</v>
      </c>
      <c r="U529" s="30">
        <v>-23961778.8266217</v>
      </c>
      <c r="V529" s="30">
        <v>-49438806.574966699</v>
      </c>
      <c r="W529" s="31">
        <v>0.93028328889818901</v>
      </c>
      <c r="X529" s="31">
        <v>0.655555555555556</v>
      </c>
      <c r="Y529" s="31">
        <v>0.66292134831460703</v>
      </c>
      <c r="Z529" s="30">
        <v>1297344444.4444399</v>
      </c>
      <c r="AA529" s="30">
        <v>-32774040.3137419</v>
      </c>
    </row>
    <row r="530" spans="1:27" x14ac:dyDescent="0.25">
      <c r="A530" s="28">
        <v>47208</v>
      </c>
      <c r="B530" s="28">
        <v>47299</v>
      </c>
      <c r="C530" t="s">
        <v>30</v>
      </c>
      <c r="D530" t="s">
        <v>70</v>
      </c>
      <c r="E530" t="s">
        <v>40</v>
      </c>
      <c r="F530">
        <v>10005</v>
      </c>
      <c r="G530" t="s">
        <v>69</v>
      </c>
      <c r="H530" s="28">
        <v>47147</v>
      </c>
      <c r="I530" s="28">
        <v>47149</v>
      </c>
      <c r="J530" s="28">
        <v>47238</v>
      </c>
      <c r="K530" s="28">
        <v>47238</v>
      </c>
      <c r="L530" s="30">
        <v>1979000000</v>
      </c>
      <c r="M530" t="s">
        <v>47</v>
      </c>
      <c r="N530">
        <v>4.7500000000000001E-2</v>
      </c>
      <c r="O530" t="s">
        <v>32</v>
      </c>
      <c r="P530" s="30">
        <v>-36145734.162192002</v>
      </c>
      <c r="Q530" s="31">
        <v>0.93018618250054697</v>
      </c>
      <c r="R530" s="31">
        <v>0.32967032967033</v>
      </c>
      <c r="S530" s="31">
        <v>0.33707865168539303</v>
      </c>
      <c r="T530" s="30">
        <v>652417582.41758204</v>
      </c>
      <c r="U530" s="30">
        <v>-12183955.3355703</v>
      </c>
      <c r="V530" s="30">
        <v>-49438806.574966699</v>
      </c>
      <c r="W530" s="31">
        <v>0.93028328889818901</v>
      </c>
      <c r="X530" s="31">
        <v>0.32967032967033</v>
      </c>
      <c r="Y530" s="31">
        <v>0.33707865168539303</v>
      </c>
      <c r="Z530" s="30">
        <v>652417582.41758204</v>
      </c>
      <c r="AA530" s="30">
        <v>-16664766.2612247</v>
      </c>
    </row>
    <row r="531" spans="1:27" x14ac:dyDescent="0.25">
      <c r="A531" s="28">
        <v>47208</v>
      </c>
      <c r="B531" s="28">
        <v>47299</v>
      </c>
      <c r="C531" t="s">
        <v>30</v>
      </c>
      <c r="D531" t="s">
        <v>70</v>
      </c>
      <c r="E531" t="s">
        <v>40</v>
      </c>
      <c r="F531">
        <v>10005</v>
      </c>
      <c r="G531" t="s">
        <v>69</v>
      </c>
      <c r="H531" s="28">
        <v>47234</v>
      </c>
      <c r="I531" s="28">
        <v>47238</v>
      </c>
      <c r="J531" s="28">
        <v>47330</v>
      </c>
      <c r="K531" s="28">
        <v>47330</v>
      </c>
      <c r="L531" s="30">
        <v>1979000000</v>
      </c>
      <c r="M531" t="s">
        <v>47</v>
      </c>
      <c r="N531">
        <v>4.7500000000000001E-2</v>
      </c>
      <c r="O531" t="s">
        <v>32</v>
      </c>
      <c r="P531" s="30">
        <v>-37453688.3711612</v>
      </c>
      <c r="Q531" s="31">
        <v>0.92425299355910295</v>
      </c>
      <c r="R531" s="31">
        <v>0.67032967032966995</v>
      </c>
      <c r="S531" s="31">
        <v>0.66304347826086996</v>
      </c>
      <c r="T531" s="30">
        <v>1326582417.5824201</v>
      </c>
      <c r="U531" s="30">
        <v>-24833423.811313398</v>
      </c>
      <c r="V531" s="30">
        <v>-52154284.521229401</v>
      </c>
      <c r="W531" s="31">
        <v>0.92437088710021698</v>
      </c>
      <c r="X531" s="31">
        <v>0.67032967032966995</v>
      </c>
      <c r="Y531" s="31">
        <v>0.66304347826086996</v>
      </c>
      <c r="Z531" s="30">
        <v>1326582417.5824201</v>
      </c>
      <c r="AA531" s="30">
        <v>-34580558.215163</v>
      </c>
    </row>
    <row r="532" spans="1:27" x14ac:dyDescent="0.25">
      <c r="A532" s="28">
        <v>47299</v>
      </c>
      <c r="B532" s="28">
        <v>47391</v>
      </c>
      <c r="C532" t="s">
        <v>30</v>
      </c>
      <c r="D532" t="s">
        <v>70</v>
      </c>
      <c r="E532" t="s">
        <v>40</v>
      </c>
      <c r="F532">
        <v>10005</v>
      </c>
      <c r="G532" t="s">
        <v>69</v>
      </c>
      <c r="H532" s="28">
        <v>47234</v>
      </c>
      <c r="I532" s="28">
        <v>47238</v>
      </c>
      <c r="J532" s="28">
        <v>47330</v>
      </c>
      <c r="K532" s="28">
        <v>47330</v>
      </c>
      <c r="L532" s="30">
        <v>1979000000</v>
      </c>
      <c r="M532" t="s">
        <v>47</v>
      </c>
      <c r="N532">
        <v>4.7500000000000001E-2</v>
      </c>
      <c r="O532" t="s">
        <v>32</v>
      </c>
      <c r="P532" s="30">
        <v>-37453688.3711612</v>
      </c>
      <c r="Q532" s="31">
        <v>0.92425299355910295</v>
      </c>
      <c r="R532" s="31">
        <v>0.33695652173912999</v>
      </c>
      <c r="S532" s="31">
        <v>0.33695652173912999</v>
      </c>
      <c r="T532" s="30">
        <v>666836956.52173901</v>
      </c>
      <c r="U532" s="30">
        <v>-12620264.5598478</v>
      </c>
      <c r="V532" s="30">
        <v>-52154284.521229401</v>
      </c>
      <c r="W532" s="31">
        <v>0.92437088710021698</v>
      </c>
      <c r="X532" s="31">
        <v>0.33695652173912999</v>
      </c>
      <c r="Y532" s="31">
        <v>0.33695652173912999</v>
      </c>
      <c r="Z532" s="30">
        <v>666836956.52173901</v>
      </c>
      <c r="AA532" s="30">
        <v>-17573726.306066401</v>
      </c>
    </row>
    <row r="533" spans="1:27" x14ac:dyDescent="0.25">
      <c r="A533" s="28">
        <v>47299</v>
      </c>
      <c r="B533" s="28">
        <v>47391</v>
      </c>
      <c r="C533" t="s">
        <v>30</v>
      </c>
      <c r="D533" t="s">
        <v>70</v>
      </c>
      <c r="E533" t="s">
        <v>40</v>
      </c>
      <c r="F533">
        <v>10005</v>
      </c>
      <c r="G533" t="s">
        <v>69</v>
      </c>
      <c r="H533" s="28">
        <v>47326</v>
      </c>
      <c r="I533" s="28">
        <v>47330</v>
      </c>
      <c r="J533" s="28">
        <v>47422</v>
      </c>
      <c r="K533" s="28">
        <v>47422</v>
      </c>
      <c r="L533" s="30">
        <v>1979000000</v>
      </c>
      <c r="M533" t="s">
        <v>47</v>
      </c>
      <c r="N533">
        <v>4.7500000000000001E-2</v>
      </c>
      <c r="O533" t="s">
        <v>32</v>
      </c>
      <c r="P533" s="30">
        <v>-37546466.278642297</v>
      </c>
      <c r="Q533" s="31">
        <v>0.91831980461765805</v>
      </c>
      <c r="R533" s="31">
        <v>0.66304347826086996</v>
      </c>
      <c r="S533" s="31">
        <v>0.66304347826086996</v>
      </c>
      <c r="T533" s="30">
        <v>1312163043.47826</v>
      </c>
      <c r="U533" s="30">
        <v>-24894939.597795401</v>
      </c>
      <c r="V533" s="30">
        <v>-52790114.750075802</v>
      </c>
      <c r="W533" s="31">
        <v>0.91839520644681505</v>
      </c>
      <c r="X533" s="31">
        <v>0.66304347826086996</v>
      </c>
      <c r="Y533" s="31">
        <v>0.66304347826086996</v>
      </c>
      <c r="Z533" s="30">
        <v>1312163043.47826</v>
      </c>
      <c r="AA533" s="30">
        <v>-35002141.301680699</v>
      </c>
    </row>
    <row r="534" spans="1:27" x14ac:dyDescent="0.25">
      <c r="A534" s="28">
        <v>47391</v>
      </c>
      <c r="B534" s="28">
        <v>47483</v>
      </c>
      <c r="C534" t="s">
        <v>30</v>
      </c>
      <c r="D534" t="s">
        <v>70</v>
      </c>
      <c r="E534" t="s">
        <v>40</v>
      </c>
      <c r="F534">
        <v>10005</v>
      </c>
      <c r="G534" t="s">
        <v>69</v>
      </c>
      <c r="H534" s="28">
        <v>47326</v>
      </c>
      <c r="I534" s="28">
        <v>47330</v>
      </c>
      <c r="J534" s="28">
        <v>47422</v>
      </c>
      <c r="K534" s="28">
        <v>47422</v>
      </c>
      <c r="L534" s="30">
        <v>1979000000</v>
      </c>
      <c r="M534" t="s">
        <v>47</v>
      </c>
      <c r="N534">
        <v>4.7500000000000001E-2</v>
      </c>
      <c r="O534" t="s">
        <v>32</v>
      </c>
      <c r="P534" s="30">
        <v>-37546466.278642297</v>
      </c>
      <c r="Q534" s="31">
        <v>0.91831980461765805</v>
      </c>
      <c r="R534" s="31">
        <v>0.33695652173912999</v>
      </c>
      <c r="S534" s="31">
        <v>0.33695652173912999</v>
      </c>
      <c r="T534" s="30">
        <v>666836956.52173901</v>
      </c>
      <c r="U534" s="30">
        <v>-12651526.6808469</v>
      </c>
      <c r="V534" s="30">
        <v>-52790114.750075802</v>
      </c>
      <c r="W534" s="31">
        <v>0.91839520644681505</v>
      </c>
      <c r="X534" s="31">
        <v>0.33695652173912999</v>
      </c>
      <c r="Y534" s="31">
        <v>0.33695652173912999</v>
      </c>
      <c r="Z534" s="30">
        <v>666836956.52173901</v>
      </c>
      <c r="AA534" s="30">
        <v>-17787973.448395099</v>
      </c>
    </row>
    <row r="535" spans="1:27" x14ac:dyDescent="0.25">
      <c r="A535" s="28"/>
      <c r="B535" s="28"/>
      <c r="H535" s="28"/>
      <c r="I535" s="28"/>
      <c r="J535" s="28"/>
      <c r="K535" s="28"/>
      <c r="L535"/>
      <c r="P535"/>
      <c r="Q535"/>
      <c r="R535"/>
      <c r="S535"/>
      <c r="T535"/>
      <c r="U535"/>
      <c r="V535"/>
      <c r="Z535"/>
    </row>
    <row r="536" spans="1:27" x14ac:dyDescent="0.25">
      <c r="A536" s="28"/>
      <c r="B536" s="28"/>
      <c r="H536" s="28"/>
      <c r="I536" s="28"/>
      <c r="J536" s="28"/>
      <c r="K536" s="28"/>
      <c r="L536"/>
      <c r="P536"/>
      <c r="Q536"/>
      <c r="R536"/>
      <c r="S536"/>
      <c r="T536"/>
      <c r="U536"/>
      <c r="V536"/>
      <c r="Z536"/>
    </row>
    <row r="537" spans="1:27" x14ac:dyDescent="0.25">
      <c r="A537" s="28"/>
      <c r="B537" s="28"/>
      <c r="H537" s="28"/>
      <c r="I537" s="28"/>
      <c r="J537" s="28"/>
      <c r="K537" s="28"/>
      <c r="L537"/>
      <c r="P537"/>
      <c r="Q537"/>
      <c r="R537"/>
      <c r="S537"/>
      <c r="T537"/>
      <c r="U537"/>
      <c r="V537"/>
      <c r="Z537"/>
    </row>
    <row r="538" spans="1:27" x14ac:dyDescent="0.25">
      <c r="A538" s="28"/>
      <c r="B538" s="28"/>
      <c r="H538" s="28"/>
      <c r="I538" s="28"/>
      <c r="J538" s="28"/>
      <c r="K538" s="28"/>
      <c r="L538"/>
      <c r="P538"/>
      <c r="Q538"/>
      <c r="R538"/>
      <c r="S538"/>
      <c r="T538"/>
      <c r="U538"/>
      <c r="V538"/>
      <c r="Z538"/>
    </row>
    <row r="539" spans="1:27" x14ac:dyDescent="0.25">
      <c r="A539" s="28"/>
      <c r="B539" s="28"/>
      <c r="H539" s="28"/>
      <c r="I539" s="28"/>
      <c r="J539" s="28"/>
      <c r="K539" s="28"/>
      <c r="L539"/>
      <c r="P539"/>
      <c r="Q539"/>
      <c r="R539"/>
      <c r="S539"/>
      <c r="T539"/>
      <c r="U539"/>
      <c r="V539"/>
      <c r="Z539"/>
    </row>
    <row r="540" spans="1:27" x14ac:dyDescent="0.25">
      <c r="A540" s="28"/>
      <c r="B540" s="28"/>
      <c r="H540" s="28"/>
      <c r="I540" s="28"/>
      <c r="J540" s="28"/>
      <c r="K540" s="28"/>
      <c r="L540"/>
      <c r="P540"/>
      <c r="Q540"/>
      <c r="R540"/>
      <c r="S540"/>
      <c r="T540"/>
      <c r="U540"/>
      <c r="V540"/>
      <c r="Z540"/>
    </row>
    <row r="541" spans="1:27" x14ac:dyDescent="0.25">
      <c r="A541" s="28"/>
      <c r="B541" s="28"/>
      <c r="H541" s="28"/>
      <c r="I541" s="28"/>
      <c r="J541" s="28"/>
      <c r="K541" s="28"/>
      <c r="L541"/>
      <c r="P541"/>
      <c r="Q541"/>
      <c r="R541"/>
      <c r="S541"/>
      <c r="T541"/>
      <c r="U541"/>
      <c r="V541"/>
      <c r="Z541"/>
    </row>
    <row r="542" spans="1:27" x14ac:dyDescent="0.25">
      <c r="A542" s="28"/>
      <c r="B542" s="28"/>
      <c r="H542" s="28"/>
      <c r="I542" s="28"/>
      <c r="J542" s="28"/>
      <c r="K542" s="28"/>
      <c r="L542"/>
      <c r="P542"/>
      <c r="Q542"/>
      <c r="R542"/>
      <c r="S542"/>
      <c r="T542"/>
      <c r="U542"/>
      <c r="V542"/>
      <c r="Z542"/>
    </row>
    <row r="543" spans="1:27" x14ac:dyDescent="0.25">
      <c r="A543" s="28"/>
      <c r="B543" s="28"/>
      <c r="H543" s="28"/>
      <c r="I543" s="28"/>
      <c r="J543" s="28"/>
      <c r="K543" s="28"/>
      <c r="L543"/>
      <c r="P543"/>
      <c r="Q543"/>
      <c r="R543"/>
      <c r="S543"/>
      <c r="T543"/>
      <c r="U543"/>
      <c r="V543"/>
      <c r="Z543"/>
    </row>
    <row r="544" spans="1:27" x14ac:dyDescent="0.25">
      <c r="A544" s="28"/>
      <c r="B544" s="28"/>
      <c r="H544" s="28"/>
      <c r="I544" s="28"/>
      <c r="J544" s="28"/>
      <c r="K544" s="28"/>
      <c r="L544"/>
      <c r="P544"/>
      <c r="Q544"/>
      <c r="R544"/>
      <c r="S544"/>
      <c r="T544"/>
      <c r="U544"/>
      <c r="V544"/>
      <c r="Z544"/>
    </row>
    <row r="545" spans="1:26" x14ac:dyDescent="0.25">
      <c r="A545" s="28"/>
      <c r="B545" s="28"/>
      <c r="H545" s="28"/>
      <c r="I545" s="28"/>
      <c r="J545" s="28"/>
      <c r="K545" s="28"/>
      <c r="L545"/>
      <c r="P545"/>
      <c r="Q545"/>
      <c r="R545"/>
      <c r="S545"/>
      <c r="T545"/>
      <c r="U545"/>
      <c r="V545"/>
      <c r="Z545"/>
    </row>
    <row r="546" spans="1:26" x14ac:dyDescent="0.25">
      <c r="A546" s="28"/>
      <c r="B546" s="28"/>
      <c r="H546" s="28"/>
      <c r="I546" s="28"/>
      <c r="J546" s="28"/>
      <c r="K546" s="28"/>
      <c r="L546"/>
      <c r="P546"/>
      <c r="Q546"/>
      <c r="R546"/>
      <c r="S546"/>
      <c r="T546"/>
      <c r="U546"/>
      <c r="V546"/>
      <c r="Z546"/>
    </row>
    <row r="547" spans="1:26" x14ac:dyDescent="0.25">
      <c r="A547" s="28"/>
      <c r="B547" s="28"/>
      <c r="H547" s="28"/>
      <c r="I547" s="28"/>
      <c r="J547" s="28"/>
      <c r="K547" s="28"/>
      <c r="L547"/>
      <c r="P547"/>
      <c r="Q547"/>
      <c r="R547"/>
      <c r="S547"/>
      <c r="T547"/>
      <c r="U547"/>
      <c r="V547"/>
      <c r="Z547"/>
    </row>
    <row r="548" spans="1:26" x14ac:dyDescent="0.25">
      <c r="A548" s="28"/>
      <c r="B548" s="28"/>
      <c r="H548" s="28"/>
      <c r="I548" s="28"/>
      <c r="J548" s="28"/>
      <c r="K548" s="28"/>
      <c r="L548"/>
      <c r="P548"/>
      <c r="Q548"/>
      <c r="R548"/>
      <c r="S548"/>
      <c r="T548"/>
      <c r="U548"/>
      <c r="V548"/>
      <c r="Z548"/>
    </row>
    <row r="549" spans="1:26" x14ac:dyDescent="0.25">
      <c r="A549" s="28"/>
      <c r="B549" s="28"/>
      <c r="H549" s="28"/>
      <c r="I549" s="28"/>
      <c r="J549" s="28"/>
      <c r="K549" s="28"/>
      <c r="L549"/>
      <c r="P549"/>
      <c r="Q549"/>
      <c r="R549"/>
      <c r="S549"/>
      <c r="T549"/>
      <c r="U549"/>
      <c r="V549"/>
      <c r="Z549"/>
    </row>
    <row r="550" spans="1:26" x14ac:dyDescent="0.25">
      <c r="A550" s="28"/>
      <c r="B550" s="28"/>
      <c r="H550" s="28"/>
      <c r="I550" s="28"/>
      <c r="J550" s="28"/>
      <c r="K550" s="28"/>
      <c r="L550"/>
      <c r="P550"/>
      <c r="Q550"/>
      <c r="R550"/>
      <c r="S550"/>
      <c r="T550"/>
      <c r="U550"/>
      <c r="V550"/>
      <c r="Z550"/>
    </row>
    <row r="551" spans="1:26" x14ac:dyDescent="0.25">
      <c r="A551" s="28"/>
      <c r="B551" s="28"/>
      <c r="H551" s="28"/>
      <c r="I551" s="28"/>
      <c r="J551" s="28"/>
      <c r="K551" s="28"/>
      <c r="L551"/>
      <c r="P551"/>
      <c r="Q551"/>
      <c r="R551"/>
      <c r="S551"/>
      <c r="T551"/>
      <c r="U551"/>
      <c r="V551"/>
      <c r="Z551"/>
    </row>
    <row r="552" spans="1:26" x14ac:dyDescent="0.25">
      <c r="A552" s="28"/>
      <c r="B552" s="28"/>
      <c r="H552" s="28"/>
      <c r="I552" s="28"/>
      <c r="J552" s="28"/>
      <c r="K552" s="28"/>
      <c r="L552"/>
      <c r="P552"/>
      <c r="Q552"/>
      <c r="R552"/>
      <c r="S552"/>
      <c r="T552"/>
      <c r="U552"/>
      <c r="V552"/>
      <c r="Z552"/>
    </row>
    <row r="553" spans="1:26" x14ac:dyDescent="0.25">
      <c r="A553" s="28"/>
      <c r="B553" s="28"/>
      <c r="H553" s="28"/>
      <c r="I553" s="28"/>
      <c r="J553" s="28"/>
      <c r="K553" s="28"/>
      <c r="L553"/>
      <c r="P553"/>
      <c r="Q553"/>
      <c r="R553"/>
      <c r="S553"/>
      <c r="T553"/>
      <c r="U553"/>
      <c r="V553"/>
      <c r="Z553"/>
    </row>
    <row r="554" spans="1:26" x14ac:dyDescent="0.25">
      <c r="A554" s="28"/>
      <c r="B554" s="28"/>
      <c r="H554" s="28"/>
      <c r="I554" s="28"/>
      <c r="J554" s="28"/>
      <c r="K554" s="28"/>
      <c r="L554"/>
      <c r="P554"/>
      <c r="Q554"/>
      <c r="R554"/>
      <c r="S554"/>
      <c r="T554"/>
      <c r="U554"/>
      <c r="V554"/>
      <c r="Z554"/>
    </row>
    <row r="555" spans="1:26" x14ac:dyDescent="0.25">
      <c r="A555" s="28"/>
      <c r="B555" s="28"/>
      <c r="H555" s="28"/>
      <c r="I555" s="28"/>
      <c r="J555" s="28"/>
      <c r="K555" s="28"/>
      <c r="L555"/>
      <c r="P555"/>
      <c r="Q555"/>
      <c r="R555"/>
      <c r="S555"/>
      <c r="T555"/>
      <c r="U555"/>
      <c r="V555"/>
      <c r="Z555"/>
    </row>
    <row r="556" spans="1:26" x14ac:dyDescent="0.25">
      <c r="A556" s="28"/>
      <c r="B556" s="28"/>
      <c r="H556" s="28"/>
      <c r="I556" s="28"/>
      <c r="J556" s="28"/>
      <c r="K556" s="28"/>
      <c r="L556"/>
      <c r="P556"/>
      <c r="Q556"/>
      <c r="R556"/>
      <c r="S556"/>
      <c r="T556"/>
      <c r="U556"/>
      <c r="V556"/>
      <c r="Z556"/>
    </row>
    <row r="557" spans="1:26" x14ac:dyDescent="0.25">
      <c r="A557" s="28"/>
      <c r="B557" s="28"/>
      <c r="H557" s="28"/>
      <c r="I557" s="28"/>
      <c r="J557" s="28"/>
      <c r="K557" s="28"/>
      <c r="L557"/>
      <c r="P557"/>
      <c r="Q557"/>
      <c r="R557"/>
      <c r="S557"/>
      <c r="T557"/>
      <c r="U557"/>
      <c r="V557"/>
      <c r="Z557"/>
    </row>
    <row r="558" spans="1:26" x14ac:dyDescent="0.25">
      <c r="A558" s="28"/>
      <c r="B558" s="28"/>
      <c r="H558" s="28"/>
      <c r="I558" s="28"/>
      <c r="J558" s="28"/>
      <c r="K558" s="28"/>
      <c r="L558"/>
      <c r="P558"/>
      <c r="Q558"/>
      <c r="R558"/>
      <c r="S558"/>
      <c r="T558"/>
      <c r="U558"/>
      <c r="V558"/>
      <c r="Z558"/>
    </row>
    <row r="559" spans="1:26" x14ac:dyDescent="0.25">
      <c r="A559" s="28"/>
      <c r="B559" s="28"/>
      <c r="H559" s="28"/>
      <c r="I559" s="28"/>
      <c r="J559" s="28"/>
      <c r="K559" s="28"/>
      <c r="L559"/>
      <c r="P559"/>
      <c r="Q559"/>
      <c r="R559"/>
      <c r="S559"/>
      <c r="T559"/>
      <c r="U559"/>
      <c r="V559"/>
      <c r="Z559"/>
    </row>
    <row r="560" spans="1:26" x14ac:dyDescent="0.25">
      <c r="A560" s="28"/>
      <c r="B560" s="28"/>
      <c r="H560" s="28"/>
      <c r="I560" s="28"/>
      <c r="J560" s="28"/>
      <c r="K560" s="28"/>
      <c r="L560"/>
      <c r="P560"/>
      <c r="Q560"/>
      <c r="R560"/>
      <c r="S560"/>
      <c r="T560"/>
      <c r="U560"/>
      <c r="V560"/>
      <c r="Z560"/>
    </row>
    <row r="561" spans="1:26" x14ac:dyDescent="0.25">
      <c r="A561" s="28"/>
      <c r="B561" s="28"/>
      <c r="H561" s="28"/>
      <c r="I561" s="28"/>
      <c r="J561" s="28"/>
      <c r="K561" s="28"/>
      <c r="L561"/>
      <c r="P561"/>
      <c r="Q561"/>
      <c r="R561"/>
      <c r="S561"/>
      <c r="T561"/>
      <c r="U561"/>
      <c r="V561"/>
      <c r="Z561"/>
    </row>
    <row r="562" spans="1:26" x14ac:dyDescent="0.25">
      <c r="A562" s="28"/>
      <c r="B562" s="28"/>
      <c r="H562" s="28"/>
      <c r="I562" s="28"/>
      <c r="J562" s="28"/>
      <c r="K562" s="28"/>
      <c r="L562"/>
      <c r="P562"/>
      <c r="Q562"/>
      <c r="R562"/>
      <c r="S562"/>
      <c r="T562"/>
      <c r="U562"/>
      <c r="V562"/>
      <c r="Z562"/>
    </row>
    <row r="563" spans="1:26" x14ac:dyDescent="0.25">
      <c r="A563" s="28"/>
      <c r="B563" s="28"/>
      <c r="H563" s="28"/>
      <c r="I563" s="28"/>
      <c r="J563" s="28"/>
      <c r="K563" s="28"/>
      <c r="L563"/>
      <c r="P563"/>
      <c r="Q563"/>
      <c r="R563"/>
      <c r="S563"/>
      <c r="T563"/>
      <c r="U563"/>
      <c r="V563"/>
      <c r="Z563"/>
    </row>
    <row r="564" spans="1:26" x14ac:dyDescent="0.25">
      <c r="A564" s="28"/>
      <c r="B564" s="28"/>
      <c r="H564" s="28"/>
      <c r="I564" s="28"/>
      <c r="J564" s="28"/>
      <c r="K564" s="28"/>
      <c r="L564"/>
      <c r="P564"/>
      <c r="Q564"/>
      <c r="R564"/>
      <c r="S564"/>
      <c r="T564"/>
      <c r="U564"/>
      <c r="V564"/>
      <c r="Z564"/>
    </row>
    <row r="565" spans="1:26" x14ac:dyDescent="0.25">
      <c r="A565" s="28"/>
      <c r="B565" s="28"/>
      <c r="H565" s="28"/>
      <c r="I565" s="28"/>
      <c r="J565" s="28"/>
      <c r="K565" s="28"/>
      <c r="L565"/>
      <c r="P565"/>
      <c r="Q565"/>
      <c r="R565"/>
      <c r="S565"/>
      <c r="T565"/>
      <c r="U565"/>
      <c r="V565"/>
      <c r="Z565"/>
    </row>
    <row r="566" spans="1:26" x14ac:dyDescent="0.25">
      <c r="A566" s="28"/>
      <c r="B566" s="28"/>
      <c r="H566" s="28"/>
      <c r="I566" s="28"/>
      <c r="J566" s="28"/>
      <c r="K566" s="28"/>
      <c r="L566"/>
      <c r="P566"/>
      <c r="Q566"/>
      <c r="R566"/>
      <c r="S566"/>
      <c r="T566"/>
      <c r="U566"/>
      <c r="V566"/>
      <c r="Z566"/>
    </row>
    <row r="567" spans="1:26" x14ac:dyDescent="0.25">
      <c r="A567" s="28"/>
      <c r="B567" s="28"/>
      <c r="H567" s="28"/>
      <c r="I567" s="28"/>
      <c r="J567" s="28"/>
      <c r="K567" s="28"/>
      <c r="L567"/>
      <c r="P567"/>
      <c r="Q567"/>
      <c r="R567"/>
      <c r="S567"/>
      <c r="T567"/>
      <c r="U567"/>
      <c r="V567"/>
      <c r="Z567"/>
    </row>
    <row r="568" spans="1:26" x14ac:dyDescent="0.25">
      <c r="A568" s="28"/>
      <c r="B568" s="28"/>
      <c r="H568" s="28"/>
      <c r="I568" s="28"/>
      <c r="J568" s="28"/>
      <c r="K568" s="28"/>
      <c r="L568"/>
      <c r="P568"/>
      <c r="Q568"/>
      <c r="R568"/>
      <c r="S568"/>
      <c r="T568"/>
      <c r="U568"/>
      <c r="V568"/>
      <c r="Z568"/>
    </row>
    <row r="569" spans="1:26" x14ac:dyDescent="0.25">
      <c r="A569" s="28"/>
      <c r="B569" s="28"/>
      <c r="H569" s="28"/>
      <c r="I569" s="28"/>
      <c r="J569" s="28"/>
      <c r="K569" s="28"/>
      <c r="L569"/>
      <c r="P569"/>
      <c r="Q569"/>
      <c r="R569"/>
      <c r="S569"/>
      <c r="T569"/>
      <c r="U569"/>
      <c r="V569"/>
      <c r="Z569"/>
    </row>
    <row r="570" spans="1:26" x14ac:dyDescent="0.25">
      <c r="A570" s="28"/>
      <c r="B570" s="28"/>
      <c r="H570" s="28"/>
      <c r="I570" s="28"/>
      <c r="J570" s="28"/>
      <c r="K570" s="28"/>
      <c r="L570"/>
      <c r="P570"/>
      <c r="Q570"/>
      <c r="R570"/>
      <c r="S570"/>
      <c r="T570"/>
      <c r="U570"/>
      <c r="V570"/>
      <c r="Z570"/>
    </row>
    <row r="571" spans="1:26" x14ac:dyDescent="0.25">
      <c r="A571" s="28"/>
      <c r="B571" s="28"/>
      <c r="H571" s="28"/>
      <c r="I571" s="28"/>
      <c r="J571" s="28"/>
      <c r="K571" s="28"/>
      <c r="L571"/>
      <c r="P571"/>
      <c r="Q571"/>
      <c r="R571"/>
      <c r="S571"/>
      <c r="T571"/>
      <c r="U571"/>
      <c r="V571"/>
      <c r="Z571"/>
    </row>
    <row r="572" spans="1:26" x14ac:dyDescent="0.25">
      <c r="A572" s="28"/>
      <c r="B572" s="28"/>
      <c r="H572" s="28"/>
      <c r="I572" s="28"/>
      <c r="J572" s="28"/>
      <c r="K572" s="28"/>
      <c r="L572"/>
      <c r="P572"/>
      <c r="Q572"/>
      <c r="R572"/>
      <c r="S572"/>
      <c r="T572"/>
      <c r="U572"/>
      <c r="V572"/>
      <c r="Z572"/>
    </row>
    <row r="573" spans="1:26" x14ac:dyDescent="0.25">
      <c r="A573" s="28"/>
      <c r="B573" s="28"/>
      <c r="H573" s="28"/>
      <c r="I573" s="28"/>
      <c r="J573" s="28"/>
      <c r="K573" s="28"/>
      <c r="L573"/>
      <c r="P573"/>
      <c r="Q573"/>
      <c r="R573"/>
      <c r="S573"/>
      <c r="T573"/>
      <c r="U573"/>
      <c r="V573"/>
      <c r="Z573"/>
    </row>
    <row r="574" spans="1:26" x14ac:dyDescent="0.25">
      <c r="A574" s="28"/>
      <c r="B574" s="28"/>
      <c r="H574" s="28"/>
      <c r="I574" s="28"/>
      <c r="J574" s="28"/>
      <c r="K574" s="28"/>
      <c r="L574"/>
      <c r="P574"/>
      <c r="Q574"/>
      <c r="R574"/>
      <c r="S574"/>
      <c r="T574"/>
      <c r="U574"/>
      <c r="V574"/>
      <c r="Z574"/>
    </row>
    <row r="575" spans="1:26" x14ac:dyDescent="0.25">
      <c r="A575" s="28"/>
      <c r="B575" s="28"/>
      <c r="H575" s="28"/>
      <c r="I575" s="28"/>
      <c r="J575" s="28"/>
      <c r="K575" s="28"/>
      <c r="L575"/>
      <c r="P575"/>
      <c r="Q575"/>
      <c r="R575"/>
      <c r="S575"/>
      <c r="T575"/>
      <c r="U575"/>
      <c r="V575"/>
      <c r="Z575"/>
    </row>
    <row r="576" spans="1:26" x14ac:dyDescent="0.25">
      <c r="A576" s="28"/>
      <c r="B576" s="28"/>
      <c r="H576" s="28"/>
      <c r="I576" s="28"/>
      <c r="J576" s="28"/>
      <c r="K576" s="28"/>
      <c r="L576"/>
      <c r="P576"/>
      <c r="Q576"/>
      <c r="R576"/>
      <c r="S576"/>
      <c r="T576"/>
      <c r="U576"/>
      <c r="V576"/>
      <c r="Z576"/>
    </row>
    <row r="577" spans="1:26" x14ac:dyDescent="0.25">
      <c r="A577" s="28"/>
      <c r="B577" s="28"/>
      <c r="H577" s="28"/>
      <c r="I577" s="28"/>
      <c r="J577" s="28"/>
      <c r="K577" s="28"/>
      <c r="L577"/>
      <c r="P577"/>
      <c r="Q577"/>
      <c r="R577"/>
      <c r="S577"/>
      <c r="T577"/>
      <c r="U577"/>
      <c r="V577"/>
      <c r="Z577"/>
    </row>
    <row r="578" spans="1:26" x14ac:dyDescent="0.25">
      <c r="A578" s="28"/>
      <c r="B578" s="28"/>
      <c r="H578" s="28"/>
      <c r="I578" s="28"/>
      <c r="J578" s="28"/>
      <c r="K578" s="28"/>
      <c r="L578"/>
      <c r="P578"/>
      <c r="Q578"/>
      <c r="R578"/>
      <c r="S578"/>
      <c r="T578"/>
      <c r="U578"/>
      <c r="V578"/>
      <c r="Z578"/>
    </row>
    <row r="579" spans="1:26" x14ac:dyDescent="0.25">
      <c r="A579" s="28"/>
      <c r="B579" s="28"/>
      <c r="H579" s="28"/>
      <c r="I579" s="28"/>
      <c r="J579" s="28"/>
      <c r="K579" s="28"/>
      <c r="L579"/>
      <c r="P579"/>
      <c r="Q579"/>
      <c r="R579"/>
      <c r="S579"/>
      <c r="T579"/>
      <c r="U579"/>
      <c r="V579"/>
      <c r="Z579"/>
    </row>
    <row r="580" spans="1:26" x14ac:dyDescent="0.25">
      <c r="A580" s="28"/>
      <c r="B580" s="28"/>
      <c r="H580" s="28"/>
      <c r="I580" s="28"/>
      <c r="J580" s="28"/>
      <c r="K580" s="28"/>
      <c r="L580"/>
      <c r="P580"/>
      <c r="Q580"/>
      <c r="R580"/>
      <c r="S580"/>
      <c r="T580"/>
      <c r="U580"/>
      <c r="V580"/>
      <c r="Z580"/>
    </row>
    <row r="581" spans="1:26" x14ac:dyDescent="0.25">
      <c r="A581" s="28"/>
      <c r="B581" s="28"/>
      <c r="H581" s="28"/>
      <c r="I581" s="28"/>
      <c r="J581" s="28"/>
      <c r="K581" s="28"/>
      <c r="L581"/>
      <c r="P581"/>
      <c r="Q581"/>
      <c r="R581"/>
      <c r="S581"/>
      <c r="T581"/>
      <c r="U581"/>
      <c r="V581"/>
      <c r="Z581"/>
    </row>
    <row r="582" spans="1:26" x14ac:dyDescent="0.25">
      <c r="A582" s="28"/>
      <c r="B582" s="28"/>
      <c r="H582" s="28"/>
      <c r="I582" s="28"/>
      <c r="J582" s="28"/>
      <c r="K582" s="28"/>
      <c r="L582"/>
      <c r="P582"/>
      <c r="Q582"/>
      <c r="R582"/>
      <c r="S582"/>
      <c r="T582"/>
      <c r="U582"/>
      <c r="V582"/>
      <c r="Z582"/>
    </row>
    <row r="583" spans="1:26" x14ac:dyDescent="0.25">
      <c r="A583" s="28"/>
      <c r="B583" s="28"/>
      <c r="H583" s="28"/>
      <c r="I583" s="28"/>
      <c r="J583" s="28"/>
      <c r="K583" s="28"/>
      <c r="L583"/>
      <c r="P583"/>
      <c r="Q583"/>
      <c r="R583"/>
      <c r="S583"/>
      <c r="T583"/>
      <c r="U583"/>
      <c r="V583"/>
      <c r="Z583"/>
    </row>
    <row r="584" spans="1:26" x14ac:dyDescent="0.25">
      <c r="A584" s="28"/>
      <c r="B584" s="28"/>
      <c r="H584" s="28"/>
      <c r="I584" s="28"/>
      <c r="J584" s="28"/>
      <c r="K584" s="28"/>
      <c r="L584"/>
      <c r="P584"/>
      <c r="Q584"/>
      <c r="R584"/>
      <c r="S584"/>
      <c r="T584"/>
      <c r="U584"/>
      <c r="V584"/>
      <c r="Z584"/>
    </row>
    <row r="585" spans="1:26" x14ac:dyDescent="0.25">
      <c r="A585" s="28"/>
      <c r="B585" s="28"/>
      <c r="H585" s="28"/>
      <c r="I585" s="28"/>
      <c r="J585" s="28"/>
      <c r="K585" s="28"/>
      <c r="L585"/>
      <c r="P585"/>
      <c r="Q585"/>
      <c r="R585"/>
      <c r="S585"/>
      <c r="T585"/>
      <c r="U585"/>
      <c r="V585"/>
      <c r="Z585"/>
    </row>
    <row r="586" spans="1:26" x14ac:dyDescent="0.25">
      <c r="A586" s="28"/>
      <c r="B586" s="28"/>
      <c r="H586" s="28"/>
      <c r="I586" s="28"/>
      <c r="J586" s="28"/>
      <c r="K586" s="28"/>
      <c r="L586"/>
      <c r="P586"/>
      <c r="Q586"/>
      <c r="R586"/>
      <c r="S586"/>
      <c r="T586"/>
      <c r="U586"/>
      <c r="V586"/>
      <c r="Z586"/>
    </row>
    <row r="587" spans="1:26" x14ac:dyDescent="0.25">
      <c r="A587" s="28"/>
      <c r="B587" s="28"/>
      <c r="H587" s="28"/>
      <c r="I587" s="28"/>
      <c r="J587" s="28"/>
      <c r="K587" s="28"/>
      <c r="L587"/>
      <c r="P587"/>
      <c r="Q587"/>
      <c r="R587"/>
      <c r="S587"/>
      <c r="T587"/>
      <c r="U587"/>
      <c r="V587"/>
      <c r="Z587"/>
    </row>
    <row r="588" spans="1:26" x14ac:dyDescent="0.25">
      <c r="A588" s="28"/>
      <c r="B588" s="28"/>
      <c r="H588" s="28"/>
      <c r="I588" s="28"/>
      <c r="J588" s="28"/>
      <c r="K588" s="28"/>
      <c r="L588"/>
      <c r="P588"/>
      <c r="Q588"/>
      <c r="R588"/>
      <c r="S588"/>
      <c r="T588"/>
      <c r="U588"/>
      <c r="V588"/>
      <c r="Z588"/>
    </row>
    <row r="589" spans="1:26" x14ac:dyDescent="0.25">
      <c r="A589" s="28"/>
      <c r="B589" s="28"/>
      <c r="H589" s="28"/>
      <c r="I589" s="28"/>
      <c r="J589" s="28"/>
      <c r="K589" s="28"/>
      <c r="L589"/>
      <c r="P589"/>
      <c r="Q589"/>
      <c r="R589"/>
      <c r="S589"/>
      <c r="T589"/>
      <c r="U589"/>
      <c r="V589"/>
      <c r="Z589"/>
    </row>
    <row r="590" spans="1:26" x14ac:dyDescent="0.25">
      <c r="A590" s="28"/>
      <c r="B590" s="28"/>
      <c r="H590" s="28"/>
      <c r="I590" s="28"/>
      <c r="J590" s="28"/>
      <c r="K590" s="28"/>
      <c r="L590"/>
      <c r="P590"/>
      <c r="Q590"/>
      <c r="R590"/>
      <c r="S590"/>
      <c r="T590"/>
      <c r="U590"/>
      <c r="V590"/>
      <c r="Z590"/>
    </row>
    <row r="591" spans="1:26" x14ac:dyDescent="0.25">
      <c r="A591" s="28"/>
      <c r="B591" s="28"/>
      <c r="H591" s="28"/>
      <c r="I591" s="28"/>
      <c r="J591" s="28"/>
      <c r="K591" s="28"/>
      <c r="L591"/>
      <c r="P591"/>
      <c r="Q591"/>
      <c r="R591"/>
      <c r="S591"/>
      <c r="T591"/>
      <c r="U591"/>
      <c r="V591"/>
      <c r="Z591"/>
    </row>
    <row r="592" spans="1:26" x14ac:dyDescent="0.25">
      <c r="A592" s="28"/>
      <c r="B592" s="28"/>
      <c r="H592" s="28"/>
      <c r="I592" s="28"/>
      <c r="J592" s="28"/>
      <c r="K592" s="28"/>
      <c r="L592"/>
      <c r="P592"/>
      <c r="Q592"/>
      <c r="R592"/>
      <c r="S592"/>
      <c r="T592"/>
      <c r="U592"/>
      <c r="V592"/>
      <c r="Z592"/>
    </row>
    <row r="593" spans="1:26" x14ac:dyDescent="0.25">
      <c r="A593" s="28"/>
      <c r="B593" s="28"/>
      <c r="H593" s="28"/>
      <c r="I593" s="28"/>
      <c r="J593" s="28"/>
      <c r="K593" s="28"/>
      <c r="L593"/>
      <c r="P593"/>
      <c r="Q593"/>
      <c r="R593"/>
      <c r="S593"/>
      <c r="T593"/>
      <c r="U593"/>
      <c r="V593"/>
      <c r="Z593"/>
    </row>
    <row r="594" spans="1:26" x14ac:dyDescent="0.25">
      <c r="A594" s="28"/>
      <c r="B594" s="28"/>
      <c r="H594" s="28"/>
      <c r="I594" s="28"/>
      <c r="J594" s="28"/>
      <c r="K594" s="28"/>
      <c r="L594"/>
      <c r="P594"/>
      <c r="Q594"/>
      <c r="R594"/>
      <c r="S594"/>
      <c r="T594"/>
      <c r="U594"/>
      <c r="V594"/>
      <c r="Z594"/>
    </row>
    <row r="595" spans="1:26" x14ac:dyDescent="0.25">
      <c r="A595" s="28"/>
      <c r="B595" s="28"/>
      <c r="H595" s="28"/>
      <c r="I595" s="28"/>
      <c r="J595" s="28"/>
      <c r="K595" s="28"/>
      <c r="L595"/>
      <c r="P595"/>
      <c r="Q595"/>
      <c r="R595"/>
      <c r="S595"/>
      <c r="T595"/>
      <c r="U595"/>
      <c r="V595"/>
      <c r="Z595"/>
    </row>
    <row r="596" spans="1:26" x14ac:dyDescent="0.25">
      <c r="A596" s="28"/>
      <c r="B596" s="28"/>
      <c r="H596" s="28"/>
      <c r="I596" s="28"/>
      <c r="J596" s="28"/>
      <c r="K596" s="28"/>
      <c r="L596"/>
      <c r="P596"/>
      <c r="Q596"/>
      <c r="R596"/>
      <c r="S596"/>
      <c r="T596"/>
      <c r="U596"/>
      <c r="V596"/>
      <c r="Z596"/>
    </row>
    <row r="597" spans="1:26" x14ac:dyDescent="0.25">
      <c r="A597" s="28"/>
      <c r="B597" s="28"/>
      <c r="H597" s="28"/>
      <c r="I597" s="28"/>
      <c r="J597" s="28"/>
      <c r="K597" s="28"/>
      <c r="L597"/>
      <c r="P597"/>
      <c r="Q597"/>
      <c r="R597"/>
      <c r="S597"/>
      <c r="T597"/>
      <c r="U597"/>
      <c r="V597"/>
      <c r="Z597"/>
    </row>
    <row r="598" spans="1:26" x14ac:dyDescent="0.25">
      <c r="A598" s="28"/>
      <c r="B598" s="28"/>
      <c r="H598" s="28"/>
      <c r="I598" s="28"/>
      <c r="J598" s="28"/>
      <c r="K598" s="28"/>
      <c r="L598"/>
      <c r="P598"/>
      <c r="Q598"/>
      <c r="R598"/>
      <c r="S598"/>
      <c r="T598"/>
      <c r="U598"/>
      <c r="V598"/>
      <c r="Z598"/>
    </row>
    <row r="599" spans="1:26" x14ac:dyDescent="0.25">
      <c r="A599" s="28"/>
      <c r="B599" s="28"/>
      <c r="H599" s="28"/>
      <c r="I599" s="28"/>
      <c r="J599" s="28"/>
      <c r="K599" s="28"/>
      <c r="L599"/>
      <c r="P599"/>
      <c r="Q599"/>
      <c r="R599"/>
      <c r="S599"/>
      <c r="T599"/>
      <c r="U599"/>
      <c r="V599"/>
      <c r="Z599"/>
    </row>
    <row r="600" spans="1:26" x14ac:dyDescent="0.25">
      <c r="A600" s="28"/>
      <c r="B600" s="28"/>
      <c r="H600" s="28"/>
      <c r="I600" s="28"/>
      <c r="J600" s="28"/>
      <c r="K600" s="28"/>
      <c r="L600"/>
      <c r="P600"/>
      <c r="Q600"/>
      <c r="R600"/>
      <c r="S600"/>
      <c r="T600"/>
      <c r="U600"/>
      <c r="V600"/>
      <c r="Z600"/>
    </row>
    <row r="601" spans="1:26" x14ac:dyDescent="0.25">
      <c r="A601" s="28"/>
      <c r="B601" s="28"/>
      <c r="H601" s="28"/>
      <c r="I601" s="28"/>
      <c r="J601" s="28"/>
      <c r="K601" s="28"/>
      <c r="L601"/>
      <c r="P601"/>
      <c r="Q601"/>
      <c r="R601"/>
      <c r="S601"/>
      <c r="T601"/>
      <c r="U601"/>
      <c r="V601"/>
      <c r="Z601"/>
    </row>
    <row r="602" spans="1:26" x14ac:dyDescent="0.25">
      <c r="A602" s="28"/>
      <c r="B602" s="28"/>
      <c r="H602" s="28"/>
      <c r="I602" s="28"/>
      <c r="J602" s="28"/>
      <c r="K602" s="28"/>
      <c r="L602"/>
      <c r="P602"/>
      <c r="Q602"/>
      <c r="R602"/>
      <c r="S602"/>
      <c r="T602"/>
      <c r="U602"/>
      <c r="V602"/>
      <c r="Z602"/>
    </row>
    <row r="603" spans="1:26" x14ac:dyDescent="0.25">
      <c r="A603" s="28"/>
      <c r="B603" s="28"/>
      <c r="H603" s="28"/>
      <c r="I603" s="28"/>
      <c r="J603" s="28"/>
      <c r="K603" s="28"/>
      <c r="L603"/>
      <c r="P603"/>
      <c r="Q603"/>
      <c r="R603"/>
      <c r="S603"/>
      <c r="T603"/>
      <c r="U603"/>
      <c r="V603"/>
      <c r="Z603"/>
    </row>
    <row r="604" spans="1:26" x14ac:dyDescent="0.25">
      <c r="A604" s="28"/>
      <c r="B604" s="28"/>
      <c r="H604" s="28"/>
      <c r="I604" s="28"/>
      <c r="J604" s="28"/>
      <c r="K604" s="28"/>
      <c r="L604"/>
      <c r="P604"/>
      <c r="Q604"/>
      <c r="R604"/>
      <c r="S604"/>
      <c r="T604"/>
      <c r="U604"/>
      <c r="V604"/>
      <c r="Z604"/>
    </row>
    <row r="605" spans="1:26" x14ac:dyDescent="0.25">
      <c r="A605" s="28"/>
      <c r="B605" s="28"/>
      <c r="H605" s="28"/>
      <c r="I605" s="28"/>
      <c r="J605" s="28"/>
      <c r="K605" s="28"/>
      <c r="L605"/>
      <c r="P605"/>
      <c r="Q605"/>
      <c r="R605"/>
      <c r="S605"/>
      <c r="T605"/>
      <c r="U605"/>
      <c r="V605"/>
      <c r="Z605"/>
    </row>
    <row r="606" spans="1:26" x14ac:dyDescent="0.25">
      <c r="A606" s="28"/>
      <c r="B606" s="28"/>
      <c r="H606" s="28"/>
      <c r="I606" s="28"/>
      <c r="J606" s="28"/>
      <c r="K606" s="28"/>
      <c r="L606"/>
      <c r="P606"/>
      <c r="Q606"/>
      <c r="R606"/>
      <c r="S606"/>
      <c r="T606"/>
      <c r="U606"/>
      <c r="V606"/>
      <c r="Z606"/>
    </row>
    <row r="607" spans="1:26" x14ac:dyDescent="0.25">
      <c r="A607" s="28"/>
      <c r="B607" s="28"/>
      <c r="H607" s="28"/>
      <c r="I607" s="28"/>
      <c r="J607" s="28"/>
      <c r="K607" s="28"/>
      <c r="L607"/>
      <c r="P607"/>
      <c r="Q607"/>
      <c r="R607"/>
      <c r="S607"/>
      <c r="T607"/>
      <c r="U607"/>
      <c r="V607"/>
      <c r="Z607"/>
    </row>
    <row r="608" spans="1:26" x14ac:dyDescent="0.25">
      <c r="A608" s="28"/>
      <c r="B608" s="28"/>
      <c r="H608" s="28"/>
      <c r="I608" s="28"/>
      <c r="J608" s="28"/>
      <c r="K608" s="28"/>
      <c r="L608"/>
      <c r="P608"/>
      <c r="Q608"/>
      <c r="R608"/>
      <c r="S608"/>
      <c r="T608"/>
      <c r="U608"/>
      <c r="V608"/>
      <c r="Z608"/>
    </row>
    <row r="609" spans="1:26" x14ac:dyDescent="0.25">
      <c r="A609" s="28"/>
      <c r="B609" s="28"/>
      <c r="H609" s="28"/>
      <c r="I609" s="28"/>
      <c r="J609" s="28"/>
      <c r="K609" s="28"/>
      <c r="L609"/>
      <c r="P609"/>
      <c r="Q609"/>
      <c r="R609"/>
      <c r="S609"/>
      <c r="T609"/>
      <c r="U609"/>
      <c r="V609"/>
      <c r="Z609"/>
    </row>
    <row r="610" spans="1:26" x14ac:dyDescent="0.25">
      <c r="A610" s="28"/>
      <c r="B610" s="28"/>
      <c r="H610" s="28"/>
      <c r="I610" s="28"/>
      <c r="J610" s="28"/>
      <c r="K610" s="28"/>
      <c r="L610"/>
      <c r="P610"/>
      <c r="Q610"/>
      <c r="R610"/>
      <c r="S610"/>
      <c r="T610"/>
      <c r="U610"/>
      <c r="V610"/>
      <c r="Z610"/>
    </row>
    <row r="611" spans="1:26" x14ac:dyDescent="0.25">
      <c r="A611" s="28"/>
      <c r="B611" s="28"/>
      <c r="H611" s="28"/>
      <c r="I611" s="28"/>
      <c r="J611" s="28"/>
      <c r="K611" s="28"/>
      <c r="L611"/>
      <c r="P611"/>
      <c r="Q611"/>
      <c r="R611"/>
      <c r="S611"/>
      <c r="T611"/>
      <c r="U611"/>
      <c r="V611"/>
      <c r="Z611"/>
    </row>
    <row r="612" spans="1:26" x14ac:dyDescent="0.25">
      <c r="A612" s="28"/>
      <c r="B612" s="28"/>
      <c r="H612" s="28"/>
      <c r="I612" s="28"/>
      <c r="J612" s="28"/>
      <c r="K612" s="28"/>
      <c r="L612"/>
      <c r="P612"/>
      <c r="Q612"/>
      <c r="R612"/>
      <c r="S612"/>
      <c r="T612"/>
      <c r="U612"/>
      <c r="V612"/>
      <c r="Z612"/>
    </row>
    <row r="613" spans="1:26" x14ac:dyDescent="0.25">
      <c r="A613" s="28"/>
      <c r="B613" s="28"/>
      <c r="H613" s="28"/>
      <c r="I613" s="28"/>
      <c r="J613" s="28"/>
      <c r="K613" s="28"/>
      <c r="L613"/>
      <c r="P613"/>
      <c r="Q613"/>
      <c r="R613"/>
      <c r="S613"/>
      <c r="T613"/>
      <c r="U613"/>
      <c r="V613"/>
      <c r="Z613"/>
    </row>
    <row r="614" spans="1:26" x14ac:dyDescent="0.25">
      <c r="A614" s="28"/>
      <c r="B614" s="28"/>
      <c r="H614" s="28"/>
      <c r="I614" s="28"/>
      <c r="J614" s="28"/>
      <c r="K614" s="28"/>
      <c r="L614"/>
      <c r="P614"/>
      <c r="Q614"/>
      <c r="R614"/>
      <c r="S614"/>
      <c r="T614"/>
      <c r="U614"/>
      <c r="V614"/>
      <c r="Z614"/>
    </row>
    <row r="615" spans="1:26" x14ac:dyDescent="0.25">
      <c r="A615" s="28"/>
      <c r="B615" s="28"/>
      <c r="H615" s="28"/>
      <c r="I615" s="28"/>
      <c r="J615" s="28"/>
      <c r="K615" s="28"/>
      <c r="L615"/>
      <c r="P615"/>
      <c r="Q615"/>
      <c r="R615"/>
      <c r="S615"/>
      <c r="T615"/>
      <c r="U615"/>
      <c r="V615"/>
      <c r="Z615"/>
    </row>
    <row r="616" spans="1:26" x14ac:dyDescent="0.25">
      <c r="A616" s="28"/>
      <c r="B616" s="28"/>
      <c r="H616" s="28"/>
      <c r="I616" s="28"/>
      <c r="J616" s="28"/>
      <c r="K616" s="28"/>
      <c r="L616"/>
      <c r="P616"/>
      <c r="Q616"/>
      <c r="R616"/>
      <c r="S616"/>
      <c r="T616"/>
      <c r="U616"/>
      <c r="V616"/>
      <c r="Z616"/>
    </row>
    <row r="617" spans="1:26" x14ac:dyDescent="0.25">
      <c r="A617" s="28"/>
      <c r="B617" s="28"/>
      <c r="H617" s="28"/>
      <c r="I617" s="28"/>
      <c r="J617" s="28"/>
      <c r="K617" s="28"/>
      <c r="L617"/>
      <c r="P617"/>
      <c r="Q617"/>
      <c r="R617"/>
      <c r="S617"/>
      <c r="T617"/>
      <c r="U617"/>
      <c r="V617"/>
      <c r="Z617"/>
    </row>
    <row r="618" spans="1:26" x14ac:dyDescent="0.25">
      <c r="A618" s="28"/>
      <c r="B618" s="28"/>
      <c r="H618" s="28"/>
      <c r="I618" s="28"/>
      <c r="J618" s="28"/>
      <c r="K618" s="28"/>
      <c r="L618"/>
      <c r="P618"/>
      <c r="Q618"/>
      <c r="R618"/>
      <c r="S618"/>
      <c r="T618"/>
      <c r="U618"/>
      <c r="V618"/>
      <c r="Z618"/>
    </row>
    <row r="619" spans="1:26" x14ac:dyDescent="0.25">
      <c r="A619" s="28"/>
      <c r="B619" s="28"/>
      <c r="H619" s="28"/>
      <c r="I619" s="28"/>
      <c r="J619" s="28"/>
      <c r="K619" s="28"/>
      <c r="L619"/>
      <c r="P619"/>
      <c r="Q619"/>
      <c r="R619"/>
      <c r="S619"/>
      <c r="T619"/>
      <c r="U619"/>
      <c r="V619"/>
      <c r="Z619"/>
    </row>
    <row r="620" spans="1:26" x14ac:dyDescent="0.25">
      <c r="A620" s="28"/>
      <c r="B620" s="28"/>
      <c r="H620" s="28"/>
      <c r="I620" s="28"/>
      <c r="J620" s="28"/>
      <c r="K620" s="28"/>
      <c r="L620"/>
      <c r="P620"/>
      <c r="Q620"/>
      <c r="R620"/>
      <c r="S620"/>
      <c r="T620"/>
      <c r="U620"/>
      <c r="V620"/>
      <c r="Z620"/>
    </row>
    <row r="621" spans="1:26" x14ac:dyDescent="0.25">
      <c r="A621" s="28"/>
      <c r="B621" s="28"/>
      <c r="H621" s="28"/>
      <c r="I621" s="28"/>
      <c r="J621" s="28"/>
      <c r="K621" s="28"/>
      <c r="L621"/>
      <c r="P621"/>
      <c r="Q621"/>
      <c r="R621"/>
      <c r="S621"/>
      <c r="T621"/>
      <c r="U621"/>
      <c r="V621"/>
      <c r="Z621"/>
    </row>
    <row r="622" spans="1:26" x14ac:dyDescent="0.25">
      <c r="A622" s="28"/>
      <c r="B622" s="28"/>
      <c r="H622" s="28"/>
      <c r="I622" s="28"/>
      <c r="J622" s="28"/>
      <c r="K622" s="28"/>
      <c r="L622"/>
      <c r="P622"/>
      <c r="Q622"/>
      <c r="R622"/>
      <c r="S622"/>
      <c r="T622"/>
      <c r="U622"/>
      <c r="V622"/>
      <c r="Z622"/>
    </row>
    <row r="623" spans="1:26" x14ac:dyDescent="0.25">
      <c r="A623" s="28"/>
      <c r="B623" s="28"/>
      <c r="H623" s="28"/>
      <c r="I623" s="28"/>
      <c r="J623" s="28"/>
      <c r="K623" s="28"/>
      <c r="L623"/>
      <c r="P623"/>
      <c r="Q623"/>
      <c r="R623"/>
      <c r="S623"/>
      <c r="T623"/>
      <c r="U623"/>
      <c r="V623"/>
      <c r="Z623"/>
    </row>
    <row r="624" spans="1:26" x14ac:dyDescent="0.25">
      <c r="A624" s="28"/>
      <c r="B624" s="28"/>
      <c r="H624" s="28"/>
      <c r="I624" s="28"/>
      <c r="J624" s="28"/>
      <c r="K624" s="28"/>
      <c r="L624"/>
      <c r="P624"/>
      <c r="Q624"/>
      <c r="R624"/>
      <c r="S624"/>
      <c r="T624"/>
      <c r="U624"/>
      <c r="V624"/>
      <c r="Z624"/>
    </row>
    <row r="625" spans="1:26" x14ac:dyDescent="0.25">
      <c r="A625" s="28"/>
      <c r="B625" s="28"/>
      <c r="H625" s="28"/>
      <c r="I625" s="28"/>
      <c r="J625" s="28"/>
      <c r="K625" s="28"/>
      <c r="L625"/>
      <c r="P625"/>
      <c r="Q625"/>
      <c r="R625"/>
      <c r="S625"/>
      <c r="T625"/>
      <c r="U625"/>
      <c r="V625"/>
      <c r="Z625"/>
    </row>
    <row r="626" spans="1:26" x14ac:dyDescent="0.25">
      <c r="A626" s="28"/>
      <c r="B626" s="28"/>
      <c r="H626" s="28"/>
      <c r="I626" s="28"/>
      <c r="J626" s="28"/>
      <c r="K626" s="28"/>
      <c r="L626"/>
      <c r="P626"/>
      <c r="Q626"/>
      <c r="R626"/>
      <c r="S626"/>
      <c r="T626"/>
      <c r="U626"/>
      <c r="V626"/>
      <c r="Z626"/>
    </row>
    <row r="627" spans="1:26" x14ac:dyDescent="0.25">
      <c r="A627" s="28"/>
      <c r="B627" s="28"/>
      <c r="H627" s="28"/>
      <c r="I627" s="28"/>
      <c r="J627" s="28"/>
      <c r="K627" s="28"/>
      <c r="L627"/>
      <c r="P627"/>
      <c r="Q627"/>
      <c r="R627"/>
      <c r="S627"/>
      <c r="T627"/>
      <c r="U627"/>
      <c r="V627"/>
      <c r="Z627"/>
    </row>
    <row r="628" spans="1:26" x14ac:dyDescent="0.25">
      <c r="A628" s="28"/>
      <c r="B628" s="28"/>
      <c r="H628" s="28"/>
      <c r="I628" s="28"/>
      <c r="J628" s="28"/>
      <c r="K628" s="28"/>
      <c r="L628"/>
      <c r="P628"/>
      <c r="Q628"/>
      <c r="R628"/>
      <c r="S628"/>
      <c r="T628"/>
      <c r="U628"/>
      <c r="V628"/>
      <c r="Z628"/>
    </row>
    <row r="629" spans="1:26" x14ac:dyDescent="0.25">
      <c r="A629" s="28"/>
      <c r="B629" s="28"/>
      <c r="H629" s="28"/>
      <c r="I629" s="28"/>
      <c r="J629" s="28"/>
      <c r="K629" s="28"/>
      <c r="L629"/>
      <c r="P629"/>
      <c r="Q629"/>
      <c r="R629"/>
      <c r="S629"/>
      <c r="T629"/>
      <c r="U629"/>
      <c r="V629"/>
      <c r="Z629"/>
    </row>
    <row r="630" spans="1:26" x14ac:dyDescent="0.25">
      <c r="A630" s="28"/>
      <c r="B630" s="28"/>
      <c r="H630" s="28"/>
      <c r="I630" s="28"/>
      <c r="J630" s="28"/>
      <c r="K630" s="28"/>
      <c r="L630"/>
      <c r="P630"/>
      <c r="Q630"/>
      <c r="R630"/>
      <c r="S630"/>
      <c r="T630"/>
      <c r="U630"/>
      <c r="V630"/>
      <c r="Z630"/>
    </row>
    <row r="631" spans="1:26" x14ac:dyDescent="0.25">
      <c r="A631" s="28"/>
      <c r="B631" s="28"/>
      <c r="H631" s="28"/>
      <c r="I631" s="28"/>
      <c r="J631" s="28"/>
      <c r="K631" s="28"/>
      <c r="L631"/>
      <c r="P631"/>
      <c r="Q631"/>
      <c r="R631"/>
      <c r="S631"/>
      <c r="T631"/>
      <c r="U631"/>
      <c r="V631"/>
      <c r="Z631"/>
    </row>
    <row r="632" spans="1:26" x14ac:dyDescent="0.25">
      <c r="A632" s="28"/>
      <c r="B632" s="28"/>
      <c r="H632" s="28"/>
      <c r="I632" s="28"/>
      <c r="J632" s="28"/>
      <c r="K632" s="28"/>
      <c r="L632"/>
      <c r="P632"/>
      <c r="Q632"/>
      <c r="R632"/>
      <c r="S632"/>
      <c r="T632"/>
      <c r="U632"/>
      <c r="V632"/>
      <c r="Z632"/>
    </row>
    <row r="633" spans="1:26" x14ac:dyDescent="0.25">
      <c r="A633" s="28"/>
      <c r="B633" s="28"/>
      <c r="H633" s="28"/>
      <c r="I633" s="28"/>
      <c r="J633" s="28"/>
      <c r="K633" s="28"/>
      <c r="L633"/>
      <c r="P633"/>
      <c r="Q633"/>
      <c r="R633"/>
      <c r="S633"/>
      <c r="T633"/>
      <c r="U633"/>
      <c r="V633"/>
      <c r="Z633"/>
    </row>
    <row r="634" spans="1:26" x14ac:dyDescent="0.25">
      <c r="A634" s="28"/>
      <c r="B634" s="28"/>
      <c r="H634" s="28"/>
      <c r="I634" s="28"/>
      <c r="J634" s="28"/>
      <c r="K634" s="28"/>
      <c r="L634"/>
      <c r="P634"/>
      <c r="Q634"/>
      <c r="R634"/>
      <c r="S634"/>
      <c r="T634"/>
      <c r="U634"/>
      <c r="V634"/>
      <c r="Z634"/>
    </row>
    <row r="635" spans="1:26" x14ac:dyDescent="0.25">
      <c r="A635" s="28"/>
      <c r="B635" s="28"/>
      <c r="H635" s="28"/>
      <c r="I635" s="28"/>
      <c r="J635" s="28"/>
      <c r="K635" s="28"/>
      <c r="L635"/>
      <c r="P635"/>
      <c r="Q635"/>
      <c r="R635"/>
      <c r="S635"/>
      <c r="T635"/>
      <c r="U635"/>
      <c r="V635"/>
      <c r="Z635"/>
    </row>
    <row r="636" spans="1:26" x14ac:dyDescent="0.25">
      <c r="A636" s="28"/>
      <c r="B636" s="28"/>
      <c r="H636" s="28"/>
      <c r="I636" s="28"/>
      <c r="J636" s="28"/>
      <c r="K636" s="28"/>
      <c r="L636"/>
      <c r="P636"/>
      <c r="Q636"/>
      <c r="R636"/>
      <c r="S636"/>
      <c r="T636"/>
      <c r="U636"/>
      <c r="V636"/>
      <c r="Z636"/>
    </row>
    <row r="637" spans="1:26" x14ac:dyDescent="0.25">
      <c r="A637" s="28"/>
      <c r="B637" s="28"/>
      <c r="H637" s="28"/>
      <c r="I637" s="28"/>
      <c r="J637" s="28"/>
      <c r="K637" s="28"/>
      <c r="L637"/>
      <c r="P637"/>
      <c r="Q637"/>
      <c r="R637"/>
      <c r="S637"/>
      <c r="T637"/>
      <c r="U637"/>
      <c r="V637"/>
      <c r="Z637"/>
    </row>
    <row r="638" spans="1:26" x14ac:dyDescent="0.25">
      <c r="A638" s="28"/>
      <c r="B638" s="28"/>
      <c r="H638" s="28"/>
      <c r="I638" s="28"/>
      <c r="J638" s="28"/>
      <c r="K638" s="28"/>
      <c r="L638"/>
      <c r="P638"/>
      <c r="Q638"/>
      <c r="R638"/>
      <c r="S638"/>
      <c r="T638"/>
      <c r="U638"/>
      <c r="V638"/>
      <c r="Z638"/>
    </row>
    <row r="639" spans="1:26" x14ac:dyDescent="0.25">
      <c r="A639" s="28"/>
      <c r="B639" s="28"/>
      <c r="H639" s="28"/>
      <c r="I639" s="28"/>
      <c r="J639" s="28"/>
      <c r="K639" s="28"/>
      <c r="L639"/>
      <c r="P639"/>
      <c r="Q639"/>
      <c r="R639"/>
      <c r="S639"/>
      <c r="T639"/>
      <c r="U639"/>
      <c r="V639"/>
      <c r="Z639"/>
    </row>
    <row r="640" spans="1:26" x14ac:dyDescent="0.25">
      <c r="A640" s="28"/>
      <c r="B640" s="28"/>
      <c r="H640" s="28"/>
      <c r="I640" s="28"/>
      <c r="J640" s="28"/>
      <c r="K640" s="28"/>
      <c r="L640"/>
      <c r="P640"/>
      <c r="Q640"/>
      <c r="R640"/>
      <c r="S640"/>
      <c r="T640"/>
      <c r="U640"/>
      <c r="V640"/>
      <c r="Z640"/>
    </row>
    <row r="641" spans="1:26" x14ac:dyDescent="0.25">
      <c r="A641" s="28"/>
      <c r="B641" s="28"/>
      <c r="H641" s="28"/>
      <c r="I641" s="28"/>
      <c r="J641" s="28"/>
      <c r="K641" s="28"/>
      <c r="L641"/>
      <c r="P641"/>
      <c r="Q641"/>
      <c r="R641"/>
      <c r="S641"/>
      <c r="T641"/>
      <c r="U641"/>
      <c r="V641"/>
      <c r="Z641"/>
    </row>
    <row r="642" spans="1:26" x14ac:dyDescent="0.25">
      <c r="A642" s="28"/>
      <c r="B642" s="28"/>
      <c r="H642" s="28"/>
      <c r="I642" s="28"/>
      <c r="J642" s="28"/>
      <c r="K642" s="28"/>
      <c r="L642"/>
      <c r="P642"/>
      <c r="Q642"/>
      <c r="R642"/>
      <c r="S642"/>
      <c r="T642"/>
      <c r="U642"/>
      <c r="V642"/>
      <c r="Z642"/>
    </row>
    <row r="643" spans="1:26" x14ac:dyDescent="0.25">
      <c r="A643" s="28"/>
      <c r="B643" s="28"/>
      <c r="H643" s="28"/>
      <c r="I643" s="28"/>
      <c r="J643" s="28"/>
      <c r="K643" s="28"/>
      <c r="L643"/>
      <c r="P643"/>
      <c r="Q643"/>
      <c r="R643"/>
      <c r="S643"/>
      <c r="T643"/>
      <c r="U643"/>
      <c r="V643"/>
      <c r="Z643"/>
    </row>
    <row r="644" spans="1:26" x14ac:dyDescent="0.25">
      <c r="A644" s="28"/>
      <c r="B644" s="28"/>
      <c r="H644" s="28"/>
      <c r="I644" s="28"/>
      <c r="J644" s="28"/>
      <c r="K644" s="28"/>
      <c r="L644"/>
      <c r="P644"/>
      <c r="Q644"/>
      <c r="R644"/>
      <c r="S644"/>
      <c r="T644"/>
      <c r="U644"/>
      <c r="V644"/>
      <c r="Z644"/>
    </row>
    <row r="645" spans="1:26" x14ac:dyDescent="0.25">
      <c r="A645" s="28"/>
      <c r="B645" s="28"/>
      <c r="H645" s="28"/>
      <c r="I645" s="28"/>
      <c r="J645" s="28"/>
      <c r="K645" s="28"/>
      <c r="L645"/>
      <c r="P645"/>
      <c r="Q645"/>
      <c r="R645"/>
      <c r="S645"/>
      <c r="T645"/>
      <c r="U645"/>
      <c r="V645"/>
      <c r="Z645"/>
    </row>
    <row r="646" spans="1:26" x14ac:dyDescent="0.25">
      <c r="A646" s="28"/>
      <c r="B646" s="28"/>
      <c r="H646" s="28"/>
      <c r="I646" s="28"/>
      <c r="J646" s="28"/>
      <c r="K646" s="28"/>
      <c r="L646"/>
      <c r="P646"/>
      <c r="Q646"/>
      <c r="R646"/>
      <c r="S646"/>
      <c r="T646"/>
      <c r="U646"/>
      <c r="V646"/>
      <c r="Z646"/>
    </row>
    <row r="647" spans="1:26" x14ac:dyDescent="0.25">
      <c r="A647" s="28"/>
      <c r="B647" s="28"/>
      <c r="H647" s="28"/>
      <c r="I647" s="28"/>
      <c r="J647" s="28"/>
      <c r="K647" s="28"/>
      <c r="L647"/>
      <c r="P647"/>
      <c r="Q647"/>
      <c r="R647"/>
      <c r="S647"/>
      <c r="T647"/>
      <c r="U647"/>
      <c r="V647"/>
      <c r="Z647"/>
    </row>
    <row r="648" spans="1:26" x14ac:dyDescent="0.25">
      <c r="A648" s="28"/>
      <c r="B648" s="28"/>
      <c r="H648" s="28"/>
      <c r="I648" s="28"/>
      <c r="J648" s="28"/>
      <c r="K648" s="28"/>
      <c r="L648"/>
      <c r="P648"/>
      <c r="Q648"/>
      <c r="R648"/>
      <c r="S648"/>
      <c r="T648"/>
      <c r="U648"/>
      <c r="V648"/>
      <c r="Z648"/>
    </row>
    <row r="649" spans="1:26" x14ac:dyDescent="0.25">
      <c r="A649" s="28"/>
      <c r="B649" s="28"/>
      <c r="H649" s="28"/>
      <c r="I649" s="28"/>
      <c r="J649" s="28"/>
      <c r="K649" s="28"/>
      <c r="L649"/>
      <c r="P649"/>
      <c r="Q649"/>
      <c r="R649"/>
      <c r="S649"/>
      <c r="T649"/>
      <c r="U649"/>
      <c r="V649"/>
      <c r="Z649"/>
    </row>
    <row r="650" spans="1:26" x14ac:dyDescent="0.25">
      <c r="A650" s="28"/>
      <c r="B650" s="28"/>
      <c r="H650" s="28"/>
      <c r="I650" s="28"/>
      <c r="J650" s="28"/>
      <c r="K650" s="28"/>
      <c r="L650"/>
      <c r="P650"/>
      <c r="Q650"/>
      <c r="R650"/>
      <c r="S650"/>
      <c r="T650"/>
      <c r="U650"/>
      <c r="V650"/>
      <c r="Z650"/>
    </row>
    <row r="651" spans="1:26" x14ac:dyDescent="0.25">
      <c r="A651" s="28"/>
      <c r="B651" s="28"/>
      <c r="H651" s="28"/>
      <c r="I651" s="28"/>
      <c r="J651" s="28"/>
      <c r="K651" s="28"/>
      <c r="L651"/>
      <c r="P651"/>
      <c r="Q651"/>
      <c r="R651"/>
      <c r="S651"/>
      <c r="T651"/>
      <c r="U651"/>
      <c r="V651"/>
      <c r="Z651"/>
    </row>
    <row r="652" spans="1:26" x14ac:dyDescent="0.25">
      <c r="A652" s="28"/>
      <c r="B652" s="28"/>
      <c r="H652" s="28"/>
      <c r="I652" s="28"/>
      <c r="J652" s="28"/>
      <c r="K652" s="28"/>
      <c r="L652"/>
      <c r="P652"/>
      <c r="Q652"/>
      <c r="R652"/>
      <c r="S652"/>
      <c r="T652"/>
      <c r="U652"/>
      <c r="V652"/>
      <c r="Z652"/>
    </row>
    <row r="653" spans="1:26" x14ac:dyDescent="0.25">
      <c r="A653" s="28"/>
      <c r="B653" s="28"/>
      <c r="H653" s="28"/>
      <c r="I653" s="28"/>
      <c r="J653" s="28"/>
      <c r="K653" s="28"/>
      <c r="L653"/>
      <c r="P653"/>
      <c r="Q653"/>
      <c r="R653"/>
      <c r="S653"/>
      <c r="T653"/>
      <c r="U653"/>
      <c r="V653"/>
      <c r="Z653"/>
    </row>
    <row r="654" spans="1:26" x14ac:dyDescent="0.25">
      <c r="A654" s="28"/>
      <c r="B654" s="28"/>
      <c r="H654" s="28"/>
      <c r="I654" s="28"/>
      <c r="J654" s="28"/>
      <c r="K654" s="28"/>
      <c r="L654"/>
      <c r="P654"/>
      <c r="Q654"/>
      <c r="R654"/>
      <c r="S654"/>
      <c r="T654"/>
      <c r="U654"/>
      <c r="V654"/>
      <c r="Z654"/>
    </row>
    <row r="655" spans="1:26" x14ac:dyDescent="0.25">
      <c r="A655" s="28"/>
      <c r="B655" s="28"/>
      <c r="H655" s="28"/>
      <c r="I655" s="28"/>
      <c r="J655" s="28"/>
      <c r="K655" s="28"/>
      <c r="L655"/>
      <c r="P655"/>
      <c r="Q655"/>
      <c r="R655"/>
      <c r="S655"/>
      <c r="T655"/>
      <c r="U655"/>
      <c r="V655"/>
      <c r="Z655"/>
    </row>
    <row r="656" spans="1:26" x14ac:dyDescent="0.25">
      <c r="A656" s="28"/>
      <c r="B656" s="28"/>
      <c r="H656" s="28"/>
      <c r="I656" s="28"/>
      <c r="J656" s="28"/>
      <c r="K656" s="28"/>
      <c r="L656"/>
      <c r="P656"/>
      <c r="Q656"/>
      <c r="R656"/>
      <c r="S656"/>
      <c r="T656"/>
      <c r="U656"/>
      <c r="V656"/>
      <c r="Z656"/>
    </row>
    <row r="657" spans="1:26" x14ac:dyDescent="0.25">
      <c r="A657" s="28"/>
      <c r="B657" s="28"/>
      <c r="H657" s="28"/>
      <c r="I657" s="28"/>
      <c r="J657" s="28"/>
      <c r="K657" s="28"/>
      <c r="L657"/>
      <c r="P657"/>
      <c r="Q657"/>
      <c r="R657"/>
      <c r="S657"/>
      <c r="T657"/>
      <c r="U657"/>
      <c r="V657"/>
      <c r="Z657"/>
    </row>
    <row r="658" spans="1:26" x14ac:dyDescent="0.25">
      <c r="A658" s="28"/>
      <c r="B658" s="28"/>
      <c r="H658" s="28"/>
      <c r="I658" s="28"/>
      <c r="J658" s="28"/>
      <c r="K658" s="28"/>
      <c r="L658"/>
      <c r="P658"/>
      <c r="Q658"/>
      <c r="R658"/>
      <c r="S658"/>
      <c r="T658"/>
      <c r="U658"/>
      <c r="V658"/>
      <c r="Z658"/>
    </row>
    <row r="659" spans="1:26" x14ac:dyDescent="0.25">
      <c r="A659" s="28"/>
      <c r="B659" s="28"/>
      <c r="H659" s="28"/>
      <c r="I659" s="28"/>
      <c r="J659" s="28"/>
      <c r="K659" s="28"/>
      <c r="L659"/>
      <c r="P659"/>
      <c r="Q659"/>
      <c r="R659"/>
      <c r="S659"/>
      <c r="T659"/>
      <c r="U659"/>
      <c r="V659"/>
      <c r="Z659"/>
    </row>
    <row r="660" spans="1:26" x14ac:dyDescent="0.25">
      <c r="A660" s="28"/>
      <c r="B660" s="28"/>
      <c r="H660" s="28"/>
      <c r="I660" s="28"/>
      <c r="J660" s="28"/>
      <c r="K660" s="28"/>
      <c r="L660"/>
      <c r="P660"/>
      <c r="Q660"/>
      <c r="R660"/>
      <c r="S660"/>
      <c r="T660"/>
      <c r="U660"/>
      <c r="V660"/>
      <c r="Z660"/>
    </row>
    <row r="661" spans="1:26" x14ac:dyDescent="0.25">
      <c r="A661" s="28"/>
      <c r="B661" s="28"/>
      <c r="H661" s="28"/>
      <c r="I661" s="28"/>
      <c r="J661" s="28"/>
      <c r="K661" s="28"/>
      <c r="L661"/>
      <c r="P661"/>
      <c r="Q661"/>
      <c r="R661"/>
      <c r="S661"/>
      <c r="T661"/>
      <c r="U661"/>
      <c r="V661"/>
      <c r="Z661"/>
    </row>
    <row r="662" spans="1:26" x14ac:dyDescent="0.25">
      <c r="A662" s="28"/>
      <c r="B662" s="28"/>
      <c r="H662" s="28"/>
      <c r="I662" s="28"/>
      <c r="J662" s="28"/>
      <c r="K662" s="28"/>
      <c r="L662"/>
      <c r="P662"/>
      <c r="Q662"/>
      <c r="R662"/>
      <c r="S662"/>
      <c r="T662"/>
      <c r="U662"/>
      <c r="V662"/>
      <c r="Z662"/>
    </row>
    <row r="663" spans="1:26" x14ac:dyDescent="0.25">
      <c r="A663" s="28"/>
      <c r="B663" s="28"/>
      <c r="H663" s="28"/>
      <c r="I663" s="28"/>
      <c r="J663" s="28"/>
      <c r="K663" s="28"/>
      <c r="L663"/>
      <c r="P663"/>
      <c r="Q663"/>
      <c r="R663"/>
      <c r="S663"/>
      <c r="T663"/>
      <c r="U663"/>
      <c r="V663"/>
      <c r="Z663"/>
    </row>
    <row r="664" spans="1:26" x14ac:dyDescent="0.25">
      <c r="A664" s="28"/>
      <c r="B664" s="28"/>
      <c r="H664" s="28"/>
      <c r="I664" s="28"/>
      <c r="J664" s="28"/>
      <c r="K664" s="28"/>
      <c r="L664"/>
      <c r="P664"/>
      <c r="Q664"/>
      <c r="R664"/>
      <c r="S664"/>
      <c r="T664"/>
      <c r="U664"/>
      <c r="V664"/>
      <c r="Z664"/>
    </row>
    <row r="665" spans="1:26" x14ac:dyDescent="0.25">
      <c r="A665" s="28"/>
      <c r="B665" s="28"/>
      <c r="H665" s="28"/>
      <c r="I665" s="28"/>
      <c r="J665" s="28"/>
      <c r="K665" s="28"/>
      <c r="L665"/>
      <c r="P665"/>
      <c r="Q665"/>
      <c r="R665"/>
      <c r="S665"/>
      <c r="T665"/>
      <c r="U665"/>
      <c r="V665"/>
      <c r="Z665"/>
    </row>
    <row r="666" spans="1:26" x14ac:dyDescent="0.25">
      <c r="A666" s="28"/>
      <c r="B666" s="28"/>
      <c r="H666" s="28"/>
      <c r="I666" s="28"/>
      <c r="J666" s="28"/>
      <c r="K666" s="28"/>
      <c r="L666"/>
      <c r="P666"/>
      <c r="Q666"/>
      <c r="R666"/>
      <c r="S666"/>
      <c r="T666"/>
      <c r="U666"/>
      <c r="V666"/>
      <c r="Z666"/>
    </row>
    <row r="667" spans="1:26" x14ac:dyDescent="0.25">
      <c r="A667" s="28"/>
      <c r="B667" s="28"/>
      <c r="H667" s="28"/>
      <c r="I667" s="28"/>
      <c r="J667" s="28"/>
      <c r="K667" s="28"/>
      <c r="L667"/>
      <c r="P667"/>
      <c r="Q667"/>
      <c r="R667"/>
      <c r="S667"/>
      <c r="T667"/>
      <c r="U667"/>
      <c r="V667"/>
      <c r="Z667"/>
    </row>
    <row r="668" spans="1:26" x14ac:dyDescent="0.25">
      <c r="A668" s="28"/>
      <c r="B668" s="28"/>
      <c r="H668" s="28"/>
      <c r="I668" s="28"/>
      <c r="J668" s="28"/>
      <c r="K668" s="28"/>
      <c r="L668"/>
      <c r="P668"/>
      <c r="Q668"/>
      <c r="R668"/>
      <c r="S668"/>
      <c r="T668"/>
      <c r="U668"/>
      <c r="V668"/>
      <c r="Z668"/>
    </row>
    <row r="669" spans="1:26" x14ac:dyDescent="0.25">
      <c r="A669" s="28"/>
      <c r="B669" s="28"/>
      <c r="H669" s="28"/>
      <c r="I669" s="28"/>
      <c r="J669" s="28"/>
      <c r="K669" s="28"/>
      <c r="L669"/>
      <c r="P669"/>
      <c r="Q669"/>
      <c r="R669"/>
      <c r="S669"/>
      <c r="T669"/>
      <c r="U669"/>
      <c r="V669"/>
      <c r="Z669"/>
    </row>
    <row r="670" spans="1:26" x14ac:dyDescent="0.25">
      <c r="A670" s="28"/>
      <c r="B670" s="28"/>
      <c r="H670" s="28"/>
      <c r="I670" s="28"/>
      <c r="J670" s="28"/>
      <c r="K670" s="28"/>
      <c r="L670"/>
      <c r="P670"/>
      <c r="Q670"/>
      <c r="R670"/>
      <c r="S670"/>
      <c r="T670"/>
      <c r="U670"/>
      <c r="V670"/>
      <c r="Z670"/>
    </row>
    <row r="671" spans="1:26" x14ac:dyDescent="0.25">
      <c r="A671" s="28"/>
      <c r="B671" s="28"/>
      <c r="H671" s="28"/>
      <c r="I671" s="28"/>
      <c r="J671" s="28"/>
      <c r="K671" s="28"/>
      <c r="L671"/>
      <c r="P671"/>
      <c r="Q671"/>
      <c r="R671"/>
      <c r="S671"/>
      <c r="T671"/>
      <c r="U671"/>
      <c r="V671"/>
      <c r="Z671"/>
    </row>
    <row r="672" spans="1:26" x14ac:dyDescent="0.25">
      <c r="A672" s="28"/>
      <c r="B672" s="28"/>
      <c r="H672" s="28"/>
      <c r="I672" s="28"/>
      <c r="J672" s="28"/>
      <c r="K672" s="28"/>
      <c r="L672"/>
      <c r="P672"/>
      <c r="Q672"/>
      <c r="R672"/>
      <c r="S672"/>
      <c r="T672"/>
      <c r="U672"/>
      <c r="V672"/>
      <c r="Z672"/>
    </row>
    <row r="673" spans="1:26" x14ac:dyDescent="0.25">
      <c r="A673" s="28"/>
      <c r="B673" s="28"/>
      <c r="H673" s="28"/>
      <c r="I673" s="28"/>
      <c r="J673" s="28"/>
      <c r="K673" s="28"/>
      <c r="L673"/>
      <c r="P673"/>
      <c r="Q673"/>
      <c r="R673"/>
      <c r="S673"/>
      <c r="T673"/>
      <c r="U673"/>
      <c r="V673"/>
      <c r="Z673"/>
    </row>
    <row r="674" spans="1:26" x14ac:dyDescent="0.25">
      <c r="A674" s="28"/>
      <c r="B674" s="28"/>
      <c r="H674" s="28"/>
      <c r="I674" s="28"/>
      <c r="J674" s="28"/>
      <c r="K674" s="28"/>
      <c r="L674"/>
      <c r="P674"/>
      <c r="Q674"/>
      <c r="R674"/>
      <c r="S674"/>
      <c r="T674"/>
      <c r="U674"/>
      <c r="V674"/>
      <c r="Z674"/>
    </row>
    <row r="675" spans="1:26" x14ac:dyDescent="0.25">
      <c r="A675" s="28"/>
      <c r="B675" s="28"/>
      <c r="H675" s="28"/>
      <c r="I675" s="28"/>
      <c r="J675" s="28"/>
      <c r="K675" s="28"/>
      <c r="L675"/>
      <c r="P675"/>
      <c r="Q675"/>
      <c r="R675"/>
      <c r="S675"/>
      <c r="T675"/>
      <c r="U675"/>
      <c r="V675"/>
      <c r="Z675"/>
    </row>
    <row r="676" spans="1:26" x14ac:dyDescent="0.25">
      <c r="A676" s="28"/>
      <c r="B676" s="28"/>
      <c r="H676" s="28"/>
      <c r="I676" s="28"/>
      <c r="J676" s="28"/>
      <c r="K676" s="28"/>
      <c r="L676"/>
      <c r="P676"/>
      <c r="Q676"/>
      <c r="R676"/>
      <c r="S676"/>
      <c r="T676"/>
      <c r="U676"/>
      <c r="V676"/>
      <c r="Z676"/>
    </row>
    <row r="677" spans="1:26" x14ac:dyDescent="0.25">
      <c r="A677" s="28"/>
      <c r="B677" s="28"/>
      <c r="H677" s="28"/>
      <c r="I677" s="28"/>
      <c r="J677" s="28"/>
      <c r="K677" s="28"/>
      <c r="L677"/>
      <c r="P677"/>
      <c r="Q677"/>
      <c r="R677"/>
      <c r="S677"/>
      <c r="T677"/>
      <c r="U677"/>
      <c r="V677"/>
      <c r="Z677"/>
    </row>
    <row r="678" spans="1:26" x14ac:dyDescent="0.25">
      <c r="A678" s="28"/>
      <c r="B678" s="28"/>
      <c r="H678" s="28"/>
      <c r="I678" s="28"/>
      <c r="J678" s="28"/>
      <c r="K678" s="28"/>
      <c r="L678"/>
      <c r="P678"/>
      <c r="Q678"/>
      <c r="R678"/>
      <c r="S678"/>
      <c r="T678"/>
      <c r="U678"/>
      <c r="V678"/>
      <c r="Z678"/>
    </row>
    <row r="679" spans="1:26" x14ac:dyDescent="0.25">
      <c r="A679" s="28"/>
      <c r="B679" s="28"/>
      <c r="H679" s="28"/>
      <c r="I679" s="28"/>
      <c r="J679" s="28"/>
      <c r="K679" s="28"/>
      <c r="L679"/>
      <c r="P679"/>
      <c r="Q679"/>
      <c r="R679"/>
      <c r="S679"/>
      <c r="T679"/>
      <c r="U679"/>
      <c r="V679"/>
      <c r="Z679"/>
    </row>
    <row r="680" spans="1:26" x14ac:dyDescent="0.25">
      <c r="A680" s="28"/>
      <c r="B680" s="28"/>
      <c r="H680" s="28"/>
      <c r="I680" s="28"/>
      <c r="J680" s="28"/>
      <c r="K680" s="28"/>
      <c r="L680"/>
      <c r="P680"/>
      <c r="Q680"/>
      <c r="R680"/>
      <c r="S680"/>
      <c r="T680"/>
      <c r="U680"/>
      <c r="V680"/>
      <c r="Z680"/>
    </row>
    <row r="681" spans="1:26" x14ac:dyDescent="0.25">
      <c r="A681" s="28"/>
      <c r="B681" s="28"/>
      <c r="H681" s="28"/>
      <c r="I681" s="28"/>
      <c r="J681" s="28"/>
      <c r="K681" s="28"/>
      <c r="L681"/>
      <c r="P681"/>
      <c r="Q681"/>
      <c r="R681"/>
      <c r="S681"/>
      <c r="T681"/>
      <c r="U681"/>
      <c r="V681"/>
      <c r="Z681"/>
    </row>
    <row r="682" spans="1:26" x14ac:dyDescent="0.25">
      <c r="A682" s="28"/>
      <c r="B682" s="28"/>
      <c r="H682" s="28"/>
      <c r="I682" s="28"/>
      <c r="J682" s="28"/>
      <c r="K682" s="28"/>
      <c r="L682"/>
      <c r="P682"/>
      <c r="Q682"/>
      <c r="R682"/>
      <c r="S682"/>
      <c r="T682"/>
      <c r="U682"/>
      <c r="V682"/>
      <c r="Z682"/>
    </row>
    <row r="683" spans="1:26" x14ac:dyDescent="0.25">
      <c r="A683" s="28"/>
      <c r="B683" s="28"/>
      <c r="H683" s="28"/>
      <c r="I683" s="28"/>
      <c r="J683" s="28"/>
      <c r="K683" s="28"/>
      <c r="L683"/>
      <c r="P683"/>
      <c r="Q683"/>
      <c r="R683"/>
      <c r="S683"/>
      <c r="T683"/>
      <c r="U683"/>
      <c r="V683"/>
      <c r="Z683"/>
    </row>
    <row r="684" spans="1:26" x14ac:dyDescent="0.25">
      <c r="A684" s="28"/>
      <c r="B684" s="28"/>
      <c r="H684" s="28"/>
      <c r="I684" s="28"/>
      <c r="J684" s="28"/>
      <c r="K684" s="28"/>
      <c r="L684"/>
      <c r="P684"/>
      <c r="Q684"/>
      <c r="R684"/>
      <c r="S684"/>
      <c r="T684"/>
      <c r="U684"/>
      <c r="V684"/>
      <c r="Z684"/>
    </row>
    <row r="685" spans="1:26" x14ac:dyDescent="0.25">
      <c r="A685" s="28"/>
      <c r="B685" s="28"/>
      <c r="H685" s="28"/>
      <c r="I685" s="28"/>
      <c r="J685" s="28"/>
      <c r="K685" s="28"/>
      <c r="L685"/>
      <c r="P685"/>
      <c r="Q685"/>
      <c r="R685"/>
      <c r="S685"/>
      <c r="T685"/>
      <c r="U685"/>
      <c r="V685"/>
      <c r="Z685"/>
    </row>
    <row r="686" spans="1:26" x14ac:dyDescent="0.25">
      <c r="A686" s="28"/>
      <c r="B686" s="28"/>
      <c r="H686" s="28"/>
      <c r="I686" s="28"/>
      <c r="J686" s="28"/>
      <c r="K686" s="28"/>
      <c r="L686"/>
      <c r="P686"/>
      <c r="Q686"/>
      <c r="R686"/>
      <c r="S686"/>
      <c r="T686"/>
      <c r="U686"/>
      <c r="V686"/>
      <c r="Z686"/>
    </row>
    <row r="687" spans="1:26" x14ac:dyDescent="0.25">
      <c r="A687" s="28"/>
      <c r="B687" s="28"/>
      <c r="H687" s="28"/>
      <c r="I687" s="28"/>
      <c r="J687" s="28"/>
      <c r="K687" s="28"/>
      <c r="L687"/>
      <c r="P687"/>
      <c r="Q687"/>
      <c r="R687"/>
      <c r="S687"/>
      <c r="T687"/>
      <c r="U687"/>
      <c r="V687"/>
      <c r="Z687"/>
    </row>
    <row r="688" spans="1:26" x14ac:dyDescent="0.25">
      <c r="A688" s="28"/>
      <c r="B688" s="28"/>
      <c r="H688" s="28"/>
      <c r="I688" s="28"/>
      <c r="J688" s="28"/>
      <c r="K688" s="28"/>
      <c r="L688"/>
      <c r="P688"/>
      <c r="Q688"/>
      <c r="R688"/>
      <c r="S688"/>
      <c r="T688"/>
      <c r="U688"/>
      <c r="V688"/>
      <c r="Z688"/>
    </row>
    <row r="689" spans="1:26" x14ac:dyDescent="0.25">
      <c r="A689" s="28"/>
      <c r="B689" s="28"/>
      <c r="H689" s="28"/>
      <c r="I689" s="28"/>
      <c r="J689" s="28"/>
      <c r="K689" s="28"/>
      <c r="L689"/>
      <c r="P689"/>
      <c r="Q689"/>
      <c r="R689"/>
      <c r="S689"/>
      <c r="T689"/>
      <c r="U689"/>
      <c r="V689"/>
      <c r="Z689"/>
    </row>
    <row r="690" spans="1:26" x14ac:dyDescent="0.25">
      <c r="A690" s="28"/>
      <c r="B690" s="28"/>
      <c r="H690" s="28"/>
      <c r="I690" s="28"/>
      <c r="J690" s="28"/>
      <c r="K690" s="28"/>
      <c r="L690"/>
      <c r="P690"/>
      <c r="Q690"/>
      <c r="R690"/>
      <c r="S690"/>
      <c r="T690"/>
      <c r="U690"/>
      <c r="V690"/>
      <c r="Z690"/>
    </row>
    <row r="691" spans="1:26" x14ac:dyDescent="0.25">
      <c r="A691" s="28"/>
      <c r="B691" s="28"/>
      <c r="H691" s="28"/>
      <c r="I691" s="28"/>
      <c r="J691" s="28"/>
      <c r="K691" s="28"/>
      <c r="L691"/>
      <c r="P691"/>
      <c r="Q691"/>
      <c r="R691"/>
      <c r="S691"/>
      <c r="T691"/>
      <c r="U691"/>
      <c r="V691"/>
      <c r="Z691"/>
    </row>
    <row r="692" spans="1:26" x14ac:dyDescent="0.25">
      <c r="A692" s="28"/>
      <c r="B692" s="28"/>
      <c r="H692" s="28"/>
      <c r="I692" s="28"/>
      <c r="J692" s="28"/>
      <c r="K692" s="28"/>
      <c r="L692"/>
      <c r="P692"/>
      <c r="Q692"/>
      <c r="R692"/>
      <c r="S692"/>
      <c r="T692"/>
      <c r="U692"/>
      <c r="V692"/>
      <c r="Z692"/>
    </row>
    <row r="693" spans="1:26" x14ac:dyDescent="0.25">
      <c r="A693" s="28"/>
      <c r="B693" s="28"/>
      <c r="H693" s="28"/>
      <c r="I693" s="28"/>
      <c r="J693" s="28"/>
      <c r="K693" s="28"/>
      <c r="L693"/>
      <c r="P693"/>
      <c r="Q693"/>
      <c r="R693"/>
      <c r="S693"/>
      <c r="T693"/>
      <c r="U693"/>
      <c r="V693"/>
      <c r="Z693"/>
    </row>
    <row r="694" spans="1:26" x14ac:dyDescent="0.25">
      <c r="A694" s="28"/>
      <c r="B694" s="28"/>
      <c r="H694" s="28"/>
      <c r="I694" s="28"/>
      <c r="J694" s="28"/>
      <c r="K694" s="28"/>
      <c r="L694"/>
      <c r="P694"/>
      <c r="Q694"/>
      <c r="R694"/>
      <c r="S694"/>
      <c r="T694"/>
      <c r="U694"/>
      <c r="V694"/>
      <c r="Z694"/>
    </row>
    <row r="695" spans="1:26" x14ac:dyDescent="0.25">
      <c r="A695" s="28"/>
      <c r="B695" s="28"/>
      <c r="H695" s="28"/>
      <c r="I695" s="28"/>
      <c r="J695" s="28"/>
      <c r="K695" s="28"/>
      <c r="L695"/>
      <c r="P695"/>
      <c r="Q695"/>
      <c r="R695"/>
      <c r="S695"/>
      <c r="T695"/>
      <c r="U695"/>
      <c r="V695"/>
      <c r="Z695"/>
    </row>
    <row r="696" spans="1:26" x14ac:dyDescent="0.25">
      <c r="A696" s="28"/>
      <c r="B696" s="28"/>
      <c r="H696" s="28"/>
      <c r="I696" s="28"/>
      <c r="J696" s="28"/>
      <c r="K696" s="28"/>
      <c r="L696"/>
      <c r="P696"/>
      <c r="Q696"/>
      <c r="R696"/>
      <c r="S696"/>
      <c r="T696"/>
      <c r="U696"/>
      <c r="V696"/>
      <c r="Z696"/>
    </row>
    <row r="697" spans="1:26" x14ac:dyDescent="0.25">
      <c r="A697" s="28"/>
      <c r="B697" s="28"/>
      <c r="H697" s="28"/>
      <c r="I697" s="28"/>
      <c r="J697" s="28"/>
      <c r="K697" s="28"/>
      <c r="L697"/>
      <c r="P697"/>
      <c r="Q697"/>
      <c r="R697"/>
      <c r="S697"/>
      <c r="T697"/>
      <c r="U697"/>
      <c r="V697"/>
      <c r="Z697"/>
    </row>
    <row r="698" spans="1:26" x14ac:dyDescent="0.25">
      <c r="A698" s="28"/>
      <c r="B698" s="28"/>
      <c r="H698" s="28"/>
      <c r="I698" s="28"/>
      <c r="J698" s="28"/>
      <c r="K698" s="28"/>
      <c r="L698"/>
      <c r="P698"/>
      <c r="Q698"/>
      <c r="R698"/>
      <c r="S698"/>
      <c r="T698"/>
      <c r="U698"/>
      <c r="V698"/>
      <c r="Z698"/>
    </row>
    <row r="699" spans="1:26" x14ac:dyDescent="0.25">
      <c r="A699" s="28"/>
      <c r="B699" s="28"/>
      <c r="H699" s="28"/>
      <c r="I699" s="28"/>
      <c r="J699" s="28"/>
      <c r="K699" s="28"/>
      <c r="L699"/>
      <c r="P699"/>
      <c r="Q699"/>
      <c r="R699"/>
      <c r="S699"/>
      <c r="T699"/>
      <c r="U699"/>
      <c r="V699"/>
      <c r="Z699"/>
    </row>
    <row r="700" spans="1:26" x14ac:dyDescent="0.25">
      <c r="A700" s="28"/>
      <c r="B700" s="28"/>
      <c r="H700" s="28"/>
      <c r="I700" s="28"/>
      <c r="J700" s="28"/>
      <c r="K700" s="28"/>
      <c r="L700"/>
      <c r="P700"/>
      <c r="Q700"/>
      <c r="R700"/>
      <c r="S700"/>
      <c r="T700"/>
      <c r="U700"/>
      <c r="V700"/>
      <c r="Z700"/>
    </row>
    <row r="701" spans="1:26" x14ac:dyDescent="0.25">
      <c r="A701" s="28"/>
      <c r="B701" s="28"/>
      <c r="H701" s="28"/>
      <c r="I701" s="28"/>
      <c r="J701" s="28"/>
      <c r="K701" s="28"/>
      <c r="L701"/>
      <c r="P701"/>
      <c r="Q701"/>
      <c r="R701"/>
      <c r="S701"/>
      <c r="T701"/>
      <c r="U701"/>
      <c r="V701"/>
      <c r="Z701"/>
    </row>
    <row r="702" spans="1:26" x14ac:dyDescent="0.25">
      <c r="A702" s="28"/>
      <c r="B702" s="28"/>
      <c r="H702" s="28"/>
      <c r="I702" s="28"/>
      <c r="J702" s="28"/>
      <c r="K702" s="28"/>
      <c r="L702"/>
      <c r="P702"/>
      <c r="Q702"/>
      <c r="R702"/>
      <c r="S702"/>
      <c r="T702"/>
      <c r="U702"/>
      <c r="V702"/>
      <c r="Z702"/>
    </row>
    <row r="703" spans="1:26" x14ac:dyDescent="0.25">
      <c r="A703" s="28"/>
      <c r="B703" s="28"/>
      <c r="H703" s="28"/>
      <c r="I703" s="28"/>
      <c r="J703" s="28"/>
      <c r="K703" s="28"/>
      <c r="L703"/>
      <c r="P703"/>
      <c r="Q703"/>
      <c r="R703"/>
      <c r="S703"/>
      <c r="T703"/>
      <c r="U703"/>
      <c r="V703"/>
      <c r="Z703"/>
    </row>
    <row r="704" spans="1:26" x14ac:dyDescent="0.25">
      <c r="A704" s="28"/>
      <c r="B704" s="28"/>
      <c r="H704" s="28"/>
      <c r="I704" s="28"/>
      <c r="J704" s="28"/>
      <c r="K704" s="28"/>
      <c r="L704"/>
      <c r="P704"/>
      <c r="Q704"/>
      <c r="R704"/>
      <c r="S704"/>
      <c r="T704"/>
      <c r="U704"/>
      <c r="V704"/>
      <c r="Z704"/>
    </row>
    <row r="705" spans="1:26" x14ac:dyDescent="0.25">
      <c r="A705" s="28"/>
      <c r="B705" s="28"/>
      <c r="H705" s="28"/>
      <c r="I705" s="28"/>
      <c r="J705" s="28"/>
      <c r="K705" s="28"/>
      <c r="L705"/>
      <c r="P705"/>
      <c r="Q705"/>
      <c r="R705"/>
      <c r="S705"/>
      <c r="T705"/>
      <c r="U705"/>
      <c r="V705"/>
      <c r="Z705"/>
    </row>
    <row r="706" spans="1:26" x14ac:dyDescent="0.25">
      <c r="A706" s="28"/>
      <c r="B706" s="28"/>
      <c r="H706" s="28"/>
      <c r="I706" s="28"/>
      <c r="J706" s="28"/>
      <c r="K706" s="28"/>
      <c r="L706"/>
      <c r="P706"/>
      <c r="Q706"/>
      <c r="R706"/>
      <c r="S706"/>
      <c r="T706"/>
      <c r="U706"/>
      <c r="V706"/>
      <c r="Z706"/>
    </row>
    <row r="707" spans="1:26" x14ac:dyDescent="0.25">
      <c r="A707" s="28"/>
      <c r="B707" s="28"/>
      <c r="H707" s="28"/>
      <c r="I707" s="28"/>
      <c r="J707" s="28"/>
      <c r="K707" s="28"/>
      <c r="L707"/>
      <c r="P707"/>
      <c r="Q707"/>
      <c r="R707"/>
      <c r="S707"/>
      <c r="T707"/>
      <c r="U707"/>
      <c r="V707"/>
      <c r="Z707"/>
    </row>
    <row r="708" spans="1:26" x14ac:dyDescent="0.25">
      <c r="A708" s="28"/>
      <c r="B708" s="28"/>
      <c r="H708" s="28"/>
      <c r="I708" s="28"/>
      <c r="J708" s="28"/>
      <c r="K708" s="28"/>
      <c r="L708"/>
      <c r="P708"/>
      <c r="Q708"/>
      <c r="R708"/>
      <c r="S708"/>
      <c r="T708"/>
      <c r="U708"/>
      <c r="V708"/>
      <c r="Z708"/>
    </row>
    <row r="709" spans="1:26" x14ac:dyDescent="0.25">
      <c r="A709" s="28"/>
      <c r="B709" s="28"/>
      <c r="H709" s="28"/>
      <c r="I709" s="28"/>
      <c r="J709" s="28"/>
      <c r="K709" s="28"/>
      <c r="L709"/>
      <c r="P709"/>
      <c r="Q709"/>
      <c r="R709"/>
      <c r="S709"/>
      <c r="T709"/>
      <c r="U709"/>
      <c r="V709"/>
      <c r="Z709"/>
    </row>
    <row r="710" spans="1:26" x14ac:dyDescent="0.25">
      <c r="A710" s="28"/>
      <c r="B710" s="28"/>
      <c r="H710" s="28"/>
      <c r="I710" s="28"/>
      <c r="J710" s="28"/>
      <c r="K710" s="28"/>
      <c r="L710"/>
      <c r="P710"/>
      <c r="Q710"/>
      <c r="R710"/>
      <c r="S710"/>
      <c r="T710"/>
      <c r="U710"/>
      <c r="V710"/>
      <c r="Z710"/>
    </row>
    <row r="711" spans="1:26" x14ac:dyDescent="0.25">
      <c r="A711" s="28"/>
      <c r="B711" s="28"/>
      <c r="H711" s="28"/>
      <c r="I711" s="28"/>
      <c r="J711" s="28"/>
      <c r="K711" s="28"/>
      <c r="L711"/>
      <c r="P711"/>
      <c r="Q711"/>
      <c r="R711"/>
      <c r="S711"/>
      <c r="T711"/>
      <c r="U711"/>
      <c r="V711"/>
      <c r="Z711"/>
    </row>
    <row r="712" spans="1:26" x14ac:dyDescent="0.25">
      <c r="A712" s="28"/>
      <c r="B712" s="28"/>
      <c r="H712" s="28"/>
      <c r="I712" s="28"/>
      <c r="J712" s="28"/>
      <c r="K712" s="28"/>
      <c r="L712"/>
      <c r="P712"/>
      <c r="Q712"/>
      <c r="R712"/>
      <c r="S712"/>
      <c r="T712"/>
      <c r="U712"/>
      <c r="V712"/>
      <c r="Z712"/>
    </row>
    <row r="713" spans="1:26" x14ac:dyDescent="0.25">
      <c r="A713" s="28"/>
      <c r="B713" s="28"/>
      <c r="H713" s="28"/>
      <c r="I713" s="28"/>
      <c r="J713" s="28"/>
      <c r="K713" s="28"/>
      <c r="L713"/>
      <c r="P713"/>
      <c r="Q713"/>
      <c r="R713"/>
      <c r="S713"/>
      <c r="T713"/>
      <c r="U713"/>
      <c r="V713"/>
      <c r="Z713"/>
    </row>
    <row r="714" spans="1:26" x14ac:dyDescent="0.25">
      <c r="A714" s="28"/>
      <c r="B714" s="28"/>
      <c r="H714" s="28"/>
      <c r="I714" s="28"/>
      <c r="J714" s="28"/>
      <c r="K714" s="28"/>
      <c r="L714"/>
      <c r="P714"/>
      <c r="Q714"/>
      <c r="R714"/>
      <c r="S714"/>
      <c r="T714"/>
      <c r="U714"/>
      <c r="V714"/>
      <c r="Z714"/>
    </row>
    <row r="715" spans="1:26" x14ac:dyDescent="0.25">
      <c r="A715" s="28"/>
      <c r="B715" s="28"/>
      <c r="H715" s="28"/>
      <c r="I715" s="28"/>
      <c r="J715" s="28"/>
      <c r="K715" s="28"/>
      <c r="L715"/>
      <c r="P715"/>
      <c r="Q715"/>
      <c r="R715"/>
      <c r="S715"/>
      <c r="T715"/>
      <c r="U715"/>
      <c r="V715"/>
      <c r="Z715"/>
    </row>
    <row r="716" spans="1:26" x14ac:dyDescent="0.25">
      <c r="A716" s="28"/>
      <c r="B716" s="28"/>
      <c r="H716" s="28"/>
      <c r="I716" s="28"/>
      <c r="J716" s="28"/>
      <c r="K716" s="28"/>
      <c r="L716"/>
      <c r="P716"/>
      <c r="Q716"/>
      <c r="R716"/>
      <c r="S716"/>
      <c r="T716"/>
      <c r="U716"/>
      <c r="V716"/>
      <c r="Z716"/>
    </row>
    <row r="717" spans="1:26" x14ac:dyDescent="0.25">
      <c r="A717" s="28"/>
      <c r="B717" s="28"/>
      <c r="H717" s="28"/>
      <c r="I717" s="28"/>
      <c r="J717" s="28"/>
      <c r="K717" s="28"/>
      <c r="L717"/>
      <c r="P717"/>
      <c r="Q717"/>
      <c r="R717"/>
      <c r="S717"/>
      <c r="T717"/>
      <c r="U717"/>
      <c r="V717"/>
      <c r="Z717"/>
    </row>
    <row r="718" spans="1:26" x14ac:dyDescent="0.25">
      <c r="A718" s="28"/>
      <c r="B718" s="28"/>
      <c r="H718" s="28"/>
      <c r="I718" s="28"/>
      <c r="J718" s="28"/>
      <c r="K718" s="28"/>
      <c r="L718"/>
      <c r="P718"/>
      <c r="Q718"/>
      <c r="R718"/>
      <c r="S718"/>
      <c r="T718"/>
      <c r="U718"/>
      <c r="V718"/>
      <c r="Z718"/>
    </row>
    <row r="719" spans="1:26" x14ac:dyDescent="0.25">
      <c r="A719" s="28"/>
      <c r="B719" s="28"/>
      <c r="H719" s="28"/>
      <c r="I719" s="28"/>
      <c r="J719" s="28"/>
      <c r="K719" s="28"/>
      <c r="L719"/>
      <c r="P719"/>
      <c r="Q719"/>
      <c r="R719"/>
      <c r="S719"/>
      <c r="T719"/>
      <c r="U719"/>
      <c r="V719"/>
      <c r="Z719"/>
    </row>
    <row r="720" spans="1:26" x14ac:dyDescent="0.25">
      <c r="A720" s="28"/>
      <c r="B720" s="28"/>
      <c r="H720" s="28"/>
      <c r="I720" s="28"/>
      <c r="J720" s="28"/>
      <c r="K720" s="28"/>
      <c r="L720"/>
      <c r="P720"/>
      <c r="Q720"/>
      <c r="R720"/>
      <c r="S720"/>
      <c r="T720"/>
      <c r="U720"/>
      <c r="V720"/>
      <c r="Z720"/>
    </row>
    <row r="721" spans="1:26" x14ac:dyDescent="0.25">
      <c r="A721" s="28"/>
      <c r="B721" s="28"/>
      <c r="H721" s="28"/>
      <c r="I721" s="28"/>
      <c r="J721" s="28"/>
      <c r="K721" s="28"/>
      <c r="L721"/>
      <c r="P721"/>
      <c r="Q721"/>
      <c r="R721"/>
      <c r="S721"/>
      <c r="T721"/>
      <c r="U721"/>
      <c r="V721"/>
      <c r="Z721"/>
    </row>
    <row r="722" spans="1:26" x14ac:dyDescent="0.25">
      <c r="A722" s="28"/>
      <c r="B722" s="28"/>
      <c r="H722" s="28"/>
      <c r="I722" s="28"/>
      <c r="J722" s="28"/>
      <c r="K722" s="28"/>
      <c r="L722"/>
      <c r="P722"/>
      <c r="Q722"/>
      <c r="R722"/>
      <c r="S722"/>
      <c r="T722"/>
      <c r="U722"/>
      <c r="V722"/>
      <c r="Z722"/>
    </row>
    <row r="723" spans="1:26" x14ac:dyDescent="0.25">
      <c r="A723" s="28"/>
      <c r="B723" s="28"/>
      <c r="H723" s="28"/>
      <c r="I723" s="28"/>
      <c r="J723" s="28"/>
      <c r="K723" s="28"/>
      <c r="L723"/>
      <c r="P723"/>
      <c r="Q723"/>
      <c r="R723"/>
      <c r="S723"/>
      <c r="T723"/>
      <c r="U723"/>
      <c r="V723"/>
      <c r="Z723"/>
    </row>
    <row r="724" spans="1:26" x14ac:dyDescent="0.25">
      <c r="A724" s="28"/>
      <c r="B724" s="28"/>
      <c r="H724" s="28"/>
      <c r="I724" s="28"/>
      <c r="J724" s="28"/>
      <c r="K724" s="28"/>
      <c r="L724"/>
      <c r="P724"/>
      <c r="Q724"/>
      <c r="R724"/>
      <c r="S724"/>
      <c r="T724"/>
      <c r="U724"/>
      <c r="V724"/>
      <c r="Z724"/>
    </row>
    <row r="725" spans="1:26" x14ac:dyDescent="0.25">
      <c r="A725" s="28"/>
      <c r="B725" s="28"/>
      <c r="H725" s="28"/>
      <c r="I725" s="28"/>
      <c r="J725" s="28"/>
      <c r="K725" s="28"/>
      <c r="L725"/>
      <c r="P725"/>
      <c r="Q725"/>
      <c r="R725"/>
      <c r="S725"/>
      <c r="T725"/>
      <c r="U725"/>
      <c r="V725"/>
      <c r="Z725"/>
    </row>
    <row r="726" spans="1:26" x14ac:dyDescent="0.25">
      <c r="A726" s="28"/>
      <c r="B726" s="28"/>
      <c r="H726" s="28"/>
      <c r="I726" s="28"/>
      <c r="J726" s="28"/>
      <c r="K726" s="28"/>
      <c r="L726"/>
      <c r="P726"/>
      <c r="Q726"/>
      <c r="R726"/>
      <c r="S726"/>
      <c r="T726"/>
      <c r="U726"/>
      <c r="V726"/>
      <c r="Z726"/>
    </row>
    <row r="727" spans="1:26" x14ac:dyDescent="0.25">
      <c r="A727" s="28"/>
      <c r="B727" s="28"/>
      <c r="H727" s="28"/>
      <c r="I727" s="28"/>
      <c r="J727" s="28"/>
      <c r="K727" s="28"/>
      <c r="L727"/>
      <c r="P727"/>
      <c r="Q727"/>
      <c r="R727"/>
      <c r="S727"/>
      <c r="T727"/>
      <c r="U727"/>
      <c r="V727"/>
      <c r="Z727"/>
    </row>
    <row r="728" spans="1:26" x14ac:dyDescent="0.25">
      <c r="A728" s="28"/>
      <c r="B728" s="28"/>
      <c r="H728" s="28"/>
      <c r="I728" s="28"/>
      <c r="J728" s="28"/>
      <c r="K728" s="28"/>
      <c r="L728"/>
      <c r="P728"/>
      <c r="Q728"/>
      <c r="R728"/>
      <c r="S728"/>
      <c r="T728"/>
      <c r="U728"/>
      <c r="V728"/>
      <c r="Z728"/>
    </row>
    <row r="729" spans="1:26" x14ac:dyDescent="0.25">
      <c r="A729" s="28"/>
      <c r="B729" s="28"/>
      <c r="H729" s="28"/>
      <c r="I729" s="28"/>
      <c r="J729" s="28"/>
      <c r="K729" s="28"/>
      <c r="L729"/>
      <c r="P729"/>
      <c r="Q729"/>
      <c r="R729"/>
      <c r="S729"/>
      <c r="T729"/>
      <c r="U729"/>
      <c r="V729"/>
      <c r="Z729"/>
    </row>
    <row r="730" spans="1:26" x14ac:dyDescent="0.25">
      <c r="A730" s="28"/>
      <c r="B730" s="28"/>
      <c r="H730" s="28"/>
      <c r="I730" s="28"/>
      <c r="J730" s="28"/>
      <c r="K730" s="28"/>
      <c r="L730"/>
      <c r="P730"/>
      <c r="Q730"/>
      <c r="R730"/>
      <c r="S730"/>
      <c r="T730"/>
      <c r="U730"/>
      <c r="V730"/>
      <c r="Z730"/>
    </row>
    <row r="731" spans="1:26" x14ac:dyDescent="0.25">
      <c r="A731" s="28"/>
      <c r="B731" s="28"/>
      <c r="H731" s="28"/>
      <c r="I731" s="28"/>
      <c r="J731" s="28"/>
      <c r="K731" s="28"/>
      <c r="L731"/>
      <c r="P731"/>
      <c r="Q731"/>
      <c r="R731"/>
      <c r="S731"/>
      <c r="T731"/>
      <c r="U731"/>
      <c r="V731"/>
      <c r="Z731"/>
    </row>
    <row r="732" spans="1:26" x14ac:dyDescent="0.25">
      <c r="A732" s="28"/>
      <c r="B732" s="28"/>
      <c r="H732" s="28"/>
      <c r="I732" s="28"/>
      <c r="J732" s="28"/>
      <c r="K732" s="28"/>
      <c r="L732"/>
      <c r="P732"/>
      <c r="Q732"/>
      <c r="R732"/>
      <c r="S732"/>
      <c r="T732"/>
      <c r="U732"/>
      <c r="V732"/>
      <c r="Z732"/>
    </row>
    <row r="733" spans="1:26" x14ac:dyDescent="0.25">
      <c r="A733" s="28"/>
      <c r="B733" s="28"/>
      <c r="H733" s="28"/>
      <c r="I733" s="28"/>
      <c r="J733" s="28"/>
      <c r="K733" s="28"/>
      <c r="L733"/>
      <c r="P733"/>
      <c r="Q733"/>
      <c r="R733"/>
      <c r="S733"/>
      <c r="T733"/>
      <c r="U733"/>
      <c r="V733"/>
      <c r="Z733"/>
    </row>
    <row r="734" spans="1:26" x14ac:dyDescent="0.25">
      <c r="A734" s="28"/>
      <c r="B734" s="28"/>
      <c r="H734" s="28"/>
      <c r="I734" s="28"/>
      <c r="J734" s="28"/>
      <c r="K734" s="28"/>
      <c r="L734"/>
      <c r="P734"/>
      <c r="Q734"/>
      <c r="R734"/>
      <c r="S734"/>
      <c r="T734"/>
      <c r="U734"/>
      <c r="V734"/>
      <c r="Z734"/>
    </row>
    <row r="735" spans="1:26" x14ac:dyDescent="0.25">
      <c r="A735" s="28"/>
      <c r="B735" s="28"/>
      <c r="H735" s="28"/>
      <c r="I735" s="28"/>
      <c r="J735" s="28"/>
      <c r="K735" s="28"/>
      <c r="L735"/>
      <c r="P735"/>
      <c r="Q735"/>
      <c r="R735"/>
      <c r="S735"/>
      <c r="T735"/>
      <c r="U735"/>
      <c r="V735"/>
      <c r="Z735"/>
    </row>
    <row r="736" spans="1:26" x14ac:dyDescent="0.25">
      <c r="A736" s="28"/>
      <c r="B736" s="28"/>
      <c r="H736" s="28"/>
      <c r="I736" s="28"/>
      <c r="J736" s="28"/>
      <c r="K736" s="28"/>
      <c r="L736"/>
      <c r="P736"/>
      <c r="Q736"/>
      <c r="R736"/>
      <c r="S736"/>
      <c r="T736"/>
      <c r="U736"/>
      <c r="V736"/>
      <c r="Z736"/>
    </row>
    <row r="737" spans="1:26" x14ac:dyDescent="0.25">
      <c r="A737" s="28"/>
      <c r="B737" s="28"/>
      <c r="H737" s="28"/>
      <c r="I737" s="28"/>
      <c r="J737" s="28"/>
      <c r="K737" s="28"/>
      <c r="L737"/>
      <c r="P737"/>
      <c r="Q737"/>
      <c r="R737"/>
      <c r="S737"/>
      <c r="T737"/>
      <c r="U737"/>
      <c r="V737"/>
      <c r="Z737"/>
    </row>
    <row r="738" spans="1:26" x14ac:dyDescent="0.25">
      <c r="A738" s="28"/>
      <c r="B738" s="28"/>
      <c r="H738" s="28"/>
      <c r="I738" s="28"/>
      <c r="J738" s="28"/>
      <c r="K738" s="28"/>
      <c r="L738"/>
      <c r="P738"/>
      <c r="Q738"/>
      <c r="R738"/>
      <c r="S738"/>
      <c r="T738"/>
      <c r="U738"/>
      <c r="V738"/>
      <c r="Z738"/>
    </row>
    <row r="739" spans="1:26" x14ac:dyDescent="0.25">
      <c r="A739" s="28"/>
      <c r="B739" s="28"/>
      <c r="H739" s="28"/>
      <c r="I739" s="28"/>
      <c r="J739" s="28"/>
      <c r="K739" s="28"/>
      <c r="L739"/>
      <c r="P739"/>
      <c r="Q739"/>
      <c r="R739"/>
      <c r="S739"/>
      <c r="T739"/>
      <c r="U739"/>
      <c r="V739"/>
      <c r="Z739"/>
    </row>
    <row r="740" spans="1:26" x14ac:dyDescent="0.25">
      <c r="A740" s="28"/>
      <c r="B740" s="28"/>
      <c r="H740" s="28"/>
      <c r="I740" s="28"/>
      <c r="J740" s="28"/>
      <c r="K740" s="28"/>
      <c r="L740"/>
      <c r="P740"/>
      <c r="Q740"/>
      <c r="R740"/>
      <c r="S740"/>
      <c r="T740"/>
      <c r="U740"/>
      <c r="V740"/>
      <c r="Z740"/>
    </row>
    <row r="741" spans="1:26" x14ac:dyDescent="0.25">
      <c r="A741" s="28"/>
      <c r="B741" s="28"/>
      <c r="H741" s="28"/>
      <c r="I741" s="28"/>
      <c r="J741" s="28"/>
      <c r="K741" s="28"/>
      <c r="L741"/>
      <c r="P741"/>
      <c r="Q741"/>
      <c r="R741"/>
      <c r="S741"/>
      <c r="T741"/>
      <c r="U741"/>
      <c r="V741"/>
      <c r="Z741"/>
    </row>
    <row r="742" spans="1:26" x14ac:dyDescent="0.25">
      <c r="A742" s="28"/>
      <c r="B742" s="28"/>
      <c r="H742" s="28"/>
      <c r="I742" s="28"/>
      <c r="J742" s="28"/>
      <c r="K742" s="28"/>
      <c r="L742"/>
      <c r="P742"/>
      <c r="Q742"/>
      <c r="R742"/>
      <c r="S742"/>
      <c r="T742"/>
      <c r="U742"/>
      <c r="V742"/>
      <c r="Z742"/>
    </row>
    <row r="743" spans="1:26" x14ac:dyDescent="0.25">
      <c r="A743" s="28"/>
      <c r="B743" s="28"/>
      <c r="H743" s="28"/>
      <c r="I743" s="28"/>
      <c r="J743" s="28"/>
      <c r="K743" s="28"/>
      <c r="L743"/>
      <c r="P743"/>
      <c r="Q743"/>
      <c r="R743"/>
      <c r="S743"/>
      <c r="T743"/>
      <c r="U743"/>
      <c r="V743"/>
      <c r="Z743"/>
    </row>
    <row r="744" spans="1:26" x14ac:dyDescent="0.25">
      <c r="A744" s="28"/>
      <c r="B744" s="28"/>
      <c r="H744" s="28"/>
      <c r="I744" s="28"/>
      <c r="J744" s="28"/>
      <c r="K744" s="28"/>
      <c r="L744"/>
      <c r="P744"/>
      <c r="Q744"/>
      <c r="R744"/>
      <c r="S744"/>
      <c r="T744"/>
      <c r="U744"/>
      <c r="V744"/>
      <c r="Z744"/>
    </row>
    <row r="745" spans="1:26" x14ac:dyDescent="0.25">
      <c r="A745" s="28"/>
      <c r="B745" s="28"/>
      <c r="H745" s="28"/>
      <c r="I745" s="28"/>
      <c r="J745" s="28"/>
      <c r="K745" s="28"/>
      <c r="L745"/>
      <c r="P745"/>
      <c r="Q745"/>
      <c r="R745"/>
      <c r="S745"/>
      <c r="T745"/>
      <c r="U745"/>
      <c r="V745"/>
      <c r="Z745"/>
    </row>
    <row r="746" spans="1:26" x14ac:dyDescent="0.25">
      <c r="A746" s="28"/>
      <c r="B746" s="28"/>
      <c r="H746" s="28"/>
      <c r="I746" s="28"/>
      <c r="J746" s="28"/>
      <c r="K746" s="28"/>
      <c r="L746"/>
      <c r="P746"/>
      <c r="Q746"/>
      <c r="R746"/>
      <c r="S746"/>
      <c r="T746"/>
      <c r="U746"/>
      <c r="V746"/>
      <c r="Z746"/>
    </row>
    <row r="747" spans="1:26" x14ac:dyDescent="0.25">
      <c r="A747" s="28"/>
      <c r="B747" s="28"/>
      <c r="H747" s="28"/>
      <c r="I747" s="28"/>
      <c r="J747" s="28"/>
      <c r="K747" s="28"/>
      <c r="L747"/>
      <c r="P747"/>
      <c r="Q747"/>
      <c r="R747"/>
      <c r="S747"/>
      <c r="T747"/>
      <c r="U747"/>
      <c r="V747"/>
      <c r="Z747"/>
    </row>
    <row r="748" spans="1:26" x14ac:dyDescent="0.25">
      <c r="A748" s="28"/>
      <c r="B748" s="28"/>
      <c r="H748" s="28"/>
      <c r="I748" s="28"/>
      <c r="J748" s="28"/>
      <c r="K748" s="28"/>
      <c r="L748"/>
      <c r="P748"/>
      <c r="Q748"/>
      <c r="R748"/>
      <c r="S748"/>
      <c r="T748"/>
      <c r="U748"/>
      <c r="V748"/>
      <c r="Z748"/>
    </row>
    <row r="749" spans="1:26" x14ac:dyDescent="0.25">
      <c r="A749" s="28"/>
      <c r="B749" s="28"/>
      <c r="H749" s="28"/>
      <c r="I749" s="28"/>
      <c r="J749" s="28"/>
      <c r="K749" s="28"/>
      <c r="L749"/>
      <c r="P749"/>
      <c r="Q749"/>
      <c r="R749"/>
      <c r="S749"/>
      <c r="T749"/>
      <c r="U749"/>
      <c r="V749"/>
      <c r="Z749"/>
    </row>
    <row r="750" spans="1:26" x14ac:dyDescent="0.25">
      <c r="A750" s="28"/>
      <c r="B750" s="28"/>
      <c r="H750" s="28"/>
      <c r="I750" s="28"/>
      <c r="J750" s="28"/>
      <c r="K750" s="28"/>
      <c r="L750"/>
      <c r="P750"/>
      <c r="Q750"/>
      <c r="R750"/>
      <c r="S750"/>
      <c r="T750"/>
      <c r="U750"/>
      <c r="V750"/>
      <c r="Z750"/>
    </row>
    <row r="751" spans="1:26" x14ac:dyDescent="0.25">
      <c r="A751" s="28"/>
      <c r="B751" s="28"/>
      <c r="H751" s="28"/>
      <c r="I751" s="28"/>
      <c r="J751" s="28"/>
      <c r="K751" s="28"/>
      <c r="L751"/>
      <c r="P751"/>
      <c r="Q751"/>
      <c r="R751"/>
      <c r="S751"/>
      <c r="T751"/>
      <c r="U751"/>
      <c r="V751"/>
      <c r="Z751"/>
    </row>
    <row r="752" spans="1:26" x14ac:dyDescent="0.25">
      <c r="A752" s="28"/>
      <c r="B752" s="28"/>
      <c r="H752" s="28"/>
      <c r="I752" s="28"/>
      <c r="J752" s="28"/>
      <c r="K752" s="28"/>
      <c r="L752"/>
      <c r="P752"/>
      <c r="Q752"/>
      <c r="R752"/>
      <c r="S752"/>
      <c r="T752"/>
      <c r="U752"/>
      <c r="V752"/>
      <c r="Z752"/>
    </row>
    <row r="753" spans="1:26" x14ac:dyDescent="0.25">
      <c r="A753" s="28"/>
      <c r="B753" s="28"/>
      <c r="H753" s="28"/>
      <c r="I753" s="28"/>
      <c r="J753" s="28"/>
      <c r="K753" s="28"/>
      <c r="L753"/>
      <c r="P753"/>
      <c r="Q753"/>
      <c r="R753"/>
      <c r="S753"/>
      <c r="T753"/>
      <c r="U753"/>
      <c r="V753"/>
      <c r="Z753"/>
    </row>
    <row r="754" spans="1:26" x14ac:dyDescent="0.25">
      <c r="A754" s="28"/>
      <c r="B754" s="28"/>
      <c r="H754" s="28"/>
      <c r="I754" s="28"/>
      <c r="J754" s="28"/>
      <c r="K754" s="28"/>
      <c r="L754"/>
      <c r="P754"/>
      <c r="Q754"/>
      <c r="R754"/>
      <c r="S754"/>
      <c r="T754"/>
      <c r="U754"/>
      <c r="V754"/>
      <c r="Z754"/>
    </row>
    <row r="755" spans="1:26" x14ac:dyDescent="0.25">
      <c r="A755" s="28"/>
      <c r="B755" s="28"/>
      <c r="H755" s="28"/>
      <c r="I755" s="28"/>
      <c r="J755" s="28"/>
      <c r="K755" s="28"/>
      <c r="L755"/>
      <c r="P755"/>
      <c r="Q755"/>
      <c r="R755"/>
      <c r="S755"/>
      <c r="T755"/>
      <c r="U755"/>
      <c r="V755"/>
      <c r="Z755"/>
    </row>
    <row r="756" spans="1:26" x14ac:dyDescent="0.25">
      <c r="A756" s="28"/>
      <c r="B756" s="28"/>
      <c r="H756" s="28"/>
      <c r="I756" s="28"/>
      <c r="J756" s="28"/>
      <c r="K756" s="28"/>
      <c r="L756"/>
      <c r="P756"/>
      <c r="Q756"/>
      <c r="R756"/>
      <c r="S756"/>
      <c r="T756"/>
      <c r="U756"/>
      <c r="V756"/>
      <c r="Z756"/>
    </row>
    <row r="757" spans="1:26" x14ac:dyDescent="0.25">
      <c r="A757" s="28"/>
      <c r="B757" s="28"/>
      <c r="H757" s="28"/>
      <c r="I757" s="28"/>
      <c r="J757" s="28"/>
      <c r="K757" s="28"/>
      <c r="L757"/>
      <c r="P757"/>
      <c r="Q757"/>
      <c r="R757"/>
      <c r="S757"/>
      <c r="T757"/>
      <c r="U757"/>
      <c r="V757"/>
      <c r="Z757"/>
    </row>
    <row r="758" spans="1:26" x14ac:dyDescent="0.25">
      <c r="A758" s="28"/>
      <c r="B758" s="28"/>
      <c r="H758" s="28"/>
      <c r="I758" s="28"/>
      <c r="J758" s="28"/>
      <c r="K758" s="28"/>
      <c r="L758"/>
      <c r="P758"/>
      <c r="Q758"/>
      <c r="R758"/>
      <c r="S758"/>
      <c r="T758"/>
      <c r="U758"/>
      <c r="V758"/>
      <c r="Z758"/>
    </row>
    <row r="759" spans="1:26" x14ac:dyDescent="0.25">
      <c r="A759" s="28"/>
      <c r="B759" s="28"/>
      <c r="H759" s="28"/>
      <c r="I759" s="28"/>
      <c r="J759" s="28"/>
      <c r="K759" s="28"/>
      <c r="L759"/>
      <c r="P759"/>
      <c r="Q759"/>
      <c r="R759"/>
      <c r="S759"/>
      <c r="T759"/>
      <c r="U759"/>
      <c r="V759"/>
      <c r="Z759"/>
    </row>
    <row r="760" spans="1:26" x14ac:dyDescent="0.25">
      <c r="A760" s="28"/>
      <c r="B760" s="28"/>
      <c r="H760" s="28"/>
      <c r="I760" s="28"/>
      <c r="J760" s="28"/>
      <c r="K760" s="28"/>
      <c r="L760"/>
      <c r="P760"/>
      <c r="Q760"/>
      <c r="R760"/>
      <c r="S760"/>
      <c r="T760"/>
      <c r="U760"/>
      <c r="V760"/>
      <c r="Z760"/>
    </row>
    <row r="761" spans="1:26" x14ac:dyDescent="0.25">
      <c r="A761" s="28"/>
      <c r="B761" s="28"/>
      <c r="H761" s="28"/>
      <c r="I761" s="28"/>
      <c r="J761" s="28"/>
      <c r="K761" s="28"/>
      <c r="L761"/>
      <c r="P761"/>
      <c r="Q761"/>
      <c r="R761"/>
      <c r="S761"/>
      <c r="T761"/>
      <c r="U761"/>
      <c r="V761"/>
      <c r="Z761"/>
    </row>
    <row r="762" spans="1:26" x14ac:dyDescent="0.25">
      <c r="A762" s="28"/>
      <c r="B762" s="28"/>
      <c r="H762" s="28"/>
      <c r="I762" s="28"/>
      <c r="J762" s="28"/>
      <c r="K762" s="28"/>
      <c r="L762"/>
      <c r="P762"/>
      <c r="Q762"/>
      <c r="R762"/>
      <c r="S762"/>
      <c r="T762"/>
      <c r="U762"/>
      <c r="V762"/>
      <c r="Z762"/>
    </row>
    <row r="763" spans="1:26" x14ac:dyDescent="0.25">
      <c r="A763" s="28"/>
      <c r="B763" s="28"/>
      <c r="H763" s="28"/>
      <c r="I763" s="28"/>
      <c r="J763" s="28"/>
      <c r="K763" s="28"/>
      <c r="L763"/>
      <c r="P763"/>
      <c r="Q763"/>
      <c r="R763"/>
      <c r="S763"/>
      <c r="T763"/>
      <c r="U763"/>
      <c r="V763"/>
      <c r="Z763"/>
    </row>
    <row r="764" spans="1:26" x14ac:dyDescent="0.25">
      <c r="A764" s="28"/>
      <c r="B764" s="28"/>
      <c r="H764" s="28"/>
      <c r="I764" s="28"/>
      <c r="J764" s="28"/>
      <c r="K764" s="28"/>
      <c r="L764"/>
      <c r="P764"/>
      <c r="Q764"/>
      <c r="R764"/>
      <c r="S764"/>
      <c r="T764"/>
      <c r="U764"/>
      <c r="V764"/>
      <c r="Z764"/>
    </row>
    <row r="765" spans="1:26" x14ac:dyDescent="0.25">
      <c r="A765" s="28"/>
      <c r="B765" s="28"/>
      <c r="H765" s="28"/>
      <c r="I765" s="28"/>
      <c r="J765" s="28"/>
      <c r="K765" s="28"/>
      <c r="L765"/>
      <c r="P765"/>
      <c r="Q765"/>
      <c r="R765"/>
      <c r="S765"/>
      <c r="T765"/>
      <c r="U765"/>
      <c r="V765"/>
      <c r="Z765"/>
    </row>
    <row r="766" spans="1:26" x14ac:dyDescent="0.25">
      <c r="A766" s="28"/>
      <c r="B766" s="28"/>
      <c r="H766" s="28"/>
      <c r="I766" s="28"/>
      <c r="J766" s="28"/>
      <c r="K766" s="28"/>
      <c r="L766"/>
      <c r="P766"/>
      <c r="Q766"/>
      <c r="R766"/>
      <c r="S766"/>
      <c r="T766"/>
      <c r="U766"/>
      <c r="V766"/>
      <c r="Z766"/>
    </row>
    <row r="767" spans="1:26" x14ac:dyDescent="0.25">
      <c r="A767" s="28"/>
      <c r="B767" s="28"/>
      <c r="H767" s="28"/>
      <c r="I767" s="28"/>
      <c r="J767" s="28"/>
      <c r="K767" s="28"/>
      <c r="L767"/>
      <c r="P767"/>
      <c r="Q767"/>
      <c r="R767"/>
      <c r="S767"/>
      <c r="T767"/>
      <c r="U767"/>
      <c r="V767"/>
      <c r="Z767"/>
    </row>
    <row r="768" spans="1:26" x14ac:dyDescent="0.25">
      <c r="A768" s="28"/>
      <c r="B768" s="28"/>
      <c r="H768" s="28"/>
      <c r="I768" s="28"/>
      <c r="J768" s="28"/>
      <c r="K768" s="28"/>
      <c r="L768"/>
      <c r="P768"/>
      <c r="Q768"/>
      <c r="R768"/>
      <c r="S768"/>
      <c r="T768"/>
      <c r="U768"/>
      <c r="V768"/>
      <c r="Z768"/>
    </row>
    <row r="769" spans="1:26" x14ac:dyDescent="0.25">
      <c r="A769" s="28"/>
      <c r="B769" s="28"/>
      <c r="H769" s="28"/>
      <c r="I769" s="28"/>
      <c r="J769" s="28"/>
      <c r="K769" s="28"/>
      <c r="L769"/>
      <c r="P769"/>
      <c r="Q769"/>
      <c r="R769"/>
      <c r="S769"/>
      <c r="T769"/>
      <c r="U769"/>
      <c r="V769"/>
      <c r="Z769"/>
    </row>
    <row r="770" spans="1:26" x14ac:dyDescent="0.25">
      <c r="A770" s="28"/>
      <c r="B770" s="28"/>
      <c r="H770" s="28"/>
      <c r="I770" s="28"/>
      <c r="J770" s="28"/>
      <c r="K770" s="28"/>
      <c r="L770"/>
      <c r="P770"/>
      <c r="Q770"/>
      <c r="R770"/>
      <c r="S770"/>
      <c r="T770"/>
      <c r="U770"/>
      <c r="V770"/>
      <c r="Z770"/>
    </row>
    <row r="771" spans="1:26" x14ac:dyDescent="0.25">
      <c r="A771" s="28"/>
      <c r="B771" s="28"/>
      <c r="H771" s="28"/>
      <c r="I771" s="28"/>
      <c r="J771" s="28"/>
      <c r="K771" s="28"/>
      <c r="L771"/>
      <c r="P771"/>
      <c r="Q771"/>
      <c r="R771"/>
      <c r="S771"/>
      <c r="T771"/>
      <c r="U771"/>
      <c r="V771"/>
      <c r="Z771"/>
    </row>
    <row r="772" spans="1:26" x14ac:dyDescent="0.25">
      <c r="A772" s="28"/>
      <c r="B772" s="28"/>
      <c r="H772" s="28"/>
      <c r="I772" s="28"/>
      <c r="J772" s="28"/>
      <c r="K772" s="28"/>
      <c r="L772"/>
      <c r="P772"/>
      <c r="Q772"/>
      <c r="R772"/>
      <c r="S772"/>
      <c r="T772"/>
      <c r="U772"/>
      <c r="V772"/>
      <c r="Z772"/>
    </row>
    <row r="773" spans="1:26" x14ac:dyDescent="0.25">
      <c r="A773" s="28"/>
      <c r="B773" s="28"/>
      <c r="H773" s="28"/>
      <c r="I773" s="28"/>
      <c r="J773" s="28"/>
      <c r="K773" s="28"/>
      <c r="L773"/>
      <c r="P773"/>
      <c r="Q773"/>
      <c r="R773"/>
      <c r="S773"/>
      <c r="T773"/>
      <c r="U773"/>
      <c r="V773"/>
      <c r="Z773"/>
    </row>
    <row r="774" spans="1:26" x14ac:dyDescent="0.25">
      <c r="A774" s="28"/>
      <c r="B774" s="28"/>
      <c r="H774" s="28"/>
      <c r="I774" s="28"/>
      <c r="J774" s="28"/>
      <c r="K774" s="28"/>
      <c r="L774"/>
      <c r="P774"/>
      <c r="Q774"/>
      <c r="R774"/>
      <c r="S774"/>
      <c r="T774"/>
      <c r="U774"/>
      <c r="V774"/>
      <c r="Z774"/>
    </row>
    <row r="775" spans="1:26" x14ac:dyDescent="0.25">
      <c r="A775" s="28"/>
      <c r="B775" s="28"/>
      <c r="H775" s="28"/>
      <c r="I775" s="28"/>
      <c r="J775" s="28"/>
      <c r="K775" s="28"/>
      <c r="L775"/>
      <c r="P775"/>
      <c r="Q775"/>
      <c r="R775"/>
      <c r="S775"/>
      <c r="T775"/>
      <c r="U775"/>
      <c r="V775"/>
      <c r="Z775"/>
    </row>
    <row r="776" spans="1:26" x14ac:dyDescent="0.25">
      <c r="A776" s="28"/>
      <c r="B776" s="28"/>
      <c r="H776" s="28"/>
      <c r="I776" s="28"/>
      <c r="J776" s="28"/>
      <c r="K776" s="28"/>
      <c r="L776"/>
      <c r="P776"/>
      <c r="Q776"/>
      <c r="R776"/>
      <c r="S776"/>
      <c r="T776"/>
      <c r="U776"/>
      <c r="V776"/>
      <c r="Z776"/>
    </row>
    <row r="777" spans="1:26" x14ac:dyDescent="0.25">
      <c r="A777" s="28"/>
      <c r="B777" s="28"/>
      <c r="H777" s="28"/>
      <c r="I777" s="28"/>
      <c r="J777" s="28"/>
      <c r="K777" s="28"/>
      <c r="L777"/>
      <c r="P777"/>
      <c r="Q777"/>
      <c r="R777"/>
      <c r="S777"/>
      <c r="T777"/>
      <c r="U777"/>
      <c r="V777"/>
      <c r="Z777"/>
    </row>
    <row r="778" spans="1:26" x14ac:dyDescent="0.25">
      <c r="A778" s="28"/>
      <c r="B778" s="28"/>
      <c r="H778" s="28"/>
      <c r="I778" s="28"/>
      <c r="J778" s="28"/>
      <c r="K778" s="28"/>
      <c r="L778"/>
      <c r="P778"/>
      <c r="Q778"/>
      <c r="R778"/>
      <c r="S778"/>
      <c r="T778"/>
      <c r="U778"/>
      <c r="V778"/>
      <c r="Z778"/>
    </row>
    <row r="779" spans="1:26" x14ac:dyDescent="0.25">
      <c r="A779" s="28"/>
      <c r="B779" s="28"/>
      <c r="H779" s="28"/>
      <c r="I779" s="28"/>
      <c r="J779" s="28"/>
      <c r="K779" s="28"/>
      <c r="L779"/>
      <c r="P779"/>
      <c r="Q779"/>
      <c r="R779"/>
      <c r="S779"/>
      <c r="T779"/>
      <c r="U779"/>
      <c r="V779"/>
      <c r="Z779"/>
    </row>
    <row r="780" spans="1:26" x14ac:dyDescent="0.25">
      <c r="A780" s="28"/>
      <c r="B780" s="28"/>
      <c r="H780" s="28"/>
      <c r="I780" s="28"/>
      <c r="J780" s="28"/>
      <c r="K780" s="28"/>
      <c r="L780"/>
      <c r="P780"/>
      <c r="Q780"/>
      <c r="R780"/>
      <c r="S780"/>
      <c r="T780"/>
      <c r="U780"/>
      <c r="V780"/>
      <c r="Z780"/>
    </row>
    <row r="781" spans="1:26" x14ac:dyDescent="0.25">
      <c r="A781" s="28"/>
      <c r="B781" s="28"/>
      <c r="H781" s="28"/>
      <c r="I781" s="28"/>
      <c r="J781" s="28"/>
      <c r="K781" s="28"/>
      <c r="L781"/>
      <c r="P781"/>
      <c r="Q781"/>
      <c r="R781"/>
      <c r="S781"/>
      <c r="T781"/>
      <c r="U781"/>
      <c r="V781"/>
      <c r="Z781"/>
    </row>
    <row r="782" spans="1:26" x14ac:dyDescent="0.25">
      <c r="A782" s="28"/>
      <c r="B782" s="28"/>
      <c r="H782" s="28"/>
      <c r="I782" s="28"/>
      <c r="J782" s="28"/>
      <c r="K782" s="28"/>
      <c r="L782"/>
      <c r="P782"/>
      <c r="Q782"/>
      <c r="R782"/>
      <c r="S782"/>
      <c r="T782"/>
      <c r="U782"/>
      <c r="V782"/>
      <c r="Z782"/>
    </row>
    <row r="783" spans="1:26" x14ac:dyDescent="0.25">
      <c r="A783" s="28"/>
      <c r="B783" s="28"/>
      <c r="H783" s="28"/>
      <c r="I783" s="28"/>
      <c r="J783" s="28"/>
      <c r="K783" s="28"/>
      <c r="L783"/>
      <c r="P783"/>
      <c r="Q783"/>
      <c r="R783"/>
      <c r="S783"/>
      <c r="T783"/>
      <c r="U783"/>
      <c r="V783"/>
      <c r="Z783"/>
    </row>
    <row r="784" spans="1:26" x14ac:dyDescent="0.25">
      <c r="A784" s="28"/>
      <c r="B784" s="28"/>
      <c r="H784" s="28"/>
      <c r="I784" s="28"/>
      <c r="J784" s="28"/>
      <c r="K784" s="28"/>
      <c r="L784"/>
      <c r="P784"/>
      <c r="Q784"/>
      <c r="R784"/>
      <c r="S784"/>
      <c r="T784"/>
      <c r="U784"/>
      <c r="V784"/>
      <c r="Z784"/>
    </row>
    <row r="785" spans="1:26" x14ac:dyDescent="0.25">
      <c r="A785" s="28"/>
      <c r="B785" s="28"/>
      <c r="H785" s="28"/>
      <c r="I785" s="28"/>
      <c r="J785" s="28"/>
      <c r="K785" s="28"/>
      <c r="L785"/>
      <c r="P785"/>
      <c r="Q785"/>
      <c r="R785"/>
      <c r="S785"/>
      <c r="T785"/>
      <c r="U785"/>
      <c r="V785"/>
      <c r="Z785"/>
    </row>
    <row r="786" spans="1:26" x14ac:dyDescent="0.25">
      <c r="A786" s="28"/>
      <c r="B786" s="28"/>
      <c r="H786" s="28"/>
      <c r="I786" s="28"/>
      <c r="J786" s="28"/>
      <c r="K786" s="28"/>
      <c r="L786"/>
      <c r="P786"/>
      <c r="Q786"/>
      <c r="R786"/>
      <c r="S786"/>
      <c r="T786"/>
      <c r="U786"/>
      <c r="V786"/>
      <c r="Z786"/>
    </row>
    <row r="787" spans="1:26" x14ac:dyDescent="0.25">
      <c r="A787" s="28"/>
      <c r="B787" s="28"/>
      <c r="H787" s="28"/>
      <c r="I787" s="28"/>
      <c r="J787" s="28"/>
      <c r="K787" s="28"/>
      <c r="L787"/>
      <c r="P787"/>
      <c r="Q787"/>
      <c r="R787"/>
      <c r="S787"/>
      <c r="T787"/>
      <c r="U787"/>
      <c r="V787"/>
      <c r="Z787"/>
    </row>
    <row r="788" spans="1:26" x14ac:dyDescent="0.25">
      <c r="A788" s="28"/>
      <c r="B788" s="28"/>
      <c r="H788" s="28"/>
      <c r="I788" s="28"/>
      <c r="J788" s="28"/>
      <c r="K788" s="28"/>
      <c r="L788"/>
      <c r="P788"/>
      <c r="Q788"/>
      <c r="R788"/>
      <c r="S788"/>
      <c r="T788"/>
      <c r="U788"/>
      <c r="V788"/>
      <c r="Z788"/>
    </row>
    <row r="789" spans="1:26" x14ac:dyDescent="0.25">
      <c r="A789" s="28"/>
      <c r="B789" s="28"/>
      <c r="H789" s="28"/>
      <c r="I789" s="28"/>
      <c r="J789" s="28"/>
      <c r="K789" s="28"/>
      <c r="L789"/>
      <c r="P789"/>
      <c r="Q789"/>
      <c r="R789"/>
      <c r="S789"/>
      <c r="T789"/>
      <c r="U789"/>
      <c r="V789"/>
      <c r="Z789"/>
    </row>
    <row r="790" spans="1:26" x14ac:dyDescent="0.25">
      <c r="A790" s="28"/>
      <c r="B790" s="28"/>
      <c r="H790" s="28"/>
      <c r="I790" s="28"/>
      <c r="J790" s="28"/>
      <c r="K790" s="28"/>
      <c r="L790"/>
      <c r="P790"/>
      <c r="Q790"/>
      <c r="R790"/>
      <c r="S790"/>
      <c r="T790"/>
      <c r="U790"/>
      <c r="V790"/>
      <c r="Z790"/>
    </row>
    <row r="791" spans="1:26" x14ac:dyDescent="0.25">
      <c r="A791" s="28"/>
      <c r="B791" s="28"/>
      <c r="H791" s="28"/>
      <c r="I791" s="28"/>
      <c r="J791" s="28"/>
      <c r="K791" s="28"/>
      <c r="L791"/>
      <c r="P791"/>
      <c r="Q791"/>
      <c r="R791"/>
      <c r="S791"/>
      <c r="T791"/>
      <c r="U791"/>
      <c r="V791"/>
      <c r="Z791"/>
    </row>
    <row r="792" spans="1:26" x14ac:dyDescent="0.25">
      <c r="A792" s="28"/>
      <c r="B792" s="28"/>
      <c r="H792" s="28"/>
      <c r="I792" s="28"/>
      <c r="J792" s="28"/>
      <c r="K792" s="28"/>
      <c r="L792"/>
      <c r="P792"/>
      <c r="Q792"/>
      <c r="R792"/>
      <c r="S792"/>
      <c r="T792"/>
      <c r="U792"/>
      <c r="V792"/>
      <c r="Z792"/>
    </row>
    <row r="793" spans="1:26" x14ac:dyDescent="0.25">
      <c r="A793" s="28"/>
      <c r="B793" s="28"/>
      <c r="H793" s="28"/>
      <c r="I793" s="28"/>
      <c r="J793" s="28"/>
      <c r="K793" s="28"/>
      <c r="L793"/>
      <c r="P793"/>
      <c r="Q793"/>
      <c r="R793"/>
      <c r="S793"/>
      <c r="T793"/>
      <c r="U793"/>
      <c r="V793"/>
      <c r="Z793"/>
    </row>
    <row r="794" spans="1:26" x14ac:dyDescent="0.25">
      <c r="A794" s="28"/>
      <c r="B794" s="28"/>
      <c r="H794" s="28"/>
      <c r="I794" s="28"/>
      <c r="J794" s="28"/>
      <c r="K794" s="28"/>
      <c r="L794"/>
      <c r="P794"/>
      <c r="Q794"/>
      <c r="R794"/>
      <c r="S794"/>
      <c r="T794"/>
      <c r="U794"/>
      <c r="V794"/>
      <c r="Z794"/>
    </row>
    <row r="795" spans="1:26" x14ac:dyDescent="0.25">
      <c r="A795" s="28"/>
      <c r="B795" s="28"/>
      <c r="H795" s="28"/>
      <c r="I795" s="28"/>
      <c r="J795" s="28"/>
      <c r="K795" s="28"/>
      <c r="L795"/>
      <c r="P795"/>
      <c r="Q795"/>
      <c r="R795"/>
      <c r="S795"/>
      <c r="T795"/>
      <c r="U795"/>
      <c r="V795"/>
      <c r="Z795"/>
    </row>
    <row r="796" spans="1:26" x14ac:dyDescent="0.25">
      <c r="A796" s="28"/>
      <c r="B796" s="28"/>
      <c r="H796" s="28"/>
      <c r="I796" s="28"/>
      <c r="J796" s="28"/>
      <c r="K796" s="28"/>
      <c r="L796"/>
      <c r="P796"/>
      <c r="Q796"/>
      <c r="R796"/>
      <c r="S796"/>
      <c r="T796"/>
      <c r="U796"/>
      <c r="V796"/>
      <c r="Z796"/>
    </row>
    <row r="797" spans="1:26" x14ac:dyDescent="0.25">
      <c r="A797" s="28"/>
      <c r="B797" s="28"/>
      <c r="H797" s="28"/>
      <c r="I797" s="28"/>
      <c r="J797" s="28"/>
      <c r="K797" s="28"/>
      <c r="L797"/>
      <c r="P797"/>
      <c r="Q797"/>
      <c r="R797"/>
      <c r="S797"/>
      <c r="T797"/>
      <c r="U797"/>
      <c r="V797"/>
      <c r="Z797"/>
    </row>
    <row r="798" spans="1:26" x14ac:dyDescent="0.25">
      <c r="A798" s="28"/>
      <c r="B798" s="28"/>
      <c r="H798" s="28"/>
      <c r="I798" s="28"/>
      <c r="J798" s="28"/>
      <c r="K798" s="28"/>
      <c r="L798"/>
      <c r="P798"/>
      <c r="Q798"/>
      <c r="R798"/>
      <c r="S798"/>
      <c r="T798"/>
      <c r="U798"/>
      <c r="V798"/>
      <c r="Z798"/>
    </row>
    <row r="799" spans="1:26" x14ac:dyDescent="0.25">
      <c r="A799" s="28"/>
      <c r="B799" s="28"/>
      <c r="H799" s="28"/>
      <c r="I799" s="28"/>
      <c r="J799" s="28"/>
      <c r="K799" s="28"/>
      <c r="L799"/>
      <c r="P799"/>
      <c r="Q799"/>
      <c r="R799"/>
      <c r="S799"/>
      <c r="T799"/>
      <c r="U799"/>
      <c r="V799"/>
      <c r="Z799"/>
    </row>
    <row r="800" spans="1:26" x14ac:dyDescent="0.25">
      <c r="A800" s="28"/>
      <c r="B800" s="28"/>
      <c r="H800" s="28"/>
      <c r="I800" s="28"/>
      <c r="J800" s="28"/>
      <c r="K800" s="28"/>
      <c r="L800"/>
      <c r="P800"/>
      <c r="Q800"/>
      <c r="R800"/>
      <c r="S800"/>
      <c r="T800"/>
      <c r="U800"/>
      <c r="V800"/>
      <c r="Z800"/>
    </row>
    <row r="801" spans="1:26" x14ac:dyDescent="0.25">
      <c r="A801" s="28"/>
      <c r="B801" s="28"/>
      <c r="H801" s="28"/>
      <c r="I801" s="28"/>
      <c r="J801" s="28"/>
      <c r="K801" s="28"/>
      <c r="L801"/>
      <c r="P801"/>
      <c r="Q801"/>
      <c r="R801"/>
      <c r="S801"/>
      <c r="T801"/>
      <c r="U801"/>
      <c r="V801"/>
      <c r="Z801"/>
    </row>
    <row r="802" spans="1:26" x14ac:dyDescent="0.25">
      <c r="A802" s="28"/>
      <c r="B802" s="28"/>
      <c r="H802" s="28"/>
      <c r="I802" s="28"/>
      <c r="J802" s="28"/>
      <c r="K802" s="28"/>
      <c r="L802"/>
      <c r="P802"/>
      <c r="Q802"/>
      <c r="R802"/>
      <c r="S802"/>
      <c r="T802"/>
      <c r="U802"/>
      <c r="V802"/>
      <c r="Z802"/>
    </row>
    <row r="803" spans="1:26" x14ac:dyDescent="0.25">
      <c r="A803" s="28"/>
      <c r="B803" s="28"/>
      <c r="H803" s="28"/>
      <c r="I803" s="28"/>
      <c r="J803" s="28"/>
      <c r="K803" s="28"/>
      <c r="L803"/>
      <c r="P803"/>
      <c r="Q803"/>
      <c r="R803"/>
      <c r="S803"/>
      <c r="T803"/>
      <c r="U803"/>
      <c r="V803"/>
      <c r="Z803"/>
    </row>
    <row r="804" spans="1:26" x14ac:dyDescent="0.25">
      <c r="A804" s="28"/>
      <c r="B804" s="28"/>
      <c r="H804" s="28"/>
      <c r="I804" s="28"/>
      <c r="J804" s="28"/>
      <c r="K804" s="28"/>
      <c r="L804"/>
      <c r="P804"/>
      <c r="Q804"/>
      <c r="R804"/>
      <c r="S804"/>
      <c r="T804"/>
      <c r="U804"/>
      <c r="V804"/>
      <c r="Z804"/>
    </row>
    <row r="805" spans="1:26" x14ac:dyDescent="0.25">
      <c r="A805" s="28"/>
      <c r="B805" s="28"/>
      <c r="H805" s="28"/>
      <c r="I805" s="28"/>
      <c r="J805" s="28"/>
      <c r="K805" s="28"/>
      <c r="L805"/>
      <c r="P805"/>
      <c r="Q805"/>
      <c r="R805"/>
      <c r="S805"/>
      <c r="T805"/>
      <c r="U805"/>
      <c r="V805"/>
      <c r="Z805"/>
    </row>
    <row r="806" spans="1:26" x14ac:dyDescent="0.25">
      <c r="A806" s="28"/>
      <c r="B806" s="28"/>
      <c r="H806" s="28"/>
      <c r="I806" s="28"/>
      <c r="J806" s="28"/>
      <c r="K806" s="28"/>
      <c r="L806"/>
      <c r="P806"/>
      <c r="Q806"/>
      <c r="R806"/>
      <c r="S806"/>
      <c r="T806"/>
      <c r="U806"/>
      <c r="V806"/>
      <c r="Z806"/>
    </row>
    <row r="807" spans="1:26" x14ac:dyDescent="0.25">
      <c r="A807" s="28"/>
      <c r="B807" s="28"/>
      <c r="H807" s="28"/>
      <c r="I807" s="28"/>
      <c r="J807" s="28"/>
      <c r="K807" s="28"/>
      <c r="L807"/>
      <c r="P807"/>
      <c r="Q807"/>
      <c r="R807"/>
      <c r="S807"/>
      <c r="T807"/>
      <c r="U807"/>
      <c r="V807"/>
      <c r="Z807"/>
    </row>
    <row r="808" spans="1:26" x14ac:dyDescent="0.25">
      <c r="A808" s="28"/>
      <c r="B808" s="28"/>
      <c r="H808" s="28"/>
      <c r="I808" s="28"/>
      <c r="J808" s="28"/>
      <c r="K808" s="28"/>
      <c r="L808"/>
      <c r="P808"/>
      <c r="Q808"/>
      <c r="R808"/>
      <c r="S808"/>
      <c r="T808"/>
      <c r="U808"/>
      <c r="V808"/>
      <c r="Z808"/>
    </row>
    <row r="809" spans="1:26" x14ac:dyDescent="0.25">
      <c r="A809" s="28"/>
      <c r="B809" s="28"/>
      <c r="H809" s="28"/>
      <c r="I809" s="28"/>
      <c r="J809" s="28"/>
      <c r="K809" s="28"/>
      <c r="L809"/>
      <c r="P809"/>
      <c r="Q809"/>
      <c r="R809"/>
      <c r="S809"/>
      <c r="T809"/>
      <c r="U809"/>
      <c r="V809"/>
      <c r="Z809"/>
    </row>
    <row r="810" spans="1:26" x14ac:dyDescent="0.25">
      <c r="A810" s="28"/>
      <c r="B810" s="28"/>
      <c r="H810" s="28"/>
      <c r="I810" s="28"/>
      <c r="J810" s="28"/>
      <c r="K810" s="28"/>
      <c r="L810"/>
      <c r="P810"/>
      <c r="Q810"/>
      <c r="R810"/>
      <c r="S810"/>
      <c r="T810"/>
      <c r="U810"/>
      <c r="V810"/>
      <c r="Z810"/>
    </row>
    <row r="811" spans="1:26" x14ac:dyDescent="0.25">
      <c r="A811" s="28"/>
      <c r="B811" s="28"/>
      <c r="H811" s="28"/>
      <c r="I811" s="28"/>
      <c r="J811" s="28"/>
      <c r="K811" s="28"/>
      <c r="L811"/>
      <c r="P811"/>
      <c r="Q811"/>
      <c r="R811"/>
      <c r="S811"/>
      <c r="T811"/>
      <c r="U811"/>
      <c r="V811"/>
      <c r="Z811"/>
    </row>
    <row r="812" spans="1:26" x14ac:dyDescent="0.25">
      <c r="A812" s="28"/>
      <c r="B812" s="28"/>
      <c r="H812" s="28"/>
      <c r="I812" s="28"/>
      <c r="J812" s="28"/>
      <c r="K812" s="28"/>
      <c r="L812"/>
      <c r="P812"/>
      <c r="Q812"/>
      <c r="R812"/>
      <c r="S812"/>
      <c r="T812"/>
      <c r="U812"/>
      <c r="V812"/>
      <c r="Z812"/>
    </row>
    <row r="813" spans="1:26" x14ac:dyDescent="0.25">
      <c r="A813" s="28"/>
      <c r="B813" s="28"/>
      <c r="H813" s="28"/>
      <c r="I813" s="28"/>
      <c r="J813" s="28"/>
      <c r="K813" s="28"/>
      <c r="L813"/>
      <c r="P813"/>
      <c r="Q813"/>
      <c r="R813"/>
      <c r="S813"/>
      <c r="T813"/>
      <c r="U813"/>
      <c r="V813"/>
      <c r="Z813"/>
    </row>
    <row r="814" spans="1:26" x14ac:dyDescent="0.25">
      <c r="A814" s="28"/>
      <c r="B814" s="28"/>
      <c r="H814" s="28"/>
      <c r="I814" s="28"/>
      <c r="J814" s="28"/>
      <c r="K814" s="28"/>
      <c r="L814"/>
      <c r="P814"/>
      <c r="Q814"/>
      <c r="R814"/>
      <c r="S814"/>
      <c r="T814"/>
      <c r="U814"/>
      <c r="V814"/>
      <c r="Z814"/>
    </row>
    <row r="815" spans="1:26" x14ac:dyDescent="0.25">
      <c r="A815" s="28"/>
      <c r="B815" s="28"/>
      <c r="H815" s="28"/>
      <c r="I815" s="28"/>
      <c r="J815" s="28"/>
      <c r="K815" s="28"/>
      <c r="L815"/>
      <c r="P815"/>
      <c r="Q815"/>
      <c r="R815"/>
      <c r="S815"/>
      <c r="T815"/>
      <c r="U815"/>
      <c r="V815"/>
      <c r="Z815"/>
    </row>
    <row r="816" spans="1:26" x14ac:dyDescent="0.25">
      <c r="A816" s="28"/>
      <c r="B816" s="28"/>
      <c r="H816" s="28"/>
      <c r="I816" s="28"/>
      <c r="J816" s="28"/>
      <c r="K816" s="28"/>
      <c r="L816"/>
      <c r="P816"/>
      <c r="Q816"/>
      <c r="R816"/>
      <c r="S816"/>
      <c r="T816"/>
      <c r="U816"/>
      <c r="V816"/>
      <c r="Z816"/>
    </row>
    <row r="817" spans="1:26" x14ac:dyDescent="0.25">
      <c r="A817" s="28"/>
      <c r="B817" s="28"/>
      <c r="H817" s="28"/>
      <c r="I817" s="28"/>
      <c r="J817" s="28"/>
      <c r="K817" s="28"/>
      <c r="L817"/>
      <c r="P817"/>
      <c r="Q817"/>
      <c r="R817"/>
      <c r="S817"/>
      <c r="T817"/>
      <c r="U817"/>
      <c r="V817"/>
      <c r="Z817"/>
    </row>
    <row r="818" spans="1:26" x14ac:dyDescent="0.25">
      <c r="A818" s="28"/>
      <c r="B818" s="28"/>
      <c r="H818" s="28"/>
      <c r="I818" s="28"/>
      <c r="J818" s="28"/>
      <c r="K818" s="28"/>
      <c r="L818"/>
      <c r="P818"/>
      <c r="Q818"/>
      <c r="R818"/>
      <c r="S818"/>
      <c r="T818"/>
      <c r="U818"/>
      <c r="V818"/>
      <c r="Z818"/>
    </row>
    <row r="819" spans="1:26" x14ac:dyDescent="0.25">
      <c r="A819" s="28"/>
      <c r="B819" s="28"/>
      <c r="H819" s="28"/>
      <c r="I819" s="28"/>
      <c r="J819" s="28"/>
      <c r="K819" s="28"/>
      <c r="L819"/>
      <c r="P819"/>
      <c r="Q819"/>
      <c r="R819"/>
      <c r="S819"/>
      <c r="T819"/>
      <c r="U819"/>
      <c r="V819"/>
      <c r="Z819"/>
    </row>
    <row r="820" spans="1:26" x14ac:dyDescent="0.25">
      <c r="A820" s="28"/>
      <c r="B820" s="28"/>
      <c r="H820" s="28"/>
      <c r="I820" s="28"/>
      <c r="J820" s="28"/>
      <c r="K820" s="28"/>
      <c r="L820"/>
      <c r="P820"/>
      <c r="Q820"/>
      <c r="R820"/>
      <c r="S820"/>
      <c r="T820"/>
      <c r="U820"/>
      <c r="V820"/>
      <c r="Z820"/>
    </row>
    <row r="821" spans="1:26" x14ac:dyDescent="0.25">
      <c r="A821" s="28"/>
      <c r="B821" s="28"/>
      <c r="H821" s="28"/>
      <c r="I821" s="28"/>
      <c r="J821" s="28"/>
      <c r="K821" s="28"/>
      <c r="L821"/>
      <c r="P821"/>
      <c r="Q821"/>
      <c r="R821"/>
      <c r="S821"/>
      <c r="T821"/>
      <c r="U821"/>
      <c r="V821"/>
      <c r="Z821"/>
    </row>
    <row r="822" spans="1:26" x14ac:dyDescent="0.25">
      <c r="A822" s="28"/>
      <c r="B822" s="28"/>
      <c r="H822" s="28"/>
      <c r="I822" s="28"/>
      <c r="J822" s="28"/>
      <c r="K822" s="28"/>
      <c r="L822"/>
      <c r="P822"/>
      <c r="Q822"/>
      <c r="R822"/>
      <c r="S822"/>
      <c r="T822"/>
      <c r="U822"/>
      <c r="V822"/>
      <c r="Z822"/>
    </row>
    <row r="823" spans="1:26" x14ac:dyDescent="0.25">
      <c r="A823" s="28"/>
      <c r="B823" s="28"/>
      <c r="H823" s="28"/>
      <c r="I823" s="28"/>
      <c r="J823" s="28"/>
      <c r="K823" s="28"/>
      <c r="L823"/>
      <c r="P823"/>
      <c r="Q823"/>
      <c r="R823"/>
      <c r="S823"/>
      <c r="T823"/>
      <c r="U823"/>
      <c r="V823"/>
      <c r="Z823"/>
    </row>
    <row r="824" spans="1:26" x14ac:dyDescent="0.25">
      <c r="A824" s="28"/>
      <c r="B824" s="28"/>
      <c r="H824" s="28"/>
      <c r="I824" s="28"/>
      <c r="J824" s="28"/>
      <c r="K824" s="28"/>
      <c r="L824"/>
      <c r="P824"/>
      <c r="Q824"/>
      <c r="R824"/>
      <c r="S824"/>
      <c r="T824"/>
      <c r="U824"/>
      <c r="V824"/>
      <c r="Z824"/>
    </row>
    <row r="825" spans="1:26" x14ac:dyDescent="0.25">
      <c r="A825" s="28"/>
      <c r="B825" s="28"/>
      <c r="H825" s="28"/>
      <c r="I825" s="28"/>
      <c r="J825" s="28"/>
      <c r="K825" s="28"/>
      <c r="L825"/>
      <c r="P825"/>
      <c r="Q825"/>
      <c r="R825"/>
      <c r="S825"/>
      <c r="T825"/>
      <c r="U825"/>
      <c r="V825"/>
      <c r="Z825"/>
    </row>
    <row r="826" spans="1:26" x14ac:dyDescent="0.25">
      <c r="A826" s="28"/>
      <c r="B826" s="28"/>
      <c r="H826" s="28"/>
      <c r="I826" s="28"/>
      <c r="J826" s="28"/>
      <c r="K826" s="28"/>
      <c r="L826"/>
      <c r="P826"/>
      <c r="Q826"/>
      <c r="R826"/>
      <c r="S826"/>
      <c r="T826"/>
      <c r="U826"/>
      <c r="V826"/>
      <c r="Z826"/>
    </row>
    <row r="827" spans="1:26" x14ac:dyDescent="0.25">
      <c r="A827" s="28"/>
      <c r="B827" s="28"/>
      <c r="H827" s="28"/>
      <c r="I827" s="28"/>
      <c r="J827" s="28"/>
      <c r="K827" s="28"/>
      <c r="L827"/>
      <c r="P827"/>
      <c r="Q827"/>
      <c r="R827"/>
      <c r="S827"/>
      <c r="T827"/>
      <c r="U827"/>
      <c r="V827"/>
      <c r="Z827"/>
    </row>
    <row r="828" spans="1:26" x14ac:dyDescent="0.25">
      <c r="A828" s="28"/>
      <c r="B828" s="28"/>
      <c r="H828" s="28"/>
      <c r="I828" s="28"/>
      <c r="J828" s="28"/>
      <c r="K828" s="28"/>
      <c r="L828"/>
      <c r="P828"/>
      <c r="Q828"/>
      <c r="R828"/>
      <c r="S828"/>
      <c r="T828"/>
      <c r="U828"/>
      <c r="V828"/>
      <c r="Z828"/>
    </row>
    <row r="829" spans="1:26" x14ac:dyDescent="0.25">
      <c r="A829" s="28"/>
      <c r="B829" s="28"/>
      <c r="H829" s="28"/>
      <c r="I829" s="28"/>
      <c r="J829" s="28"/>
      <c r="K829" s="28"/>
      <c r="L829"/>
      <c r="P829"/>
      <c r="Q829"/>
      <c r="R829"/>
      <c r="S829"/>
      <c r="T829"/>
      <c r="U829"/>
      <c r="V829"/>
      <c r="Z829"/>
    </row>
    <row r="830" spans="1:26" x14ac:dyDescent="0.25">
      <c r="A830" s="28"/>
      <c r="B830" s="28"/>
      <c r="H830" s="28"/>
      <c r="I830" s="28"/>
      <c r="J830" s="28"/>
      <c r="K830" s="28"/>
      <c r="L830"/>
      <c r="P830"/>
      <c r="Q830"/>
      <c r="R830"/>
      <c r="S830"/>
      <c r="T830"/>
      <c r="U830"/>
      <c r="V830"/>
      <c r="Z830"/>
    </row>
    <row r="831" spans="1:26" x14ac:dyDescent="0.25">
      <c r="A831" s="28"/>
      <c r="B831" s="28"/>
      <c r="H831" s="28"/>
      <c r="I831" s="28"/>
      <c r="J831" s="28"/>
      <c r="K831" s="28"/>
      <c r="L831"/>
      <c r="P831"/>
      <c r="Q831"/>
      <c r="R831"/>
      <c r="S831"/>
      <c r="T831"/>
      <c r="U831"/>
      <c r="V831"/>
      <c r="Z831"/>
    </row>
    <row r="832" spans="1:26" x14ac:dyDescent="0.25">
      <c r="A832" s="28"/>
      <c r="B832" s="28"/>
      <c r="H832" s="28"/>
      <c r="I832" s="28"/>
      <c r="J832" s="28"/>
      <c r="K832" s="28"/>
      <c r="L832"/>
      <c r="P832"/>
      <c r="Q832"/>
      <c r="R832"/>
      <c r="S832"/>
      <c r="T832"/>
      <c r="U832"/>
      <c r="V832"/>
      <c r="Z832"/>
    </row>
    <row r="833" spans="1:26" x14ac:dyDescent="0.25">
      <c r="A833" s="28"/>
      <c r="B833" s="28"/>
      <c r="H833" s="28"/>
      <c r="I833" s="28"/>
      <c r="J833" s="28"/>
      <c r="K833" s="28"/>
      <c r="L833"/>
      <c r="P833"/>
      <c r="Q833"/>
      <c r="R833"/>
      <c r="S833"/>
      <c r="T833"/>
      <c r="U833"/>
      <c r="V833"/>
      <c r="Z833"/>
    </row>
    <row r="834" spans="1:26" x14ac:dyDescent="0.25">
      <c r="A834" s="28"/>
      <c r="B834" s="28"/>
      <c r="H834" s="28"/>
      <c r="I834" s="28"/>
      <c r="J834" s="28"/>
      <c r="K834" s="28"/>
      <c r="L834"/>
      <c r="P834"/>
      <c r="Q834"/>
      <c r="R834"/>
      <c r="S834"/>
      <c r="T834"/>
      <c r="U834"/>
      <c r="V834"/>
      <c r="Z834"/>
    </row>
    <row r="835" spans="1:26" x14ac:dyDescent="0.25">
      <c r="A835" s="28"/>
      <c r="B835" s="28"/>
      <c r="H835" s="28"/>
      <c r="I835" s="28"/>
      <c r="J835" s="28"/>
      <c r="K835" s="28"/>
      <c r="L835"/>
      <c r="P835"/>
      <c r="Q835"/>
      <c r="R835"/>
      <c r="S835"/>
      <c r="T835"/>
      <c r="U835"/>
      <c r="V835"/>
      <c r="Z835"/>
    </row>
    <row r="836" spans="1:26" x14ac:dyDescent="0.25">
      <c r="A836" s="28"/>
      <c r="B836" s="28"/>
      <c r="H836" s="28"/>
      <c r="I836" s="28"/>
      <c r="J836" s="28"/>
      <c r="K836" s="28"/>
      <c r="L836"/>
      <c r="P836"/>
      <c r="Q836"/>
      <c r="R836"/>
      <c r="S836"/>
      <c r="T836"/>
      <c r="U836"/>
      <c r="V836"/>
      <c r="Z836"/>
    </row>
    <row r="837" spans="1:26" x14ac:dyDescent="0.25">
      <c r="A837" s="28"/>
      <c r="B837" s="28"/>
      <c r="H837" s="28"/>
      <c r="I837" s="28"/>
      <c r="J837" s="28"/>
      <c r="K837" s="28"/>
      <c r="L837"/>
      <c r="P837"/>
      <c r="Q837"/>
      <c r="R837"/>
      <c r="S837"/>
      <c r="T837"/>
      <c r="U837"/>
      <c r="V837"/>
      <c r="Z837"/>
    </row>
    <row r="838" spans="1:26" x14ac:dyDescent="0.25">
      <c r="A838" s="28"/>
      <c r="B838" s="28"/>
      <c r="H838" s="28"/>
      <c r="I838" s="28"/>
      <c r="J838" s="28"/>
      <c r="K838" s="28"/>
      <c r="L838"/>
      <c r="P838"/>
      <c r="Q838"/>
      <c r="R838"/>
      <c r="S838"/>
      <c r="T838"/>
      <c r="U838"/>
      <c r="V838"/>
      <c r="Z838"/>
    </row>
    <row r="839" spans="1:26" x14ac:dyDescent="0.25">
      <c r="A839" s="28"/>
      <c r="B839" s="28"/>
      <c r="H839" s="28"/>
      <c r="I839" s="28"/>
      <c r="J839" s="28"/>
      <c r="K839" s="28"/>
      <c r="L839"/>
      <c r="P839"/>
      <c r="Q839"/>
      <c r="R839"/>
      <c r="S839"/>
      <c r="T839"/>
      <c r="U839"/>
      <c r="V839"/>
      <c r="Z839"/>
    </row>
    <row r="840" spans="1:26" x14ac:dyDescent="0.25">
      <c r="A840" s="28"/>
      <c r="B840" s="28"/>
      <c r="H840" s="28"/>
      <c r="I840" s="28"/>
      <c r="J840" s="28"/>
      <c r="K840" s="28"/>
      <c r="L840"/>
      <c r="P840"/>
      <c r="Q840"/>
      <c r="R840"/>
      <c r="S840"/>
      <c r="T840"/>
      <c r="U840"/>
      <c r="V840"/>
      <c r="Z840"/>
    </row>
    <row r="841" spans="1:26" x14ac:dyDescent="0.25">
      <c r="A841" s="28"/>
      <c r="B841" s="28"/>
      <c r="H841" s="28"/>
      <c r="I841" s="28"/>
      <c r="J841" s="28"/>
      <c r="K841" s="28"/>
      <c r="L841"/>
      <c r="P841"/>
      <c r="Q841"/>
      <c r="R841"/>
      <c r="S841"/>
      <c r="T841"/>
      <c r="U841"/>
      <c r="V841"/>
      <c r="Z841"/>
    </row>
    <row r="842" spans="1:26" x14ac:dyDescent="0.25">
      <c r="A842" s="28"/>
      <c r="B842" s="28"/>
      <c r="H842" s="28"/>
      <c r="I842" s="28"/>
      <c r="J842" s="28"/>
      <c r="K842" s="28"/>
      <c r="L842"/>
      <c r="P842"/>
      <c r="Q842"/>
      <c r="R842"/>
      <c r="S842"/>
      <c r="T842"/>
      <c r="U842"/>
      <c r="V842"/>
      <c r="Z842"/>
    </row>
    <row r="843" spans="1:26" x14ac:dyDescent="0.25">
      <c r="A843" s="28"/>
      <c r="B843" s="28"/>
      <c r="H843" s="28"/>
      <c r="I843" s="28"/>
      <c r="J843" s="28"/>
      <c r="K843" s="28"/>
      <c r="L843"/>
      <c r="P843"/>
      <c r="Q843"/>
      <c r="R843"/>
      <c r="S843"/>
      <c r="T843"/>
      <c r="U843"/>
      <c r="V843"/>
      <c r="Z843"/>
    </row>
    <row r="844" spans="1:26" x14ac:dyDescent="0.25">
      <c r="A844" s="28"/>
      <c r="B844" s="28"/>
      <c r="H844" s="28"/>
      <c r="I844" s="28"/>
      <c r="J844" s="28"/>
      <c r="K844" s="28"/>
      <c r="L844"/>
      <c r="P844"/>
      <c r="Q844"/>
      <c r="R844"/>
      <c r="S844"/>
      <c r="T844"/>
      <c r="U844"/>
      <c r="V844"/>
      <c r="Z844"/>
    </row>
    <row r="845" spans="1:26" x14ac:dyDescent="0.25">
      <c r="A845" s="28"/>
      <c r="B845" s="28"/>
      <c r="H845" s="28"/>
      <c r="I845" s="28"/>
      <c r="J845" s="28"/>
      <c r="K845" s="28"/>
      <c r="L845"/>
      <c r="P845"/>
      <c r="Q845"/>
      <c r="R845"/>
      <c r="S845"/>
      <c r="T845"/>
      <c r="U845"/>
      <c r="V845"/>
      <c r="Z845"/>
    </row>
    <row r="846" spans="1:26" x14ac:dyDescent="0.25">
      <c r="A846" s="28"/>
      <c r="B846" s="28"/>
      <c r="H846" s="28"/>
      <c r="I846" s="28"/>
      <c r="J846" s="28"/>
      <c r="K846" s="28"/>
      <c r="L846"/>
      <c r="P846"/>
      <c r="Q846"/>
      <c r="R846"/>
      <c r="S846"/>
      <c r="T846"/>
      <c r="U846"/>
      <c r="V846"/>
      <c r="Z846"/>
    </row>
    <row r="847" spans="1:26" x14ac:dyDescent="0.25">
      <c r="A847" s="28"/>
      <c r="B847" s="28"/>
      <c r="H847" s="28"/>
      <c r="I847" s="28"/>
      <c r="J847" s="28"/>
      <c r="K847" s="28"/>
      <c r="L847"/>
      <c r="P847"/>
      <c r="Q847"/>
      <c r="R847"/>
      <c r="S847"/>
      <c r="T847"/>
      <c r="U847"/>
      <c r="V847"/>
      <c r="Z847"/>
    </row>
    <row r="848" spans="1:26" x14ac:dyDescent="0.25">
      <c r="A848" s="28"/>
      <c r="B848" s="28"/>
      <c r="H848" s="28"/>
      <c r="I848" s="28"/>
      <c r="J848" s="28"/>
      <c r="K848" s="28"/>
      <c r="L848"/>
      <c r="P848"/>
      <c r="Q848"/>
      <c r="R848"/>
      <c r="S848"/>
      <c r="T848"/>
      <c r="U848"/>
      <c r="V848"/>
      <c r="Z848"/>
    </row>
    <row r="849" spans="1:26" x14ac:dyDescent="0.25">
      <c r="A849" s="28"/>
      <c r="B849" s="28"/>
      <c r="H849" s="28"/>
      <c r="I849" s="28"/>
      <c r="J849" s="28"/>
      <c r="K849" s="28"/>
      <c r="L849"/>
      <c r="P849"/>
      <c r="Q849"/>
      <c r="R849"/>
      <c r="S849"/>
      <c r="T849"/>
      <c r="U849"/>
      <c r="V849"/>
      <c r="Z849"/>
    </row>
    <row r="850" spans="1:26" x14ac:dyDescent="0.25">
      <c r="A850" s="28"/>
      <c r="B850" s="28"/>
      <c r="H850" s="28"/>
      <c r="I850" s="28"/>
      <c r="J850" s="28"/>
      <c r="K850" s="28"/>
      <c r="L850"/>
      <c r="P850"/>
      <c r="Q850"/>
      <c r="R850"/>
      <c r="S850"/>
      <c r="T850"/>
      <c r="U850"/>
      <c r="V850"/>
      <c r="Z850"/>
    </row>
    <row r="851" spans="1:26" x14ac:dyDescent="0.25">
      <c r="A851" s="28"/>
      <c r="B851" s="28"/>
      <c r="H851" s="28"/>
      <c r="I851" s="28"/>
      <c r="J851" s="28"/>
      <c r="K851" s="28"/>
      <c r="L851"/>
      <c r="P851"/>
      <c r="Q851"/>
      <c r="R851"/>
      <c r="S851"/>
      <c r="T851"/>
      <c r="U851"/>
      <c r="V851"/>
      <c r="Z851"/>
    </row>
    <row r="852" spans="1:26" x14ac:dyDescent="0.25">
      <c r="A852" s="28"/>
      <c r="B852" s="28"/>
      <c r="H852" s="28"/>
      <c r="I852" s="28"/>
      <c r="J852" s="28"/>
      <c r="K852" s="28"/>
      <c r="L852"/>
      <c r="P852"/>
      <c r="Q852"/>
      <c r="R852"/>
      <c r="S852"/>
      <c r="T852"/>
      <c r="U852"/>
      <c r="V852"/>
      <c r="Z852"/>
    </row>
    <row r="853" spans="1:26" x14ac:dyDescent="0.25">
      <c r="A853" s="28"/>
      <c r="B853" s="28"/>
      <c r="H853" s="28"/>
      <c r="I853" s="28"/>
      <c r="J853" s="28"/>
      <c r="K853" s="28"/>
      <c r="L853"/>
      <c r="P853"/>
      <c r="Q853"/>
      <c r="R853"/>
      <c r="S853"/>
      <c r="T853"/>
      <c r="U853"/>
      <c r="V853"/>
      <c r="Z853"/>
    </row>
    <row r="854" spans="1:26" x14ac:dyDescent="0.25">
      <c r="A854" s="28"/>
      <c r="B854" s="28"/>
      <c r="H854" s="28"/>
      <c r="I854" s="28"/>
      <c r="J854" s="28"/>
      <c r="K854" s="28"/>
      <c r="L854"/>
      <c r="P854"/>
      <c r="Q854"/>
      <c r="R854"/>
      <c r="S854"/>
      <c r="T854"/>
      <c r="U854"/>
      <c r="V854"/>
      <c r="Z854"/>
    </row>
    <row r="855" spans="1:26" x14ac:dyDescent="0.25">
      <c r="A855" s="28"/>
      <c r="B855" s="28"/>
      <c r="H855" s="28"/>
      <c r="I855" s="28"/>
      <c r="J855" s="28"/>
      <c r="K855" s="28"/>
      <c r="L855"/>
      <c r="P855"/>
      <c r="Q855"/>
      <c r="R855"/>
      <c r="S855"/>
      <c r="T855"/>
      <c r="U855"/>
      <c r="V855"/>
      <c r="Z855"/>
    </row>
    <row r="856" spans="1:26" x14ac:dyDescent="0.25">
      <c r="A856" s="28"/>
      <c r="B856" s="28"/>
      <c r="H856" s="28"/>
      <c r="I856" s="28"/>
      <c r="J856" s="28"/>
      <c r="K856" s="28"/>
      <c r="L856"/>
      <c r="P856"/>
      <c r="Q856"/>
      <c r="R856"/>
      <c r="S856"/>
      <c r="T856"/>
      <c r="U856"/>
      <c r="V856"/>
      <c r="Z856"/>
    </row>
    <row r="857" spans="1:26" x14ac:dyDescent="0.25">
      <c r="A857" s="28"/>
      <c r="B857" s="28"/>
      <c r="H857" s="28"/>
      <c r="I857" s="28"/>
      <c r="J857" s="28"/>
      <c r="K857" s="28"/>
      <c r="L857"/>
      <c r="P857"/>
      <c r="Q857"/>
      <c r="R857"/>
      <c r="S857"/>
      <c r="T857"/>
      <c r="U857"/>
      <c r="V857"/>
      <c r="Z857"/>
    </row>
    <row r="858" spans="1:26" x14ac:dyDescent="0.25">
      <c r="A858" s="28"/>
      <c r="B858" s="28"/>
      <c r="H858" s="28"/>
      <c r="I858" s="28"/>
      <c r="J858" s="28"/>
      <c r="K858" s="28"/>
      <c r="L858"/>
      <c r="P858"/>
      <c r="Q858"/>
      <c r="R858"/>
      <c r="S858"/>
      <c r="T858"/>
      <c r="U858"/>
      <c r="V858"/>
      <c r="Z858"/>
    </row>
    <row r="859" spans="1:26" x14ac:dyDescent="0.25">
      <c r="A859" s="28"/>
      <c r="B859" s="28"/>
      <c r="H859" s="28"/>
      <c r="I859" s="28"/>
      <c r="J859" s="28"/>
      <c r="K859" s="28"/>
      <c r="L859"/>
      <c r="P859"/>
      <c r="Q859"/>
      <c r="R859"/>
      <c r="S859"/>
      <c r="T859"/>
      <c r="U859"/>
      <c r="V859"/>
      <c r="Z859"/>
    </row>
    <row r="860" spans="1:26" x14ac:dyDescent="0.25">
      <c r="A860" s="28"/>
      <c r="B860" s="28"/>
      <c r="H860" s="28"/>
      <c r="I860" s="28"/>
      <c r="J860" s="28"/>
      <c r="K860" s="28"/>
      <c r="L860"/>
      <c r="P860"/>
      <c r="Q860"/>
      <c r="R860"/>
      <c r="S860"/>
      <c r="T860"/>
      <c r="U860"/>
      <c r="V860"/>
      <c r="Z860"/>
    </row>
    <row r="861" spans="1:26" x14ac:dyDescent="0.25">
      <c r="A861" s="28"/>
      <c r="B861" s="28"/>
      <c r="H861" s="28"/>
      <c r="I861" s="28"/>
      <c r="J861" s="28"/>
      <c r="K861" s="28"/>
      <c r="L861"/>
      <c r="P861"/>
      <c r="Q861"/>
      <c r="R861"/>
      <c r="S861"/>
      <c r="T861"/>
      <c r="U861"/>
      <c r="V861"/>
      <c r="Z861"/>
    </row>
    <row r="862" spans="1:26" x14ac:dyDescent="0.25">
      <c r="A862" s="28"/>
      <c r="B862" s="28"/>
      <c r="H862" s="28"/>
      <c r="I862" s="28"/>
      <c r="J862" s="28"/>
      <c r="K862" s="28"/>
      <c r="L862"/>
      <c r="P862"/>
      <c r="Q862"/>
      <c r="R862"/>
      <c r="S862"/>
      <c r="T862"/>
      <c r="U862"/>
      <c r="V862"/>
      <c r="Z862"/>
    </row>
    <row r="863" spans="1:26" x14ac:dyDescent="0.25">
      <c r="A863" s="28"/>
      <c r="B863" s="28"/>
      <c r="H863" s="28"/>
      <c r="I863" s="28"/>
      <c r="J863" s="28"/>
      <c r="K863" s="28"/>
      <c r="L863"/>
      <c r="P863"/>
      <c r="Q863"/>
      <c r="R863"/>
      <c r="S863"/>
      <c r="T863"/>
      <c r="U863"/>
      <c r="V863"/>
      <c r="Z863"/>
    </row>
    <row r="864" spans="1:26" x14ac:dyDescent="0.25">
      <c r="A864" s="28"/>
      <c r="B864" s="28"/>
      <c r="H864" s="28"/>
      <c r="I864" s="28"/>
      <c r="J864" s="28"/>
      <c r="K864" s="28"/>
      <c r="L864"/>
      <c r="P864"/>
      <c r="Q864"/>
      <c r="R864"/>
      <c r="S864"/>
      <c r="T864"/>
      <c r="U864"/>
      <c r="V864"/>
      <c r="Z864"/>
    </row>
    <row r="865" spans="1:26" x14ac:dyDescent="0.25">
      <c r="A865" s="28"/>
      <c r="B865" s="28"/>
      <c r="H865" s="28"/>
      <c r="I865" s="28"/>
      <c r="J865" s="28"/>
      <c r="K865" s="28"/>
      <c r="L865"/>
      <c r="P865"/>
      <c r="Q865"/>
      <c r="R865"/>
      <c r="S865"/>
      <c r="T865"/>
      <c r="U865"/>
      <c r="V865"/>
      <c r="Z865"/>
    </row>
    <row r="866" spans="1:26" x14ac:dyDescent="0.25">
      <c r="A866" s="28"/>
      <c r="B866" s="28"/>
      <c r="H866" s="28"/>
      <c r="I866" s="28"/>
      <c r="J866" s="28"/>
      <c r="K866" s="28"/>
      <c r="L866"/>
      <c r="P866"/>
      <c r="Q866"/>
      <c r="R866"/>
      <c r="S866"/>
      <c r="T866"/>
      <c r="U866"/>
      <c r="V866"/>
      <c r="Z866"/>
    </row>
    <row r="867" spans="1:26" x14ac:dyDescent="0.25">
      <c r="A867" s="28"/>
      <c r="B867" s="28"/>
      <c r="H867" s="28"/>
      <c r="I867" s="28"/>
      <c r="J867" s="28"/>
      <c r="K867" s="28"/>
      <c r="L867"/>
      <c r="P867"/>
      <c r="Q867"/>
      <c r="R867"/>
      <c r="S867"/>
      <c r="T867"/>
      <c r="U867"/>
      <c r="V867"/>
      <c r="Z867"/>
    </row>
    <row r="868" spans="1:26" x14ac:dyDescent="0.25">
      <c r="A868" s="28"/>
      <c r="B868" s="28"/>
      <c r="H868" s="28"/>
      <c r="I868" s="28"/>
      <c r="J868" s="28"/>
      <c r="K868" s="28"/>
      <c r="L868"/>
      <c r="P868"/>
      <c r="Q868"/>
      <c r="R868"/>
      <c r="S868"/>
      <c r="T868"/>
      <c r="U868"/>
      <c r="V868"/>
      <c r="Z868"/>
    </row>
    <row r="869" spans="1:26" x14ac:dyDescent="0.25">
      <c r="A869" s="28"/>
      <c r="B869" s="28"/>
      <c r="H869" s="28"/>
      <c r="I869" s="28"/>
      <c r="J869" s="28"/>
      <c r="K869" s="28"/>
      <c r="L869"/>
      <c r="P869"/>
      <c r="Q869"/>
      <c r="R869"/>
      <c r="S869"/>
      <c r="T869"/>
      <c r="U869"/>
      <c r="V869"/>
      <c r="Z869"/>
    </row>
    <row r="870" spans="1:26" x14ac:dyDescent="0.25">
      <c r="A870" s="28"/>
      <c r="B870" s="28"/>
      <c r="H870" s="28"/>
      <c r="I870" s="28"/>
      <c r="J870" s="28"/>
      <c r="K870" s="28"/>
      <c r="L870"/>
      <c r="P870"/>
      <c r="Q870"/>
      <c r="R870"/>
      <c r="S870"/>
      <c r="T870"/>
      <c r="U870"/>
      <c r="V870"/>
      <c r="Z870"/>
    </row>
    <row r="871" spans="1:26" x14ac:dyDescent="0.25">
      <c r="A871" s="28"/>
      <c r="B871" s="28"/>
      <c r="H871" s="28"/>
      <c r="I871" s="28"/>
      <c r="J871" s="28"/>
      <c r="K871" s="28"/>
      <c r="L871"/>
      <c r="P871"/>
      <c r="Q871"/>
      <c r="R871"/>
      <c r="S871"/>
      <c r="T871"/>
      <c r="U871"/>
      <c r="V871"/>
      <c r="Z871"/>
    </row>
    <row r="872" spans="1:26" x14ac:dyDescent="0.25">
      <c r="A872" s="28"/>
      <c r="B872" s="28"/>
      <c r="H872" s="28"/>
      <c r="I872" s="28"/>
      <c r="J872" s="28"/>
      <c r="K872" s="28"/>
      <c r="L872"/>
      <c r="P872"/>
      <c r="Q872"/>
      <c r="R872"/>
      <c r="S872"/>
      <c r="T872"/>
      <c r="U872"/>
      <c r="V872"/>
      <c r="Z872"/>
    </row>
    <row r="873" spans="1:26" x14ac:dyDescent="0.25">
      <c r="A873" s="28"/>
      <c r="B873" s="28"/>
      <c r="H873" s="28"/>
      <c r="I873" s="28"/>
      <c r="J873" s="28"/>
      <c r="K873" s="28"/>
      <c r="L873"/>
      <c r="P873"/>
      <c r="Q873"/>
      <c r="R873"/>
      <c r="S873"/>
      <c r="T873"/>
      <c r="U873"/>
      <c r="V873"/>
      <c r="Z873"/>
    </row>
    <row r="874" spans="1:26" x14ac:dyDescent="0.25">
      <c r="A874" s="28"/>
      <c r="B874" s="28"/>
      <c r="H874" s="28"/>
      <c r="I874" s="28"/>
      <c r="J874" s="28"/>
      <c r="K874" s="28"/>
      <c r="L874"/>
      <c r="P874"/>
      <c r="Q874"/>
      <c r="R874"/>
      <c r="S874"/>
      <c r="T874"/>
      <c r="U874"/>
      <c r="V874"/>
      <c r="Z874"/>
    </row>
    <row r="875" spans="1:26" x14ac:dyDescent="0.25">
      <c r="A875" s="28"/>
      <c r="B875" s="28"/>
      <c r="H875" s="28"/>
      <c r="I875" s="28"/>
      <c r="J875" s="28"/>
      <c r="K875" s="28"/>
      <c r="L875"/>
      <c r="P875"/>
      <c r="Q875"/>
      <c r="R875"/>
      <c r="S875"/>
      <c r="T875"/>
      <c r="U875"/>
      <c r="V875"/>
      <c r="Z875"/>
    </row>
    <row r="876" spans="1:26" x14ac:dyDescent="0.25">
      <c r="A876" s="28"/>
      <c r="B876" s="28"/>
      <c r="H876" s="28"/>
      <c r="I876" s="28"/>
      <c r="J876" s="28"/>
      <c r="K876" s="28"/>
      <c r="L876"/>
      <c r="P876"/>
      <c r="Q876"/>
      <c r="R876"/>
      <c r="S876"/>
      <c r="T876"/>
      <c r="U876"/>
      <c r="V876"/>
      <c r="Z876"/>
    </row>
    <row r="877" spans="1:26" x14ac:dyDescent="0.25">
      <c r="A877" s="28"/>
      <c r="B877" s="28"/>
      <c r="H877" s="28"/>
      <c r="I877" s="28"/>
      <c r="J877" s="28"/>
      <c r="K877" s="28"/>
      <c r="L877"/>
      <c r="P877"/>
      <c r="Q877"/>
      <c r="R877"/>
      <c r="S877"/>
      <c r="T877"/>
      <c r="U877"/>
      <c r="V877"/>
      <c r="Z877"/>
    </row>
    <row r="878" spans="1:26" x14ac:dyDescent="0.25">
      <c r="A878" s="28"/>
      <c r="B878" s="28"/>
      <c r="H878" s="28"/>
      <c r="I878" s="28"/>
      <c r="J878" s="28"/>
      <c r="K878" s="28"/>
      <c r="L878"/>
      <c r="P878"/>
      <c r="Q878"/>
      <c r="R878"/>
      <c r="S878"/>
      <c r="T878"/>
      <c r="U878"/>
      <c r="V878"/>
      <c r="Z878"/>
    </row>
    <row r="879" spans="1:26" x14ac:dyDescent="0.25">
      <c r="A879" s="28"/>
      <c r="B879" s="28"/>
      <c r="H879" s="28"/>
      <c r="I879" s="28"/>
      <c r="J879" s="28"/>
      <c r="K879" s="28"/>
      <c r="L879"/>
      <c r="P879"/>
      <c r="Q879"/>
      <c r="R879"/>
      <c r="S879"/>
      <c r="T879"/>
      <c r="U879"/>
      <c r="V879"/>
      <c r="Z879"/>
    </row>
    <row r="880" spans="1:26" x14ac:dyDescent="0.25">
      <c r="A880" s="28"/>
      <c r="B880" s="28"/>
      <c r="H880" s="28"/>
      <c r="I880" s="28"/>
      <c r="J880" s="28"/>
      <c r="K880" s="28"/>
      <c r="L880"/>
      <c r="P880"/>
      <c r="Q880"/>
      <c r="R880"/>
      <c r="S880"/>
      <c r="T880"/>
      <c r="U880"/>
      <c r="V880"/>
      <c r="Z880"/>
    </row>
    <row r="881" spans="1:26" x14ac:dyDescent="0.25">
      <c r="A881" s="28"/>
      <c r="B881" s="28"/>
      <c r="H881" s="28"/>
      <c r="I881" s="28"/>
      <c r="J881" s="28"/>
      <c r="K881" s="28"/>
      <c r="L881"/>
      <c r="P881"/>
      <c r="Q881"/>
      <c r="R881"/>
      <c r="S881"/>
      <c r="T881"/>
      <c r="U881"/>
      <c r="V881"/>
      <c r="Z881"/>
    </row>
    <row r="882" spans="1:26" x14ac:dyDescent="0.25">
      <c r="A882" s="28"/>
      <c r="B882" s="28"/>
      <c r="H882" s="28"/>
      <c r="I882" s="28"/>
      <c r="J882" s="28"/>
      <c r="K882" s="28"/>
      <c r="L882"/>
      <c r="P882"/>
      <c r="Q882"/>
      <c r="R882"/>
      <c r="S882"/>
      <c r="T882"/>
      <c r="U882"/>
      <c r="V882"/>
      <c r="Z882"/>
    </row>
    <row r="883" spans="1:26" x14ac:dyDescent="0.25">
      <c r="A883" s="28"/>
      <c r="B883" s="28"/>
      <c r="H883" s="28"/>
      <c r="I883" s="28"/>
      <c r="J883" s="28"/>
      <c r="K883" s="28"/>
      <c r="L883"/>
      <c r="P883"/>
      <c r="Q883"/>
      <c r="R883"/>
      <c r="S883"/>
      <c r="T883"/>
      <c r="U883"/>
      <c r="V883"/>
      <c r="Z883"/>
    </row>
    <row r="884" spans="1:26" x14ac:dyDescent="0.25">
      <c r="A884" s="28"/>
      <c r="B884" s="28"/>
      <c r="H884" s="28"/>
      <c r="I884" s="28"/>
      <c r="J884" s="28"/>
      <c r="K884" s="28"/>
      <c r="L884"/>
      <c r="P884"/>
      <c r="Q884"/>
      <c r="R884"/>
      <c r="S884"/>
      <c r="T884"/>
      <c r="U884"/>
      <c r="V884"/>
      <c r="Z884"/>
    </row>
    <row r="885" spans="1:26" x14ac:dyDescent="0.25">
      <c r="A885" s="28"/>
      <c r="B885" s="28"/>
      <c r="H885" s="28"/>
      <c r="I885" s="28"/>
      <c r="J885" s="28"/>
      <c r="K885" s="28"/>
      <c r="L885"/>
      <c r="P885"/>
      <c r="Q885"/>
      <c r="R885"/>
      <c r="S885"/>
      <c r="T885"/>
      <c r="U885"/>
      <c r="V885"/>
      <c r="Z885"/>
    </row>
    <row r="886" spans="1:26" x14ac:dyDescent="0.25">
      <c r="A886" s="28"/>
      <c r="B886" s="28"/>
      <c r="H886" s="28"/>
      <c r="I886" s="28"/>
      <c r="J886" s="28"/>
      <c r="K886" s="28"/>
      <c r="L886"/>
      <c r="P886"/>
      <c r="Q886"/>
      <c r="R886"/>
      <c r="S886"/>
      <c r="T886"/>
      <c r="U886"/>
      <c r="V886"/>
      <c r="Z886"/>
    </row>
    <row r="887" spans="1:26" x14ac:dyDescent="0.25">
      <c r="A887" s="28"/>
      <c r="B887" s="28"/>
      <c r="H887" s="28"/>
      <c r="I887" s="28"/>
      <c r="J887" s="28"/>
      <c r="K887" s="28"/>
      <c r="L887"/>
      <c r="P887"/>
      <c r="Q887"/>
      <c r="R887"/>
      <c r="S887"/>
      <c r="T887"/>
      <c r="U887"/>
      <c r="V887"/>
      <c r="Z887"/>
    </row>
    <row r="888" spans="1:26" x14ac:dyDescent="0.25">
      <c r="A888" s="28"/>
      <c r="B888" s="28"/>
      <c r="H888" s="28"/>
      <c r="I888" s="28"/>
      <c r="J888" s="28"/>
      <c r="K888" s="28"/>
      <c r="L888"/>
      <c r="P888"/>
      <c r="Q888"/>
      <c r="R888"/>
      <c r="S888"/>
      <c r="T888"/>
      <c r="U888"/>
      <c r="V888"/>
      <c r="Z888"/>
    </row>
    <row r="889" spans="1:26" x14ac:dyDescent="0.25">
      <c r="A889" s="28"/>
      <c r="B889" s="28"/>
      <c r="H889" s="28"/>
      <c r="I889" s="28"/>
      <c r="J889" s="28"/>
      <c r="K889" s="28"/>
      <c r="L889"/>
      <c r="P889"/>
      <c r="Q889"/>
      <c r="R889"/>
      <c r="S889"/>
      <c r="T889"/>
      <c r="U889"/>
      <c r="V889"/>
      <c r="Z889"/>
    </row>
    <row r="890" spans="1:26" x14ac:dyDescent="0.25">
      <c r="A890" s="28"/>
      <c r="B890" s="28"/>
      <c r="H890" s="28"/>
      <c r="I890" s="28"/>
      <c r="J890" s="28"/>
      <c r="K890" s="28"/>
      <c r="L890"/>
      <c r="P890"/>
      <c r="Q890"/>
      <c r="R890"/>
      <c r="S890"/>
      <c r="T890"/>
      <c r="U890"/>
      <c r="V890"/>
      <c r="Z890"/>
    </row>
    <row r="891" spans="1:26" x14ac:dyDescent="0.25">
      <c r="A891" s="28"/>
      <c r="B891" s="28"/>
      <c r="H891" s="28"/>
      <c r="I891" s="28"/>
      <c r="J891" s="28"/>
      <c r="K891" s="28"/>
      <c r="L891"/>
      <c r="P891"/>
      <c r="Q891"/>
      <c r="R891"/>
      <c r="S891"/>
      <c r="T891"/>
      <c r="U891"/>
      <c r="V891"/>
      <c r="Z891"/>
    </row>
    <row r="892" spans="1:26" x14ac:dyDescent="0.25">
      <c r="A892" s="28"/>
      <c r="B892" s="28"/>
      <c r="H892" s="28"/>
      <c r="I892" s="28"/>
      <c r="J892" s="28"/>
      <c r="K892" s="28"/>
      <c r="L892"/>
      <c r="P892"/>
      <c r="Q892"/>
      <c r="R892"/>
      <c r="S892"/>
      <c r="T892"/>
      <c r="U892"/>
      <c r="V892"/>
      <c r="Z892"/>
    </row>
    <row r="893" spans="1:26" x14ac:dyDescent="0.25">
      <c r="A893" s="28"/>
      <c r="B893" s="28"/>
      <c r="H893" s="28"/>
      <c r="I893" s="28"/>
      <c r="J893" s="28"/>
      <c r="K893" s="28"/>
      <c r="L893"/>
      <c r="P893"/>
      <c r="Q893"/>
      <c r="R893"/>
      <c r="S893"/>
      <c r="T893"/>
      <c r="U893"/>
      <c r="V893"/>
      <c r="Z893"/>
    </row>
    <row r="894" spans="1:26" x14ac:dyDescent="0.25">
      <c r="A894" s="28"/>
      <c r="B894" s="28"/>
      <c r="H894" s="28"/>
      <c r="I894" s="28"/>
      <c r="J894" s="28"/>
      <c r="K894" s="28"/>
      <c r="L894"/>
      <c r="P894"/>
      <c r="Q894"/>
      <c r="R894"/>
      <c r="S894"/>
      <c r="T894"/>
      <c r="U894"/>
      <c r="V894"/>
      <c r="Z894"/>
    </row>
    <row r="895" spans="1:26" x14ac:dyDescent="0.25">
      <c r="A895" s="28"/>
      <c r="B895" s="28"/>
      <c r="H895" s="28"/>
      <c r="I895" s="28"/>
      <c r="J895" s="28"/>
      <c r="K895" s="28"/>
      <c r="L895"/>
      <c r="P895"/>
      <c r="Q895"/>
      <c r="R895"/>
      <c r="S895"/>
      <c r="T895"/>
      <c r="U895"/>
      <c r="V895"/>
      <c r="Z895"/>
    </row>
    <row r="896" spans="1:26" x14ac:dyDescent="0.25">
      <c r="A896" s="28"/>
      <c r="B896" s="28"/>
      <c r="H896" s="28"/>
      <c r="I896" s="28"/>
      <c r="J896" s="28"/>
      <c r="K896" s="28"/>
      <c r="L896"/>
      <c r="P896"/>
      <c r="Q896"/>
      <c r="R896"/>
      <c r="S896"/>
      <c r="T896"/>
      <c r="U896"/>
      <c r="V896"/>
      <c r="Z896"/>
    </row>
    <row r="897" spans="1:26" x14ac:dyDescent="0.25">
      <c r="A897" s="28"/>
      <c r="B897" s="28"/>
      <c r="H897" s="28"/>
      <c r="I897" s="28"/>
      <c r="J897" s="28"/>
      <c r="K897" s="28"/>
      <c r="L897"/>
      <c r="P897"/>
      <c r="Q897"/>
      <c r="R897"/>
      <c r="S897"/>
      <c r="T897"/>
      <c r="U897"/>
      <c r="V897"/>
      <c r="Z897"/>
    </row>
    <row r="898" spans="1:26" x14ac:dyDescent="0.25">
      <c r="A898" s="28"/>
      <c r="B898" s="28"/>
      <c r="H898" s="28"/>
      <c r="I898" s="28"/>
      <c r="J898" s="28"/>
      <c r="K898" s="28"/>
      <c r="L898"/>
      <c r="P898"/>
      <c r="Q898"/>
      <c r="R898"/>
      <c r="S898"/>
      <c r="T898"/>
      <c r="U898"/>
      <c r="V898"/>
      <c r="Z898"/>
    </row>
    <row r="899" spans="1:26" x14ac:dyDescent="0.25">
      <c r="A899" s="28"/>
      <c r="B899" s="28"/>
      <c r="H899" s="28"/>
      <c r="I899" s="28"/>
      <c r="J899" s="28"/>
      <c r="K899" s="28"/>
      <c r="L899"/>
      <c r="P899"/>
      <c r="Q899"/>
      <c r="R899"/>
      <c r="S899"/>
      <c r="T899"/>
      <c r="U899"/>
      <c r="V899"/>
      <c r="Z899"/>
    </row>
    <row r="900" spans="1:26" x14ac:dyDescent="0.25">
      <c r="A900" s="28"/>
      <c r="B900" s="28"/>
      <c r="H900" s="28"/>
      <c r="I900" s="28"/>
      <c r="J900" s="28"/>
      <c r="K900" s="28"/>
      <c r="L900"/>
      <c r="P900"/>
      <c r="Q900"/>
      <c r="R900"/>
      <c r="S900"/>
      <c r="T900"/>
      <c r="U900"/>
      <c r="V900"/>
      <c r="Z900"/>
    </row>
    <row r="901" spans="1:26" x14ac:dyDescent="0.25">
      <c r="A901" s="28"/>
      <c r="B901" s="28"/>
      <c r="H901" s="28"/>
      <c r="I901" s="28"/>
      <c r="J901" s="28"/>
      <c r="K901" s="28"/>
      <c r="L901"/>
      <c r="P901"/>
      <c r="Q901"/>
      <c r="R901"/>
      <c r="S901"/>
      <c r="T901"/>
      <c r="U901"/>
      <c r="V901"/>
      <c r="Z901"/>
    </row>
    <row r="902" spans="1:26" x14ac:dyDescent="0.25">
      <c r="A902" s="28"/>
      <c r="B902" s="28"/>
      <c r="H902" s="28"/>
      <c r="I902" s="28"/>
      <c r="J902" s="28"/>
      <c r="K902" s="28"/>
      <c r="L902"/>
      <c r="P902"/>
      <c r="Q902"/>
      <c r="R902"/>
      <c r="S902"/>
      <c r="T902"/>
      <c r="U902"/>
      <c r="V902"/>
      <c r="Z902"/>
    </row>
    <row r="903" spans="1:26" x14ac:dyDescent="0.25">
      <c r="A903" s="28"/>
      <c r="B903" s="28"/>
      <c r="H903" s="28"/>
      <c r="I903" s="28"/>
      <c r="J903" s="28"/>
      <c r="K903" s="28"/>
      <c r="L903"/>
      <c r="P903"/>
      <c r="Q903"/>
      <c r="R903"/>
      <c r="S903"/>
      <c r="T903"/>
      <c r="U903"/>
      <c r="V903"/>
      <c r="Z903"/>
    </row>
    <row r="904" spans="1:26" x14ac:dyDescent="0.25">
      <c r="A904" s="28"/>
      <c r="B904" s="28"/>
      <c r="H904" s="28"/>
      <c r="I904" s="28"/>
      <c r="J904" s="28"/>
      <c r="K904" s="28"/>
      <c r="L904"/>
      <c r="P904"/>
      <c r="Q904"/>
      <c r="R904"/>
      <c r="S904"/>
      <c r="T904"/>
      <c r="U904"/>
      <c r="V904"/>
      <c r="Z904"/>
    </row>
    <row r="905" spans="1:26" x14ac:dyDescent="0.25">
      <c r="A905" s="28"/>
      <c r="B905" s="28"/>
      <c r="H905" s="28"/>
      <c r="I905" s="28"/>
      <c r="J905" s="28"/>
      <c r="K905" s="28"/>
      <c r="L905"/>
      <c r="P905"/>
      <c r="Q905"/>
      <c r="R905"/>
      <c r="S905"/>
      <c r="T905"/>
      <c r="U905"/>
      <c r="V905"/>
      <c r="Z905"/>
    </row>
    <row r="906" spans="1:26" x14ac:dyDescent="0.25">
      <c r="A906" s="28"/>
      <c r="B906" s="28"/>
      <c r="H906" s="28"/>
      <c r="I906" s="28"/>
      <c r="J906" s="28"/>
      <c r="K906" s="28"/>
      <c r="L906"/>
      <c r="P906"/>
      <c r="Q906"/>
      <c r="R906"/>
      <c r="S906"/>
      <c r="T906"/>
      <c r="U906"/>
      <c r="V906"/>
      <c r="Z906"/>
    </row>
    <row r="907" spans="1:26" x14ac:dyDescent="0.25">
      <c r="A907" s="28"/>
      <c r="B907" s="28"/>
      <c r="H907" s="28"/>
      <c r="I907" s="28"/>
      <c r="J907" s="28"/>
      <c r="K907" s="28"/>
      <c r="L907"/>
      <c r="P907"/>
      <c r="Q907"/>
      <c r="R907"/>
      <c r="S907"/>
      <c r="T907"/>
      <c r="U907"/>
      <c r="V907"/>
      <c r="Z907"/>
    </row>
    <row r="908" spans="1:26" x14ac:dyDescent="0.25">
      <c r="A908" s="28"/>
      <c r="B908" s="28"/>
      <c r="H908" s="28"/>
      <c r="I908" s="28"/>
      <c r="J908" s="28"/>
      <c r="K908" s="28"/>
      <c r="L908"/>
      <c r="P908"/>
      <c r="Q908"/>
      <c r="R908"/>
      <c r="S908"/>
      <c r="T908"/>
      <c r="U908"/>
      <c r="V908"/>
      <c r="Z908"/>
    </row>
    <row r="909" spans="1:26" x14ac:dyDescent="0.25">
      <c r="A909" s="28"/>
      <c r="B909" s="28"/>
      <c r="H909" s="28"/>
      <c r="I909" s="28"/>
      <c r="J909" s="28"/>
      <c r="K909" s="28"/>
      <c r="L909"/>
      <c r="P909"/>
      <c r="Q909"/>
      <c r="R909"/>
      <c r="S909"/>
      <c r="T909"/>
      <c r="U909"/>
      <c r="V909"/>
      <c r="Z909"/>
    </row>
    <row r="910" spans="1:26" x14ac:dyDescent="0.25">
      <c r="A910" s="28"/>
      <c r="B910" s="28"/>
      <c r="H910" s="28"/>
      <c r="I910" s="28"/>
      <c r="J910" s="28"/>
      <c r="K910" s="28"/>
      <c r="L910"/>
      <c r="P910"/>
      <c r="Q910"/>
      <c r="R910"/>
      <c r="S910"/>
      <c r="T910"/>
      <c r="U910"/>
      <c r="V910"/>
      <c r="Z910"/>
    </row>
    <row r="911" spans="1:26" x14ac:dyDescent="0.25">
      <c r="A911" s="28"/>
      <c r="B911" s="28"/>
      <c r="H911" s="28"/>
      <c r="I911" s="28"/>
      <c r="J911" s="28"/>
      <c r="K911" s="28"/>
      <c r="L911"/>
      <c r="P911"/>
      <c r="Q911"/>
      <c r="R911"/>
      <c r="S911"/>
      <c r="T911"/>
      <c r="U911"/>
      <c r="V911"/>
      <c r="Z911"/>
    </row>
    <row r="912" spans="1:26" x14ac:dyDescent="0.25">
      <c r="A912" s="28"/>
      <c r="B912" s="28"/>
      <c r="H912" s="28"/>
      <c r="I912" s="28"/>
      <c r="J912" s="28"/>
      <c r="K912" s="28"/>
      <c r="L912"/>
      <c r="P912"/>
      <c r="Q912"/>
      <c r="R912"/>
      <c r="S912"/>
      <c r="T912"/>
      <c r="U912"/>
      <c r="V912"/>
      <c r="Z912"/>
    </row>
    <row r="913" spans="1:26" x14ac:dyDescent="0.25">
      <c r="A913" s="28"/>
      <c r="B913" s="28"/>
      <c r="H913" s="28"/>
      <c r="I913" s="28"/>
      <c r="J913" s="28"/>
      <c r="K913" s="28"/>
      <c r="L913"/>
      <c r="P913"/>
      <c r="Q913"/>
      <c r="R913"/>
      <c r="S913"/>
      <c r="T913"/>
      <c r="U913"/>
      <c r="V913"/>
      <c r="Z913"/>
    </row>
    <row r="914" spans="1:26" x14ac:dyDescent="0.25">
      <c r="A914" s="28"/>
      <c r="B914" s="28"/>
      <c r="H914" s="28"/>
      <c r="I914" s="28"/>
      <c r="J914" s="28"/>
      <c r="K914" s="28"/>
      <c r="L914"/>
      <c r="P914"/>
      <c r="Q914"/>
      <c r="R914"/>
      <c r="S914"/>
      <c r="T914"/>
      <c r="U914"/>
      <c r="V914"/>
      <c r="Z914"/>
    </row>
    <row r="915" spans="1:26" x14ac:dyDescent="0.25">
      <c r="A915" s="28"/>
      <c r="B915" s="28"/>
      <c r="H915" s="28"/>
      <c r="I915" s="28"/>
      <c r="J915" s="28"/>
      <c r="K915" s="28"/>
      <c r="L915"/>
      <c r="P915"/>
      <c r="Q915"/>
      <c r="R915"/>
      <c r="S915"/>
      <c r="T915"/>
      <c r="U915"/>
      <c r="V915"/>
      <c r="Z915"/>
    </row>
    <row r="916" spans="1:26" x14ac:dyDescent="0.25">
      <c r="A916" s="28"/>
      <c r="B916" s="28"/>
      <c r="H916" s="28"/>
      <c r="I916" s="28"/>
      <c r="J916" s="28"/>
      <c r="K916" s="28"/>
      <c r="L916"/>
      <c r="P916"/>
      <c r="Q916"/>
      <c r="R916"/>
      <c r="S916"/>
      <c r="T916"/>
      <c r="U916"/>
      <c r="V916"/>
      <c r="Z916"/>
    </row>
    <row r="917" spans="1:26" x14ac:dyDescent="0.25">
      <c r="A917" s="28"/>
      <c r="B917" s="28"/>
      <c r="H917" s="28"/>
      <c r="I917" s="28"/>
      <c r="J917" s="28"/>
      <c r="K917" s="28"/>
      <c r="L917"/>
      <c r="P917"/>
      <c r="Q917"/>
      <c r="R917"/>
      <c r="S917"/>
      <c r="T917"/>
      <c r="U917"/>
      <c r="V917"/>
      <c r="Z917"/>
    </row>
    <row r="918" spans="1:26" x14ac:dyDescent="0.25">
      <c r="A918" s="28"/>
      <c r="B918" s="28"/>
      <c r="H918" s="28"/>
      <c r="I918" s="28"/>
      <c r="J918" s="28"/>
      <c r="K918" s="28"/>
      <c r="L918"/>
      <c r="P918"/>
      <c r="Q918"/>
      <c r="R918"/>
      <c r="S918"/>
      <c r="T918"/>
      <c r="U918"/>
      <c r="V918"/>
      <c r="Z918"/>
    </row>
    <row r="919" spans="1:26" x14ac:dyDescent="0.25">
      <c r="A919" s="28"/>
      <c r="B919" s="28"/>
      <c r="H919" s="28"/>
      <c r="I919" s="28"/>
      <c r="J919" s="28"/>
      <c r="K919" s="28"/>
      <c r="L919"/>
      <c r="P919"/>
      <c r="Q919"/>
      <c r="R919"/>
      <c r="S919"/>
      <c r="T919"/>
      <c r="U919"/>
      <c r="V919"/>
      <c r="Z919"/>
    </row>
    <row r="920" spans="1:26" x14ac:dyDescent="0.25">
      <c r="A920" s="28"/>
      <c r="B920" s="28"/>
      <c r="H920" s="28"/>
      <c r="I920" s="28"/>
      <c r="J920" s="28"/>
      <c r="K920" s="28"/>
      <c r="L920"/>
      <c r="P920"/>
      <c r="Q920"/>
      <c r="R920"/>
      <c r="S920"/>
      <c r="T920"/>
      <c r="U920"/>
      <c r="V920"/>
      <c r="Z920"/>
    </row>
    <row r="921" spans="1:26" x14ac:dyDescent="0.25">
      <c r="A921" s="28"/>
      <c r="B921" s="28"/>
      <c r="H921" s="28"/>
      <c r="I921" s="28"/>
      <c r="J921" s="28"/>
      <c r="K921" s="28"/>
      <c r="L921"/>
      <c r="P921"/>
      <c r="Q921"/>
      <c r="R921"/>
      <c r="S921"/>
      <c r="T921"/>
      <c r="U921"/>
      <c r="V921"/>
      <c r="Z921"/>
    </row>
    <row r="922" spans="1:26" x14ac:dyDescent="0.25">
      <c r="A922" s="28"/>
      <c r="B922" s="28"/>
      <c r="H922" s="28"/>
      <c r="I922" s="28"/>
      <c r="J922" s="28"/>
      <c r="K922" s="28"/>
      <c r="L922"/>
      <c r="P922"/>
      <c r="Q922"/>
      <c r="R922"/>
      <c r="S922"/>
      <c r="T922"/>
      <c r="U922"/>
      <c r="V922"/>
      <c r="Z922"/>
    </row>
    <row r="923" spans="1:26" x14ac:dyDescent="0.25">
      <c r="A923" s="28"/>
      <c r="B923" s="28"/>
      <c r="H923" s="28"/>
      <c r="I923" s="28"/>
      <c r="J923" s="28"/>
      <c r="K923" s="28"/>
      <c r="L923"/>
      <c r="P923"/>
      <c r="Q923"/>
      <c r="R923"/>
      <c r="S923"/>
      <c r="T923"/>
      <c r="U923"/>
      <c r="V923"/>
      <c r="Z923"/>
    </row>
    <row r="924" spans="1:26" x14ac:dyDescent="0.25">
      <c r="A924" s="28"/>
      <c r="B924" s="28"/>
      <c r="H924" s="28"/>
      <c r="I924" s="28"/>
      <c r="J924" s="28"/>
      <c r="K924" s="28"/>
      <c r="L924"/>
      <c r="P924"/>
      <c r="Q924"/>
      <c r="R924"/>
      <c r="S924"/>
      <c r="T924"/>
      <c r="U924"/>
      <c r="V924"/>
      <c r="Z924"/>
    </row>
    <row r="925" spans="1:26" x14ac:dyDescent="0.25">
      <c r="A925" s="28"/>
      <c r="B925" s="28"/>
      <c r="H925" s="28"/>
      <c r="I925" s="28"/>
      <c r="J925" s="28"/>
      <c r="K925" s="28"/>
      <c r="L925"/>
      <c r="P925"/>
      <c r="Q925"/>
      <c r="R925"/>
      <c r="S925"/>
      <c r="T925"/>
      <c r="U925"/>
      <c r="V925"/>
      <c r="Z925"/>
    </row>
    <row r="926" spans="1:26" x14ac:dyDescent="0.25">
      <c r="A926" s="28"/>
      <c r="B926" s="28"/>
      <c r="H926" s="28"/>
      <c r="I926" s="28"/>
      <c r="J926" s="28"/>
      <c r="K926" s="28"/>
      <c r="L926"/>
      <c r="P926"/>
      <c r="Q926"/>
      <c r="R926"/>
      <c r="S926"/>
      <c r="T926"/>
      <c r="U926"/>
      <c r="V926"/>
      <c r="Z926"/>
    </row>
    <row r="927" spans="1:26" x14ac:dyDescent="0.25">
      <c r="A927" s="28"/>
      <c r="B927" s="28"/>
      <c r="H927" s="28"/>
      <c r="I927" s="28"/>
      <c r="J927" s="28"/>
      <c r="K927" s="28"/>
      <c r="L927"/>
      <c r="P927"/>
      <c r="Q927"/>
      <c r="R927"/>
      <c r="S927"/>
      <c r="T927"/>
      <c r="U927"/>
      <c r="V927"/>
      <c r="Z927"/>
    </row>
    <row r="928" spans="1:26" x14ac:dyDescent="0.25">
      <c r="A928" s="28"/>
      <c r="B928" s="28"/>
      <c r="H928" s="28"/>
      <c r="I928" s="28"/>
      <c r="J928" s="28"/>
      <c r="K928" s="28"/>
      <c r="L928"/>
      <c r="P928"/>
      <c r="Q928"/>
      <c r="R928"/>
      <c r="S928"/>
      <c r="T928"/>
      <c r="U928"/>
      <c r="V928"/>
      <c r="Z928"/>
    </row>
    <row r="929" spans="1:26" x14ac:dyDescent="0.25">
      <c r="A929" s="28"/>
      <c r="B929" s="28"/>
      <c r="H929" s="28"/>
      <c r="I929" s="28"/>
      <c r="J929" s="28"/>
      <c r="K929" s="28"/>
      <c r="L929"/>
      <c r="P929"/>
      <c r="Q929"/>
      <c r="R929"/>
      <c r="S929"/>
      <c r="T929"/>
      <c r="U929"/>
      <c r="V929"/>
      <c r="Z929"/>
    </row>
    <row r="930" spans="1:26" x14ac:dyDescent="0.25">
      <c r="A930" s="28"/>
      <c r="B930" s="28"/>
      <c r="H930" s="28"/>
      <c r="I930" s="28"/>
      <c r="J930" s="28"/>
      <c r="K930" s="28"/>
      <c r="L930"/>
      <c r="P930"/>
      <c r="Q930"/>
      <c r="R930"/>
      <c r="S930"/>
      <c r="T930"/>
      <c r="U930"/>
      <c r="V930"/>
      <c r="Z930"/>
    </row>
    <row r="931" spans="1:26" x14ac:dyDescent="0.25">
      <c r="A931" s="28"/>
      <c r="B931" s="28"/>
      <c r="H931" s="28"/>
      <c r="I931" s="28"/>
      <c r="J931" s="28"/>
      <c r="K931" s="28"/>
      <c r="L931"/>
      <c r="P931"/>
      <c r="Q931"/>
      <c r="R931"/>
      <c r="S931"/>
      <c r="T931"/>
      <c r="U931"/>
      <c r="V931"/>
      <c r="Z931"/>
    </row>
    <row r="932" spans="1:26" x14ac:dyDescent="0.25">
      <c r="A932" s="28"/>
      <c r="B932" s="28"/>
      <c r="H932" s="28"/>
      <c r="I932" s="28"/>
      <c r="J932" s="28"/>
      <c r="K932" s="28"/>
      <c r="L932"/>
      <c r="P932"/>
      <c r="Q932"/>
      <c r="R932"/>
      <c r="S932"/>
      <c r="T932"/>
      <c r="U932"/>
      <c r="V932"/>
      <c r="Z932"/>
    </row>
    <row r="933" spans="1:26" x14ac:dyDescent="0.25">
      <c r="A933" s="28"/>
      <c r="B933" s="28"/>
      <c r="H933" s="28"/>
      <c r="I933" s="28"/>
      <c r="J933" s="28"/>
      <c r="K933" s="28"/>
      <c r="L933"/>
      <c r="P933"/>
      <c r="Q933"/>
      <c r="R933"/>
      <c r="S933"/>
      <c r="T933"/>
      <c r="U933"/>
      <c r="V933"/>
      <c r="Z933"/>
    </row>
    <row r="934" spans="1:26" x14ac:dyDescent="0.25">
      <c r="A934" s="28"/>
      <c r="B934" s="28"/>
      <c r="H934" s="28"/>
      <c r="I934" s="28"/>
      <c r="J934" s="28"/>
      <c r="K934" s="28"/>
      <c r="L934"/>
      <c r="P934"/>
      <c r="Q934"/>
      <c r="R934"/>
      <c r="S934"/>
      <c r="T934"/>
      <c r="U934"/>
      <c r="V934"/>
      <c r="Z934"/>
    </row>
    <row r="935" spans="1:26" x14ac:dyDescent="0.25">
      <c r="A935" s="28"/>
      <c r="B935" s="28"/>
      <c r="H935" s="28"/>
      <c r="I935" s="28"/>
      <c r="J935" s="28"/>
      <c r="K935" s="28"/>
      <c r="L935"/>
      <c r="P935"/>
      <c r="Q935"/>
      <c r="R935"/>
      <c r="S935"/>
      <c r="T935"/>
      <c r="U935"/>
      <c r="V935"/>
      <c r="Z935"/>
    </row>
    <row r="936" spans="1:26" x14ac:dyDescent="0.25">
      <c r="A936" s="28"/>
      <c r="B936" s="28"/>
      <c r="H936" s="28"/>
      <c r="I936" s="28"/>
      <c r="J936" s="28"/>
      <c r="K936" s="28"/>
      <c r="L936"/>
      <c r="P936"/>
      <c r="Q936"/>
      <c r="R936"/>
      <c r="S936"/>
      <c r="T936"/>
      <c r="U936"/>
      <c r="V936"/>
      <c r="Z936"/>
    </row>
    <row r="937" spans="1:26" x14ac:dyDescent="0.25">
      <c r="A937" s="28"/>
      <c r="B937" s="28"/>
      <c r="H937" s="28"/>
      <c r="I937" s="28"/>
      <c r="J937" s="28"/>
      <c r="K937" s="28"/>
      <c r="L937"/>
      <c r="P937"/>
      <c r="Q937"/>
      <c r="R937"/>
      <c r="S937"/>
      <c r="T937"/>
      <c r="U937"/>
      <c r="V937"/>
      <c r="Z937"/>
    </row>
    <row r="938" spans="1:26" x14ac:dyDescent="0.25">
      <c r="A938" s="28"/>
      <c r="B938" s="28"/>
      <c r="H938" s="28"/>
      <c r="I938" s="28"/>
      <c r="J938" s="28"/>
      <c r="K938" s="28"/>
      <c r="L938"/>
      <c r="P938"/>
      <c r="Q938"/>
      <c r="R938"/>
      <c r="S938"/>
      <c r="T938"/>
      <c r="U938"/>
      <c r="V938"/>
      <c r="Z938"/>
    </row>
    <row r="939" spans="1:26" x14ac:dyDescent="0.25">
      <c r="A939" s="28"/>
      <c r="B939" s="28"/>
      <c r="H939" s="28"/>
      <c r="I939" s="28"/>
      <c r="J939" s="28"/>
      <c r="K939" s="28"/>
      <c r="L939"/>
      <c r="P939"/>
      <c r="Q939"/>
      <c r="R939"/>
      <c r="S939"/>
      <c r="T939"/>
      <c r="U939"/>
      <c r="V939"/>
      <c r="Z939"/>
    </row>
    <row r="940" spans="1:26" x14ac:dyDescent="0.25">
      <c r="A940" s="28"/>
      <c r="B940" s="28"/>
      <c r="H940" s="28"/>
      <c r="I940" s="28"/>
      <c r="J940" s="28"/>
      <c r="K940" s="28"/>
      <c r="L940"/>
      <c r="P940"/>
      <c r="Q940"/>
      <c r="R940"/>
      <c r="S940"/>
      <c r="T940"/>
      <c r="U940"/>
      <c r="V940"/>
      <c r="Z940"/>
    </row>
    <row r="941" spans="1:26" x14ac:dyDescent="0.25">
      <c r="A941" s="28"/>
      <c r="B941" s="28"/>
      <c r="H941" s="28"/>
      <c r="I941" s="28"/>
      <c r="J941" s="28"/>
      <c r="K941" s="28"/>
      <c r="L941"/>
      <c r="P941"/>
      <c r="Q941"/>
      <c r="R941"/>
      <c r="S941"/>
      <c r="T941"/>
      <c r="U941"/>
      <c r="V941"/>
      <c r="Z941"/>
    </row>
    <row r="942" spans="1:26" x14ac:dyDescent="0.25">
      <c r="A942" s="28"/>
      <c r="B942" s="28"/>
      <c r="H942" s="28"/>
      <c r="I942" s="28"/>
      <c r="J942" s="28"/>
      <c r="K942" s="28"/>
      <c r="L942"/>
      <c r="P942"/>
      <c r="Q942"/>
      <c r="R942"/>
      <c r="S942"/>
      <c r="T942"/>
      <c r="U942"/>
      <c r="V942"/>
      <c r="Z942"/>
    </row>
    <row r="943" spans="1:26" x14ac:dyDescent="0.25">
      <c r="A943" s="28"/>
      <c r="B943" s="28"/>
      <c r="H943" s="28"/>
      <c r="I943" s="28"/>
      <c r="J943" s="28"/>
      <c r="K943" s="28"/>
      <c r="L943"/>
      <c r="P943"/>
      <c r="Q943"/>
      <c r="R943"/>
      <c r="S943"/>
      <c r="T943"/>
      <c r="U943"/>
      <c r="V943"/>
      <c r="Z943"/>
    </row>
    <row r="944" spans="1:26" x14ac:dyDescent="0.25">
      <c r="A944" s="28"/>
      <c r="B944" s="28"/>
      <c r="H944" s="28"/>
      <c r="I944" s="28"/>
      <c r="J944" s="28"/>
      <c r="K944" s="28"/>
      <c r="L944"/>
      <c r="P944"/>
      <c r="Q944"/>
      <c r="R944"/>
      <c r="S944"/>
      <c r="T944"/>
      <c r="U944"/>
      <c r="V944"/>
      <c r="Z944"/>
    </row>
    <row r="945" spans="1:26" x14ac:dyDescent="0.25">
      <c r="A945" s="28"/>
      <c r="B945" s="28"/>
      <c r="H945" s="28"/>
      <c r="I945" s="28"/>
      <c r="J945" s="28"/>
      <c r="K945" s="28"/>
      <c r="L945"/>
      <c r="P945"/>
      <c r="Q945"/>
      <c r="R945"/>
      <c r="S945"/>
      <c r="T945"/>
      <c r="U945"/>
      <c r="V945"/>
      <c r="Z945"/>
    </row>
    <row r="946" spans="1:26" x14ac:dyDescent="0.25">
      <c r="A946" s="28"/>
      <c r="B946" s="28"/>
      <c r="H946" s="28"/>
      <c r="I946" s="28"/>
      <c r="J946" s="28"/>
      <c r="K946" s="28"/>
      <c r="L946"/>
      <c r="P946"/>
      <c r="Q946"/>
      <c r="R946"/>
      <c r="S946"/>
      <c r="T946"/>
      <c r="U946"/>
      <c r="V946"/>
      <c r="Z946"/>
    </row>
    <row r="947" spans="1:26" x14ac:dyDescent="0.25">
      <c r="A947" s="28"/>
      <c r="B947" s="28"/>
      <c r="H947" s="28"/>
      <c r="I947" s="28"/>
      <c r="J947" s="28"/>
      <c r="K947" s="28"/>
      <c r="L947"/>
      <c r="P947"/>
      <c r="Q947"/>
      <c r="R947"/>
      <c r="S947"/>
      <c r="T947"/>
      <c r="U947"/>
      <c r="V947"/>
      <c r="Z947"/>
    </row>
    <row r="948" spans="1:26" x14ac:dyDescent="0.25">
      <c r="A948" s="28"/>
      <c r="B948" s="28"/>
      <c r="H948" s="28"/>
      <c r="I948" s="28"/>
      <c r="J948" s="28"/>
      <c r="K948" s="28"/>
      <c r="L948"/>
      <c r="P948"/>
      <c r="Q948"/>
      <c r="R948"/>
      <c r="S948"/>
      <c r="T948"/>
      <c r="U948"/>
      <c r="V948"/>
      <c r="Z948"/>
    </row>
    <row r="949" spans="1:26" x14ac:dyDescent="0.25">
      <c r="A949" s="28"/>
      <c r="B949" s="28"/>
      <c r="H949" s="28"/>
      <c r="I949" s="28"/>
      <c r="J949" s="28"/>
      <c r="K949" s="28"/>
      <c r="L949"/>
      <c r="P949"/>
      <c r="Q949"/>
      <c r="R949"/>
      <c r="S949"/>
      <c r="T949"/>
      <c r="U949"/>
      <c r="V949"/>
      <c r="Z949"/>
    </row>
    <row r="950" spans="1:26" x14ac:dyDescent="0.25">
      <c r="A950" s="28"/>
      <c r="B950" s="28"/>
      <c r="H950" s="28"/>
      <c r="I950" s="28"/>
      <c r="J950" s="28"/>
      <c r="K950" s="28"/>
      <c r="L950"/>
      <c r="P950"/>
      <c r="Q950"/>
      <c r="R950"/>
      <c r="S950"/>
      <c r="T950"/>
      <c r="U950"/>
      <c r="V950"/>
      <c r="Z950"/>
    </row>
    <row r="951" spans="1:26" x14ac:dyDescent="0.25">
      <c r="A951" s="28"/>
      <c r="B951" s="28"/>
      <c r="H951" s="28"/>
      <c r="I951" s="28"/>
      <c r="J951" s="28"/>
      <c r="K951" s="28"/>
      <c r="L951"/>
      <c r="P951"/>
      <c r="Q951"/>
      <c r="R951"/>
      <c r="S951"/>
      <c r="T951"/>
      <c r="U951"/>
      <c r="V951"/>
      <c r="Z951"/>
    </row>
    <row r="952" spans="1:26" x14ac:dyDescent="0.25">
      <c r="A952" s="28"/>
      <c r="B952" s="28"/>
      <c r="H952" s="28"/>
      <c r="I952" s="28"/>
      <c r="J952" s="28"/>
      <c r="K952" s="28"/>
      <c r="L952"/>
      <c r="P952"/>
      <c r="Q952"/>
      <c r="R952"/>
      <c r="S952"/>
      <c r="T952"/>
      <c r="U952"/>
      <c r="V952"/>
      <c r="Z952"/>
    </row>
    <row r="953" spans="1:26" x14ac:dyDescent="0.25">
      <c r="A953" s="28"/>
      <c r="B953" s="28"/>
      <c r="H953" s="28"/>
      <c r="I953" s="28"/>
      <c r="J953" s="28"/>
      <c r="K953" s="28"/>
      <c r="L953"/>
      <c r="P953"/>
      <c r="Q953"/>
      <c r="R953"/>
      <c r="S953"/>
      <c r="T953"/>
      <c r="U953"/>
      <c r="V953"/>
      <c r="Z953"/>
    </row>
    <row r="954" spans="1:26" x14ac:dyDescent="0.25">
      <c r="A954" s="28"/>
      <c r="B954" s="28"/>
      <c r="H954" s="28"/>
      <c r="I954" s="28"/>
      <c r="J954" s="28"/>
      <c r="K954" s="28"/>
      <c r="L954"/>
      <c r="P954"/>
      <c r="Q954"/>
      <c r="R954"/>
      <c r="S954"/>
      <c r="T954"/>
      <c r="U954"/>
      <c r="V954"/>
      <c r="Z954"/>
    </row>
    <row r="955" spans="1:26" x14ac:dyDescent="0.25">
      <c r="A955" s="28"/>
      <c r="B955" s="28"/>
      <c r="H955" s="28"/>
      <c r="I955" s="28"/>
      <c r="J955" s="28"/>
      <c r="K955" s="28"/>
      <c r="L955"/>
      <c r="P955"/>
      <c r="Q955"/>
      <c r="R955"/>
      <c r="S955"/>
      <c r="T955"/>
      <c r="U955"/>
      <c r="V955"/>
      <c r="Z955"/>
    </row>
    <row r="956" spans="1:26" x14ac:dyDescent="0.25">
      <c r="A956" s="28"/>
      <c r="B956" s="28"/>
      <c r="H956" s="28"/>
      <c r="I956" s="28"/>
      <c r="J956" s="28"/>
      <c r="K956" s="28"/>
      <c r="L956"/>
      <c r="P956"/>
      <c r="Q956"/>
      <c r="R956"/>
      <c r="S956"/>
      <c r="T956"/>
      <c r="U956"/>
      <c r="V956"/>
      <c r="Z956"/>
    </row>
    <row r="957" spans="1:26" x14ac:dyDescent="0.25">
      <c r="A957" s="28"/>
      <c r="B957" s="28"/>
      <c r="H957" s="28"/>
      <c r="I957" s="28"/>
      <c r="J957" s="28"/>
      <c r="K957" s="28"/>
      <c r="L957"/>
      <c r="P957"/>
      <c r="Q957"/>
      <c r="R957"/>
      <c r="S957"/>
      <c r="T957"/>
      <c r="U957"/>
      <c r="V957"/>
      <c r="Z957"/>
    </row>
    <row r="958" spans="1:26" x14ac:dyDescent="0.25">
      <c r="A958" s="28"/>
      <c r="B958" s="28"/>
      <c r="H958" s="28"/>
      <c r="I958" s="28"/>
      <c r="J958" s="28"/>
      <c r="K958" s="28"/>
      <c r="L958"/>
      <c r="P958"/>
      <c r="Q958"/>
      <c r="R958"/>
      <c r="S958"/>
      <c r="T958"/>
      <c r="U958"/>
      <c r="V958"/>
      <c r="Z958"/>
    </row>
    <row r="959" spans="1:26" x14ac:dyDescent="0.25">
      <c r="A959" s="28"/>
      <c r="B959" s="28"/>
      <c r="H959" s="28"/>
      <c r="I959" s="28"/>
      <c r="J959" s="28"/>
      <c r="K959" s="28"/>
      <c r="L959"/>
      <c r="P959"/>
      <c r="Q959"/>
      <c r="R959"/>
      <c r="S959"/>
      <c r="T959"/>
      <c r="U959"/>
      <c r="V959"/>
      <c r="Z959"/>
    </row>
    <row r="960" spans="1:26" x14ac:dyDescent="0.25">
      <c r="A960" s="28"/>
      <c r="B960" s="28"/>
      <c r="H960" s="28"/>
      <c r="I960" s="28"/>
      <c r="J960" s="28"/>
      <c r="K960" s="28"/>
      <c r="L960"/>
      <c r="P960"/>
      <c r="Q960"/>
      <c r="R960"/>
      <c r="S960"/>
      <c r="T960"/>
      <c r="U960"/>
      <c r="V960"/>
      <c r="Z960"/>
    </row>
    <row r="961" spans="1:26" x14ac:dyDescent="0.25">
      <c r="A961" s="28"/>
      <c r="B961" s="28"/>
      <c r="H961" s="28"/>
      <c r="I961" s="28"/>
      <c r="J961" s="28"/>
      <c r="K961" s="28"/>
      <c r="L961"/>
      <c r="P961"/>
      <c r="Q961"/>
      <c r="R961"/>
      <c r="S961"/>
      <c r="T961"/>
      <c r="U961"/>
      <c r="V961"/>
      <c r="Z961"/>
    </row>
    <row r="962" spans="1:26" x14ac:dyDescent="0.25">
      <c r="A962" s="28"/>
      <c r="B962" s="28"/>
      <c r="H962" s="28"/>
      <c r="I962" s="28"/>
      <c r="J962" s="28"/>
      <c r="K962" s="28"/>
      <c r="L962"/>
      <c r="P962"/>
      <c r="Q962"/>
      <c r="R962"/>
      <c r="S962"/>
      <c r="T962"/>
      <c r="U962"/>
      <c r="V962"/>
      <c r="Z962"/>
    </row>
    <row r="963" spans="1:26" x14ac:dyDescent="0.25">
      <c r="A963" s="28"/>
      <c r="B963" s="28"/>
      <c r="H963" s="28"/>
      <c r="I963" s="28"/>
      <c r="J963" s="28"/>
      <c r="K963" s="28"/>
      <c r="L963"/>
      <c r="P963"/>
      <c r="Q963"/>
      <c r="R963"/>
      <c r="S963"/>
      <c r="T963"/>
      <c r="U963"/>
      <c r="V963"/>
      <c r="Z963"/>
    </row>
    <row r="964" spans="1:26" x14ac:dyDescent="0.25">
      <c r="A964" s="28"/>
      <c r="B964" s="28"/>
      <c r="H964" s="28"/>
      <c r="I964" s="28"/>
      <c r="J964" s="28"/>
      <c r="K964" s="28"/>
      <c r="L964"/>
      <c r="P964"/>
      <c r="Q964"/>
      <c r="R964"/>
      <c r="S964"/>
      <c r="T964"/>
      <c r="U964"/>
      <c r="V964"/>
      <c r="Z964"/>
    </row>
    <row r="965" spans="1:26" x14ac:dyDescent="0.25">
      <c r="A965" s="28"/>
      <c r="B965" s="28"/>
      <c r="H965" s="28"/>
      <c r="I965" s="28"/>
      <c r="J965" s="28"/>
      <c r="K965" s="28"/>
      <c r="L965"/>
      <c r="P965"/>
      <c r="Q965"/>
      <c r="R965"/>
      <c r="S965"/>
      <c r="T965"/>
      <c r="U965"/>
      <c r="V965"/>
      <c r="Z965"/>
    </row>
    <row r="966" spans="1:26" x14ac:dyDescent="0.25">
      <c r="A966" s="28"/>
      <c r="B966" s="28"/>
      <c r="H966" s="28"/>
      <c r="I966" s="28"/>
      <c r="J966" s="28"/>
      <c r="K966" s="28"/>
      <c r="L966"/>
      <c r="P966"/>
      <c r="Q966"/>
      <c r="R966"/>
      <c r="S966"/>
      <c r="T966"/>
      <c r="U966"/>
      <c r="V966"/>
      <c r="Z966"/>
    </row>
    <row r="967" spans="1:26" x14ac:dyDescent="0.25">
      <c r="A967" s="28"/>
      <c r="B967" s="28"/>
      <c r="H967" s="28"/>
      <c r="I967" s="28"/>
      <c r="J967" s="28"/>
      <c r="K967" s="28"/>
      <c r="L967"/>
      <c r="P967"/>
      <c r="Q967"/>
      <c r="R967"/>
      <c r="S967"/>
      <c r="T967"/>
      <c r="U967"/>
      <c r="V967"/>
      <c r="Z967"/>
    </row>
    <row r="968" spans="1:26" x14ac:dyDescent="0.25">
      <c r="A968" s="28"/>
      <c r="B968" s="28"/>
      <c r="H968" s="28"/>
      <c r="I968" s="28"/>
      <c r="J968" s="28"/>
      <c r="K968" s="28"/>
      <c r="L968"/>
      <c r="P968"/>
      <c r="Q968"/>
      <c r="R968"/>
      <c r="S968"/>
      <c r="T968"/>
      <c r="U968"/>
      <c r="V968"/>
      <c r="Z968"/>
    </row>
    <row r="969" spans="1:26" x14ac:dyDescent="0.25">
      <c r="A969" s="28"/>
      <c r="B969" s="28"/>
      <c r="H969" s="28"/>
      <c r="I969" s="28"/>
      <c r="J969" s="28"/>
      <c r="K969" s="28"/>
      <c r="L969"/>
      <c r="P969"/>
      <c r="Q969"/>
      <c r="R969"/>
      <c r="S969"/>
      <c r="T969"/>
      <c r="U969"/>
      <c r="V969"/>
      <c r="Z969"/>
    </row>
    <row r="970" spans="1:26" x14ac:dyDescent="0.25">
      <c r="A970" s="28"/>
      <c r="B970" s="28"/>
      <c r="H970" s="28"/>
      <c r="I970" s="28"/>
      <c r="J970" s="28"/>
      <c r="K970" s="28"/>
      <c r="L970"/>
      <c r="P970"/>
      <c r="Q970"/>
      <c r="R970"/>
      <c r="S970"/>
      <c r="T970"/>
      <c r="U970"/>
      <c r="V970"/>
      <c r="Z970"/>
    </row>
    <row r="971" spans="1:26" x14ac:dyDescent="0.25">
      <c r="A971" s="28"/>
      <c r="B971" s="28"/>
      <c r="H971" s="28"/>
      <c r="I971" s="28"/>
      <c r="J971" s="28"/>
      <c r="K971" s="28"/>
      <c r="L971"/>
      <c r="P971"/>
      <c r="Q971"/>
      <c r="R971"/>
      <c r="S971"/>
      <c r="T971"/>
      <c r="U971"/>
      <c r="V971"/>
      <c r="Z971"/>
    </row>
    <row r="972" spans="1:26" x14ac:dyDescent="0.25">
      <c r="A972" s="28"/>
      <c r="B972" s="28"/>
      <c r="H972" s="28"/>
      <c r="I972" s="28"/>
      <c r="J972" s="28"/>
      <c r="K972" s="28"/>
      <c r="L972"/>
      <c r="P972"/>
      <c r="Q972"/>
      <c r="R972"/>
      <c r="S972"/>
      <c r="T972"/>
      <c r="U972"/>
      <c r="V972"/>
      <c r="Z972"/>
    </row>
    <row r="973" spans="1:26" x14ac:dyDescent="0.25">
      <c r="A973" s="28"/>
      <c r="B973" s="28"/>
      <c r="H973" s="28"/>
      <c r="I973" s="28"/>
      <c r="J973" s="28"/>
      <c r="K973" s="28"/>
      <c r="L973"/>
      <c r="P973"/>
      <c r="Q973"/>
      <c r="R973"/>
      <c r="S973"/>
      <c r="T973"/>
      <c r="U973"/>
      <c r="V973"/>
      <c r="Z973"/>
    </row>
    <row r="974" spans="1:26" x14ac:dyDescent="0.25">
      <c r="A974" s="28"/>
      <c r="B974" s="28"/>
      <c r="H974" s="28"/>
      <c r="I974" s="28"/>
      <c r="J974" s="28"/>
      <c r="K974" s="28"/>
      <c r="L974"/>
      <c r="P974"/>
      <c r="Q974"/>
      <c r="R974"/>
      <c r="S974"/>
      <c r="T974"/>
      <c r="U974"/>
      <c r="V974"/>
      <c r="Z974"/>
    </row>
    <row r="975" spans="1:26" x14ac:dyDescent="0.25">
      <c r="A975" s="28"/>
      <c r="B975" s="28"/>
      <c r="H975" s="28"/>
      <c r="I975" s="28"/>
      <c r="J975" s="28"/>
      <c r="K975" s="28"/>
      <c r="L975"/>
      <c r="P975"/>
      <c r="Q975"/>
      <c r="R975"/>
      <c r="S975"/>
      <c r="T975"/>
      <c r="U975"/>
      <c r="V975"/>
      <c r="Z975"/>
    </row>
    <row r="976" spans="1:26" x14ac:dyDescent="0.25">
      <c r="A976" s="28"/>
      <c r="B976" s="28"/>
      <c r="H976" s="28"/>
      <c r="I976" s="28"/>
      <c r="J976" s="28"/>
      <c r="K976" s="28"/>
      <c r="L976"/>
      <c r="P976"/>
      <c r="Q976"/>
      <c r="R976"/>
      <c r="S976"/>
      <c r="T976"/>
      <c r="U976"/>
      <c r="V976"/>
      <c r="Z976"/>
    </row>
    <row r="977" spans="1:26" x14ac:dyDescent="0.25">
      <c r="A977" s="28"/>
      <c r="B977" s="28"/>
      <c r="H977" s="28"/>
      <c r="I977" s="28"/>
      <c r="J977" s="28"/>
      <c r="K977" s="28"/>
      <c r="L977"/>
      <c r="P977"/>
      <c r="Q977"/>
      <c r="R977"/>
      <c r="S977"/>
      <c r="T977"/>
      <c r="U977"/>
      <c r="V977"/>
      <c r="Z977"/>
    </row>
    <row r="978" spans="1:26" x14ac:dyDescent="0.25">
      <c r="A978" s="28"/>
      <c r="B978" s="28"/>
      <c r="H978" s="28"/>
      <c r="I978" s="28"/>
      <c r="J978" s="28"/>
      <c r="K978" s="28"/>
      <c r="L978"/>
      <c r="P978"/>
      <c r="Q978"/>
      <c r="R978"/>
      <c r="S978"/>
      <c r="T978"/>
      <c r="U978"/>
      <c r="V978"/>
      <c r="Z978"/>
    </row>
    <row r="979" spans="1:26" x14ac:dyDescent="0.25">
      <c r="A979" s="28"/>
      <c r="B979" s="28"/>
      <c r="H979" s="28"/>
      <c r="I979" s="28"/>
      <c r="J979" s="28"/>
      <c r="K979" s="28"/>
      <c r="L979"/>
      <c r="P979"/>
      <c r="Q979"/>
      <c r="R979"/>
      <c r="S979"/>
      <c r="T979"/>
      <c r="U979"/>
      <c r="V979"/>
      <c r="Z979"/>
    </row>
    <row r="980" spans="1:26" x14ac:dyDescent="0.25">
      <c r="A980" s="28"/>
      <c r="B980" s="28"/>
      <c r="H980" s="28"/>
      <c r="I980" s="28"/>
      <c r="J980" s="28"/>
      <c r="K980" s="28"/>
      <c r="L980"/>
      <c r="P980"/>
      <c r="Q980"/>
      <c r="R980"/>
      <c r="S980"/>
      <c r="T980"/>
      <c r="U980"/>
      <c r="V980"/>
      <c r="Z980"/>
    </row>
    <row r="981" spans="1:26" x14ac:dyDescent="0.25">
      <c r="A981" s="28"/>
      <c r="B981" s="28"/>
      <c r="H981" s="28"/>
      <c r="I981" s="28"/>
      <c r="J981" s="28"/>
      <c r="K981" s="28"/>
      <c r="L981"/>
      <c r="P981"/>
      <c r="Q981"/>
      <c r="R981"/>
      <c r="S981"/>
      <c r="T981"/>
      <c r="U981"/>
      <c r="V981"/>
      <c r="Z981"/>
    </row>
    <row r="982" spans="1:26" x14ac:dyDescent="0.25">
      <c r="A982" s="28"/>
      <c r="B982" s="28"/>
      <c r="H982" s="28"/>
      <c r="I982" s="28"/>
      <c r="J982" s="28"/>
      <c r="K982" s="28"/>
      <c r="L982"/>
      <c r="P982"/>
      <c r="Q982"/>
      <c r="R982"/>
      <c r="S982"/>
      <c r="T982"/>
      <c r="U982"/>
      <c r="V982"/>
      <c r="Z982"/>
    </row>
    <row r="983" spans="1:26" x14ac:dyDescent="0.25">
      <c r="A983" s="28"/>
      <c r="B983" s="28"/>
      <c r="H983" s="28"/>
      <c r="I983" s="28"/>
      <c r="J983" s="28"/>
      <c r="K983" s="28"/>
      <c r="L983"/>
      <c r="P983"/>
      <c r="Q983"/>
      <c r="R983"/>
      <c r="S983"/>
      <c r="T983"/>
      <c r="U983"/>
      <c r="V983"/>
      <c r="Z983"/>
    </row>
    <row r="984" spans="1:26" x14ac:dyDescent="0.25">
      <c r="A984" s="28"/>
      <c r="B984" s="28"/>
      <c r="H984" s="28"/>
      <c r="I984" s="28"/>
      <c r="J984" s="28"/>
      <c r="K984" s="28"/>
      <c r="L984"/>
      <c r="P984"/>
      <c r="Q984"/>
      <c r="R984"/>
      <c r="S984"/>
      <c r="T984"/>
      <c r="U984"/>
      <c r="V984"/>
      <c r="Z984"/>
    </row>
    <row r="985" spans="1:26" x14ac:dyDescent="0.25">
      <c r="A985" s="28"/>
      <c r="B985" s="28"/>
      <c r="H985" s="28"/>
      <c r="I985" s="28"/>
      <c r="J985" s="28"/>
      <c r="K985" s="28"/>
      <c r="L985"/>
      <c r="P985"/>
      <c r="Q985"/>
      <c r="R985"/>
      <c r="S985"/>
      <c r="T985"/>
      <c r="U985"/>
      <c r="V985"/>
      <c r="Z985"/>
    </row>
    <row r="986" spans="1:26" x14ac:dyDescent="0.25">
      <c r="A986" s="28"/>
      <c r="B986" s="28"/>
      <c r="H986" s="28"/>
      <c r="I986" s="28"/>
      <c r="J986" s="28"/>
      <c r="K986" s="28"/>
      <c r="L986"/>
      <c r="P986"/>
      <c r="Q986"/>
      <c r="R986"/>
      <c r="S986"/>
      <c r="T986"/>
      <c r="U986"/>
      <c r="V986"/>
      <c r="Z986"/>
    </row>
    <row r="987" spans="1:26" x14ac:dyDescent="0.25">
      <c r="A987" s="28"/>
      <c r="B987" s="28"/>
      <c r="H987" s="28"/>
      <c r="I987" s="28"/>
      <c r="J987" s="28"/>
      <c r="K987" s="28"/>
      <c r="L987"/>
      <c r="P987"/>
      <c r="Q987"/>
      <c r="R987"/>
      <c r="S987"/>
      <c r="T987"/>
      <c r="U987"/>
      <c r="V987"/>
      <c r="Z987"/>
    </row>
    <row r="988" spans="1:26" x14ac:dyDescent="0.25">
      <c r="A988" s="28"/>
      <c r="B988" s="28"/>
      <c r="H988" s="28"/>
      <c r="I988" s="28"/>
      <c r="J988" s="28"/>
      <c r="K988" s="28"/>
      <c r="L988"/>
      <c r="P988"/>
      <c r="Q988"/>
      <c r="R988"/>
      <c r="S988"/>
      <c r="T988"/>
      <c r="U988"/>
      <c r="V988"/>
      <c r="Z988"/>
    </row>
    <row r="989" spans="1:26" x14ac:dyDescent="0.25">
      <c r="A989" s="28"/>
      <c r="B989" s="28"/>
      <c r="H989" s="28"/>
      <c r="I989" s="28"/>
      <c r="J989" s="28"/>
      <c r="K989" s="28"/>
      <c r="L989"/>
      <c r="P989"/>
      <c r="Q989"/>
      <c r="R989"/>
      <c r="S989"/>
      <c r="T989"/>
      <c r="U989"/>
      <c r="V989"/>
      <c r="Z989"/>
    </row>
    <row r="990" spans="1:26" x14ac:dyDescent="0.25">
      <c r="A990" s="28"/>
      <c r="B990" s="28"/>
      <c r="H990" s="28"/>
      <c r="I990" s="28"/>
      <c r="J990" s="28"/>
      <c r="K990" s="28"/>
      <c r="L990"/>
      <c r="P990"/>
      <c r="Q990"/>
      <c r="R990"/>
      <c r="S990"/>
      <c r="T990"/>
      <c r="U990"/>
      <c r="V990"/>
      <c r="Z990"/>
    </row>
    <row r="991" spans="1:26" x14ac:dyDescent="0.25">
      <c r="A991" s="28"/>
      <c r="B991" s="28"/>
      <c r="H991" s="28"/>
      <c r="I991" s="28"/>
      <c r="J991" s="28"/>
      <c r="K991" s="28"/>
      <c r="L991"/>
      <c r="P991"/>
      <c r="Q991"/>
      <c r="R991"/>
      <c r="S991"/>
      <c r="T991"/>
      <c r="U991"/>
      <c r="V991"/>
      <c r="Z991"/>
    </row>
    <row r="992" spans="1:26" x14ac:dyDescent="0.25">
      <c r="A992" s="28"/>
      <c r="B992" s="28"/>
      <c r="H992" s="28"/>
      <c r="I992" s="28"/>
      <c r="J992" s="28"/>
      <c r="K992" s="28"/>
      <c r="L992"/>
      <c r="P992"/>
      <c r="Q992"/>
      <c r="R992"/>
      <c r="S992"/>
      <c r="T992"/>
      <c r="U992"/>
      <c r="V992"/>
      <c r="Z992"/>
    </row>
    <row r="993" spans="1:26" x14ac:dyDescent="0.25">
      <c r="A993" s="28"/>
      <c r="B993" s="28"/>
      <c r="H993" s="28"/>
      <c r="I993" s="28"/>
      <c r="J993" s="28"/>
      <c r="K993" s="28"/>
      <c r="L993"/>
      <c r="P993"/>
      <c r="Q993"/>
      <c r="R993"/>
      <c r="S993"/>
      <c r="T993"/>
      <c r="U993"/>
      <c r="V993"/>
      <c r="Z993"/>
    </row>
    <row r="994" spans="1:26" x14ac:dyDescent="0.25">
      <c r="A994" s="28"/>
      <c r="B994" s="28"/>
      <c r="H994" s="28"/>
      <c r="I994" s="28"/>
      <c r="J994" s="28"/>
      <c r="K994" s="28"/>
      <c r="L994"/>
      <c r="P994"/>
      <c r="Q994"/>
      <c r="R994"/>
      <c r="S994"/>
      <c r="T994"/>
      <c r="U994"/>
      <c r="V994"/>
      <c r="Z994"/>
    </row>
    <row r="995" spans="1:26" x14ac:dyDescent="0.25">
      <c r="A995" s="28"/>
      <c r="B995" s="28"/>
      <c r="H995" s="28"/>
      <c r="I995" s="28"/>
      <c r="J995" s="28"/>
      <c r="K995" s="28"/>
      <c r="L995"/>
      <c r="P995"/>
      <c r="Q995"/>
      <c r="R995"/>
      <c r="S995"/>
      <c r="T995"/>
      <c r="U995"/>
      <c r="V995"/>
      <c r="Z995"/>
    </row>
    <row r="996" spans="1:26" x14ac:dyDescent="0.25">
      <c r="A996" s="28"/>
      <c r="B996" s="28"/>
      <c r="H996" s="28"/>
      <c r="I996" s="28"/>
      <c r="J996" s="28"/>
      <c r="K996" s="28"/>
      <c r="L996"/>
      <c r="P996"/>
      <c r="Q996"/>
      <c r="R996"/>
      <c r="S996"/>
      <c r="T996"/>
      <c r="U996"/>
      <c r="V996"/>
      <c r="Z996"/>
    </row>
    <row r="997" spans="1:26" x14ac:dyDescent="0.25">
      <c r="A997" s="28"/>
      <c r="B997" s="28"/>
      <c r="H997" s="28"/>
      <c r="I997" s="28"/>
      <c r="J997" s="28"/>
      <c r="K997" s="28"/>
      <c r="L997"/>
      <c r="P997"/>
      <c r="Q997"/>
      <c r="R997"/>
      <c r="S997"/>
      <c r="T997"/>
      <c r="U997"/>
      <c r="V997"/>
      <c r="Z997"/>
    </row>
    <row r="998" spans="1:26" x14ac:dyDescent="0.25">
      <c r="A998" s="28"/>
      <c r="B998" s="28"/>
      <c r="H998" s="28"/>
      <c r="I998" s="28"/>
      <c r="J998" s="28"/>
      <c r="K998" s="28"/>
      <c r="L998"/>
      <c r="P998"/>
      <c r="Q998"/>
      <c r="R998"/>
      <c r="S998"/>
      <c r="T998"/>
      <c r="U998"/>
      <c r="V998"/>
      <c r="Z998"/>
    </row>
    <row r="999" spans="1:26" x14ac:dyDescent="0.25">
      <c r="A999" s="28"/>
      <c r="B999" s="28"/>
      <c r="H999" s="28"/>
      <c r="I999" s="28"/>
      <c r="J999" s="28"/>
      <c r="K999" s="28"/>
      <c r="L999"/>
      <c r="P999"/>
      <c r="Q999"/>
      <c r="R999"/>
      <c r="S999"/>
      <c r="T999"/>
      <c r="U999"/>
      <c r="V999"/>
      <c r="Z999"/>
    </row>
    <row r="1000" spans="1:26" x14ac:dyDescent="0.25">
      <c r="A1000" s="28"/>
      <c r="B1000" s="28"/>
      <c r="H1000" s="28"/>
      <c r="I1000" s="28"/>
      <c r="J1000" s="28"/>
      <c r="K1000" s="28"/>
      <c r="L1000"/>
      <c r="P1000"/>
      <c r="Q1000"/>
      <c r="R1000"/>
      <c r="S1000"/>
      <c r="T1000"/>
      <c r="U1000"/>
      <c r="V1000"/>
      <c r="Z1000"/>
    </row>
    <row r="1001" spans="1:26" x14ac:dyDescent="0.25">
      <c r="A1001" s="28"/>
      <c r="B1001" s="28"/>
      <c r="H1001" s="28"/>
      <c r="I1001" s="28"/>
      <c r="J1001" s="28"/>
      <c r="K1001" s="28"/>
      <c r="L1001"/>
      <c r="P1001"/>
      <c r="Q1001"/>
      <c r="R1001"/>
      <c r="S1001"/>
      <c r="T1001"/>
      <c r="U1001"/>
      <c r="V1001"/>
      <c r="Z1001"/>
    </row>
    <row r="1002" spans="1:26" x14ac:dyDescent="0.25">
      <c r="A1002" s="28"/>
      <c r="B1002" s="28"/>
      <c r="H1002" s="28"/>
      <c r="I1002" s="28"/>
      <c r="J1002" s="28"/>
      <c r="K1002" s="28"/>
      <c r="L1002"/>
      <c r="P1002"/>
      <c r="Q1002"/>
      <c r="R1002"/>
      <c r="S1002"/>
      <c r="T1002"/>
      <c r="U1002"/>
      <c r="V1002"/>
      <c r="Z1002"/>
    </row>
    <row r="1003" spans="1:26" x14ac:dyDescent="0.25">
      <c r="A1003" s="28"/>
      <c r="B1003" s="28"/>
      <c r="H1003" s="28"/>
      <c r="I1003" s="28"/>
      <c r="J1003" s="28"/>
      <c r="K1003" s="28"/>
      <c r="L1003"/>
      <c r="P1003"/>
      <c r="Q1003"/>
      <c r="R1003"/>
      <c r="S1003"/>
      <c r="T1003"/>
      <c r="U1003"/>
      <c r="V1003"/>
      <c r="Z1003"/>
    </row>
    <row r="1004" spans="1:26" x14ac:dyDescent="0.25">
      <c r="A1004" s="28"/>
      <c r="B1004" s="28"/>
      <c r="H1004" s="28"/>
      <c r="I1004" s="28"/>
      <c r="J1004" s="28"/>
      <c r="K1004" s="28"/>
      <c r="L1004"/>
      <c r="P1004"/>
      <c r="Q1004"/>
      <c r="R1004"/>
      <c r="S1004"/>
      <c r="T1004"/>
      <c r="U1004"/>
      <c r="V1004"/>
      <c r="Z1004"/>
    </row>
    <row r="1005" spans="1:26" x14ac:dyDescent="0.25">
      <c r="A1005" s="28"/>
      <c r="B1005" s="28"/>
      <c r="H1005" s="28"/>
      <c r="I1005" s="28"/>
      <c r="J1005" s="28"/>
      <c r="K1005" s="28"/>
      <c r="L1005"/>
      <c r="P1005"/>
      <c r="Q1005"/>
      <c r="R1005"/>
      <c r="S1005"/>
      <c r="T1005"/>
      <c r="U1005"/>
      <c r="V1005"/>
      <c r="Z1005"/>
    </row>
    <row r="1006" spans="1:26" x14ac:dyDescent="0.25">
      <c r="A1006" s="28"/>
      <c r="B1006" s="28"/>
      <c r="H1006" s="28"/>
      <c r="I1006" s="28"/>
      <c r="J1006" s="28"/>
      <c r="K1006" s="28"/>
      <c r="L1006"/>
      <c r="P1006"/>
      <c r="Q1006"/>
      <c r="R1006"/>
      <c r="S1006"/>
      <c r="T1006"/>
      <c r="U1006"/>
      <c r="V1006"/>
      <c r="Z1006"/>
    </row>
    <row r="1007" spans="1:26" x14ac:dyDescent="0.25">
      <c r="A1007" s="28"/>
      <c r="B1007" s="28"/>
      <c r="H1007" s="28"/>
      <c r="I1007" s="28"/>
      <c r="J1007" s="28"/>
      <c r="K1007" s="28"/>
      <c r="L1007"/>
      <c r="P1007"/>
      <c r="Q1007"/>
      <c r="R1007"/>
      <c r="S1007"/>
      <c r="T1007"/>
      <c r="U1007"/>
      <c r="V1007"/>
      <c r="Z1007"/>
    </row>
    <row r="1008" spans="1:26" x14ac:dyDescent="0.25">
      <c r="A1008" s="28"/>
      <c r="B1008" s="28"/>
      <c r="H1008" s="28"/>
      <c r="I1008" s="28"/>
      <c r="J1008" s="28"/>
      <c r="K1008" s="28"/>
      <c r="L1008"/>
      <c r="P1008"/>
      <c r="Q1008"/>
      <c r="R1008"/>
      <c r="S1008"/>
      <c r="T1008"/>
      <c r="U1008"/>
      <c r="V1008"/>
      <c r="Z1008"/>
    </row>
    <row r="1009" spans="1:26" x14ac:dyDescent="0.25">
      <c r="A1009" s="28"/>
      <c r="B1009" s="28"/>
      <c r="H1009" s="28"/>
      <c r="I1009" s="28"/>
      <c r="J1009" s="28"/>
      <c r="K1009" s="28"/>
      <c r="L1009"/>
      <c r="P1009"/>
      <c r="Q1009"/>
      <c r="R1009"/>
      <c r="S1009"/>
      <c r="T1009"/>
      <c r="U1009"/>
      <c r="V1009"/>
      <c r="Z1009"/>
    </row>
    <row r="1010" spans="1:26" x14ac:dyDescent="0.25">
      <c r="A1010" s="28"/>
      <c r="B1010" s="28"/>
      <c r="H1010" s="28"/>
      <c r="I1010" s="28"/>
      <c r="J1010" s="28"/>
      <c r="K1010" s="28"/>
      <c r="L1010"/>
      <c r="P1010"/>
      <c r="Q1010"/>
      <c r="R1010"/>
      <c r="S1010"/>
      <c r="T1010"/>
      <c r="U1010"/>
      <c r="V1010"/>
      <c r="Z1010"/>
    </row>
    <row r="1011" spans="1:26" x14ac:dyDescent="0.25">
      <c r="A1011" s="28"/>
      <c r="B1011" s="28"/>
      <c r="H1011" s="28"/>
      <c r="I1011" s="28"/>
      <c r="J1011" s="28"/>
      <c r="K1011" s="28"/>
      <c r="L1011"/>
      <c r="P1011"/>
      <c r="Q1011"/>
      <c r="R1011"/>
      <c r="S1011"/>
      <c r="T1011"/>
      <c r="U1011"/>
      <c r="V1011"/>
      <c r="Z1011"/>
    </row>
    <row r="1012" spans="1:26" x14ac:dyDescent="0.25">
      <c r="A1012" s="28"/>
      <c r="B1012" s="28"/>
      <c r="H1012" s="28"/>
      <c r="I1012" s="28"/>
      <c r="J1012" s="28"/>
      <c r="K1012" s="28"/>
      <c r="L1012"/>
      <c r="P1012"/>
      <c r="Q1012"/>
      <c r="R1012"/>
      <c r="S1012"/>
      <c r="T1012"/>
      <c r="U1012"/>
      <c r="V1012"/>
      <c r="Z1012"/>
    </row>
    <row r="1013" spans="1:26" x14ac:dyDescent="0.25">
      <c r="A1013" s="28"/>
      <c r="B1013" s="28"/>
      <c r="H1013" s="28"/>
      <c r="I1013" s="28"/>
      <c r="J1013" s="28"/>
      <c r="K1013" s="28"/>
      <c r="L1013"/>
      <c r="P1013"/>
      <c r="Q1013"/>
      <c r="R1013"/>
      <c r="S1013"/>
      <c r="T1013"/>
      <c r="U1013"/>
      <c r="V1013"/>
      <c r="Z1013"/>
    </row>
    <row r="1014" spans="1:26" x14ac:dyDescent="0.25">
      <c r="A1014" s="28"/>
      <c r="B1014" s="28"/>
      <c r="H1014" s="28"/>
      <c r="I1014" s="28"/>
      <c r="J1014" s="28"/>
      <c r="K1014" s="28"/>
      <c r="L1014"/>
      <c r="P1014"/>
      <c r="Q1014"/>
      <c r="R1014"/>
      <c r="S1014"/>
      <c r="T1014"/>
      <c r="U1014"/>
      <c r="V1014"/>
      <c r="Z1014"/>
    </row>
    <row r="1015" spans="1:26" x14ac:dyDescent="0.25">
      <c r="A1015" s="28"/>
      <c r="B1015" s="28"/>
      <c r="H1015" s="28"/>
      <c r="I1015" s="28"/>
      <c r="J1015" s="28"/>
      <c r="K1015" s="28"/>
      <c r="L1015"/>
      <c r="P1015"/>
      <c r="Q1015"/>
      <c r="R1015"/>
      <c r="S1015"/>
      <c r="T1015"/>
      <c r="U1015"/>
      <c r="V1015"/>
      <c r="Z1015"/>
    </row>
    <row r="1016" spans="1:26" x14ac:dyDescent="0.25">
      <c r="A1016" s="28"/>
      <c r="B1016" s="28"/>
      <c r="H1016" s="28"/>
      <c r="I1016" s="28"/>
      <c r="J1016" s="28"/>
      <c r="K1016" s="28"/>
      <c r="L1016"/>
      <c r="P1016"/>
      <c r="Q1016"/>
      <c r="R1016"/>
      <c r="S1016"/>
      <c r="T1016"/>
      <c r="U1016"/>
      <c r="V1016"/>
      <c r="Z1016"/>
    </row>
    <row r="1017" spans="1:26" x14ac:dyDescent="0.25">
      <c r="A1017" s="28"/>
      <c r="B1017" s="28"/>
      <c r="H1017" s="28"/>
      <c r="I1017" s="28"/>
      <c r="J1017" s="28"/>
      <c r="K1017" s="28"/>
      <c r="L1017"/>
      <c r="P1017"/>
      <c r="Q1017"/>
      <c r="R1017"/>
      <c r="S1017"/>
      <c r="T1017"/>
      <c r="U1017"/>
      <c r="V1017"/>
      <c r="Z1017"/>
    </row>
    <row r="1018" spans="1:26" x14ac:dyDescent="0.25">
      <c r="A1018" s="28"/>
      <c r="B1018" s="28"/>
      <c r="H1018" s="28"/>
      <c r="I1018" s="28"/>
      <c r="J1018" s="28"/>
      <c r="K1018" s="28"/>
      <c r="L1018"/>
      <c r="P1018"/>
      <c r="Q1018"/>
      <c r="R1018"/>
      <c r="S1018"/>
      <c r="T1018"/>
      <c r="U1018"/>
      <c r="V1018"/>
      <c r="Z1018"/>
    </row>
    <row r="1019" spans="1:26" x14ac:dyDescent="0.25">
      <c r="A1019" s="28"/>
      <c r="B1019" s="28"/>
      <c r="H1019" s="28"/>
      <c r="I1019" s="28"/>
      <c r="J1019" s="28"/>
      <c r="K1019" s="28"/>
      <c r="L1019"/>
      <c r="P1019"/>
      <c r="Q1019"/>
      <c r="R1019"/>
      <c r="S1019"/>
      <c r="T1019"/>
      <c r="U1019"/>
      <c r="V1019"/>
      <c r="Z1019"/>
    </row>
    <row r="1020" spans="1:26" x14ac:dyDescent="0.25">
      <c r="A1020" s="28"/>
      <c r="B1020" s="28"/>
      <c r="H1020" s="28"/>
      <c r="I1020" s="28"/>
      <c r="J1020" s="28"/>
      <c r="K1020" s="28"/>
      <c r="L1020"/>
      <c r="P1020"/>
      <c r="Q1020"/>
      <c r="R1020"/>
      <c r="S1020"/>
      <c r="T1020"/>
      <c r="U1020"/>
      <c r="V1020"/>
      <c r="Z1020"/>
    </row>
    <row r="1021" spans="1:26" x14ac:dyDescent="0.25">
      <c r="A1021" s="28"/>
      <c r="B1021" s="28"/>
      <c r="H1021" s="28"/>
      <c r="I1021" s="28"/>
      <c r="J1021" s="28"/>
      <c r="K1021" s="28"/>
      <c r="L1021"/>
      <c r="P1021"/>
      <c r="Q1021"/>
      <c r="R1021"/>
      <c r="S1021"/>
      <c r="T1021"/>
      <c r="U1021"/>
      <c r="V1021"/>
      <c r="Z1021"/>
    </row>
    <row r="1022" spans="1:26" x14ac:dyDescent="0.25">
      <c r="A1022" s="28"/>
      <c r="B1022" s="28"/>
      <c r="H1022" s="28"/>
      <c r="I1022" s="28"/>
      <c r="J1022" s="28"/>
      <c r="K1022" s="28"/>
      <c r="L1022"/>
      <c r="P1022"/>
      <c r="Q1022"/>
      <c r="R1022"/>
      <c r="S1022"/>
      <c r="T1022"/>
      <c r="U1022"/>
      <c r="V1022"/>
      <c r="Z1022"/>
    </row>
    <row r="1023" spans="1:26" x14ac:dyDescent="0.25">
      <c r="A1023" s="28"/>
      <c r="B1023" s="28"/>
      <c r="H1023" s="28"/>
      <c r="I1023" s="28"/>
      <c r="J1023" s="28"/>
      <c r="K1023" s="28"/>
      <c r="L1023"/>
      <c r="P1023"/>
      <c r="Q1023"/>
      <c r="R1023"/>
      <c r="S1023"/>
      <c r="T1023"/>
      <c r="U1023"/>
      <c r="V1023"/>
      <c r="Z1023"/>
    </row>
    <row r="1024" spans="1:26" x14ac:dyDescent="0.25">
      <c r="A1024" s="28"/>
      <c r="B1024" s="28"/>
      <c r="H1024" s="28"/>
      <c r="I1024" s="28"/>
      <c r="J1024" s="28"/>
      <c r="K1024" s="28"/>
      <c r="L1024"/>
      <c r="P1024"/>
      <c r="Q1024"/>
      <c r="R1024"/>
      <c r="S1024"/>
      <c r="T1024"/>
      <c r="U1024"/>
      <c r="V1024"/>
      <c r="Z1024"/>
    </row>
    <row r="1025" spans="1:26" x14ac:dyDescent="0.25">
      <c r="A1025" s="28"/>
      <c r="B1025" s="28"/>
      <c r="H1025" s="28"/>
      <c r="I1025" s="28"/>
      <c r="J1025" s="28"/>
      <c r="K1025" s="28"/>
      <c r="L1025"/>
      <c r="P1025"/>
      <c r="Q1025"/>
      <c r="R1025"/>
      <c r="S1025"/>
      <c r="T1025"/>
      <c r="U1025"/>
      <c r="V1025"/>
      <c r="Z1025"/>
    </row>
    <row r="1026" spans="1:26" x14ac:dyDescent="0.25">
      <c r="A1026" s="28"/>
      <c r="B1026" s="28"/>
      <c r="H1026" s="28"/>
      <c r="I1026" s="28"/>
      <c r="J1026" s="28"/>
      <c r="K1026" s="28"/>
      <c r="L1026"/>
      <c r="P1026"/>
      <c r="Q1026"/>
      <c r="R1026"/>
      <c r="S1026"/>
      <c r="T1026"/>
      <c r="U1026"/>
      <c r="V1026"/>
      <c r="Z1026"/>
    </row>
    <row r="1027" spans="1:26" x14ac:dyDescent="0.25">
      <c r="A1027" s="28"/>
      <c r="B1027" s="28"/>
      <c r="H1027" s="28"/>
      <c r="I1027" s="28"/>
      <c r="J1027" s="28"/>
      <c r="K1027" s="28"/>
      <c r="L1027"/>
      <c r="P1027"/>
      <c r="Q1027"/>
      <c r="R1027"/>
      <c r="S1027"/>
      <c r="T1027"/>
      <c r="U1027"/>
      <c r="V1027"/>
      <c r="Z1027"/>
    </row>
    <row r="1028" spans="1:26" x14ac:dyDescent="0.25">
      <c r="A1028" s="28"/>
      <c r="B1028" s="28"/>
      <c r="H1028" s="28"/>
      <c r="I1028" s="28"/>
      <c r="J1028" s="28"/>
      <c r="K1028" s="28"/>
      <c r="L1028"/>
      <c r="P1028"/>
      <c r="Q1028"/>
      <c r="R1028"/>
      <c r="S1028"/>
      <c r="T1028"/>
      <c r="U1028"/>
      <c r="V1028"/>
      <c r="Z1028"/>
    </row>
    <row r="1029" spans="1:26" x14ac:dyDescent="0.25">
      <c r="A1029" s="28"/>
      <c r="B1029" s="28"/>
      <c r="H1029" s="28"/>
      <c r="I1029" s="28"/>
      <c r="J1029" s="28"/>
      <c r="K1029" s="28"/>
      <c r="L1029"/>
      <c r="P1029"/>
      <c r="Q1029"/>
      <c r="R1029"/>
      <c r="S1029"/>
      <c r="T1029"/>
      <c r="U1029"/>
      <c r="V1029"/>
      <c r="Z1029"/>
    </row>
    <row r="1030" spans="1:26" x14ac:dyDescent="0.25">
      <c r="A1030" s="28"/>
      <c r="B1030" s="28"/>
      <c r="H1030" s="28"/>
      <c r="I1030" s="28"/>
      <c r="J1030" s="28"/>
      <c r="K1030" s="28"/>
      <c r="L1030"/>
      <c r="P1030"/>
      <c r="Q1030"/>
      <c r="R1030"/>
      <c r="S1030"/>
      <c r="T1030"/>
      <c r="U1030"/>
      <c r="V1030"/>
      <c r="Z1030"/>
    </row>
    <row r="1031" spans="1:26" x14ac:dyDescent="0.25">
      <c r="A1031" s="28"/>
      <c r="B1031" s="28"/>
      <c r="H1031" s="28"/>
      <c r="I1031" s="28"/>
      <c r="J1031" s="28"/>
      <c r="K1031" s="28"/>
      <c r="L1031"/>
      <c r="P1031"/>
      <c r="Q1031"/>
      <c r="R1031"/>
      <c r="S1031"/>
      <c r="T1031"/>
      <c r="U1031"/>
      <c r="V1031"/>
      <c r="Z1031"/>
    </row>
    <row r="1032" spans="1:26" x14ac:dyDescent="0.25">
      <c r="A1032" s="28"/>
      <c r="B1032" s="28"/>
      <c r="H1032" s="28"/>
      <c r="I1032" s="28"/>
      <c r="J1032" s="28"/>
      <c r="K1032" s="28"/>
      <c r="L1032"/>
      <c r="P1032"/>
      <c r="Q1032"/>
      <c r="R1032"/>
      <c r="S1032"/>
      <c r="T1032"/>
      <c r="U1032"/>
      <c r="V1032"/>
      <c r="Z1032"/>
    </row>
    <row r="1033" spans="1:26" x14ac:dyDescent="0.25">
      <c r="A1033" s="28"/>
      <c r="B1033" s="28"/>
      <c r="H1033" s="28"/>
      <c r="I1033" s="28"/>
      <c r="J1033" s="28"/>
      <c r="K1033" s="28"/>
      <c r="L1033"/>
      <c r="P1033"/>
      <c r="Q1033"/>
      <c r="R1033"/>
      <c r="S1033"/>
      <c r="T1033"/>
      <c r="U1033"/>
      <c r="V1033"/>
      <c r="Z1033"/>
    </row>
    <row r="1034" spans="1:26" x14ac:dyDescent="0.25">
      <c r="A1034" s="28"/>
      <c r="B1034" s="28"/>
      <c r="H1034" s="28"/>
      <c r="I1034" s="28"/>
      <c r="J1034" s="28"/>
      <c r="K1034" s="28"/>
      <c r="L1034"/>
      <c r="P1034"/>
      <c r="Q1034"/>
      <c r="R1034"/>
      <c r="S1034"/>
      <c r="T1034"/>
      <c r="U1034"/>
      <c r="V1034"/>
      <c r="Z1034"/>
    </row>
    <row r="1035" spans="1:26" x14ac:dyDescent="0.25">
      <c r="A1035" s="28"/>
      <c r="B1035" s="28"/>
      <c r="H1035" s="28"/>
      <c r="I1035" s="28"/>
      <c r="J1035" s="28"/>
      <c r="K1035" s="28"/>
      <c r="L1035"/>
      <c r="P1035"/>
      <c r="Q1035"/>
      <c r="R1035"/>
      <c r="S1035"/>
      <c r="T1035"/>
      <c r="U1035"/>
      <c r="V1035"/>
      <c r="Z1035"/>
    </row>
    <row r="1036" spans="1:26" x14ac:dyDescent="0.25">
      <c r="A1036" s="28"/>
      <c r="B1036" s="28"/>
      <c r="H1036" s="28"/>
      <c r="I1036" s="28"/>
      <c r="J1036" s="28"/>
      <c r="K1036" s="28"/>
      <c r="L1036"/>
      <c r="P1036"/>
      <c r="Q1036"/>
      <c r="R1036"/>
      <c r="S1036"/>
      <c r="T1036"/>
      <c r="U1036"/>
      <c r="V1036"/>
      <c r="Z1036"/>
    </row>
    <row r="1037" spans="1:26" x14ac:dyDescent="0.25">
      <c r="A1037" s="28"/>
      <c r="B1037" s="28"/>
      <c r="H1037" s="28"/>
      <c r="I1037" s="28"/>
      <c r="J1037" s="28"/>
      <c r="K1037" s="28"/>
      <c r="L1037"/>
      <c r="P1037"/>
      <c r="Q1037"/>
      <c r="R1037"/>
      <c r="S1037"/>
      <c r="T1037"/>
      <c r="U1037"/>
      <c r="V1037"/>
      <c r="Z1037"/>
    </row>
    <row r="1038" spans="1:26" x14ac:dyDescent="0.25">
      <c r="A1038" s="28"/>
      <c r="B1038" s="28"/>
      <c r="H1038" s="28"/>
      <c r="I1038" s="28"/>
      <c r="J1038" s="28"/>
      <c r="K1038" s="28"/>
      <c r="L1038"/>
      <c r="P1038"/>
      <c r="Q1038"/>
      <c r="R1038"/>
      <c r="S1038"/>
      <c r="T1038"/>
      <c r="U1038"/>
      <c r="V1038"/>
      <c r="Z1038"/>
    </row>
    <row r="1039" spans="1:26" x14ac:dyDescent="0.25">
      <c r="A1039" s="28"/>
      <c r="B1039" s="28"/>
      <c r="H1039" s="28"/>
      <c r="I1039" s="28"/>
      <c r="J1039" s="28"/>
      <c r="K1039" s="28"/>
      <c r="L1039"/>
      <c r="P1039"/>
      <c r="Q1039"/>
      <c r="R1039"/>
      <c r="S1039"/>
      <c r="T1039"/>
      <c r="U1039"/>
      <c r="V1039"/>
      <c r="Z1039"/>
    </row>
    <row r="1040" spans="1:26" x14ac:dyDescent="0.25">
      <c r="A1040" s="28"/>
      <c r="B1040" s="28"/>
      <c r="H1040" s="28"/>
      <c r="I1040" s="28"/>
      <c r="J1040" s="28"/>
      <c r="K1040" s="28"/>
      <c r="L1040"/>
      <c r="P1040"/>
      <c r="Q1040"/>
      <c r="R1040"/>
      <c r="S1040"/>
      <c r="T1040"/>
      <c r="U1040"/>
      <c r="V1040"/>
      <c r="Z1040"/>
    </row>
    <row r="1041" spans="1:26" x14ac:dyDescent="0.25">
      <c r="A1041" s="28"/>
      <c r="B1041" s="28"/>
      <c r="H1041" s="28"/>
      <c r="I1041" s="28"/>
      <c r="J1041" s="28"/>
      <c r="K1041" s="28"/>
      <c r="L1041"/>
      <c r="P1041"/>
      <c r="Q1041"/>
      <c r="R1041"/>
      <c r="S1041"/>
      <c r="T1041"/>
      <c r="U1041"/>
      <c r="V1041"/>
      <c r="Z1041"/>
    </row>
    <row r="1042" spans="1:26" x14ac:dyDescent="0.25">
      <c r="A1042" s="28"/>
      <c r="B1042" s="28"/>
      <c r="H1042" s="28"/>
      <c r="I1042" s="28"/>
      <c r="J1042" s="28"/>
      <c r="K1042" s="28"/>
      <c r="L1042"/>
      <c r="P1042"/>
      <c r="Q1042"/>
      <c r="R1042"/>
      <c r="S1042"/>
      <c r="T1042"/>
      <c r="U1042"/>
      <c r="V1042"/>
      <c r="Z1042"/>
    </row>
    <row r="1043" spans="1:26" x14ac:dyDescent="0.25">
      <c r="A1043" s="28"/>
      <c r="B1043" s="28"/>
      <c r="H1043" s="28"/>
      <c r="I1043" s="28"/>
      <c r="J1043" s="28"/>
      <c r="K1043" s="28"/>
      <c r="L1043"/>
      <c r="P1043"/>
      <c r="Q1043"/>
      <c r="R1043"/>
      <c r="S1043"/>
      <c r="T1043"/>
      <c r="U1043"/>
      <c r="V1043"/>
      <c r="Z1043"/>
    </row>
    <row r="1044" spans="1:26" x14ac:dyDescent="0.25">
      <c r="A1044" s="28"/>
      <c r="B1044" s="28"/>
      <c r="H1044" s="28"/>
      <c r="I1044" s="28"/>
      <c r="J1044" s="28"/>
      <c r="K1044" s="28"/>
      <c r="L1044"/>
      <c r="P1044"/>
      <c r="Q1044"/>
      <c r="R1044"/>
      <c r="S1044"/>
      <c r="T1044"/>
      <c r="U1044"/>
      <c r="V1044"/>
      <c r="Z1044"/>
    </row>
    <row r="1045" spans="1:26" x14ac:dyDescent="0.25">
      <c r="A1045" s="28"/>
      <c r="B1045" s="28"/>
      <c r="H1045" s="28"/>
      <c r="I1045" s="28"/>
      <c r="J1045" s="28"/>
      <c r="K1045" s="28"/>
      <c r="L1045"/>
      <c r="P1045"/>
      <c r="Q1045"/>
      <c r="R1045"/>
      <c r="S1045"/>
      <c r="T1045"/>
      <c r="U1045"/>
      <c r="V1045"/>
      <c r="Z1045"/>
    </row>
    <row r="1046" spans="1:26" x14ac:dyDescent="0.25">
      <c r="A1046" s="28"/>
      <c r="B1046" s="28"/>
      <c r="H1046" s="28"/>
      <c r="I1046" s="28"/>
      <c r="J1046" s="28"/>
      <c r="K1046" s="28"/>
      <c r="L1046"/>
      <c r="P1046"/>
      <c r="Q1046"/>
      <c r="R1046"/>
      <c r="S1046"/>
      <c r="T1046"/>
      <c r="U1046"/>
      <c r="V1046"/>
      <c r="Z1046"/>
    </row>
    <row r="1047" spans="1:26" x14ac:dyDescent="0.25">
      <c r="A1047" s="28"/>
      <c r="B1047" s="28"/>
      <c r="H1047" s="28"/>
      <c r="I1047" s="28"/>
      <c r="J1047" s="28"/>
      <c r="K1047" s="28"/>
      <c r="L1047"/>
      <c r="P1047"/>
      <c r="Q1047"/>
      <c r="R1047"/>
      <c r="S1047"/>
      <c r="T1047"/>
      <c r="U1047"/>
      <c r="V1047"/>
      <c r="Z1047"/>
    </row>
    <row r="1048" spans="1:26" x14ac:dyDescent="0.25">
      <c r="A1048" s="28"/>
      <c r="B1048" s="28"/>
      <c r="H1048" s="28"/>
      <c r="I1048" s="28"/>
      <c r="J1048" s="28"/>
      <c r="K1048" s="28"/>
      <c r="L1048"/>
      <c r="P1048"/>
      <c r="Q1048"/>
      <c r="R1048"/>
      <c r="S1048"/>
      <c r="T1048"/>
      <c r="U1048"/>
      <c r="V1048"/>
      <c r="Z1048"/>
    </row>
    <row r="1049" spans="1:26" x14ac:dyDescent="0.25">
      <c r="A1049" s="28"/>
      <c r="B1049" s="28"/>
      <c r="H1049" s="28"/>
      <c r="I1049" s="28"/>
      <c r="J1049" s="28"/>
      <c r="K1049" s="28"/>
      <c r="L1049"/>
      <c r="P1049"/>
      <c r="Q1049"/>
      <c r="R1049"/>
      <c r="S1049"/>
      <c r="T1049"/>
      <c r="U1049"/>
      <c r="V1049"/>
      <c r="Z1049"/>
    </row>
    <row r="1050" spans="1:26" x14ac:dyDescent="0.25">
      <c r="A1050" s="28"/>
      <c r="B1050" s="28"/>
      <c r="H1050" s="28"/>
      <c r="I1050" s="28"/>
      <c r="J1050" s="28"/>
      <c r="K1050" s="28"/>
      <c r="L1050"/>
      <c r="P1050"/>
      <c r="Q1050"/>
      <c r="R1050"/>
      <c r="S1050"/>
      <c r="T1050"/>
      <c r="U1050"/>
      <c r="V1050"/>
      <c r="Z1050"/>
    </row>
    <row r="1051" spans="1:26" x14ac:dyDescent="0.25">
      <c r="A1051" s="28"/>
      <c r="B1051" s="28"/>
      <c r="H1051" s="28"/>
      <c r="I1051" s="28"/>
      <c r="J1051" s="28"/>
      <c r="K1051" s="28"/>
      <c r="L1051"/>
      <c r="P1051"/>
      <c r="Q1051"/>
      <c r="R1051"/>
      <c r="S1051"/>
      <c r="T1051"/>
      <c r="U1051"/>
      <c r="V1051"/>
      <c r="Z1051"/>
    </row>
    <row r="1052" spans="1:26" x14ac:dyDescent="0.25">
      <c r="A1052" s="28"/>
      <c r="B1052" s="28"/>
      <c r="H1052" s="28"/>
      <c r="I1052" s="28"/>
      <c r="J1052" s="28"/>
      <c r="K1052" s="28"/>
      <c r="L1052"/>
      <c r="P1052"/>
      <c r="Q1052"/>
      <c r="R1052"/>
      <c r="S1052"/>
      <c r="T1052"/>
      <c r="U1052"/>
      <c r="V1052"/>
      <c r="Z1052"/>
    </row>
    <row r="1053" spans="1:26" x14ac:dyDescent="0.25">
      <c r="A1053" s="28"/>
      <c r="B1053" s="28"/>
      <c r="H1053" s="28"/>
      <c r="I1053" s="28"/>
      <c r="J1053" s="28"/>
      <c r="K1053" s="28"/>
      <c r="L1053"/>
      <c r="P1053"/>
      <c r="Q1053"/>
      <c r="R1053"/>
      <c r="S1053"/>
      <c r="T1053"/>
      <c r="U1053"/>
      <c r="V1053"/>
      <c r="Z1053"/>
    </row>
    <row r="1054" spans="1:26" x14ac:dyDescent="0.25">
      <c r="A1054" s="28"/>
      <c r="B1054" s="28"/>
      <c r="H1054" s="28"/>
      <c r="I1054" s="28"/>
      <c r="J1054" s="28"/>
      <c r="K1054" s="28"/>
      <c r="L1054"/>
      <c r="P1054"/>
      <c r="Q1054"/>
      <c r="R1054"/>
      <c r="S1054"/>
      <c r="T1054"/>
      <c r="U1054"/>
      <c r="V1054"/>
      <c r="Z1054"/>
    </row>
    <row r="1055" spans="1:26" x14ac:dyDescent="0.25">
      <c r="A1055" s="28"/>
      <c r="B1055" s="28"/>
      <c r="H1055" s="28"/>
      <c r="I1055" s="28"/>
      <c r="J1055" s="28"/>
      <c r="K1055" s="28"/>
      <c r="L1055"/>
      <c r="P1055"/>
      <c r="Q1055"/>
      <c r="R1055"/>
      <c r="S1055"/>
      <c r="T1055"/>
      <c r="U1055"/>
      <c r="V1055"/>
      <c r="Z1055"/>
    </row>
    <row r="1056" spans="1:26" x14ac:dyDescent="0.25">
      <c r="A1056" s="28"/>
      <c r="B1056" s="28"/>
      <c r="H1056" s="28"/>
      <c r="I1056" s="28"/>
      <c r="J1056" s="28"/>
      <c r="K1056" s="28"/>
      <c r="L1056"/>
      <c r="P1056"/>
      <c r="Q1056"/>
      <c r="R1056"/>
      <c r="S1056"/>
      <c r="T1056"/>
      <c r="U1056"/>
      <c r="V1056"/>
      <c r="Z1056"/>
    </row>
    <row r="1057" spans="1:26" x14ac:dyDescent="0.25">
      <c r="A1057" s="28"/>
      <c r="B1057" s="28"/>
      <c r="H1057" s="28"/>
      <c r="I1057" s="28"/>
      <c r="J1057" s="28"/>
      <c r="K1057" s="28"/>
      <c r="L1057"/>
      <c r="P1057"/>
      <c r="Q1057"/>
      <c r="R1057"/>
      <c r="S1057"/>
      <c r="T1057"/>
      <c r="U1057"/>
      <c r="V1057"/>
      <c r="Z1057"/>
    </row>
    <row r="1058" spans="1:26" x14ac:dyDescent="0.25">
      <c r="A1058" s="28"/>
      <c r="B1058" s="28"/>
      <c r="H1058" s="28"/>
      <c r="I1058" s="28"/>
      <c r="J1058" s="28"/>
      <c r="K1058" s="28"/>
      <c r="L1058"/>
      <c r="P1058"/>
      <c r="Q1058"/>
      <c r="R1058"/>
      <c r="S1058"/>
      <c r="T1058"/>
      <c r="U1058"/>
      <c r="V1058"/>
      <c r="Z1058"/>
    </row>
    <row r="1059" spans="1:26" x14ac:dyDescent="0.25">
      <c r="A1059" s="28"/>
      <c r="B1059" s="28"/>
      <c r="H1059" s="28"/>
      <c r="I1059" s="28"/>
      <c r="J1059" s="28"/>
      <c r="K1059" s="28"/>
      <c r="L1059"/>
      <c r="P1059"/>
      <c r="Q1059"/>
      <c r="R1059"/>
      <c r="S1059"/>
      <c r="T1059"/>
      <c r="U1059"/>
      <c r="V1059"/>
      <c r="Z1059"/>
    </row>
    <row r="1060" spans="1:26" x14ac:dyDescent="0.25">
      <c r="A1060" s="28"/>
      <c r="B1060" s="28"/>
      <c r="H1060" s="28"/>
      <c r="I1060" s="28"/>
      <c r="J1060" s="28"/>
      <c r="K1060" s="28"/>
      <c r="L1060"/>
      <c r="P1060"/>
      <c r="Q1060"/>
      <c r="R1060"/>
      <c r="S1060"/>
      <c r="T1060"/>
      <c r="U1060"/>
      <c r="V1060"/>
      <c r="Z1060"/>
    </row>
    <row r="1061" spans="1:26" x14ac:dyDescent="0.25">
      <c r="A1061" s="28"/>
      <c r="B1061" s="28"/>
      <c r="H1061" s="28"/>
      <c r="I1061" s="28"/>
      <c r="J1061" s="28"/>
      <c r="K1061" s="28"/>
      <c r="L1061"/>
      <c r="P1061"/>
      <c r="Q1061"/>
      <c r="R1061"/>
      <c r="S1061"/>
      <c r="T1061"/>
      <c r="U1061"/>
      <c r="V1061"/>
      <c r="Z1061"/>
    </row>
    <row r="1062" spans="1:26" x14ac:dyDescent="0.25">
      <c r="A1062" s="28"/>
      <c r="B1062" s="28"/>
      <c r="H1062" s="28"/>
      <c r="I1062" s="28"/>
      <c r="J1062" s="28"/>
      <c r="K1062" s="28"/>
      <c r="L1062"/>
      <c r="P1062"/>
      <c r="Q1062"/>
      <c r="R1062"/>
      <c r="S1062"/>
      <c r="T1062"/>
      <c r="U1062"/>
      <c r="V1062"/>
      <c r="Z1062"/>
    </row>
    <row r="1063" spans="1:26" x14ac:dyDescent="0.25">
      <c r="A1063" s="28"/>
      <c r="B1063" s="28"/>
      <c r="H1063" s="28"/>
      <c r="I1063" s="28"/>
      <c r="J1063" s="28"/>
      <c r="K1063" s="28"/>
      <c r="L1063"/>
      <c r="P1063"/>
      <c r="Q1063"/>
      <c r="R1063"/>
      <c r="S1063"/>
      <c r="T1063"/>
      <c r="U1063"/>
      <c r="V1063"/>
      <c r="Z1063"/>
    </row>
    <row r="1064" spans="1:26" x14ac:dyDescent="0.25">
      <c r="A1064" s="28"/>
      <c r="B1064" s="28"/>
      <c r="H1064" s="28"/>
      <c r="I1064" s="28"/>
      <c r="J1064" s="28"/>
      <c r="K1064" s="28"/>
      <c r="L1064"/>
      <c r="P1064"/>
      <c r="Q1064"/>
      <c r="R1064"/>
      <c r="S1064"/>
      <c r="T1064"/>
      <c r="U1064"/>
      <c r="V1064"/>
      <c r="Z1064"/>
    </row>
    <row r="1065" spans="1:26" x14ac:dyDescent="0.25">
      <c r="A1065" s="28"/>
      <c r="B1065" s="28"/>
      <c r="H1065" s="28"/>
      <c r="I1065" s="28"/>
      <c r="J1065" s="28"/>
      <c r="K1065" s="28"/>
      <c r="L1065"/>
      <c r="P1065"/>
      <c r="Q1065"/>
      <c r="R1065"/>
      <c r="S1065"/>
      <c r="T1065"/>
      <c r="U1065"/>
      <c r="V1065"/>
      <c r="Z1065"/>
    </row>
    <row r="1066" spans="1:26" x14ac:dyDescent="0.25">
      <c r="A1066" s="28"/>
      <c r="B1066" s="28"/>
      <c r="H1066" s="28"/>
      <c r="I1066" s="28"/>
      <c r="J1066" s="28"/>
      <c r="K1066" s="28"/>
      <c r="L1066"/>
      <c r="P1066"/>
      <c r="Q1066"/>
      <c r="R1066"/>
      <c r="S1066"/>
      <c r="T1066"/>
      <c r="U1066"/>
      <c r="V1066"/>
      <c r="Z1066"/>
    </row>
    <row r="1067" spans="1:26" x14ac:dyDescent="0.25">
      <c r="A1067" s="28"/>
      <c r="B1067" s="28"/>
      <c r="H1067" s="28"/>
      <c r="I1067" s="28"/>
      <c r="J1067" s="28"/>
      <c r="K1067" s="28"/>
      <c r="L1067"/>
      <c r="P1067"/>
      <c r="Q1067"/>
      <c r="R1067"/>
      <c r="S1067"/>
      <c r="T1067"/>
      <c r="U1067"/>
      <c r="V1067"/>
      <c r="Z1067"/>
    </row>
    <row r="1068" spans="1:26" x14ac:dyDescent="0.25">
      <c r="A1068" s="28"/>
      <c r="B1068" s="28"/>
      <c r="H1068" s="28"/>
      <c r="I1068" s="28"/>
      <c r="J1068" s="28"/>
      <c r="K1068" s="28"/>
      <c r="L1068"/>
      <c r="P1068"/>
      <c r="Q1068"/>
      <c r="R1068"/>
      <c r="S1068"/>
      <c r="T1068"/>
      <c r="U1068"/>
      <c r="V1068"/>
      <c r="Z1068"/>
    </row>
    <row r="1069" spans="1:26" x14ac:dyDescent="0.25">
      <c r="A1069" s="28"/>
      <c r="B1069" s="28"/>
      <c r="H1069" s="28"/>
      <c r="I1069" s="28"/>
      <c r="J1069" s="28"/>
      <c r="K1069" s="28"/>
      <c r="L1069"/>
      <c r="P1069"/>
      <c r="Q1069"/>
      <c r="R1069"/>
      <c r="S1069"/>
      <c r="T1069"/>
      <c r="U1069"/>
      <c r="V1069"/>
      <c r="Z1069"/>
    </row>
    <row r="1070" spans="1:26" x14ac:dyDescent="0.25">
      <c r="A1070" s="28"/>
      <c r="B1070" s="28"/>
      <c r="H1070" s="28"/>
      <c r="I1070" s="28"/>
      <c r="J1070" s="28"/>
      <c r="K1070" s="28"/>
      <c r="L1070"/>
      <c r="P1070"/>
      <c r="Q1070"/>
      <c r="R1070"/>
      <c r="S1070"/>
      <c r="T1070"/>
      <c r="U1070"/>
      <c r="V1070"/>
      <c r="Z1070"/>
    </row>
    <row r="1071" spans="1:26" x14ac:dyDescent="0.25">
      <c r="A1071" s="28"/>
      <c r="B1071" s="28"/>
      <c r="H1071" s="28"/>
      <c r="I1071" s="28"/>
      <c r="J1071" s="28"/>
      <c r="K1071" s="28"/>
      <c r="L1071"/>
      <c r="P1071"/>
      <c r="Q1071"/>
      <c r="R1071"/>
      <c r="S1071"/>
      <c r="T1071"/>
      <c r="U1071"/>
      <c r="V1071"/>
      <c r="Z1071"/>
    </row>
    <row r="1072" spans="1:26" x14ac:dyDescent="0.25">
      <c r="A1072" s="28"/>
      <c r="B1072" s="28"/>
      <c r="H1072" s="28"/>
      <c r="I1072" s="28"/>
      <c r="J1072" s="28"/>
      <c r="K1072" s="28"/>
      <c r="L1072"/>
      <c r="P1072"/>
      <c r="Q1072"/>
      <c r="R1072"/>
      <c r="S1072"/>
      <c r="T1072"/>
      <c r="U1072"/>
      <c r="V1072"/>
      <c r="Z1072"/>
    </row>
    <row r="1073" spans="1:26" x14ac:dyDescent="0.25">
      <c r="A1073" s="28"/>
      <c r="B1073" s="28"/>
      <c r="H1073" s="28"/>
      <c r="I1073" s="28"/>
      <c r="J1073" s="28"/>
      <c r="K1073" s="28"/>
      <c r="L1073"/>
      <c r="P1073"/>
      <c r="Q1073"/>
      <c r="R1073"/>
      <c r="S1073"/>
      <c r="T1073"/>
      <c r="U1073"/>
      <c r="V1073"/>
      <c r="Z1073"/>
    </row>
    <row r="1074" spans="1:26" x14ac:dyDescent="0.25">
      <c r="A1074" s="28"/>
      <c r="B1074" s="28"/>
      <c r="H1074" s="28"/>
      <c r="I1074" s="28"/>
      <c r="J1074" s="28"/>
      <c r="K1074" s="28"/>
      <c r="L1074"/>
      <c r="P1074"/>
      <c r="Q1074"/>
      <c r="R1074"/>
      <c r="S1074"/>
      <c r="T1074"/>
      <c r="U1074"/>
      <c r="V1074"/>
      <c r="Z1074"/>
    </row>
    <row r="1075" spans="1:26" x14ac:dyDescent="0.25">
      <c r="A1075" s="28"/>
      <c r="B1075" s="28"/>
      <c r="H1075" s="28"/>
      <c r="I1075" s="28"/>
      <c r="J1075" s="28"/>
      <c r="K1075" s="28"/>
      <c r="L1075"/>
      <c r="P1075"/>
      <c r="Q1075"/>
      <c r="R1075"/>
      <c r="S1075"/>
      <c r="T1075"/>
      <c r="U1075"/>
      <c r="V1075"/>
      <c r="Z1075"/>
    </row>
    <row r="1076" spans="1:26" x14ac:dyDescent="0.25">
      <c r="A1076" s="28"/>
      <c r="B1076" s="28"/>
      <c r="H1076" s="28"/>
      <c r="I1076" s="28"/>
      <c r="J1076" s="28"/>
      <c r="K1076" s="28"/>
      <c r="L1076"/>
      <c r="P1076"/>
      <c r="Q1076"/>
      <c r="R1076"/>
      <c r="S1076"/>
      <c r="T1076"/>
      <c r="U1076"/>
      <c r="V1076"/>
      <c r="Z1076"/>
    </row>
    <row r="1077" spans="1:26" x14ac:dyDescent="0.25">
      <c r="A1077" s="28"/>
      <c r="B1077" s="28"/>
      <c r="H1077" s="28"/>
      <c r="I1077" s="28"/>
      <c r="J1077" s="28"/>
      <c r="K1077" s="28"/>
      <c r="L1077"/>
      <c r="P1077"/>
      <c r="Q1077"/>
      <c r="R1077"/>
      <c r="S1077"/>
      <c r="T1077"/>
      <c r="U1077"/>
      <c r="V1077"/>
      <c r="Z1077"/>
    </row>
    <row r="1078" spans="1:26" x14ac:dyDescent="0.25">
      <c r="A1078" s="28"/>
      <c r="B1078" s="28"/>
      <c r="H1078" s="28"/>
      <c r="I1078" s="28"/>
      <c r="J1078" s="28"/>
      <c r="K1078" s="28"/>
      <c r="L1078"/>
      <c r="P1078"/>
      <c r="Q1078"/>
      <c r="R1078"/>
      <c r="S1078"/>
      <c r="T1078"/>
      <c r="U1078"/>
      <c r="V1078"/>
      <c r="Z1078"/>
    </row>
    <row r="1079" spans="1:26" x14ac:dyDescent="0.25">
      <c r="A1079" s="28"/>
      <c r="B1079" s="28"/>
      <c r="H1079" s="28"/>
      <c r="I1079" s="28"/>
      <c r="J1079" s="28"/>
      <c r="K1079" s="28"/>
      <c r="L1079"/>
      <c r="P1079"/>
      <c r="Q1079"/>
      <c r="R1079"/>
      <c r="S1079"/>
      <c r="T1079"/>
      <c r="U1079"/>
      <c r="V1079"/>
      <c r="Z1079"/>
    </row>
    <row r="1080" spans="1:26" x14ac:dyDescent="0.25">
      <c r="A1080" s="28"/>
      <c r="B1080" s="28"/>
      <c r="H1080" s="28"/>
      <c r="I1080" s="28"/>
      <c r="J1080" s="28"/>
      <c r="K1080" s="28"/>
      <c r="L1080"/>
      <c r="P1080"/>
      <c r="Q1080"/>
      <c r="R1080"/>
      <c r="S1080"/>
      <c r="T1080"/>
      <c r="U1080"/>
      <c r="V1080"/>
      <c r="Z1080"/>
    </row>
    <row r="1081" spans="1:26" x14ac:dyDescent="0.25">
      <c r="A1081" s="28"/>
      <c r="B1081" s="28"/>
      <c r="H1081" s="28"/>
      <c r="I1081" s="28"/>
      <c r="J1081" s="28"/>
      <c r="K1081" s="28"/>
      <c r="L1081"/>
      <c r="P1081"/>
      <c r="Q1081"/>
      <c r="R1081"/>
      <c r="S1081"/>
      <c r="T1081"/>
      <c r="U1081"/>
      <c r="V1081"/>
      <c r="Z1081"/>
    </row>
    <row r="1082" spans="1:26" x14ac:dyDescent="0.25">
      <c r="A1082" s="28"/>
      <c r="B1082" s="28"/>
      <c r="H1082" s="28"/>
      <c r="I1082" s="28"/>
      <c r="J1082" s="28"/>
      <c r="K1082" s="28"/>
      <c r="L1082"/>
      <c r="P1082"/>
      <c r="Q1082"/>
      <c r="R1082"/>
      <c r="S1082"/>
      <c r="T1082"/>
      <c r="U1082"/>
      <c r="V1082"/>
      <c r="Z1082"/>
    </row>
    <row r="1083" spans="1:26" x14ac:dyDescent="0.25">
      <c r="A1083" s="28"/>
      <c r="B1083" s="28"/>
      <c r="H1083" s="28"/>
      <c r="I1083" s="28"/>
      <c r="J1083" s="28"/>
      <c r="K1083" s="28"/>
      <c r="L1083"/>
      <c r="P1083"/>
      <c r="Q1083"/>
      <c r="R1083"/>
      <c r="S1083"/>
      <c r="T1083"/>
      <c r="U1083"/>
      <c r="V1083"/>
      <c r="Z1083"/>
    </row>
    <row r="1084" spans="1:26" x14ac:dyDescent="0.25">
      <c r="A1084" s="28"/>
      <c r="B1084" s="28"/>
      <c r="H1084" s="28"/>
      <c r="I1084" s="28"/>
      <c r="J1084" s="28"/>
      <c r="K1084" s="28"/>
      <c r="L1084"/>
      <c r="P1084"/>
      <c r="Q1084"/>
      <c r="R1084"/>
      <c r="S1084"/>
      <c r="T1084"/>
      <c r="U1084"/>
      <c r="V1084"/>
      <c r="Z1084"/>
    </row>
    <row r="1085" spans="1:26" x14ac:dyDescent="0.25">
      <c r="A1085" s="28"/>
      <c r="B1085" s="28"/>
      <c r="H1085" s="28"/>
      <c r="I1085" s="28"/>
      <c r="J1085" s="28"/>
      <c r="K1085" s="28"/>
      <c r="L1085"/>
      <c r="P1085"/>
      <c r="Q1085"/>
      <c r="R1085"/>
      <c r="S1085"/>
      <c r="T1085"/>
      <c r="U1085"/>
      <c r="V1085"/>
      <c r="Z1085"/>
    </row>
    <row r="1086" spans="1:26" x14ac:dyDescent="0.25">
      <c r="A1086" s="28"/>
      <c r="B1086" s="28"/>
      <c r="H1086" s="28"/>
      <c r="I1086" s="28"/>
      <c r="J1086" s="28"/>
      <c r="K1086" s="28"/>
      <c r="L1086"/>
      <c r="P1086"/>
      <c r="Q1086"/>
      <c r="R1086"/>
      <c r="S1086"/>
      <c r="T1086"/>
      <c r="U1086"/>
      <c r="V1086"/>
      <c r="Z1086"/>
    </row>
    <row r="1087" spans="1:26" x14ac:dyDescent="0.25">
      <c r="A1087" s="28"/>
      <c r="B1087" s="28"/>
      <c r="H1087" s="28"/>
      <c r="I1087" s="28"/>
      <c r="J1087" s="28"/>
      <c r="K1087" s="28"/>
      <c r="L1087"/>
      <c r="P1087"/>
      <c r="Q1087"/>
      <c r="R1087"/>
      <c r="S1087"/>
      <c r="T1087"/>
      <c r="U1087"/>
      <c r="V1087"/>
      <c r="Z1087"/>
    </row>
    <row r="1088" spans="1:26" x14ac:dyDescent="0.25">
      <c r="A1088" s="28"/>
      <c r="B1088" s="28"/>
      <c r="H1088" s="28"/>
      <c r="I1088" s="28"/>
      <c r="J1088" s="28"/>
      <c r="K1088" s="28"/>
      <c r="L1088"/>
      <c r="P1088"/>
      <c r="Q1088"/>
      <c r="R1088"/>
      <c r="S1088"/>
      <c r="T1088"/>
      <c r="U1088"/>
      <c r="V1088"/>
      <c r="Z1088"/>
    </row>
    <row r="1089" spans="1:26" x14ac:dyDescent="0.25">
      <c r="A1089" s="28"/>
      <c r="B1089" s="28"/>
      <c r="H1089" s="28"/>
      <c r="I1089" s="28"/>
      <c r="J1089" s="28"/>
      <c r="K1089" s="28"/>
      <c r="L1089"/>
      <c r="P1089"/>
      <c r="Q1089"/>
      <c r="R1089"/>
      <c r="S1089"/>
      <c r="T1089"/>
      <c r="U1089"/>
      <c r="V1089"/>
      <c r="Z1089"/>
    </row>
    <row r="1090" spans="1:26" x14ac:dyDescent="0.25">
      <c r="A1090" s="28"/>
      <c r="B1090" s="28"/>
      <c r="H1090" s="28"/>
      <c r="I1090" s="28"/>
      <c r="J1090" s="28"/>
      <c r="K1090" s="28"/>
      <c r="L1090"/>
      <c r="P1090"/>
      <c r="Q1090"/>
      <c r="R1090"/>
      <c r="S1090"/>
      <c r="T1090"/>
      <c r="U1090"/>
      <c r="V1090"/>
      <c r="Z1090"/>
    </row>
    <row r="1091" spans="1:26" x14ac:dyDescent="0.25">
      <c r="A1091" s="28"/>
      <c r="B1091" s="28"/>
      <c r="H1091" s="28"/>
      <c r="I1091" s="28"/>
      <c r="J1091" s="28"/>
      <c r="K1091" s="28"/>
      <c r="L1091"/>
      <c r="P1091"/>
      <c r="Q1091"/>
      <c r="R1091"/>
      <c r="S1091"/>
      <c r="T1091"/>
      <c r="U1091"/>
      <c r="V1091"/>
      <c r="Z1091"/>
    </row>
    <row r="1092" spans="1:26" x14ac:dyDescent="0.25">
      <c r="A1092" s="28"/>
      <c r="B1092" s="28"/>
      <c r="H1092" s="28"/>
      <c r="I1092" s="28"/>
      <c r="J1092" s="28"/>
      <c r="K1092" s="28"/>
      <c r="L1092"/>
      <c r="P1092"/>
      <c r="Q1092"/>
      <c r="R1092"/>
      <c r="S1092"/>
      <c r="T1092"/>
      <c r="U1092"/>
      <c r="V1092"/>
      <c r="Z1092"/>
    </row>
    <row r="1093" spans="1:26" x14ac:dyDescent="0.25">
      <c r="A1093" s="28"/>
      <c r="B1093" s="28"/>
      <c r="H1093" s="28"/>
      <c r="I1093" s="28"/>
      <c r="J1093" s="28"/>
      <c r="K1093" s="28"/>
      <c r="L1093"/>
      <c r="P1093"/>
      <c r="Q1093"/>
      <c r="R1093"/>
      <c r="S1093"/>
      <c r="T1093"/>
      <c r="U1093"/>
      <c r="V1093"/>
      <c r="Z1093"/>
    </row>
    <row r="1094" spans="1:26" x14ac:dyDescent="0.25">
      <c r="A1094" s="28"/>
      <c r="B1094" s="28"/>
      <c r="H1094" s="28"/>
      <c r="I1094" s="28"/>
      <c r="J1094" s="28"/>
      <c r="K1094" s="28"/>
      <c r="L1094"/>
      <c r="P1094"/>
      <c r="Q1094"/>
      <c r="R1094"/>
      <c r="S1094"/>
      <c r="T1094"/>
      <c r="U1094"/>
      <c r="V1094"/>
      <c r="Z1094"/>
    </row>
    <row r="1095" spans="1:26" x14ac:dyDescent="0.25">
      <c r="A1095" s="28"/>
      <c r="B1095" s="28"/>
      <c r="H1095" s="28"/>
      <c r="I1095" s="28"/>
      <c r="J1095" s="28"/>
      <c r="K1095" s="28"/>
      <c r="L1095"/>
      <c r="P1095"/>
      <c r="Q1095"/>
      <c r="R1095"/>
      <c r="S1095"/>
      <c r="T1095"/>
      <c r="U1095"/>
      <c r="V1095"/>
      <c r="Z1095"/>
    </row>
    <row r="1096" spans="1:26" x14ac:dyDescent="0.25">
      <c r="A1096" s="28"/>
      <c r="B1096" s="28"/>
      <c r="H1096" s="28"/>
      <c r="I1096" s="28"/>
      <c r="J1096" s="28"/>
      <c r="K1096" s="28"/>
      <c r="L1096"/>
      <c r="P1096"/>
      <c r="Q1096"/>
      <c r="R1096"/>
      <c r="S1096"/>
      <c r="T1096"/>
      <c r="U1096"/>
      <c r="V1096"/>
      <c r="Z1096"/>
    </row>
    <row r="1097" spans="1:26" x14ac:dyDescent="0.25">
      <c r="A1097" s="28"/>
      <c r="B1097" s="28"/>
      <c r="H1097" s="28"/>
      <c r="I1097" s="28"/>
      <c r="J1097" s="28"/>
      <c r="K1097" s="28"/>
      <c r="L1097"/>
      <c r="P1097"/>
      <c r="Q1097"/>
      <c r="R1097"/>
      <c r="S1097"/>
      <c r="T1097"/>
      <c r="U1097"/>
      <c r="V1097"/>
      <c r="Z1097"/>
    </row>
    <row r="1098" spans="1:26" x14ac:dyDescent="0.25">
      <c r="A1098" s="28"/>
      <c r="B1098" s="28"/>
      <c r="H1098" s="28"/>
      <c r="I1098" s="28"/>
      <c r="J1098" s="28"/>
      <c r="K1098" s="28"/>
      <c r="L1098"/>
      <c r="P1098"/>
      <c r="Q1098"/>
      <c r="R1098"/>
      <c r="S1098"/>
      <c r="T1098"/>
      <c r="U1098"/>
      <c r="V1098"/>
      <c r="Z1098"/>
    </row>
    <row r="1099" spans="1:26" x14ac:dyDescent="0.25">
      <c r="A1099" s="28"/>
      <c r="B1099" s="28"/>
      <c r="H1099" s="28"/>
      <c r="I1099" s="28"/>
      <c r="J1099" s="28"/>
      <c r="K1099" s="28"/>
      <c r="L1099"/>
      <c r="P1099"/>
      <c r="Q1099"/>
      <c r="R1099"/>
      <c r="S1099"/>
      <c r="T1099"/>
      <c r="U1099"/>
      <c r="V1099"/>
      <c r="Z1099"/>
    </row>
    <row r="1100" spans="1:26" x14ac:dyDescent="0.25">
      <c r="A1100" s="28"/>
      <c r="B1100" s="28"/>
      <c r="H1100" s="28"/>
      <c r="I1100" s="28"/>
      <c r="J1100" s="28"/>
      <c r="K1100" s="28"/>
      <c r="L1100"/>
      <c r="P1100"/>
      <c r="Q1100"/>
      <c r="R1100"/>
      <c r="S1100"/>
      <c r="T1100"/>
      <c r="U1100"/>
      <c r="V1100"/>
      <c r="Z1100"/>
    </row>
    <row r="1101" spans="1:26" x14ac:dyDescent="0.25">
      <c r="A1101" s="28"/>
      <c r="B1101" s="28"/>
      <c r="H1101" s="28"/>
      <c r="I1101" s="28"/>
      <c r="J1101" s="28"/>
      <c r="K1101" s="28"/>
      <c r="L1101"/>
      <c r="P1101"/>
      <c r="Q1101"/>
      <c r="R1101"/>
      <c r="S1101"/>
      <c r="T1101"/>
      <c r="U1101"/>
      <c r="V1101"/>
      <c r="Z1101"/>
    </row>
    <row r="1102" spans="1:26" x14ac:dyDescent="0.25">
      <c r="A1102" s="28"/>
      <c r="B1102" s="28"/>
      <c r="H1102" s="28"/>
      <c r="I1102" s="28"/>
      <c r="J1102" s="28"/>
      <c r="K1102" s="28"/>
      <c r="L1102"/>
      <c r="P1102"/>
      <c r="Q1102"/>
      <c r="R1102"/>
      <c r="S1102"/>
      <c r="T1102"/>
      <c r="U1102"/>
      <c r="V1102"/>
      <c r="Z1102"/>
    </row>
    <row r="1103" spans="1:26" x14ac:dyDescent="0.25">
      <c r="A1103" s="28"/>
      <c r="B1103" s="28"/>
      <c r="H1103" s="28"/>
      <c r="I1103" s="28"/>
      <c r="J1103" s="28"/>
      <c r="K1103" s="28"/>
      <c r="L1103"/>
      <c r="P1103"/>
      <c r="Q1103"/>
      <c r="R1103"/>
      <c r="S1103"/>
      <c r="T1103"/>
      <c r="U1103"/>
      <c r="V1103"/>
      <c r="Z1103"/>
    </row>
    <row r="1104" spans="1:26" x14ac:dyDescent="0.25">
      <c r="A1104" s="28"/>
      <c r="B1104" s="28"/>
      <c r="H1104" s="28"/>
      <c r="I1104" s="28"/>
      <c r="J1104" s="28"/>
      <c r="K1104" s="28"/>
      <c r="L1104"/>
      <c r="P1104"/>
      <c r="Q1104"/>
      <c r="R1104"/>
      <c r="S1104"/>
      <c r="T1104"/>
      <c r="U1104"/>
      <c r="V1104"/>
      <c r="Z1104"/>
    </row>
    <row r="1105" spans="1:26" x14ac:dyDescent="0.25">
      <c r="A1105" s="28"/>
      <c r="B1105" s="28"/>
      <c r="H1105" s="28"/>
      <c r="I1105" s="28"/>
      <c r="J1105" s="28"/>
      <c r="K1105" s="28"/>
      <c r="L1105"/>
      <c r="P1105"/>
      <c r="Q1105"/>
      <c r="R1105"/>
      <c r="S1105"/>
      <c r="T1105"/>
      <c r="U1105"/>
      <c r="V1105"/>
      <c r="Z1105"/>
    </row>
    <row r="1106" spans="1:26" x14ac:dyDescent="0.25">
      <c r="A1106" s="28"/>
      <c r="B1106" s="28"/>
      <c r="H1106" s="28"/>
      <c r="I1106" s="28"/>
      <c r="J1106" s="28"/>
      <c r="K1106" s="28"/>
      <c r="L1106"/>
      <c r="P1106"/>
      <c r="Q1106"/>
      <c r="R1106"/>
      <c r="S1106"/>
      <c r="T1106"/>
      <c r="U1106"/>
      <c r="V1106"/>
      <c r="Z1106"/>
    </row>
    <row r="1107" spans="1:26" x14ac:dyDescent="0.25">
      <c r="A1107" s="28"/>
      <c r="B1107" s="28"/>
      <c r="H1107" s="28"/>
      <c r="I1107" s="28"/>
      <c r="J1107" s="28"/>
      <c r="K1107" s="28"/>
      <c r="L1107"/>
      <c r="P1107"/>
      <c r="Q1107"/>
      <c r="R1107"/>
      <c r="S1107"/>
      <c r="T1107"/>
      <c r="U1107"/>
      <c r="V1107"/>
      <c r="Z1107"/>
    </row>
    <row r="1108" spans="1:26" x14ac:dyDescent="0.25">
      <c r="A1108" s="28"/>
      <c r="B1108" s="28"/>
      <c r="H1108" s="28"/>
      <c r="I1108" s="28"/>
      <c r="J1108" s="28"/>
      <c r="K1108" s="28"/>
      <c r="L1108"/>
      <c r="P1108"/>
      <c r="Q1108"/>
      <c r="R1108"/>
      <c r="S1108"/>
      <c r="T1108"/>
      <c r="U1108"/>
      <c r="V1108"/>
      <c r="Z1108"/>
    </row>
    <row r="1109" spans="1:26" x14ac:dyDescent="0.25">
      <c r="A1109" s="28"/>
      <c r="B1109" s="28"/>
      <c r="H1109" s="28"/>
      <c r="I1109" s="28"/>
      <c r="J1109" s="28"/>
      <c r="K1109" s="28"/>
      <c r="L1109"/>
      <c r="P1109"/>
      <c r="Q1109"/>
      <c r="R1109"/>
      <c r="S1109"/>
      <c r="T1109"/>
      <c r="U1109"/>
      <c r="V1109"/>
      <c r="Z1109"/>
    </row>
    <row r="1110" spans="1:26" x14ac:dyDescent="0.25">
      <c r="A1110" s="28"/>
      <c r="B1110" s="28"/>
      <c r="H1110" s="28"/>
      <c r="I1110" s="28"/>
      <c r="J1110" s="28"/>
      <c r="K1110" s="28"/>
      <c r="L1110"/>
      <c r="P1110"/>
      <c r="Q1110"/>
      <c r="R1110"/>
      <c r="S1110"/>
      <c r="T1110"/>
      <c r="U1110"/>
      <c r="V1110"/>
      <c r="Z1110"/>
    </row>
    <row r="1111" spans="1:26" x14ac:dyDescent="0.25">
      <c r="A1111" s="28"/>
      <c r="B1111" s="28"/>
      <c r="H1111" s="28"/>
      <c r="I1111" s="28"/>
      <c r="J1111" s="28"/>
      <c r="K1111" s="28"/>
      <c r="L1111"/>
      <c r="P1111"/>
      <c r="Q1111"/>
      <c r="R1111"/>
      <c r="S1111"/>
      <c r="T1111"/>
      <c r="U1111"/>
      <c r="V1111"/>
      <c r="Z1111"/>
    </row>
    <row r="1112" spans="1:26" x14ac:dyDescent="0.25">
      <c r="A1112" s="28"/>
      <c r="B1112" s="28"/>
      <c r="H1112" s="28"/>
      <c r="I1112" s="28"/>
      <c r="J1112" s="28"/>
      <c r="K1112" s="28"/>
      <c r="L1112"/>
      <c r="P1112"/>
      <c r="Q1112"/>
      <c r="R1112"/>
      <c r="S1112"/>
      <c r="T1112"/>
      <c r="U1112"/>
      <c r="V1112"/>
      <c r="Z1112"/>
    </row>
    <row r="1113" spans="1:26" x14ac:dyDescent="0.25">
      <c r="A1113" s="28"/>
      <c r="B1113" s="28"/>
      <c r="H1113" s="28"/>
      <c r="I1113" s="28"/>
      <c r="J1113" s="28"/>
      <c r="K1113" s="28"/>
      <c r="L1113"/>
      <c r="P1113"/>
      <c r="Q1113"/>
      <c r="R1113"/>
      <c r="S1113"/>
      <c r="T1113"/>
      <c r="U1113"/>
      <c r="V1113"/>
      <c r="Z1113"/>
    </row>
    <row r="1114" spans="1:26" x14ac:dyDescent="0.25">
      <c r="A1114" s="28"/>
      <c r="B1114" s="28"/>
      <c r="H1114" s="28"/>
      <c r="I1114" s="28"/>
      <c r="J1114" s="28"/>
      <c r="K1114" s="28"/>
      <c r="L1114"/>
      <c r="P1114"/>
      <c r="Q1114"/>
      <c r="R1114"/>
      <c r="S1114"/>
      <c r="T1114"/>
      <c r="U1114"/>
      <c r="V1114"/>
      <c r="Z1114"/>
    </row>
    <row r="1115" spans="1:26" x14ac:dyDescent="0.25">
      <c r="A1115" s="28"/>
      <c r="B1115" s="28"/>
      <c r="H1115" s="28"/>
      <c r="I1115" s="28"/>
      <c r="J1115" s="28"/>
      <c r="K1115" s="28"/>
      <c r="L1115"/>
      <c r="P1115"/>
      <c r="Q1115"/>
      <c r="R1115"/>
      <c r="S1115"/>
      <c r="T1115"/>
      <c r="U1115"/>
      <c r="V1115"/>
      <c r="Z1115"/>
    </row>
    <row r="1116" spans="1:26" x14ac:dyDescent="0.25">
      <c r="A1116" s="28"/>
      <c r="B1116" s="28"/>
      <c r="H1116" s="28"/>
      <c r="I1116" s="28"/>
      <c r="J1116" s="28"/>
      <c r="K1116" s="28"/>
      <c r="L1116"/>
      <c r="P1116"/>
      <c r="Q1116"/>
      <c r="R1116"/>
      <c r="S1116"/>
      <c r="T1116"/>
      <c r="U1116"/>
      <c r="V1116"/>
      <c r="Z1116"/>
    </row>
    <row r="1117" spans="1:26" x14ac:dyDescent="0.25">
      <c r="A1117" s="28"/>
      <c r="B1117" s="28"/>
      <c r="H1117" s="28"/>
      <c r="I1117" s="28"/>
      <c r="J1117" s="28"/>
      <c r="K1117" s="28"/>
      <c r="L1117"/>
      <c r="P1117"/>
      <c r="Q1117"/>
      <c r="R1117"/>
      <c r="S1117"/>
      <c r="T1117"/>
      <c r="U1117"/>
      <c r="V1117"/>
      <c r="Z1117"/>
    </row>
    <row r="1118" spans="1:26" x14ac:dyDescent="0.25">
      <c r="A1118" s="28"/>
      <c r="B1118" s="28"/>
      <c r="H1118" s="28"/>
      <c r="I1118" s="28"/>
      <c r="J1118" s="28"/>
      <c r="K1118" s="28"/>
      <c r="L1118"/>
      <c r="P1118"/>
      <c r="Q1118"/>
      <c r="R1118"/>
      <c r="S1118"/>
      <c r="T1118"/>
      <c r="U1118"/>
      <c r="V1118"/>
      <c r="Z1118"/>
    </row>
    <row r="1119" spans="1:26" x14ac:dyDescent="0.25">
      <c r="A1119" s="28"/>
      <c r="B1119" s="28"/>
      <c r="H1119" s="28"/>
      <c r="I1119" s="28"/>
      <c r="J1119" s="28"/>
      <c r="K1119" s="28"/>
      <c r="L1119"/>
      <c r="P1119"/>
      <c r="Q1119"/>
      <c r="R1119"/>
      <c r="S1119"/>
      <c r="T1119"/>
      <c r="U1119"/>
      <c r="V1119"/>
      <c r="Z1119"/>
    </row>
    <row r="1120" spans="1:26" x14ac:dyDescent="0.25">
      <c r="A1120" s="28"/>
      <c r="B1120" s="28"/>
      <c r="H1120" s="28"/>
      <c r="I1120" s="28"/>
      <c r="J1120" s="28"/>
      <c r="K1120" s="28"/>
      <c r="L1120"/>
      <c r="P1120"/>
      <c r="Q1120"/>
      <c r="R1120"/>
      <c r="S1120"/>
      <c r="T1120"/>
      <c r="U1120"/>
      <c r="V1120"/>
      <c r="Z1120"/>
    </row>
    <row r="1121" spans="1:26" x14ac:dyDescent="0.25">
      <c r="A1121" s="28"/>
      <c r="B1121" s="28"/>
      <c r="H1121" s="28"/>
      <c r="I1121" s="28"/>
      <c r="J1121" s="28"/>
      <c r="K1121" s="28"/>
      <c r="L1121"/>
      <c r="P1121"/>
      <c r="Q1121"/>
      <c r="R1121"/>
      <c r="S1121"/>
      <c r="T1121"/>
      <c r="U1121"/>
      <c r="V1121"/>
      <c r="Z1121"/>
    </row>
    <row r="1122" spans="1:26" x14ac:dyDescent="0.25">
      <c r="A1122" s="28"/>
      <c r="B1122" s="28"/>
      <c r="H1122" s="28"/>
      <c r="I1122" s="28"/>
      <c r="J1122" s="28"/>
      <c r="K1122" s="28"/>
      <c r="L1122"/>
      <c r="P1122"/>
      <c r="Q1122"/>
      <c r="R1122"/>
      <c r="S1122"/>
      <c r="T1122"/>
      <c r="U1122"/>
      <c r="V1122"/>
      <c r="Z1122"/>
    </row>
    <row r="1123" spans="1:26" x14ac:dyDescent="0.25">
      <c r="A1123" s="28"/>
      <c r="B1123" s="28"/>
      <c r="H1123" s="28"/>
      <c r="I1123" s="28"/>
      <c r="J1123" s="28"/>
      <c r="K1123" s="28"/>
      <c r="L1123"/>
      <c r="P1123"/>
      <c r="Q1123"/>
      <c r="R1123"/>
      <c r="S1123"/>
      <c r="T1123"/>
      <c r="U1123"/>
      <c r="V1123"/>
      <c r="Z1123"/>
    </row>
    <row r="1124" spans="1:26" x14ac:dyDescent="0.25">
      <c r="A1124" s="28"/>
      <c r="B1124" s="28"/>
      <c r="H1124" s="28"/>
      <c r="I1124" s="28"/>
      <c r="J1124" s="28"/>
      <c r="K1124" s="28"/>
      <c r="L1124"/>
      <c r="P1124"/>
      <c r="Q1124"/>
      <c r="R1124"/>
      <c r="S1124"/>
      <c r="T1124"/>
      <c r="U1124"/>
      <c r="V1124"/>
      <c r="Z1124"/>
    </row>
    <row r="1125" spans="1:26" x14ac:dyDescent="0.25">
      <c r="A1125" s="28"/>
      <c r="B1125" s="28"/>
      <c r="H1125" s="28"/>
      <c r="I1125" s="28"/>
      <c r="J1125" s="28"/>
      <c r="K1125" s="28"/>
      <c r="L1125"/>
      <c r="P1125"/>
      <c r="Q1125"/>
      <c r="R1125"/>
      <c r="S1125"/>
      <c r="T1125"/>
      <c r="U1125"/>
      <c r="V1125"/>
      <c r="Z1125"/>
    </row>
    <row r="1126" spans="1:26" x14ac:dyDescent="0.25">
      <c r="A1126" s="28"/>
      <c r="B1126" s="28"/>
      <c r="H1126" s="28"/>
      <c r="I1126" s="28"/>
      <c r="J1126" s="28"/>
      <c r="K1126" s="28"/>
      <c r="L1126"/>
      <c r="P1126"/>
      <c r="Q1126"/>
      <c r="R1126"/>
      <c r="S1126"/>
      <c r="T1126"/>
      <c r="U1126"/>
      <c r="V1126"/>
      <c r="Z1126"/>
    </row>
    <row r="1127" spans="1:26" x14ac:dyDescent="0.25">
      <c r="A1127" s="28"/>
      <c r="B1127" s="28"/>
      <c r="H1127" s="28"/>
      <c r="I1127" s="28"/>
      <c r="J1127" s="28"/>
      <c r="K1127" s="28"/>
      <c r="L1127"/>
      <c r="P1127"/>
      <c r="Q1127"/>
      <c r="R1127"/>
      <c r="S1127"/>
      <c r="T1127"/>
      <c r="U1127"/>
      <c r="V1127"/>
      <c r="Z1127"/>
    </row>
    <row r="1128" spans="1:26" x14ac:dyDescent="0.25">
      <c r="A1128" s="28"/>
      <c r="B1128" s="28"/>
      <c r="H1128" s="28"/>
      <c r="I1128" s="28"/>
      <c r="J1128" s="28"/>
      <c r="K1128" s="28"/>
      <c r="L1128"/>
      <c r="P1128"/>
      <c r="Q1128"/>
      <c r="R1128"/>
      <c r="S1128"/>
      <c r="T1128"/>
      <c r="U1128"/>
      <c r="V1128"/>
      <c r="Z1128"/>
    </row>
    <row r="1129" spans="1:26" x14ac:dyDescent="0.25">
      <c r="A1129" s="28"/>
      <c r="B1129" s="28"/>
      <c r="H1129" s="28"/>
      <c r="I1129" s="28"/>
      <c r="J1129" s="28"/>
      <c r="K1129" s="28"/>
      <c r="L1129"/>
      <c r="P1129"/>
      <c r="Q1129"/>
      <c r="R1129"/>
      <c r="S1129"/>
      <c r="T1129"/>
      <c r="U1129"/>
      <c r="V1129"/>
      <c r="Z1129"/>
    </row>
    <row r="1130" spans="1:26" x14ac:dyDescent="0.25">
      <c r="A1130" s="28"/>
      <c r="B1130" s="28"/>
      <c r="H1130" s="28"/>
      <c r="I1130" s="28"/>
      <c r="J1130" s="28"/>
      <c r="K1130" s="28"/>
      <c r="L1130"/>
      <c r="P1130"/>
      <c r="Q1130"/>
      <c r="R1130"/>
      <c r="S1130"/>
      <c r="T1130"/>
      <c r="U1130"/>
      <c r="V1130"/>
      <c r="Z1130"/>
    </row>
    <row r="1131" spans="1:26" x14ac:dyDescent="0.25">
      <c r="A1131" s="28"/>
      <c r="B1131" s="28"/>
      <c r="H1131" s="28"/>
      <c r="I1131" s="28"/>
      <c r="J1131" s="28"/>
      <c r="K1131" s="28"/>
      <c r="L1131"/>
      <c r="P1131"/>
      <c r="Q1131"/>
      <c r="R1131"/>
      <c r="S1131"/>
      <c r="T1131"/>
      <c r="U1131"/>
      <c r="V1131"/>
      <c r="Z1131"/>
    </row>
    <row r="1132" spans="1:26" x14ac:dyDescent="0.25">
      <c r="A1132" s="28"/>
      <c r="B1132" s="28"/>
      <c r="H1132" s="28"/>
      <c r="I1132" s="28"/>
      <c r="J1132" s="28"/>
      <c r="K1132" s="28"/>
      <c r="L1132"/>
      <c r="P1132"/>
      <c r="Q1132"/>
      <c r="R1132"/>
      <c r="S1132"/>
      <c r="T1132"/>
      <c r="U1132"/>
      <c r="V1132"/>
      <c r="Z1132"/>
    </row>
    <row r="1133" spans="1:26" x14ac:dyDescent="0.25">
      <c r="A1133" s="28"/>
      <c r="B1133" s="28"/>
      <c r="H1133" s="28"/>
      <c r="I1133" s="28"/>
      <c r="J1133" s="28"/>
      <c r="K1133" s="28"/>
      <c r="L1133"/>
      <c r="P1133"/>
      <c r="Q1133"/>
      <c r="R1133"/>
      <c r="S1133"/>
      <c r="T1133"/>
      <c r="U1133"/>
      <c r="V1133"/>
      <c r="Z1133"/>
    </row>
    <row r="1134" spans="1:26" x14ac:dyDescent="0.25">
      <c r="A1134" s="28"/>
      <c r="B1134" s="28"/>
      <c r="H1134" s="28"/>
      <c r="I1134" s="28"/>
      <c r="J1134" s="28"/>
      <c r="K1134" s="28"/>
      <c r="L1134"/>
      <c r="P1134"/>
      <c r="Q1134"/>
      <c r="R1134"/>
      <c r="S1134"/>
      <c r="T1134"/>
      <c r="U1134"/>
      <c r="V1134"/>
      <c r="Z1134"/>
    </row>
    <row r="1135" spans="1:26" x14ac:dyDescent="0.25">
      <c r="A1135" s="28"/>
      <c r="B1135" s="28"/>
      <c r="H1135" s="28"/>
      <c r="I1135" s="28"/>
      <c r="J1135" s="28"/>
      <c r="K1135" s="28"/>
      <c r="L1135"/>
      <c r="P1135"/>
      <c r="Q1135"/>
      <c r="R1135"/>
      <c r="S1135"/>
      <c r="T1135"/>
      <c r="U1135"/>
      <c r="V1135"/>
      <c r="Z1135"/>
    </row>
    <row r="1136" spans="1:26" x14ac:dyDescent="0.25">
      <c r="A1136" s="28"/>
      <c r="B1136" s="28"/>
      <c r="H1136" s="28"/>
      <c r="I1136" s="28"/>
      <c r="J1136" s="28"/>
      <c r="K1136" s="28"/>
      <c r="L1136"/>
      <c r="P1136"/>
      <c r="Q1136"/>
      <c r="R1136"/>
      <c r="S1136"/>
      <c r="T1136"/>
      <c r="U1136"/>
      <c r="V1136"/>
      <c r="Z1136"/>
    </row>
    <row r="1137" spans="1:26" x14ac:dyDescent="0.25">
      <c r="A1137" s="28"/>
      <c r="B1137" s="28"/>
      <c r="H1137" s="28"/>
      <c r="I1137" s="28"/>
      <c r="J1137" s="28"/>
      <c r="K1137" s="28"/>
      <c r="L1137"/>
      <c r="P1137"/>
      <c r="Q1137"/>
      <c r="R1137"/>
      <c r="S1137"/>
      <c r="T1137"/>
      <c r="U1137"/>
      <c r="V1137"/>
      <c r="Z1137"/>
    </row>
    <row r="1138" spans="1:26" x14ac:dyDescent="0.25">
      <c r="A1138" s="28"/>
      <c r="B1138" s="28"/>
      <c r="H1138" s="28"/>
      <c r="I1138" s="28"/>
      <c r="J1138" s="28"/>
      <c r="K1138" s="28"/>
      <c r="L1138"/>
      <c r="P1138"/>
      <c r="Q1138"/>
      <c r="R1138"/>
      <c r="S1138"/>
      <c r="T1138"/>
      <c r="U1138"/>
      <c r="V1138"/>
      <c r="Z1138"/>
    </row>
    <row r="1139" spans="1:26" x14ac:dyDescent="0.25">
      <c r="A1139" s="28"/>
      <c r="B1139" s="28"/>
      <c r="H1139" s="28"/>
      <c r="I1139" s="28"/>
      <c r="J1139" s="28"/>
      <c r="K1139" s="28"/>
      <c r="L1139"/>
      <c r="P1139"/>
      <c r="Q1139"/>
      <c r="R1139"/>
      <c r="S1139"/>
      <c r="T1139"/>
      <c r="U1139"/>
      <c r="V1139"/>
      <c r="Z1139"/>
    </row>
    <row r="1140" spans="1:26" x14ac:dyDescent="0.25">
      <c r="A1140" s="28"/>
      <c r="B1140" s="28"/>
      <c r="H1140" s="28"/>
      <c r="I1140" s="28"/>
      <c r="J1140" s="28"/>
      <c r="K1140" s="28"/>
      <c r="L1140"/>
      <c r="P1140"/>
      <c r="Q1140"/>
      <c r="R1140"/>
      <c r="S1140"/>
      <c r="T1140"/>
      <c r="U1140"/>
      <c r="V1140"/>
      <c r="Z1140"/>
    </row>
    <row r="1141" spans="1:26" x14ac:dyDescent="0.25">
      <c r="A1141" s="28"/>
      <c r="B1141" s="28"/>
      <c r="H1141" s="28"/>
      <c r="I1141" s="28"/>
      <c r="J1141" s="28"/>
      <c r="K1141" s="28"/>
      <c r="L1141"/>
      <c r="P1141"/>
      <c r="Q1141"/>
      <c r="R1141"/>
      <c r="S1141"/>
      <c r="T1141"/>
      <c r="U1141"/>
      <c r="V1141"/>
      <c r="Z1141"/>
    </row>
    <row r="1142" spans="1:26" x14ac:dyDescent="0.25">
      <c r="A1142" s="28"/>
      <c r="B1142" s="28"/>
      <c r="H1142" s="28"/>
      <c r="I1142" s="28"/>
      <c r="J1142" s="28"/>
      <c r="K1142" s="28"/>
      <c r="L1142"/>
      <c r="P1142"/>
      <c r="Q1142"/>
      <c r="R1142"/>
      <c r="S1142"/>
      <c r="T1142"/>
      <c r="U1142"/>
      <c r="V1142"/>
      <c r="Z1142"/>
    </row>
    <row r="1143" spans="1:26" x14ac:dyDescent="0.25">
      <c r="A1143" s="28"/>
      <c r="B1143" s="28"/>
      <c r="H1143" s="28"/>
      <c r="I1143" s="28"/>
      <c r="J1143" s="28"/>
      <c r="K1143" s="28"/>
      <c r="L1143"/>
      <c r="P1143"/>
      <c r="Q1143"/>
      <c r="R1143"/>
      <c r="S1143"/>
      <c r="T1143"/>
      <c r="U1143"/>
      <c r="V1143"/>
      <c r="Z1143"/>
    </row>
    <row r="1144" spans="1:26" x14ac:dyDescent="0.25">
      <c r="A1144" s="28"/>
      <c r="B1144" s="28"/>
      <c r="H1144" s="28"/>
      <c r="I1144" s="28"/>
      <c r="J1144" s="28"/>
      <c r="K1144" s="28"/>
      <c r="L1144"/>
      <c r="P1144"/>
      <c r="Q1144"/>
      <c r="R1144"/>
      <c r="S1144"/>
      <c r="T1144"/>
      <c r="U1144"/>
      <c r="V1144"/>
      <c r="Z1144"/>
    </row>
    <row r="1145" spans="1:26" x14ac:dyDescent="0.25">
      <c r="A1145" s="28"/>
      <c r="B1145" s="28"/>
      <c r="H1145" s="28"/>
      <c r="I1145" s="28"/>
      <c r="J1145" s="28"/>
      <c r="K1145" s="28"/>
      <c r="L1145"/>
      <c r="P1145"/>
      <c r="Q1145"/>
      <c r="R1145"/>
      <c r="S1145"/>
      <c r="T1145"/>
      <c r="U1145"/>
      <c r="V1145"/>
      <c r="Z1145"/>
    </row>
    <row r="1146" spans="1:26" x14ac:dyDescent="0.25">
      <c r="A1146" s="28"/>
      <c r="B1146" s="28"/>
      <c r="H1146" s="28"/>
      <c r="I1146" s="28"/>
      <c r="J1146" s="28"/>
      <c r="K1146" s="28"/>
      <c r="L1146"/>
      <c r="P1146"/>
      <c r="Q1146"/>
      <c r="R1146"/>
      <c r="S1146"/>
      <c r="T1146"/>
      <c r="U1146"/>
      <c r="V1146"/>
      <c r="Z1146"/>
    </row>
    <row r="1147" spans="1:26" x14ac:dyDescent="0.25">
      <c r="A1147" s="28"/>
      <c r="B1147" s="28"/>
      <c r="H1147" s="28"/>
      <c r="I1147" s="28"/>
      <c r="J1147" s="28"/>
      <c r="K1147" s="28"/>
      <c r="L1147"/>
      <c r="P1147"/>
      <c r="Q1147"/>
      <c r="R1147"/>
      <c r="S1147"/>
      <c r="T1147"/>
      <c r="U1147"/>
      <c r="V1147"/>
      <c r="Z1147"/>
    </row>
    <row r="1148" spans="1:26" x14ac:dyDescent="0.25">
      <c r="A1148" s="28"/>
      <c r="B1148" s="28"/>
      <c r="H1148" s="28"/>
      <c r="I1148" s="28"/>
      <c r="J1148" s="28"/>
      <c r="K1148" s="28"/>
      <c r="L1148"/>
      <c r="P1148"/>
      <c r="Q1148"/>
      <c r="R1148"/>
      <c r="S1148"/>
      <c r="T1148"/>
      <c r="U1148"/>
      <c r="V1148"/>
      <c r="Z1148"/>
    </row>
    <row r="1149" spans="1:26" x14ac:dyDescent="0.25">
      <c r="A1149" s="28"/>
      <c r="B1149" s="28"/>
      <c r="H1149" s="28"/>
      <c r="I1149" s="28"/>
      <c r="J1149" s="28"/>
      <c r="K1149" s="28"/>
      <c r="L1149"/>
      <c r="P1149"/>
      <c r="Q1149"/>
      <c r="R1149"/>
      <c r="S1149"/>
      <c r="T1149"/>
      <c r="U1149"/>
      <c r="V1149"/>
      <c r="Z1149"/>
    </row>
    <row r="1150" spans="1:26" x14ac:dyDescent="0.25">
      <c r="A1150" s="28"/>
      <c r="B1150" s="28"/>
      <c r="H1150" s="28"/>
      <c r="I1150" s="28"/>
      <c r="J1150" s="28"/>
      <c r="K1150" s="28"/>
      <c r="L1150"/>
      <c r="P1150"/>
      <c r="Q1150"/>
      <c r="R1150"/>
      <c r="S1150"/>
      <c r="T1150"/>
      <c r="U1150"/>
      <c r="V1150"/>
      <c r="Z1150"/>
    </row>
    <row r="1151" spans="1:26" x14ac:dyDescent="0.25">
      <c r="A1151" s="28"/>
      <c r="B1151" s="28"/>
      <c r="H1151" s="28"/>
      <c r="I1151" s="28"/>
      <c r="J1151" s="28"/>
      <c r="K1151" s="28"/>
      <c r="L1151"/>
      <c r="P1151"/>
      <c r="Q1151"/>
      <c r="R1151"/>
      <c r="S1151"/>
      <c r="T1151"/>
      <c r="U1151"/>
      <c r="V1151"/>
      <c r="Z1151"/>
    </row>
    <row r="1152" spans="1:26" x14ac:dyDescent="0.25">
      <c r="A1152" s="28"/>
      <c r="B1152" s="28"/>
      <c r="H1152" s="28"/>
      <c r="I1152" s="28"/>
      <c r="J1152" s="28"/>
      <c r="K1152" s="28"/>
      <c r="L1152"/>
      <c r="P1152"/>
      <c r="Q1152"/>
      <c r="R1152"/>
      <c r="S1152"/>
      <c r="T1152"/>
      <c r="U1152"/>
      <c r="V1152"/>
      <c r="Z1152"/>
    </row>
    <row r="1153" spans="1:26" x14ac:dyDescent="0.25">
      <c r="A1153" s="28"/>
      <c r="B1153" s="28"/>
      <c r="H1153" s="28"/>
      <c r="I1153" s="28"/>
      <c r="J1153" s="28"/>
      <c r="K1153" s="28"/>
      <c r="L1153"/>
      <c r="P1153"/>
      <c r="Q1153"/>
      <c r="R1153"/>
      <c r="S1153"/>
      <c r="T1153"/>
      <c r="U1153"/>
      <c r="V1153"/>
      <c r="Z1153"/>
    </row>
    <row r="1154" spans="1:26" x14ac:dyDescent="0.25">
      <c r="A1154" s="28"/>
      <c r="B1154" s="28"/>
      <c r="H1154" s="28"/>
      <c r="I1154" s="28"/>
      <c r="J1154" s="28"/>
      <c r="K1154" s="28"/>
      <c r="L1154"/>
      <c r="P1154"/>
      <c r="Q1154"/>
      <c r="R1154"/>
      <c r="S1154"/>
      <c r="T1154"/>
      <c r="U1154"/>
      <c r="V1154"/>
      <c r="Z1154"/>
    </row>
    <row r="1155" spans="1:26" x14ac:dyDescent="0.25">
      <c r="A1155" s="28"/>
      <c r="B1155" s="28"/>
      <c r="H1155" s="28"/>
      <c r="I1155" s="28"/>
      <c r="J1155" s="28"/>
      <c r="K1155" s="28"/>
      <c r="L1155"/>
      <c r="P1155"/>
      <c r="Q1155"/>
      <c r="R1155"/>
      <c r="S1155"/>
      <c r="T1155"/>
      <c r="U1155"/>
      <c r="V1155"/>
      <c r="Z1155"/>
    </row>
    <row r="1156" spans="1:26" x14ac:dyDescent="0.25">
      <c r="A1156" s="28"/>
      <c r="B1156" s="28"/>
      <c r="H1156" s="28"/>
      <c r="I1156" s="28"/>
      <c r="J1156" s="28"/>
      <c r="K1156" s="28"/>
      <c r="L1156"/>
      <c r="P1156"/>
      <c r="Q1156"/>
      <c r="R1156"/>
      <c r="S1156"/>
      <c r="T1156"/>
      <c r="U1156"/>
      <c r="V1156"/>
      <c r="Z1156"/>
    </row>
    <row r="1157" spans="1:26" x14ac:dyDescent="0.25">
      <c r="A1157" s="28"/>
      <c r="B1157" s="28"/>
      <c r="H1157" s="28"/>
      <c r="I1157" s="28"/>
      <c r="J1157" s="28"/>
      <c r="K1157" s="28"/>
      <c r="L1157"/>
      <c r="P1157"/>
      <c r="Q1157"/>
      <c r="R1157"/>
      <c r="S1157"/>
      <c r="T1157"/>
      <c r="U1157"/>
      <c r="V1157"/>
      <c r="Z1157"/>
    </row>
    <row r="1158" spans="1:26" x14ac:dyDescent="0.25">
      <c r="A1158" s="28"/>
      <c r="B1158" s="28"/>
      <c r="H1158" s="28"/>
      <c r="I1158" s="28"/>
      <c r="J1158" s="28"/>
      <c r="K1158" s="28"/>
      <c r="L1158"/>
      <c r="P1158"/>
      <c r="Q1158"/>
      <c r="R1158"/>
      <c r="S1158"/>
      <c r="T1158"/>
      <c r="U1158"/>
      <c r="V1158"/>
      <c r="Z1158"/>
    </row>
    <row r="1159" spans="1:26" x14ac:dyDescent="0.25">
      <c r="A1159" s="28"/>
      <c r="B1159" s="28"/>
      <c r="H1159" s="28"/>
      <c r="I1159" s="28"/>
      <c r="J1159" s="28"/>
      <c r="K1159" s="28"/>
      <c r="L1159"/>
      <c r="P1159"/>
      <c r="Q1159"/>
      <c r="R1159"/>
      <c r="S1159"/>
      <c r="T1159"/>
      <c r="U1159"/>
      <c r="V1159"/>
      <c r="Z1159"/>
    </row>
    <row r="1160" spans="1:26" x14ac:dyDescent="0.25">
      <c r="A1160" s="28"/>
      <c r="B1160" s="28"/>
      <c r="H1160" s="28"/>
      <c r="I1160" s="28"/>
      <c r="J1160" s="28"/>
      <c r="K1160" s="28"/>
      <c r="L1160"/>
      <c r="P1160"/>
      <c r="Q1160"/>
      <c r="R1160"/>
      <c r="S1160"/>
      <c r="T1160"/>
      <c r="U1160"/>
      <c r="V1160"/>
      <c r="Z1160"/>
    </row>
    <row r="1161" spans="1:26" x14ac:dyDescent="0.25">
      <c r="A1161" s="28"/>
      <c r="B1161" s="28"/>
      <c r="H1161" s="28"/>
      <c r="I1161" s="28"/>
      <c r="J1161" s="28"/>
      <c r="K1161" s="28"/>
      <c r="L1161"/>
      <c r="P1161"/>
      <c r="Q1161"/>
      <c r="R1161"/>
      <c r="S1161"/>
      <c r="T1161"/>
      <c r="U1161"/>
      <c r="V1161"/>
      <c r="Z1161"/>
    </row>
    <row r="1162" spans="1:26" x14ac:dyDescent="0.25">
      <c r="A1162" s="28"/>
      <c r="B1162" s="28"/>
      <c r="H1162" s="28"/>
      <c r="I1162" s="28"/>
      <c r="J1162" s="28"/>
      <c r="K1162" s="28"/>
      <c r="L1162"/>
      <c r="P1162"/>
      <c r="Q1162"/>
      <c r="R1162"/>
      <c r="S1162"/>
      <c r="T1162"/>
      <c r="U1162"/>
      <c r="V1162"/>
      <c r="Z1162"/>
    </row>
    <row r="1163" spans="1:26" x14ac:dyDescent="0.25">
      <c r="A1163" s="28"/>
      <c r="B1163" s="28"/>
      <c r="H1163" s="28"/>
      <c r="I1163" s="28"/>
      <c r="J1163" s="28"/>
      <c r="K1163" s="28"/>
      <c r="L1163"/>
      <c r="P1163"/>
      <c r="Q1163"/>
      <c r="R1163"/>
      <c r="S1163"/>
      <c r="T1163"/>
      <c r="U1163"/>
      <c r="V1163"/>
      <c r="Z1163"/>
    </row>
    <row r="1164" spans="1:26" x14ac:dyDescent="0.25">
      <c r="A1164" s="28"/>
      <c r="B1164" s="28"/>
      <c r="H1164" s="28"/>
      <c r="I1164" s="28"/>
      <c r="J1164" s="28"/>
      <c r="K1164" s="28"/>
      <c r="L1164"/>
      <c r="P1164"/>
      <c r="Q1164"/>
      <c r="R1164"/>
      <c r="S1164"/>
      <c r="T1164"/>
      <c r="U1164"/>
      <c r="V1164"/>
      <c r="Z1164"/>
    </row>
    <row r="1165" spans="1:26" x14ac:dyDescent="0.25">
      <c r="A1165" s="28"/>
      <c r="B1165" s="28"/>
      <c r="H1165" s="28"/>
      <c r="I1165" s="28"/>
      <c r="J1165" s="28"/>
      <c r="K1165" s="28"/>
      <c r="L1165"/>
      <c r="P1165"/>
      <c r="Q1165"/>
      <c r="R1165"/>
      <c r="S1165"/>
      <c r="T1165"/>
      <c r="U1165"/>
      <c r="V1165"/>
      <c r="Z1165"/>
    </row>
    <row r="1166" spans="1:26" x14ac:dyDescent="0.25">
      <c r="A1166" s="28"/>
      <c r="B1166" s="28"/>
      <c r="H1166" s="28"/>
      <c r="I1166" s="28"/>
      <c r="J1166" s="28"/>
      <c r="K1166" s="28"/>
      <c r="L1166"/>
      <c r="P1166"/>
      <c r="Q1166"/>
      <c r="R1166"/>
      <c r="S1166"/>
      <c r="T1166"/>
      <c r="U1166"/>
      <c r="V1166"/>
      <c r="Z1166"/>
    </row>
    <row r="1167" spans="1:26" x14ac:dyDescent="0.25">
      <c r="A1167" s="28"/>
      <c r="B1167" s="28"/>
      <c r="H1167" s="28"/>
      <c r="I1167" s="28"/>
      <c r="J1167" s="28"/>
      <c r="K1167" s="28"/>
      <c r="L1167"/>
      <c r="P1167"/>
      <c r="Q1167"/>
      <c r="R1167"/>
      <c r="S1167"/>
      <c r="T1167"/>
      <c r="U1167"/>
      <c r="V1167"/>
      <c r="Z1167"/>
    </row>
    <row r="1168" spans="1:26" x14ac:dyDescent="0.25">
      <c r="A1168" s="28"/>
      <c r="B1168" s="28"/>
      <c r="H1168" s="28"/>
      <c r="I1168" s="28"/>
      <c r="J1168" s="28"/>
      <c r="K1168" s="28"/>
      <c r="L1168"/>
      <c r="P1168"/>
      <c r="Q1168"/>
      <c r="R1168"/>
      <c r="S1168"/>
      <c r="T1168"/>
      <c r="U1168"/>
      <c r="V1168"/>
      <c r="Z1168"/>
    </row>
    <row r="1169" spans="1:26" x14ac:dyDescent="0.25">
      <c r="A1169" s="28"/>
      <c r="B1169" s="28"/>
      <c r="H1169" s="28"/>
      <c r="I1169" s="28"/>
      <c r="J1169" s="28"/>
      <c r="K1169" s="28"/>
      <c r="L1169"/>
      <c r="P1169"/>
      <c r="Q1169"/>
      <c r="R1169"/>
      <c r="S1169"/>
      <c r="T1169"/>
      <c r="U1169"/>
      <c r="V1169"/>
      <c r="Z1169"/>
    </row>
    <row r="1170" spans="1:26" x14ac:dyDescent="0.25">
      <c r="A1170" s="28"/>
      <c r="B1170" s="28"/>
      <c r="H1170" s="28"/>
      <c r="I1170" s="28"/>
      <c r="J1170" s="28"/>
      <c r="K1170" s="28"/>
      <c r="L1170"/>
      <c r="P1170"/>
      <c r="Q1170"/>
      <c r="R1170"/>
      <c r="S1170"/>
      <c r="T1170"/>
      <c r="U1170"/>
      <c r="V1170"/>
      <c r="Z1170"/>
    </row>
    <row r="1171" spans="1:26" x14ac:dyDescent="0.25">
      <c r="A1171" s="28"/>
      <c r="B1171" s="28"/>
      <c r="H1171" s="28"/>
      <c r="I1171" s="28"/>
      <c r="J1171" s="28"/>
      <c r="K1171" s="28"/>
      <c r="L1171"/>
      <c r="P1171"/>
      <c r="Q1171"/>
      <c r="R1171"/>
      <c r="S1171"/>
      <c r="T1171"/>
      <c r="U1171"/>
      <c r="V1171"/>
      <c r="Z1171"/>
    </row>
    <row r="1172" spans="1:26" x14ac:dyDescent="0.25">
      <c r="A1172" s="28"/>
      <c r="B1172" s="28"/>
      <c r="H1172" s="28"/>
      <c r="I1172" s="28"/>
      <c r="J1172" s="28"/>
      <c r="K1172" s="28"/>
      <c r="L1172"/>
      <c r="P1172"/>
      <c r="Q1172"/>
      <c r="R1172"/>
      <c r="S1172"/>
      <c r="T1172"/>
      <c r="U1172"/>
      <c r="V1172"/>
      <c r="Z1172"/>
    </row>
    <row r="1173" spans="1:26" x14ac:dyDescent="0.25">
      <c r="A1173" s="28"/>
      <c r="B1173" s="28"/>
      <c r="H1173" s="28"/>
      <c r="I1173" s="28"/>
      <c r="J1173" s="28"/>
      <c r="K1173" s="28"/>
      <c r="L1173"/>
      <c r="P1173"/>
      <c r="Q1173"/>
      <c r="R1173"/>
      <c r="S1173"/>
      <c r="T1173"/>
      <c r="U1173"/>
      <c r="V1173"/>
      <c r="Z1173"/>
    </row>
    <row r="1174" spans="1:26" x14ac:dyDescent="0.25">
      <c r="A1174" s="28"/>
      <c r="B1174" s="28"/>
      <c r="H1174" s="28"/>
      <c r="I1174" s="28"/>
      <c r="J1174" s="28"/>
      <c r="K1174" s="28"/>
      <c r="L1174"/>
      <c r="P1174"/>
      <c r="Q1174"/>
      <c r="R1174"/>
      <c r="S1174"/>
      <c r="T1174"/>
      <c r="U1174"/>
      <c r="V1174"/>
      <c r="Z1174"/>
    </row>
    <row r="1175" spans="1:26" x14ac:dyDescent="0.25">
      <c r="A1175" s="28"/>
      <c r="B1175" s="28"/>
      <c r="H1175" s="28"/>
      <c r="I1175" s="28"/>
      <c r="J1175" s="28"/>
      <c r="K1175" s="28"/>
      <c r="L1175"/>
      <c r="P1175"/>
      <c r="Q1175"/>
      <c r="R1175"/>
      <c r="S1175"/>
      <c r="T1175"/>
      <c r="U1175"/>
      <c r="V1175"/>
      <c r="Z1175"/>
    </row>
    <row r="1176" spans="1:26" x14ac:dyDescent="0.25">
      <c r="A1176" s="28"/>
      <c r="B1176" s="28"/>
      <c r="H1176" s="28"/>
      <c r="I1176" s="28"/>
      <c r="J1176" s="28"/>
      <c r="K1176" s="28"/>
      <c r="L1176"/>
      <c r="P1176"/>
      <c r="Q1176"/>
      <c r="R1176"/>
      <c r="S1176"/>
      <c r="T1176"/>
      <c r="U1176"/>
      <c r="V1176"/>
      <c r="Z1176"/>
    </row>
    <row r="1177" spans="1:26" x14ac:dyDescent="0.25">
      <c r="A1177" s="28"/>
      <c r="B1177" s="28"/>
      <c r="H1177" s="28"/>
      <c r="I1177" s="28"/>
      <c r="J1177" s="28"/>
      <c r="K1177" s="28"/>
      <c r="L1177"/>
      <c r="P1177"/>
      <c r="Q1177"/>
      <c r="R1177"/>
      <c r="S1177"/>
      <c r="T1177"/>
      <c r="U1177"/>
      <c r="V1177"/>
      <c r="Z1177"/>
    </row>
    <row r="1178" spans="1:26" x14ac:dyDescent="0.25">
      <c r="A1178" s="28"/>
      <c r="B1178" s="28"/>
      <c r="H1178" s="28"/>
      <c r="I1178" s="28"/>
      <c r="J1178" s="28"/>
      <c r="K1178" s="28"/>
      <c r="L1178"/>
      <c r="P1178"/>
      <c r="Q1178"/>
      <c r="R1178"/>
      <c r="S1178"/>
      <c r="T1178"/>
      <c r="U1178"/>
      <c r="V1178"/>
      <c r="Z1178"/>
    </row>
    <row r="1179" spans="1:26" x14ac:dyDescent="0.25">
      <c r="A1179" s="28"/>
      <c r="B1179" s="28"/>
      <c r="H1179" s="28"/>
      <c r="I1179" s="28"/>
      <c r="J1179" s="28"/>
      <c r="K1179" s="28"/>
      <c r="L1179"/>
      <c r="P1179"/>
      <c r="Q1179"/>
      <c r="R1179"/>
      <c r="S1179"/>
      <c r="T1179"/>
      <c r="U1179"/>
      <c r="V1179"/>
      <c r="Z1179"/>
    </row>
    <row r="1180" spans="1:26" x14ac:dyDescent="0.25">
      <c r="A1180" s="28"/>
      <c r="B1180" s="28"/>
      <c r="H1180" s="28"/>
      <c r="I1180" s="28"/>
      <c r="J1180" s="28"/>
      <c r="K1180" s="28"/>
      <c r="L1180"/>
      <c r="P1180"/>
      <c r="Q1180"/>
      <c r="R1180"/>
      <c r="S1180"/>
      <c r="T1180"/>
      <c r="U1180"/>
      <c r="V1180"/>
      <c r="Z1180"/>
    </row>
    <row r="1181" spans="1:26" x14ac:dyDescent="0.25">
      <c r="A1181" s="28"/>
      <c r="B1181" s="28"/>
      <c r="H1181" s="28"/>
      <c r="I1181" s="28"/>
      <c r="J1181" s="28"/>
      <c r="K1181" s="28"/>
      <c r="L1181"/>
      <c r="P1181"/>
      <c r="Q1181"/>
      <c r="R1181"/>
      <c r="S1181"/>
      <c r="T1181"/>
      <c r="U1181"/>
      <c r="V1181"/>
      <c r="Z1181"/>
    </row>
    <row r="1182" spans="1:26" x14ac:dyDescent="0.25">
      <c r="A1182" s="28"/>
      <c r="B1182" s="28"/>
      <c r="H1182" s="28"/>
      <c r="I1182" s="28"/>
      <c r="J1182" s="28"/>
      <c r="K1182" s="28"/>
      <c r="L1182"/>
      <c r="P1182"/>
      <c r="Q1182"/>
      <c r="R1182"/>
      <c r="S1182"/>
      <c r="T1182"/>
      <c r="U1182"/>
      <c r="V1182"/>
      <c r="Z1182"/>
    </row>
    <row r="1183" spans="1:26" x14ac:dyDescent="0.25">
      <c r="A1183" s="28"/>
      <c r="B1183" s="28"/>
      <c r="H1183" s="28"/>
      <c r="I1183" s="28"/>
      <c r="J1183" s="28"/>
      <c r="K1183" s="28"/>
      <c r="L1183"/>
      <c r="P1183"/>
      <c r="Q1183"/>
      <c r="R1183"/>
      <c r="S1183"/>
      <c r="T1183"/>
      <c r="U1183"/>
      <c r="V1183"/>
      <c r="Z1183"/>
    </row>
    <row r="1184" spans="1:26" x14ac:dyDescent="0.25">
      <c r="A1184" s="28"/>
      <c r="B1184" s="28"/>
      <c r="H1184" s="28"/>
      <c r="I1184" s="28"/>
      <c r="J1184" s="28"/>
      <c r="K1184" s="28"/>
      <c r="L1184"/>
      <c r="P1184"/>
      <c r="Q1184"/>
      <c r="R1184"/>
      <c r="S1184"/>
      <c r="T1184"/>
      <c r="U1184"/>
      <c r="V1184"/>
      <c r="Z1184"/>
    </row>
    <row r="1185" spans="1:26" x14ac:dyDescent="0.25">
      <c r="A1185" s="28"/>
      <c r="B1185" s="28"/>
      <c r="H1185" s="28"/>
      <c r="I1185" s="28"/>
      <c r="J1185" s="28"/>
      <c r="K1185" s="28"/>
      <c r="L1185"/>
      <c r="P1185"/>
      <c r="Q1185"/>
      <c r="R1185"/>
      <c r="S1185"/>
      <c r="T1185"/>
      <c r="U1185"/>
      <c r="V1185"/>
      <c r="Z1185"/>
    </row>
    <row r="1186" spans="1:26" x14ac:dyDescent="0.25">
      <c r="A1186" s="28"/>
      <c r="B1186" s="28"/>
      <c r="H1186" s="28"/>
      <c r="I1186" s="28"/>
      <c r="J1186" s="28"/>
      <c r="K1186" s="28"/>
      <c r="L1186"/>
      <c r="P1186"/>
      <c r="Q1186"/>
      <c r="R1186"/>
      <c r="S1186"/>
      <c r="T1186"/>
      <c r="U1186"/>
      <c r="V1186"/>
      <c r="Z1186"/>
    </row>
    <row r="1187" spans="1:26" x14ac:dyDescent="0.25">
      <c r="A1187" s="28"/>
      <c r="B1187" s="28"/>
      <c r="H1187" s="28"/>
      <c r="I1187" s="28"/>
      <c r="J1187" s="28"/>
      <c r="K1187" s="28"/>
      <c r="L1187"/>
      <c r="P1187"/>
      <c r="Q1187"/>
      <c r="R1187"/>
      <c r="S1187"/>
      <c r="T1187"/>
      <c r="U1187"/>
      <c r="V1187"/>
      <c r="Z1187"/>
    </row>
    <row r="1188" spans="1:26" x14ac:dyDescent="0.25">
      <c r="A1188" s="28"/>
      <c r="B1188" s="28"/>
      <c r="H1188" s="28"/>
      <c r="I1188" s="28"/>
      <c r="J1188" s="28"/>
      <c r="K1188" s="28"/>
      <c r="L1188"/>
      <c r="P1188"/>
      <c r="Q1188"/>
      <c r="R1188"/>
      <c r="S1188"/>
      <c r="T1188"/>
      <c r="U1188"/>
      <c r="V1188"/>
      <c r="Z1188"/>
    </row>
    <row r="1189" spans="1:26" x14ac:dyDescent="0.25">
      <c r="A1189" s="28"/>
      <c r="B1189" s="28"/>
      <c r="H1189" s="28"/>
      <c r="I1189" s="28"/>
      <c r="J1189" s="28"/>
      <c r="K1189" s="28"/>
      <c r="L1189"/>
      <c r="P1189"/>
      <c r="Q1189"/>
      <c r="R1189"/>
      <c r="S1189"/>
      <c r="T1189"/>
      <c r="U1189"/>
      <c r="V1189"/>
      <c r="Z1189"/>
    </row>
    <row r="1190" spans="1:26" x14ac:dyDescent="0.25">
      <c r="A1190" s="28"/>
      <c r="B1190" s="28"/>
      <c r="H1190" s="28"/>
      <c r="I1190" s="28"/>
      <c r="J1190" s="28"/>
      <c r="K1190" s="28"/>
      <c r="L1190"/>
      <c r="P1190"/>
      <c r="Q1190"/>
      <c r="R1190"/>
      <c r="S1190"/>
      <c r="T1190"/>
      <c r="U1190"/>
      <c r="V1190"/>
      <c r="Z1190"/>
    </row>
    <row r="1191" spans="1:26" x14ac:dyDescent="0.25">
      <c r="A1191" s="28"/>
      <c r="B1191" s="28"/>
      <c r="H1191" s="28"/>
      <c r="I1191" s="28"/>
      <c r="J1191" s="28"/>
      <c r="K1191" s="28"/>
      <c r="L1191"/>
      <c r="P1191"/>
      <c r="Q1191"/>
      <c r="R1191"/>
      <c r="S1191"/>
      <c r="T1191"/>
      <c r="U1191"/>
      <c r="V1191"/>
      <c r="Z1191"/>
    </row>
    <row r="1192" spans="1:26" x14ac:dyDescent="0.25">
      <c r="A1192" s="28"/>
      <c r="B1192" s="28"/>
      <c r="H1192" s="28"/>
      <c r="I1192" s="28"/>
      <c r="J1192" s="28"/>
      <c r="K1192" s="28"/>
      <c r="L1192"/>
      <c r="P1192"/>
      <c r="Q1192"/>
      <c r="R1192"/>
      <c r="S1192"/>
      <c r="T1192"/>
      <c r="U1192"/>
      <c r="V1192"/>
      <c r="Z1192"/>
    </row>
    <row r="1193" spans="1:26" x14ac:dyDescent="0.25">
      <c r="A1193" s="28"/>
      <c r="B1193" s="28"/>
      <c r="H1193" s="28"/>
      <c r="I1193" s="28"/>
      <c r="J1193" s="28"/>
      <c r="K1193" s="28"/>
      <c r="L1193"/>
      <c r="P1193"/>
      <c r="Q1193"/>
      <c r="R1193"/>
      <c r="S1193"/>
      <c r="T1193"/>
      <c r="U1193"/>
      <c r="V1193"/>
      <c r="Z1193"/>
    </row>
    <row r="1194" spans="1:26" x14ac:dyDescent="0.25">
      <c r="A1194" s="28"/>
      <c r="B1194" s="28"/>
      <c r="H1194" s="28"/>
      <c r="I1194" s="28"/>
      <c r="J1194" s="28"/>
      <c r="K1194" s="28"/>
      <c r="L1194"/>
      <c r="P1194"/>
      <c r="Q1194"/>
      <c r="R1194"/>
      <c r="S1194"/>
      <c r="T1194"/>
      <c r="U1194"/>
      <c r="V1194"/>
      <c r="Z1194"/>
    </row>
    <row r="1195" spans="1:26" x14ac:dyDescent="0.25">
      <c r="A1195" s="28"/>
      <c r="B1195" s="28"/>
      <c r="H1195" s="28"/>
      <c r="I1195" s="28"/>
      <c r="J1195" s="28"/>
      <c r="K1195" s="28"/>
      <c r="L1195"/>
      <c r="P1195"/>
      <c r="Q1195"/>
      <c r="R1195"/>
      <c r="S1195"/>
      <c r="T1195"/>
      <c r="U1195"/>
      <c r="V1195"/>
      <c r="Z1195"/>
    </row>
    <row r="1196" spans="1:26" x14ac:dyDescent="0.25">
      <c r="A1196" s="28"/>
      <c r="B1196" s="28"/>
      <c r="H1196" s="28"/>
      <c r="I1196" s="28"/>
      <c r="J1196" s="28"/>
      <c r="K1196" s="28"/>
      <c r="L1196"/>
      <c r="P1196"/>
      <c r="Q1196"/>
      <c r="R1196"/>
      <c r="S1196"/>
      <c r="T1196"/>
      <c r="U1196"/>
      <c r="V1196"/>
      <c r="Z1196"/>
    </row>
    <row r="1197" spans="1:26" x14ac:dyDescent="0.25">
      <c r="A1197" s="28"/>
      <c r="B1197" s="28"/>
      <c r="H1197" s="28"/>
      <c r="I1197" s="28"/>
      <c r="J1197" s="28"/>
      <c r="K1197" s="28"/>
      <c r="L1197"/>
      <c r="P1197"/>
      <c r="Q1197"/>
      <c r="R1197"/>
      <c r="S1197"/>
      <c r="T1197"/>
      <c r="U1197"/>
      <c r="V1197"/>
      <c r="Z1197"/>
    </row>
    <row r="1198" spans="1:26" x14ac:dyDescent="0.25">
      <c r="A1198" s="28"/>
      <c r="B1198" s="28"/>
      <c r="H1198" s="28"/>
      <c r="I1198" s="28"/>
      <c r="J1198" s="28"/>
      <c r="K1198" s="28"/>
      <c r="L1198"/>
      <c r="P1198"/>
      <c r="Q1198"/>
      <c r="R1198"/>
      <c r="S1198"/>
      <c r="T1198"/>
      <c r="U1198"/>
      <c r="V1198"/>
      <c r="Z1198"/>
    </row>
    <row r="1199" spans="1:26" x14ac:dyDescent="0.25">
      <c r="A1199" s="28"/>
      <c r="B1199" s="28"/>
      <c r="H1199" s="28"/>
      <c r="I1199" s="28"/>
      <c r="J1199" s="28"/>
      <c r="K1199" s="28"/>
      <c r="L1199"/>
      <c r="P1199"/>
      <c r="Q1199"/>
      <c r="R1199"/>
      <c r="S1199"/>
      <c r="T1199"/>
      <c r="U1199"/>
      <c r="V1199"/>
      <c r="Z1199"/>
    </row>
    <row r="1200" spans="1:26" x14ac:dyDescent="0.25">
      <c r="A1200" s="28"/>
      <c r="B1200" s="28"/>
      <c r="H1200" s="28"/>
      <c r="I1200" s="28"/>
      <c r="J1200" s="28"/>
      <c r="K1200" s="28"/>
      <c r="L1200"/>
      <c r="P1200"/>
      <c r="Q1200"/>
      <c r="R1200"/>
      <c r="S1200"/>
      <c r="T1200"/>
      <c r="U1200"/>
      <c r="V1200"/>
      <c r="Z1200"/>
    </row>
    <row r="1201" spans="1:26" x14ac:dyDescent="0.25">
      <c r="A1201" s="28"/>
      <c r="B1201" s="28"/>
      <c r="H1201" s="28"/>
      <c r="I1201" s="28"/>
      <c r="J1201" s="28"/>
      <c r="K1201" s="28"/>
      <c r="L1201"/>
      <c r="P1201"/>
      <c r="Q1201"/>
      <c r="R1201"/>
      <c r="S1201"/>
      <c r="T1201"/>
      <c r="U1201"/>
      <c r="V1201"/>
      <c r="Z1201"/>
    </row>
    <row r="1202" spans="1:26" x14ac:dyDescent="0.25">
      <c r="A1202" s="28"/>
      <c r="B1202" s="28"/>
      <c r="H1202" s="28"/>
      <c r="I1202" s="28"/>
      <c r="J1202" s="28"/>
      <c r="K1202" s="28"/>
      <c r="L1202"/>
      <c r="P1202"/>
      <c r="Q1202"/>
      <c r="R1202"/>
      <c r="S1202"/>
      <c r="T1202"/>
      <c r="U1202"/>
      <c r="V1202"/>
      <c r="Z1202"/>
    </row>
    <row r="1203" spans="1:26" x14ac:dyDescent="0.25">
      <c r="A1203" s="28"/>
      <c r="B1203" s="28"/>
      <c r="H1203" s="28"/>
      <c r="I1203" s="28"/>
      <c r="J1203" s="28"/>
      <c r="K1203" s="28"/>
      <c r="L1203"/>
      <c r="P1203"/>
      <c r="Q1203"/>
      <c r="R1203"/>
      <c r="S1203"/>
      <c r="T1203"/>
      <c r="U1203"/>
      <c r="V1203"/>
      <c r="Z1203"/>
    </row>
    <row r="1204" spans="1:26" x14ac:dyDescent="0.25">
      <c r="A1204" s="28"/>
      <c r="B1204" s="28"/>
      <c r="H1204" s="28"/>
      <c r="I1204" s="28"/>
      <c r="J1204" s="28"/>
      <c r="K1204" s="28"/>
      <c r="L1204"/>
      <c r="P1204"/>
      <c r="Q1204"/>
      <c r="R1204"/>
      <c r="S1204"/>
      <c r="T1204"/>
      <c r="U1204"/>
      <c r="V1204"/>
      <c r="Z1204"/>
    </row>
    <row r="1205" spans="1:26" x14ac:dyDescent="0.25">
      <c r="A1205" s="28"/>
      <c r="B1205" s="28"/>
      <c r="H1205" s="28"/>
      <c r="I1205" s="28"/>
      <c r="J1205" s="28"/>
      <c r="K1205" s="28"/>
      <c r="L1205"/>
      <c r="P1205"/>
      <c r="Q1205"/>
      <c r="R1205"/>
      <c r="S1205"/>
      <c r="T1205"/>
      <c r="U1205"/>
      <c r="V1205"/>
      <c r="Z1205"/>
    </row>
    <row r="1206" spans="1:26" x14ac:dyDescent="0.25">
      <c r="A1206" s="28"/>
      <c r="B1206" s="28"/>
      <c r="H1206" s="28"/>
      <c r="I1206" s="28"/>
      <c r="J1206" s="28"/>
      <c r="K1206" s="28"/>
      <c r="L1206"/>
      <c r="P1206"/>
      <c r="Q1206"/>
      <c r="R1206"/>
      <c r="S1206"/>
      <c r="T1206"/>
      <c r="U1206"/>
      <c r="V1206"/>
      <c r="Z1206"/>
    </row>
    <row r="1207" spans="1:26" x14ac:dyDescent="0.25">
      <c r="A1207" s="28"/>
      <c r="B1207" s="28"/>
      <c r="H1207" s="28"/>
      <c r="I1207" s="28"/>
      <c r="J1207" s="28"/>
      <c r="K1207" s="28"/>
      <c r="L1207"/>
      <c r="P1207"/>
      <c r="Q1207"/>
      <c r="R1207"/>
      <c r="S1207"/>
      <c r="T1207"/>
      <c r="U1207"/>
      <c r="V1207"/>
      <c r="Z1207"/>
    </row>
    <row r="1208" spans="1:26" x14ac:dyDescent="0.25">
      <c r="A1208" s="28"/>
      <c r="B1208" s="28"/>
      <c r="H1208" s="28"/>
      <c r="I1208" s="28"/>
      <c r="J1208" s="28"/>
      <c r="K1208" s="28"/>
      <c r="L1208"/>
      <c r="P1208"/>
      <c r="Q1208"/>
      <c r="R1208"/>
      <c r="S1208"/>
      <c r="T1208"/>
      <c r="U1208"/>
      <c r="V1208"/>
      <c r="Z1208"/>
    </row>
    <row r="1209" spans="1:26" x14ac:dyDescent="0.25">
      <c r="A1209" s="28"/>
      <c r="B1209" s="28"/>
      <c r="H1209" s="28"/>
      <c r="I1209" s="28"/>
      <c r="J1209" s="28"/>
      <c r="K1209" s="28"/>
      <c r="L1209"/>
      <c r="P1209"/>
      <c r="Q1209"/>
      <c r="R1209"/>
      <c r="S1209"/>
      <c r="T1209"/>
      <c r="U1209"/>
      <c r="V1209"/>
      <c r="Z1209"/>
    </row>
    <row r="1210" spans="1:26" x14ac:dyDescent="0.25">
      <c r="A1210" s="28"/>
      <c r="B1210" s="28"/>
      <c r="H1210" s="28"/>
      <c r="I1210" s="28"/>
      <c r="J1210" s="28"/>
      <c r="K1210" s="28"/>
      <c r="L1210"/>
      <c r="P1210"/>
      <c r="Q1210"/>
      <c r="R1210"/>
      <c r="S1210"/>
      <c r="T1210"/>
      <c r="U1210"/>
      <c r="V1210"/>
      <c r="Z1210"/>
    </row>
    <row r="1211" spans="1:26" x14ac:dyDescent="0.25">
      <c r="A1211" s="28"/>
      <c r="B1211" s="28"/>
      <c r="H1211" s="28"/>
      <c r="I1211" s="28"/>
      <c r="J1211" s="28"/>
      <c r="K1211" s="28"/>
      <c r="L1211"/>
      <c r="P1211"/>
      <c r="Q1211"/>
      <c r="R1211"/>
      <c r="S1211"/>
      <c r="T1211"/>
      <c r="U1211"/>
      <c r="V1211"/>
      <c r="Z1211"/>
    </row>
    <row r="1212" spans="1:26" x14ac:dyDescent="0.25">
      <c r="A1212" s="28"/>
      <c r="B1212" s="28"/>
      <c r="H1212" s="28"/>
      <c r="I1212" s="28"/>
      <c r="J1212" s="28"/>
      <c r="K1212" s="28"/>
      <c r="L1212"/>
      <c r="P1212"/>
      <c r="Q1212"/>
      <c r="R1212"/>
      <c r="S1212"/>
      <c r="T1212"/>
      <c r="U1212"/>
      <c r="V1212"/>
      <c r="Z1212"/>
    </row>
    <row r="1213" spans="1:26" x14ac:dyDescent="0.25">
      <c r="A1213" s="28"/>
      <c r="B1213" s="28"/>
      <c r="H1213" s="28"/>
      <c r="I1213" s="28"/>
      <c r="J1213" s="28"/>
      <c r="K1213" s="28"/>
      <c r="L1213"/>
      <c r="P1213"/>
      <c r="Q1213"/>
      <c r="R1213"/>
      <c r="S1213"/>
      <c r="T1213"/>
      <c r="U1213"/>
      <c r="V1213"/>
      <c r="Z1213"/>
    </row>
    <row r="1214" spans="1:26" x14ac:dyDescent="0.25">
      <c r="A1214" s="28"/>
      <c r="B1214" s="28"/>
      <c r="H1214" s="28"/>
      <c r="I1214" s="28"/>
      <c r="J1214" s="28"/>
      <c r="K1214" s="28"/>
      <c r="L1214"/>
      <c r="P1214"/>
      <c r="Q1214"/>
      <c r="R1214"/>
      <c r="S1214"/>
      <c r="T1214"/>
      <c r="U1214"/>
      <c r="V1214"/>
      <c r="Z1214"/>
    </row>
    <row r="1215" spans="1:26" x14ac:dyDescent="0.25">
      <c r="A1215" s="28"/>
      <c r="B1215" s="28"/>
      <c r="H1215" s="28"/>
      <c r="I1215" s="28"/>
      <c r="J1215" s="28"/>
      <c r="K1215" s="28"/>
      <c r="L1215"/>
      <c r="P1215"/>
      <c r="Q1215"/>
      <c r="R1215"/>
      <c r="S1215"/>
      <c r="T1215"/>
      <c r="U1215"/>
      <c r="V1215"/>
      <c r="Z1215"/>
    </row>
    <row r="1216" spans="1:26" x14ac:dyDescent="0.25">
      <c r="A1216" s="28"/>
      <c r="B1216" s="28"/>
      <c r="H1216" s="28"/>
      <c r="I1216" s="28"/>
      <c r="J1216" s="28"/>
      <c r="K1216" s="28"/>
      <c r="L1216"/>
      <c r="P1216"/>
      <c r="Q1216"/>
      <c r="R1216"/>
      <c r="S1216"/>
      <c r="T1216"/>
      <c r="U1216"/>
      <c r="V1216"/>
      <c r="Z1216"/>
    </row>
    <row r="1217" spans="1:26" x14ac:dyDescent="0.25">
      <c r="A1217" s="28"/>
      <c r="B1217" s="28"/>
      <c r="H1217" s="28"/>
      <c r="I1217" s="28"/>
      <c r="J1217" s="28"/>
      <c r="K1217" s="28"/>
      <c r="L1217"/>
      <c r="P1217"/>
      <c r="Q1217"/>
      <c r="R1217"/>
      <c r="S1217"/>
      <c r="T1217"/>
      <c r="U1217"/>
      <c r="V1217"/>
      <c r="Z1217"/>
    </row>
    <row r="1218" spans="1:26" x14ac:dyDescent="0.25">
      <c r="A1218" s="28"/>
      <c r="B1218" s="28"/>
      <c r="H1218" s="28"/>
      <c r="I1218" s="28"/>
      <c r="J1218" s="28"/>
      <c r="K1218" s="28"/>
      <c r="L1218"/>
      <c r="P1218"/>
      <c r="Q1218"/>
      <c r="R1218"/>
      <c r="S1218"/>
      <c r="T1218"/>
      <c r="U1218"/>
      <c r="V1218"/>
      <c r="Z1218"/>
    </row>
    <row r="1219" spans="1:26" x14ac:dyDescent="0.25">
      <c r="A1219" s="28"/>
      <c r="B1219" s="28"/>
      <c r="H1219" s="28"/>
      <c r="I1219" s="28"/>
      <c r="J1219" s="28"/>
      <c r="K1219" s="28"/>
      <c r="L1219"/>
      <c r="P1219"/>
      <c r="Q1219"/>
      <c r="R1219"/>
      <c r="S1219"/>
      <c r="T1219"/>
      <c r="U1219"/>
      <c r="V1219"/>
      <c r="Z1219"/>
    </row>
    <row r="1220" spans="1:26" x14ac:dyDescent="0.25">
      <c r="A1220" s="28"/>
      <c r="B1220" s="28"/>
      <c r="H1220" s="28"/>
      <c r="I1220" s="28"/>
      <c r="J1220" s="28"/>
      <c r="K1220" s="28"/>
      <c r="L1220"/>
      <c r="P1220"/>
      <c r="Q1220"/>
      <c r="R1220"/>
      <c r="S1220"/>
      <c r="T1220"/>
      <c r="U1220"/>
      <c r="V1220"/>
      <c r="Z1220"/>
    </row>
    <row r="1221" spans="1:26" x14ac:dyDescent="0.25">
      <c r="A1221" s="28"/>
      <c r="B1221" s="28"/>
      <c r="H1221" s="28"/>
      <c r="I1221" s="28"/>
      <c r="J1221" s="28"/>
      <c r="K1221" s="28"/>
      <c r="L1221"/>
      <c r="P1221"/>
      <c r="Q1221"/>
      <c r="R1221"/>
      <c r="S1221"/>
      <c r="T1221"/>
      <c r="U1221"/>
      <c r="V1221"/>
      <c r="Z1221"/>
    </row>
    <row r="1222" spans="1:26" x14ac:dyDescent="0.25">
      <c r="A1222" s="28"/>
      <c r="B1222" s="28"/>
      <c r="H1222" s="28"/>
      <c r="I1222" s="28"/>
      <c r="J1222" s="28"/>
      <c r="K1222" s="28"/>
      <c r="L1222"/>
      <c r="P1222"/>
      <c r="Q1222"/>
      <c r="R1222"/>
      <c r="S1222"/>
      <c r="T1222"/>
      <c r="U1222"/>
      <c r="V1222"/>
      <c r="Z1222"/>
    </row>
    <row r="1223" spans="1:26" x14ac:dyDescent="0.25">
      <c r="A1223" s="28"/>
      <c r="B1223" s="28"/>
      <c r="H1223" s="28"/>
      <c r="I1223" s="28"/>
      <c r="J1223" s="28"/>
      <c r="K1223" s="28"/>
      <c r="L1223"/>
      <c r="P1223"/>
      <c r="Q1223"/>
      <c r="R1223"/>
      <c r="S1223"/>
      <c r="T1223"/>
      <c r="U1223"/>
      <c r="V1223"/>
      <c r="Z1223"/>
    </row>
    <row r="1224" spans="1:26" x14ac:dyDescent="0.25">
      <c r="A1224" s="28"/>
      <c r="B1224" s="28"/>
      <c r="H1224" s="28"/>
      <c r="I1224" s="28"/>
      <c r="J1224" s="28"/>
      <c r="K1224" s="28"/>
      <c r="L1224"/>
      <c r="P1224"/>
      <c r="Q1224"/>
      <c r="R1224"/>
      <c r="S1224"/>
      <c r="T1224"/>
      <c r="U1224"/>
      <c r="V1224"/>
      <c r="Z1224"/>
    </row>
    <row r="1225" spans="1:26" x14ac:dyDescent="0.25">
      <c r="A1225" s="28"/>
      <c r="B1225" s="28"/>
      <c r="H1225" s="28"/>
      <c r="I1225" s="28"/>
      <c r="J1225" s="28"/>
      <c r="K1225" s="28"/>
      <c r="L1225"/>
      <c r="P1225"/>
      <c r="Q1225"/>
      <c r="R1225"/>
      <c r="S1225"/>
      <c r="T1225"/>
      <c r="U1225"/>
      <c r="V1225"/>
      <c r="Z1225"/>
    </row>
    <row r="1226" spans="1:26" x14ac:dyDescent="0.25">
      <c r="A1226" s="28"/>
      <c r="B1226" s="28"/>
      <c r="H1226" s="28"/>
      <c r="I1226" s="28"/>
      <c r="J1226" s="28"/>
      <c r="K1226" s="28"/>
      <c r="L1226"/>
      <c r="P1226"/>
      <c r="Q1226"/>
      <c r="R1226"/>
      <c r="S1226"/>
      <c r="T1226"/>
      <c r="U1226"/>
      <c r="V1226"/>
      <c r="Z1226"/>
    </row>
    <row r="1227" spans="1:26" x14ac:dyDescent="0.25">
      <c r="A1227" s="28"/>
      <c r="B1227" s="28"/>
      <c r="H1227" s="28"/>
      <c r="I1227" s="28"/>
      <c r="J1227" s="28"/>
      <c r="K1227" s="28"/>
      <c r="L1227"/>
      <c r="P1227"/>
      <c r="Q1227"/>
      <c r="R1227"/>
      <c r="S1227"/>
      <c r="T1227"/>
      <c r="U1227"/>
      <c r="V1227"/>
      <c r="Z1227"/>
    </row>
    <row r="1228" spans="1:26" x14ac:dyDescent="0.25">
      <c r="A1228" s="28"/>
      <c r="B1228" s="28"/>
      <c r="H1228" s="28"/>
      <c r="I1228" s="28"/>
      <c r="J1228" s="28"/>
      <c r="K1228" s="28"/>
      <c r="L1228"/>
      <c r="P1228"/>
      <c r="Q1228"/>
      <c r="R1228"/>
      <c r="S1228"/>
      <c r="T1228"/>
      <c r="U1228"/>
      <c r="V1228"/>
      <c r="Z1228"/>
    </row>
    <row r="1229" spans="1:26" x14ac:dyDescent="0.25">
      <c r="A1229" s="28"/>
      <c r="B1229" s="28"/>
      <c r="H1229" s="28"/>
      <c r="I1229" s="28"/>
      <c r="J1229" s="28"/>
      <c r="K1229" s="28"/>
      <c r="L1229"/>
      <c r="P1229"/>
      <c r="Q1229"/>
      <c r="R1229"/>
      <c r="S1229"/>
      <c r="T1229"/>
      <c r="U1229"/>
      <c r="V1229"/>
      <c r="Z1229"/>
    </row>
    <row r="1230" spans="1:26" x14ac:dyDescent="0.25">
      <c r="A1230" s="28"/>
      <c r="B1230" s="28"/>
      <c r="H1230" s="28"/>
      <c r="I1230" s="28"/>
      <c r="J1230" s="28"/>
      <c r="K1230" s="28"/>
      <c r="L1230"/>
      <c r="P1230"/>
      <c r="Q1230"/>
      <c r="R1230"/>
      <c r="S1230"/>
      <c r="T1230"/>
      <c r="U1230"/>
      <c r="V1230"/>
      <c r="Z1230"/>
    </row>
    <row r="1231" spans="1:26" x14ac:dyDescent="0.25">
      <c r="A1231" s="28"/>
      <c r="B1231" s="28"/>
      <c r="H1231" s="28"/>
      <c r="I1231" s="28"/>
      <c r="J1231" s="28"/>
      <c r="K1231" s="28"/>
      <c r="L1231"/>
      <c r="P1231"/>
      <c r="Q1231"/>
      <c r="R1231"/>
      <c r="S1231"/>
      <c r="T1231"/>
      <c r="U1231"/>
      <c r="V1231"/>
      <c r="Z1231"/>
    </row>
    <row r="1232" spans="1:26" x14ac:dyDescent="0.25">
      <c r="A1232" s="28"/>
      <c r="B1232" s="28"/>
      <c r="H1232" s="28"/>
      <c r="I1232" s="28"/>
      <c r="J1232" s="28"/>
      <c r="K1232" s="28"/>
      <c r="L1232"/>
      <c r="P1232"/>
      <c r="Q1232"/>
      <c r="R1232"/>
      <c r="S1232"/>
      <c r="T1232"/>
      <c r="U1232"/>
      <c r="V1232"/>
      <c r="Z1232"/>
    </row>
    <row r="1233" spans="1:26" x14ac:dyDescent="0.25">
      <c r="A1233" s="28"/>
      <c r="B1233" s="28"/>
      <c r="H1233" s="28"/>
      <c r="I1233" s="28"/>
      <c r="J1233" s="28"/>
      <c r="K1233" s="28"/>
      <c r="L1233"/>
      <c r="P1233"/>
      <c r="Q1233"/>
      <c r="R1233"/>
      <c r="S1233"/>
      <c r="T1233"/>
      <c r="U1233"/>
      <c r="V1233"/>
      <c r="Z1233"/>
    </row>
    <row r="1234" spans="1:26" x14ac:dyDescent="0.25">
      <c r="A1234" s="28"/>
      <c r="B1234" s="28"/>
      <c r="H1234" s="28"/>
      <c r="I1234" s="28"/>
      <c r="J1234" s="28"/>
      <c r="K1234" s="28"/>
      <c r="L1234"/>
      <c r="P1234"/>
      <c r="Q1234"/>
      <c r="R1234"/>
      <c r="S1234"/>
      <c r="T1234"/>
      <c r="U1234"/>
      <c r="V1234"/>
      <c r="Z1234"/>
    </row>
    <row r="1235" spans="1:26" x14ac:dyDescent="0.25">
      <c r="A1235" s="28"/>
      <c r="B1235" s="28"/>
      <c r="H1235" s="28"/>
      <c r="I1235" s="28"/>
      <c r="J1235" s="28"/>
      <c r="K1235" s="28"/>
      <c r="L1235"/>
      <c r="P1235"/>
      <c r="Q1235"/>
      <c r="R1235"/>
      <c r="S1235"/>
      <c r="T1235"/>
      <c r="U1235"/>
      <c r="V1235"/>
      <c r="Z1235"/>
    </row>
    <row r="1236" spans="1:26" x14ac:dyDescent="0.25">
      <c r="A1236" s="28"/>
      <c r="B1236" s="28"/>
      <c r="H1236" s="28"/>
      <c r="I1236" s="28"/>
      <c r="J1236" s="28"/>
      <c r="K1236" s="28"/>
      <c r="L1236"/>
      <c r="P1236"/>
      <c r="Q1236"/>
      <c r="R1236"/>
      <c r="S1236"/>
      <c r="T1236"/>
      <c r="U1236"/>
      <c r="V1236"/>
      <c r="Z1236"/>
    </row>
    <row r="1237" spans="1:26" x14ac:dyDescent="0.25">
      <c r="A1237" s="28"/>
      <c r="B1237" s="28"/>
      <c r="H1237" s="28"/>
      <c r="I1237" s="28"/>
      <c r="J1237" s="28"/>
      <c r="K1237" s="28"/>
      <c r="L1237"/>
      <c r="P1237"/>
      <c r="Q1237"/>
      <c r="R1237"/>
      <c r="S1237"/>
      <c r="T1237"/>
      <c r="U1237"/>
      <c r="V1237"/>
      <c r="Z1237"/>
    </row>
    <row r="1238" spans="1:26" x14ac:dyDescent="0.25">
      <c r="A1238" s="28"/>
      <c r="B1238" s="28"/>
      <c r="H1238" s="28"/>
      <c r="I1238" s="28"/>
      <c r="J1238" s="28"/>
      <c r="K1238" s="28"/>
      <c r="L1238"/>
      <c r="P1238"/>
      <c r="Q1238"/>
      <c r="R1238"/>
      <c r="S1238"/>
      <c r="T1238"/>
      <c r="U1238"/>
      <c r="V1238"/>
      <c r="Z1238"/>
    </row>
    <row r="1239" spans="1:26" x14ac:dyDescent="0.25">
      <c r="A1239" s="28"/>
      <c r="B1239" s="28"/>
      <c r="H1239" s="28"/>
      <c r="I1239" s="28"/>
      <c r="J1239" s="28"/>
      <c r="K1239" s="28"/>
      <c r="L1239"/>
      <c r="P1239"/>
      <c r="Q1239"/>
      <c r="R1239"/>
      <c r="S1239"/>
      <c r="T1239"/>
      <c r="U1239"/>
      <c r="V1239"/>
      <c r="Z1239"/>
    </row>
    <row r="1240" spans="1:26" x14ac:dyDescent="0.25">
      <c r="A1240" s="28"/>
      <c r="B1240" s="28"/>
      <c r="H1240" s="28"/>
      <c r="I1240" s="28"/>
      <c r="J1240" s="28"/>
      <c r="K1240" s="28"/>
      <c r="L1240"/>
      <c r="P1240"/>
      <c r="Q1240"/>
      <c r="R1240"/>
      <c r="S1240"/>
      <c r="T1240"/>
      <c r="U1240"/>
      <c r="V1240"/>
      <c r="Z1240"/>
    </row>
    <row r="1241" spans="1:26" x14ac:dyDescent="0.25">
      <c r="A1241" s="28"/>
      <c r="B1241" s="28"/>
      <c r="H1241" s="28"/>
      <c r="I1241" s="28"/>
      <c r="J1241" s="28"/>
      <c r="K1241" s="28"/>
      <c r="L1241"/>
      <c r="P1241"/>
      <c r="Q1241"/>
      <c r="R1241"/>
      <c r="S1241"/>
      <c r="T1241"/>
      <c r="U1241"/>
      <c r="V1241"/>
      <c r="Z1241"/>
    </row>
    <row r="1242" spans="1:26" x14ac:dyDescent="0.25">
      <c r="A1242" s="28"/>
      <c r="B1242" s="28"/>
      <c r="H1242" s="28"/>
      <c r="I1242" s="28"/>
      <c r="J1242" s="28"/>
      <c r="K1242" s="28"/>
      <c r="L1242"/>
      <c r="P1242"/>
      <c r="Q1242"/>
      <c r="R1242"/>
      <c r="S1242"/>
      <c r="T1242"/>
      <c r="U1242"/>
      <c r="V1242"/>
      <c r="Z1242"/>
    </row>
    <row r="1243" spans="1:26" x14ac:dyDescent="0.25">
      <c r="A1243" s="28"/>
      <c r="B1243" s="28"/>
      <c r="H1243" s="28"/>
      <c r="I1243" s="28"/>
      <c r="J1243" s="28"/>
      <c r="K1243" s="28"/>
      <c r="L1243"/>
      <c r="P1243"/>
      <c r="Q1243"/>
      <c r="R1243"/>
      <c r="S1243"/>
      <c r="T1243"/>
      <c r="U1243"/>
      <c r="V1243"/>
      <c r="Z1243"/>
    </row>
    <row r="1244" spans="1:26" x14ac:dyDescent="0.25">
      <c r="A1244" s="28"/>
      <c r="B1244" s="28"/>
      <c r="H1244" s="28"/>
      <c r="I1244" s="28"/>
      <c r="J1244" s="28"/>
      <c r="K1244" s="28"/>
      <c r="L1244"/>
      <c r="P1244"/>
      <c r="Q1244"/>
      <c r="R1244"/>
      <c r="S1244"/>
      <c r="T1244"/>
      <c r="U1244"/>
      <c r="V1244"/>
      <c r="Z1244"/>
    </row>
    <row r="1245" spans="1:26" x14ac:dyDescent="0.25">
      <c r="A1245" s="28"/>
      <c r="B1245" s="28"/>
      <c r="H1245" s="28"/>
      <c r="I1245" s="28"/>
      <c r="J1245" s="28"/>
      <c r="K1245" s="28"/>
      <c r="L1245"/>
      <c r="P1245"/>
      <c r="Q1245"/>
      <c r="R1245"/>
      <c r="S1245"/>
      <c r="T1245"/>
      <c r="U1245"/>
      <c r="V1245"/>
      <c r="Z1245"/>
    </row>
    <row r="1246" spans="1:26" x14ac:dyDescent="0.25">
      <c r="A1246" s="28"/>
      <c r="B1246" s="28"/>
      <c r="H1246" s="28"/>
      <c r="I1246" s="28"/>
      <c r="J1246" s="28"/>
      <c r="K1246" s="28"/>
      <c r="L1246"/>
      <c r="P1246"/>
      <c r="Q1246"/>
      <c r="R1246"/>
      <c r="S1246"/>
      <c r="T1246"/>
      <c r="U1246"/>
      <c r="V1246"/>
      <c r="Z1246"/>
    </row>
    <row r="1247" spans="1:26" x14ac:dyDescent="0.25">
      <c r="A1247" s="28"/>
      <c r="B1247" s="28"/>
      <c r="H1247" s="28"/>
      <c r="I1247" s="28"/>
      <c r="J1247" s="28"/>
      <c r="K1247" s="28"/>
      <c r="L1247"/>
      <c r="P1247"/>
      <c r="Q1247"/>
      <c r="R1247"/>
      <c r="S1247"/>
      <c r="T1247"/>
      <c r="U1247"/>
      <c r="V1247"/>
      <c r="Z1247"/>
    </row>
    <row r="1248" spans="1:26" x14ac:dyDescent="0.25">
      <c r="A1248" s="28"/>
      <c r="B1248" s="28"/>
      <c r="H1248" s="28"/>
      <c r="I1248" s="28"/>
      <c r="J1248" s="28"/>
      <c r="K1248" s="28"/>
      <c r="L1248"/>
      <c r="P1248"/>
      <c r="Q1248"/>
      <c r="R1248"/>
      <c r="S1248"/>
      <c r="T1248"/>
      <c r="U1248"/>
      <c r="V1248"/>
      <c r="Z1248"/>
    </row>
    <row r="1249" spans="1:26" x14ac:dyDescent="0.25">
      <c r="A1249" s="28"/>
      <c r="B1249" s="28"/>
      <c r="H1249" s="28"/>
      <c r="I1249" s="28"/>
      <c r="J1249" s="28"/>
      <c r="K1249" s="28"/>
      <c r="L1249"/>
      <c r="P1249"/>
      <c r="Q1249"/>
      <c r="R1249"/>
      <c r="S1249"/>
      <c r="T1249"/>
      <c r="U1249"/>
      <c r="V1249"/>
      <c r="Z1249"/>
    </row>
    <row r="1250" spans="1:26" x14ac:dyDescent="0.25">
      <c r="A1250" s="28"/>
      <c r="B1250" s="28"/>
      <c r="H1250" s="28"/>
      <c r="I1250" s="28"/>
      <c r="J1250" s="28"/>
      <c r="K1250" s="28"/>
      <c r="L1250"/>
      <c r="P1250"/>
      <c r="Q1250"/>
      <c r="R1250"/>
      <c r="S1250"/>
      <c r="T1250"/>
      <c r="U1250"/>
      <c r="V1250"/>
      <c r="Z1250"/>
    </row>
    <row r="1251" spans="1:26" x14ac:dyDescent="0.25">
      <c r="A1251" s="28"/>
      <c r="B1251" s="28"/>
      <c r="H1251" s="28"/>
      <c r="I1251" s="28"/>
      <c r="J1251" s="28"/>
      <c r="K1251" s="28"/>
      <c r="L1251"/>
      <c r="P1251"/>
      <c r="Q1251"/>
      <c r="R1251"/>
      <c r="S1251"/>
      <c r="T1251"/>
      <c r="U1251"/>
      <c r="V1251"/>
      <c r="Z1251"/>
    </row>
    <row r="1252" spans="1:26" x14ac:dyDescent="0.25">
      <c r="A1252" s="28"/>
      <c r="B1252" s="28"/>
      <c r="H1252" s="28"/>
      <c r="I1252" s="28"/>
      <c r="J1252" s="28"/>
      <c r="K1252" s="28"/>
      <c r="L1252"/>
      <c r="P1252"/>
      <c r="Q1252"/>
      <c r="R1252"/>
      <c r="S1252"/>
      <c r="T1252"/>
      <c r="U1252"/>
      <c r="V1252"/>
      <c r="Z1252"/>
    </row>
    <row r="1253" spans="1:26" x14ac:dyDescent="0.25">
      <c r="A1253" s="28"/>
      <c r="B1253" s="28"/>
      <c r="H1253" s="28"/>
      <c r="I1253" s="28"/>
      <c r="J1253" s="28"/>
      <c r="K1253" s="28"/>
      <c r="L1253"/>
      <c r="P1253"/>
      <c r="Q1253"/>
      <c r="R1253"/>
      <c r="S1253"/>
      <c r="T1253"/>
      <c r="U1253"/>
      <c r="V1253"/>
      <c r="Z1253"/>
    </row>
    <row r="1254" spans="1:26" x14ac:dyDescent="0.25">
      <c r="A1254" s="28"/>
      <c r="B1254" s="28"/>
      <c r="H1254" s="28"/>
      <c r="I1254" s="28"/>
      <c r="J1254" s="28"/>
      <c r="K1254" s="28"/>
      <c r="L1254"/>
      <c r="P1254"/>
      <c r="Q1254"/>
      <c r="R1254"/>
      <c r="S1254"/>
      <c r="T1254"/>
      <c r="U1254"/>
      <c r="V1254"/>
      <c r="Z1254"/>
    </row>
    <row r="1255" spans="1:26" x14ac:dyDescent="0.25">
      <c r="A1255" s="28"/>
      <c r="B1255" s="28"/>
      <c r="H1255" s="28"/>
      <c r="I1255" s="28"/>
      <c r="J1255" s="28"/>
      <c r="K1255" s="28"/>
      <c r="L1255"/>
      <c r="P1255"/>
      <c r="Q1255"/>
      <c r="R1255"/>
      <c r="S1255"/>
      <c r="T1255"/>
      <c r="U1255"/>
      <c r="V1255"/>
      <c r="Z1255"/>
    </row>
    <row r="1256" spans="1:26" x14ac:dyDescent="0.25">
      <c r="A1256" s="28"/>
      <c r="B1256" s="28"/>
      <c r="H1256" s="28"/>
      <c r="I1256" s="28"/>
      <c r="J1256" s="28"/>
      <c r="K1256" s="28"/>
      <c r="L1256"/>
      <c r="P1256"/>
      <c r="Q1256"/>
      <c r="R1256"/>
      <c r="S1256"/>
      <c r="T1256"/>
      <c r="U1256"/>
      <c r="V1256"/>
      <c r="Z1256"/>
    </row>
    <row r="1257" spans="1:26" x14ac:dyDescent="0.25">
      <c r="A1257" s="28"/>
      <c r="B1257" s="28"/>
      <c r="H1257" s="28"/>
      <c r="I1257" s="28"/>
      <c r="J1257" s="28"/>
      <c r="K1257" s="28"/>
      <c r="L1257"/>
      <c r="P1257"/>
      <c r="Q1257"/>
      <c r="R1257"/>
      <c r="S1257"/>
      <c r="T1257"/>
      <c r="U1257"/>
      <c r="V1257"/>
      <c r="Z1257"/>
    </row>
    <row r="1258" spans="1:26" x14ac:dyDescent="0.25">
      <c r="A1258" s="28"/>
      <c r="B1258" s="28"/>
      <c r="H1258" s="28"/>
      <c r="I1258" s="28"/>
      <c r="J1258" s="28"/>
      <c r="K1258" s="28"/>
      <c r="L1258"/>
      <c r="P1258"/>
      <c r="Q1258"/>
      <c r="R1258"/>
      <c r="S1258"/>
      <c r="T1258"/>
      <c r="U1258"/>
      <c r="V1258"/>
      <c r="Z1258"/>
    </row>
    <row r="1259" spans="1:26" x14ac:dyDescent="0.25">
      <c r="A1259" s="28"/>
      <c r="B1259" s="28"/>
      <c r="H1259" s="28"/>
      <c r="I1259" s="28"/>
      <c r="J1259" s="28"/>
      <c r="K1259" s="28"/>
      <c r="L1259"/>
      <c r="P1259"/>
      <c r="Q1259"/>
      <c r="R1259"/>
      <c r="S1259"/>
      <c r="T1259"/>
      <c r="U1259"/>
      <c r="V1259"/>
      <c r="Z1259"/>
    </row>
    <row r="1260" spans="1:26" x14ac:dyDescent="0.25">
      <c r="A1260" s="28"/>
      <c r="B1260" s="28"/>
      <c r="H1260" s="28"/>
      <c r="I1260" s="28"/>
      <c r="J1260" s="28"/>
      <c r="K1260" s="28"/>
      <c r="L1260"/>
      <c r="P1260"/>
      <c r="Q1260"/>
      <c r="R1260"/>
      <c r="S1260"/>
      <c r="T1260"/>
      <c r="U1260"/>
      <c r="V1260"/>
      <c r="Z1260"/>
    </row>
    <row r="1261" spans="1:26" x14ac:dyDescent="0.25">
      <c r="A1261" s="28"/>
      <c r="B1261" s="28"/>
      <c r="H1261" s="28"/>
      <c r="I1261" s="28"/>
      <c r="J1261" s="28"/>
      <c r="K1261" s="28"/>
      <c r="L1261"/>
      <c r="P1261"/>
      <c r="Q1261"/>
      <c r="R1261"/>
      <c r="S1261"/>
      <c r="T1261"/>
      <c r="U1261"/>
      <c r="V1261"/>
      <c r="Z1261"/>
    </row>
    <row r="1262" spans="1:26" x14ac:dyDescent="0.25">
      <c r="A1262" s="28"/>
      <c r="B1262" s="28"/>
      <c r="H1262" s="28"/>
      <c r="I1262" s="28"/>
      <c r="J1262" s="28"/>
      <c r="K1262" s="28"/>
      <c r="L1262"/>
      <c r="P1262"/>
      <c r="Q1262"/>
      <c r="R1262"/>
      <c r="S1262"/>
      <c r="T1262"/>
      <c r="U1262"/>
      <c r="V1262"/>
      <c r="Z1262"/>
    </row>
    <row r="1263" spans="1:26" x14ac:dyDescent="0.25">
      <c r="A1263" s="28"/>
      <c r="B1263" s="28"/>
      <c r="H1263" s="28"/>
      <c r="I1263" s="28"/>
      <c r="J1263" s="28"/>
      <c r="K1263" s="28"/>
      <c r="L1263"/>
      <c r="P1263"/>
      <c r="Q1263"/>
      <c r="R1263"/>
      <c r="S1263"/>
      <c r="T1263"/>
      <c r="U1263"/>
      <c r="V1263"/>
      <c r="Z1263"/>
    </row>
    <row r="1264" spans="1:26" x14ac:dyDescent="0.25">
      <c r="A1264" s="28"/>
      <c r="B1264" s="28"/>
      <c r="H1264" s="28"/>
      <c r="I1264" s="28"/>
      <c r="J1264" s="28"/>
      <c r="K1264" s="28"/>
      <c r="L1264"/>
      <c r="P1264"/>
      <c r="Q1264"/>
      <c r="R1264"/>
      <c r="S1264"/>
      <c r="T1264"/>
      <c r="U1264"/>
      <c r="V1264"/>
      <c r="Z1264"/>
    </row>
    <row r="1265" spans="1:26" x14ac:dyDescent="0.25">
      <c r="A1265" s="28"/>
      <c r="B1265" s="28"/>
      <c r="H1265" s="28"/>
      <c r="I1265" s="28"/>
      <c r="J1265" s="28"/>
      <c r="K1265" s="28"/>
      <c r="L1265"/>
      <c r="P1265"/>
      <c r="Q1265"/>
      <c r="R1265"/>
      <c r="S1265"/>
      <c r="T1265"/>
      <c r="U1265"/>
      <c r="V1265"/>
      <c r="Z1265"/>
    </row>
    <row r="1266" spans="1:26" x14ac:dyDescent="0.25">
      <c r="A1266" s="28"/>
      <c r="B1266" s="28"/>
      <c r="H1266" s="28"/>
      <c r="I1266" s="28"/>
      <c r="J1266" s="28"/>
      <c r="K1266" s="28"/>
      <c r="L1266"/>
      <c r="P1266"/>
      <c r="Q1266"/>
      <c r="R1266"/>
      <c r="S1266"/>
      <c r="T1266"/>
      <c r="U1266"/>
      <c r="V1266"/>
      <c r="Z1266"/>
    </row>
    <row r="1267" spans="1:26" x14ac:dyDescent="0.25">
      <c r="A1267" s="28"/>
      <c r="B1267" s="28"/>
      <c r="H1267" s="28"/>
      <c r="I1267" s="28"/>
      <c r="J1267" s="28"/>
      <c r="K1267" s="28"/>
      <c r="L1267"/>
      <c r="P1267"/>
      <c r="Q1267"/>
      <c r="R1267"/>
      <c r="S1267"/>
      <c r="T1267"/>
      <c r="U1267"/>
      <c r="V1267"/>
      <c r="Z1267"/>
    </row>
    <row r="1268" spans="1:26" x14ac:dyDescent="0.25">
      <c r="A1268" s="28"/>
      <c r="B1268" s="28"/>
      <c r="H1268" s="28"/>
      <c r="I1268" s="28"/>
      <c r="J1268" s="28"/>
      <c r="K1268" s="28"/>
      <c r="L1268"/>
      <c r="P1268"/>
      <c r="Q1268"/>
      <c r="R1268"/>
      <c r="S1268"/>
      <c r="T1268"/>
      <c r="U1268"/>
      <c r="V1268"/>
      <c r="Z1268"/>
    </row>
    <row r="1269" spans="1:26" x14ac:dyDescent="0.25">
      <c r="A1269" s="28"/>
      <c r="B1269" s="28"/>
      <c r="H1269" s="28"/>
      <c r="I1269" s="28"/>
      <c r="J1269" s="28"/>
      <c r="K1269" s="28"/>
      <c r="L1269"/>
      <c r="P1269"/>
      <c r="Q1269"/>
      <c r="R1269"/>
      <c r="S1269"/>
      <c r="T1269"/>
      <c r="U1269"/>
      <c r="V1269"/>
      <c r="Z1269"/>
    </row>
    <row r="1270" spans="1:26" x14ac:dyDescent="0.25">
      <c r="A1270" s="28"/>
      <c r="B1270" s="28"/>
      <c r="H1270" s="28"/>
      <c r="I1270" s="28"/>
      <c r="J1270" s="28"/>
      <c r="K1270" s="28"/>
      <c r="L1270"/>
      <c r="P1270"/>
      <c r="Q1270"/>
      <c r="R1270"/>
      <c r="S1270"/>
      <c r="T1270"/>
      <c r="U1270"/>
      <c r="V1270"/>
      <c r="Z1270"/>
    </row>
    <row r="1271" spans="1:26" x14ac:dyDescent="0.25">
      <c r="A1271" s="28"/>
      <c r="B1271" s="28"/>
      <c r="H1271" s="28"/>
      <c r="I1271" s="28"/>
      <c r="J1271" s="28"/>
      <c r="K1271" s="28"/>
      <c r="L1271"/>
      <c r="P1271"/>
      <c r="Q1271"/>
      <c r="R1271"/>
      <c r="S1271"/>
      <c r="T1271"/>
      <c r="U1271"/>
      <c r="V1271"/>
      <c r="Z1271"/>
    </row>
    <row r="1272" spans="1:26" x14ac:dyDescent="0.25">
      <c r="A1272" s="28"/>
      <c r="B1272" s="28"/>
      <c r="H1272" s="28"/>
      <c r="I1272" s="28"/>
      <c r="J1272" s="28"/>
      <c r="K1272" s="28"/>
      <c r="L1272"/>
      <c r="P1272"/>
      <c r="Q1272"/>
      <c r="R1272"/>
      <c r="S1272"/>
      <c r="T1272"/>
      <c r="U1272"/>
      <c r="V1272"/>
      <c r="Z1272"/>
    </row>
    <row r="1273" spans="1:26" x14ac:dyDescent="0.25">
      <c r="A1273" s="28"/>
      <c r="B1273" s="28"/>
      <c r="H1273" s="28"/>
      <c r="I1273" s="28"/>
      <c r="J1273" s="28"/>
      <c r="K1273" s="28"/>
      <c r="L1273"/>
      <c r="P1273"/>
      <c r="Q1273"/>
      <c r="R1273"/>
      <c r="S1273"/>
      <c r="T1273"/>
      <c r="U1273"/>
      <c r="V1273"/>
      <c r="Z1273"/>
    </row>
    <row r="1274" spans="1:26" x14ac:dyDescent="0.25">
      <c r="A1274" s="28"/>
      <c r="B1274" s="28"/>
      <c r="H1274" s="28"/>
      <c r="I1274" s="28"/>
      <c r="J1274" s="28"/>
      <c r="K1274" s="28"/>
      <c r="L1274"/>
      <c r="P1274"/>
      <c r="Q1274"/>
      <c r="R1274"/>
      <c r="S1274"/>
      <c r="T1274"/>
      <c r="U1274"/>
      <c r="V1274"/>
      <c r="Z1274"/>
    </row>
    <row r="1275" spans="1:26" x14ac:dyDescent="0.25">
      <c r="A1275" s="28"/>
      <c r="B1275" s="28"/>
      <c r="H1275" s="28"/>
      <c r="I1275" s="28"/>
      <c r="J1275" s="28"/>
      <c r="K1275" s="28"/>
      <c r="L1275"/>
      <c r="P1275"/>
      <c r="Q1275"/>
      <c r="R1275"/>
      <c r="S1275"/>
      <c r="T1275"/>
      <c r="U1275"/>
      <c r="V1275"/>
      <c r="Z1275"/>
    </row>
    <row r="1276" spans="1:26" x14ac:dyDescent="0.25">
      <c r="A1276" s="28"/>
      <c r="B1276" s="28"/>
      <c r="H1276" s="28"/>
      <c r="I1276" s="28"/>
      <c r="J1276" s="28"/>
      <c r="K1276" s="28"/>
      <c r="L1276"/>
      <c r="P1276"/>
      <c r="Q1276"/>
      <c r="R1276"/>
      <c r="S1276"/>
      <c r="T1276"/>
      <c r="U1276"/>
      <c r="V1276"/>
      <c r="Z1276"/>
    </row>
    <row r="1277" spans="1:26" x14ac:dyDescent="0.25">
      <c r="A1277" s="28"/>
      <c r="B1277" s="28"/>
      <c r="H1277" s="28"/>
      <c r="I1277" s="28"/>
      <c r="J1277" s="28"/>
      <c r="K1277" s="28"/>
      <c r="L1277"/>
      <c r="P1277"/>
      <c r="Q1277"/>
      <c r="R1277"/>
      <c r="S1277"/>
      <c r="T1277"/>
      <c r="U1277"/>
      <c r="V1277"/>
      <c r="Z1277"/>
    </row>
    <row r="1278" spans="1:26" x14ac:dyDescent="0.25">
      <c r="A1278" s="28"/>
      <c r="B1278" s="28"/>
      <c r="H1278" s="28"/>
      <c r="I1278" s="28"/>
      <c r="J1278" s="28"/>
      <c r="K1278" s="28"/>
      <c r="L1278"/>
      <c r="P1278"/>
      <c r="Q1278"/>
      <c r="R1278"/>
      <c r="S1278"/>
      <c r="T1278"/>
      <c r="U1278"/>
      <c r="V1278"/>
      <c r="Z1278"/>
    </row>
    <row r="1279" spans="1:26" x14ac:dyDescent="0.25">
      <c r="A1279" s="28"/>
      <c r="B1279" s="28"/>
      <c r="H1279" s="28"/>
      <c r="I1279" s="28"/>
      <c r="J1279" s="28"/>
      <c r="K1279" s="28"/>
      <c r="L1279"/>
      <c r="P1279"/>
      <c r="Q1279"/>
      <c r="R1279"/>
      <c r="S1279"/>
      <c r="T1279"/>
      <c r="U1279"/>
      <c r="V1279"/>
      <c r="Z1279"/>
    </row>
    <row r="1280" spans="1:26" x14ac:dyDescent="0.25">
      <c r="A1280" s="28"/>
      <c r="B1280" s="28"/>
      <c r="H1280" s="28"/>
      <c r="I1280" s="28"/>
      <c r="J1280" s="28"/>
      <c r="K1280" s="28"/>
      <c r="L1280"/>
      <c r="P1280"/>
      <c r="Q1280"/>
      <c r="R1280"/>
      <c r="S1280"/>
      <c r="T1280"/>
      <c r="U1280"/>
      <c r="V1280"/>
      <c r="Z1280"/>
    </row>
    <row r="1281" spans="1:26" x14ac:dyDescent="0.25">
      <c r="A1281" s="28"/>
      <c r="B1281" s="28"/>
      <c r="H1281" s="28"/>
      <c r="I1281" s="28"/>
      <c r="J1281" s="28"/>
      <c r="K1281" s="28"/>
      <c r="L1281"/>
      <c r="P1281"/>
      <c r="Q1281"/>
      <c r="R1281"/>
      <c r="S1281"/>
      <c r="T1281"/>
      <c r="U1281"/>
      <c r="V1281"/>
      <c r="Z1281"/>
    </row>
    <row r="1282" spans="1:26" x14ac:dyDescent="0.25">
      <c r="A1282" s="28"/>
      <c r="B1282" s="28"/>
      <c r="H1282" s="28"/>
      <c r="I1282" s="28"/>
      <c r="J1282" s="28"/>
      <c r="K1282" s="28"/>
      <c r="L1282"/>
      <c r="P1282"/>
      <c r="Q1282"/>
      <c r="R1282"/>
      <c r="S1282"/>
      <c r="T1282"/>
      <c r="U1282"/>
      <c r="V1282"/>
      <c r="Z1282"/>
    </row>
    <row r="1283" spans="1:26" x14ac:dyDescent="0.25">
      <c r="A1283" s="28"/>
      <c r="B1283" s="28"/>
      <c r="H1283" s="28"/>
      <c r="I1283" s="28"/>
      <c r="J1283" s="28"/>
      <c r="K1283" s="28"/>
      <c r="L1283"/>
      <c r="P1283"/>
      <c r="Q1283"/>
      <c r="R1283"/>
      <c r="S1283"/>
      <c r="T1283"/>
      <c r="U1283"/>
      <c r="V1283"/>
      <c r="Z1283"/>
    </row>
    <row r="1284" spans="1:26" x14ac:dyDescent="0.25">
      <c r="A1284" s="28"/>
      <c r="B1284" s="28"/>
      <c r="H1284" s="28"/>
      <c r="I1284" s="28"/>
      <c r="J1284" s="28"/>
      <c r="K1284" s="28"/>
      <c r="L1284"/>
      <c r="P1284"/>
      <c r="Q1284"/>
      <c r="R1284"/>
      <c r="S1284"/>
      <c r="T1284"/>
      <c r="U1284"/>
      <c r="V1284"/>
      <c r="Z1284"/>
    </row>
    <row r="1285" spans="1:26" x14ac:dyDescent="0.25">
      <c r="A1285" s="28"/>
      <c r="B1285" s="28"/>
      <c r="H1285" s="28"/>
      <c r="I1285" s="28"/>
      <c r="J1285" s="28"/>
      <c r="K1285" s="28"/>
      <c r="L1285"/>
      <c r="P1285"/>
      <c r="Q1285"/>
      <c r="R1285"/>
      <c r="S1285"/>
      <c r="T1285"/>
      <c r="U1285"/>
      <c r="V1285"/>
      <c r="Z1285"/>
    </row>
    <row r="1286" spans="1:26" x14ac:dyDescent="0.25">
      <c r="A1286" s="28"/>
      <c r="B1286" s="28"/>
      <c r="H1286" s="28"/>
      <c r="I1286" s="28"/>
      <c r="J1286" s="28"/>
      <c r="K1286" s="28"/>
      <c r="L1286"/>
      <c r="P1286"/>
      <c r="Q1286"/>
      <c r="R1286"/>
      <c r="S1286"/>
      <c r="T1286"/>
      <c r="U1286"/>
      <c r="V1286"/>
      <c r="Z1286"/>
    </row>
    <row r="1287" spans="1:26" x14ac:dyDescent="0.25">
      <c r="A1287" s="28"/>
      <c r="B1287" s="28"/>
      <c r="H1287" s="28"/>
      <c r="I1287" s="28"/>
      <c r="J1287" s="28"/>
      <c r="K1287" s="28"/>
      <c r="L1287"/>
      <c r="P1287"/>
      <c r="Q1287"/>
      <c r="R1287"/>
      <c r="S1287"/>
      <c r="T1287"/>
      <c r="U1287"/>
      <c r="V1287"/>
      <c r="Z1287"/>
    </row>
    <row r="1288" spans="1:26" x14ac:dyDescent="0.25">
      <c r="A1288" s="28"/>
      <c r="B1288" s="28"/>
      <c r="H1288" s="28"/>
      <c r="I1288" s="28"/>
      <c r="J1288" s="28"/>
      <c r="K1288" s="28"/>
      <c r="L1288"/>
      <c r="P1288"/>
      <c r="Q1288"/>
      <c r="R1288"/>
      <c r="S1288"/>
      <c r="T1288"/>
      <c r="U1288"/>
      <c r="V1288"/>
      <c r="Z1288"/>
    </row>
    <row r="1289" spans="1:26" x14ac:dyDescent="0.25">
      <c r="A1289" s="28"/>
      <c r="B1289" s="28"/>
      <c r="H1289" s="28"/>
      <c r="I1289" s="28"/>
      <c r="J1289" s="28"/>
      <c r="K1289" s="28"/>
      <c r="L1289"/>
      <c r="P1289"/>
      <c r="Q1289"/>
      <c r="R1289"/>
      <c r="S1289"/>
      <c r="T1289"/>
      <c r="U1289"/>
      <c r="V1289"/>
      <c r="Z1289"/>
    </row>
    <row r="1290" spans="1:26" x14ac:dyDescent="0.25">
      <c r="A1290" s="28"/>
      <c r="B1290" s="28"/>
      <c r="H1290" s="28"/>
      <c r="I1290" s="28"/>
      <c r="J1290" s="28"/>
      <c r="K1290" s="28"/>
      <c r="L1290"/>
      <c r="P1290"/>
      <c r="Q1290"/>
      <c r="R1290"/>
      <c r="S1290"/>
      <c r="T1290"/>
      <c r="U1290"/>
      <c r="V1290"/>
      <c r="Z1290"/>
    </row>
    <row r="1291" spans="1:26" x14ac:dyDescent="0.25">
      <c r="A1291" s="28"/>
      <c r="B1291" s="28"/>
      <c r="H1291" s="28"/>
      <c r="I1291" s="28"/>
      <c r="J1291" s="28"/>
      <c r="K1291" s="28"/>
      <c r="L1291"/>
      <c r="P1291"/>
      <c r="Q1291"/>
      <c r="R1291"/>
      <c r="S1291"/>
      <c r="T1291"/>
      <c r="U1291"/>
      <c r="V1291"/>
      <c r="Z1291"/>
    </row>
    <row r="1292" spans="1:26" x14ac:dyDescent="0.25">
      <c r="A1292" s="28"/>
      <c r="B1292" s="28"/>
      <c r="H1292" s="28"/>
      <c r="I1292" s="28"/>
      <c r="J1292" s="28"/>
      <c r="K1292" s="28"/>
      <c r="L1292"/>
      <c r="P1292"/>
      <c r="Q1292"/>
      <c r="R1292"/>
      <c r="S1292"/>
      <c r="T1292"/>
      <c r="U1292"/>
      <c r="V1292"/>
      <c r="Z1292"/>
    </row>
    <row r="1293" spans="1:26" x14ac:dyDescent="0.25">
      <c r="A1293" s="28"/>
      <c r="B1293" s="28"/>
      <c r="H1293" s="28"/>
      <c r="I1293" s="28"/>
      <c r="J1293" s="28"/>
      <c r="K1293" s="28"/>
      <c r="L1293"/>
      <c r="P1293"/>
      <c r="Q1293"/>
      <c r="R1293"/>
      <c r="S1293"/>
      <c r="T1293"/>
      <c r="U1293"/>
      <c r="V1293"/>
      <c r="Z1293"/>
    </row>
    <row r="1294" spans="1:26" x14ac:dyDescent="0.25">
      <c r="A1294" s="28"/>
      <c r="B1294" s="28"/>
      <c r="H1294" s="28"/>
      <c r="I1294" s="28"/>
      <c r="J1294" s="28"/>
      <c r="K1294" s="28"/>
      <c r="L1294"/>
      <c r="P1294"/>
      <c r="Q1294"/>
      <c r="R1294"/>
      <c r="S1294"/>
      <c r="T1294"/>
      <c r="U1294"/>
      <c r="V1294"/>
      <c r="Z1294"/>
    </row>
    <row r="1295" spans="1:26" x14ac:dyDescent="0.25">
      <c r="A1295" s="28"/>
      <c r="B1295" s="28"/>
      <c r="H1295" s="28"/>
      <c r="I1295" s="28"/>
      <c r="J1295" s="28"/>
      <c r="K1295" s="28"/>
      <c r="L1295"/>
      <c r="P1295"/>
      <c r="Q1295"/>
      <c r="R1295"/>
      <c r="S1295"/>
      <c r="T1295"/>
      <c r="U1295"/>
      <c r="V1295"/>
      <c r="Z1295"/>
    </row>
    <row r="1296" spans="1:26" x14ac:dyDescent="0.25">
      <c r="A1296" s="28"/>
      <c r="B1296" s="28"/>
      <c r="H1296" s="28"/>
      <c r="I1296" s="28"/>
      <c r="J1296" s="28"/>
      <c r="K1296" s="28"/>
      <c r="L1296"/>
      <c r="P1296"/>
      <c r="Q1296"/>
      <c r="R1296"/>
      <c r="S1296"/>
      <c r="T1296"/>
      <c r="U1296"/>
      <c r="V1296"/>
      <c r="Z1296"/>
    </row>
    <row r="1297" spans="1:26" x14ac:dyDescent="0.25">
      <c r="A1297" s="28"/>
      <c r="B1297" s="28"/>
      <c r="H1297" s="28"/>
      <c r="I1297" s="28"/>
      <c r="J1297" s="28"/>
      <c r="K1297" s="28"/>
      <c r="L1297"/>
      <c r="P1297"/>
      <c r="Q1297"/>
      <c r="R1297"/>
      <c r="S1297"/>
      <c r="T1297"/>
      <c r="U1297"/>
      <c r="V1297"/>
      <c r="Z1297"/>
    </row>
    <row r="1298" spans="1:26" x14ac:dyDescent="0.25">
      <c r="A1298" s="28"/>
      <c r="B1298" s="28"/>
      <c r="H1298" s="28"/>
      <c r="I1298" s="28"/>
      <c r="J1298" s="28"/>
      <c r="K1298" s="28"/>
      <c r="L1298"/>
      <c r="P1298"/>
      <c r="Q1298"/>
      <c r="R1298"/>
      <c r="S1298"/>
      <c r="T1298"/>
      <c r="U1298"/>
      <c r="V1298"/>
      <c r="Z1298"/>
    </row>
    <row r="1299" spans="1:26" x14ac:dyDescent="0.25">
      <c r="A1299" s="28"/>
      <c r="B1299" s="28"/>
      <c r="H1299" s="28"/>
      <c r="I1299" s="28"/>
      <c r="J1299" s="28"/>
      <c r="K1299" s="28"/>
      <c r="L1299"/>
      <c r="P1299"/>
      <c r="Q1299"/>
      <c r="R1299"/>
      <c r="S1299"/>
      <c r="T1299"/>
      <c r="U1299"/>
      <c r="V1299"/>
      <c r="Z1299"/>
    </row>
    <row r="1300" spans="1:26" x14ac:dyDescent="0.25">
      <c r="A1300" s="28"/>
      <c r="B1300" s="28"/>
      <c r="H1300" s="28"/>
      <c r="I1300" s="28"/>
      <c r="J1300" s="28"/>
      <c r="K1300" s="28"/>
      <c r="L1300"/>
      <c r="P1300"/>
      <c r="Q1300"/>
      <c r="R1300"/>
      <c r="S1300"/>
      <c r="T1300"/>
      <c r="U1300"/>
      <c r="V1300"/>
      <c r="Z1300"/>
    </row>
    <row r="1301" spans="1:26" x14ac:dyDescent="0.25">
      <c r="A1301" s="28"/>
      <c r="B1301" s="28"/>
      <c r="H1301" s="28"/>
      <c r="I1301" s="28"/>
      <c r="J1301" s="28"/>
      <c r="K1301" s="28"/>
      <c r="L1301"/>
      <c r="P1301"/>
      <c r="Q1301"/>
      <c r="R1301"/>
      <c r="S1301"/>
      <c r="T1301"/>
      <c r="U1301"/>
      <c r="V1301"/>
      <c r="Z1301"/>
    </row>
    <row r="1302" spans="1:26" x14ac:dyDescent="0.25">
      <c r="A1302" s="28"/>
      <c r="B1302" s="28"/>
      <c r="H1302" s="28"/>
      <c r="I1302" s="28"/>
      <c r="J1302" s="28"/>
      <c r="K1302" s="28"/>
      <c r="L1302"/>
      <c r="P1302"/>
      <c r="Q1302"/>
      <c r="R1302"/>
      <c r="S1302"/>
      <c r="T1302"/>
      <c r="U1302"/>
      <c r="V1302"/>
      <c r="Z1302"/>
    </row>
    <row r="1303" spans="1:26" x14ac:dyDescent="0.25">
      <c r="A1303" s="28"/>
      <c r="B1303" s="28"/>
      <c r="H1303" s="28"/>
      <c r="I1303" s="28"/>
      <c r="J1303" s="28"/>
      <c r="K1303" s="28"/>
      <c r="L1303"/>
      <c r="P1303"/>
      <c r="Q1303"/>
      <c r="R1303"/>
      <c r="S1303"/>
      <c r="T1303"/>
      <c r="U1303"/>
      <c r="V1303"/>
      <c r="Z1303"/>
    </row>
    <row r="1304" spans="1:26" x14ac:dyDescent="0.25">
      <c r="A1304" s="28"/>
      <c r="B1304" s="28"/>
      <c r="H1304" s="28"/>
      <c r="I1304" s="28"/>
      <c r="J1304" s="28"/>
      <c r="K1304" s="28"/>
      <c r="L1304"/>
      <c r="P1304"/>
      <c r="Q1304"/>
      <c r="R1304"/>
      <c r="S1304"/>
      <c r="T1304"/>
      <c r="U1304"/>
      <c r="V1304"/>
      <c r="Z1304"/>
    </row>
    <row r="1305" spans="1:26" x14ac:dyDescent="0.25">
      <c r="A1305" s="28"/>
      <c r="B1305" s="28"/>
      <c r="H1305" s="28"/>
      <c r="I1305" s="28"/>
      <c r="J1305" s="28"/>
      <c r="K1305" s="28"/>
      <c r="L1305"/>
      <c r="P1305"/>
      <c r="Q1305"/>
      <c r="R1305"/>
      <c r="S1305"/>
      <c r="T1305"/>
      <c r="U1305"/>
      <c r="V1305"/>
      <c r="Z1305"/>
    </row>
    <row r="1306" spans="1:26" x14ac:dyDescent="0.25">
      <c r="A1306" s="28"/>
      <c r="B1306" s="28"/>
      <c r="H1306" s="28"/>
      <c r="I1306" s="28"/>
      <c r="J1306" s="28"/>
      <c r="K1306" s="28"/>
      <c r="L1306"/>
      <c r="P1306"/>
      <c r="Q1306"/>
      <c r="R1306"/>
      <c r="S1306"/>
      <c r="T1306"/>
      <c r="U1306"/>
      <c r="V1306"/>
      <c r="Z1306"/>
    </row>
    <row r="1307" spans="1:26" x14ac:dyDescent="0.25">
      <c r="A1307" s="28"/>
      <c r="B1307" s="28"/>
      <c r="H1307" s="28"/>
      <c r="I1307" s="28"/>
      <c r="J1307" s="28"/>
      <c r="K1307" s="28"/>
      <c r="L1307"/>
      <c r="P1307"/>
      <c r="Q1307"/>
      <c r="R1307"/>
      <c r="S1307"/>
      <c r="T1307"/>
      <c r="U1307"/>
      <c r="V1307"/>
      <c r="Z1307"/>
    </row>
    <row r="1308" spans="1:26" x14ac:dyDescent="0.25">
      <c r="A1308" s="28"/>
      <c r="B1308" s="28"/>
      <c r="H1308" s="28"/>
      <c r="I1308" s="28"/>
      <c r="J1308" s="28"/>
      <c r="K1308" s="28"/>
      <c r="L1308"/>
      <c r="P1308"/>
      <c r="Q1308"/>
      <c r="R1308"/>
      <c r="S1308"/>
      <c r="T1308"/>
      <c r="U1308"/>
      <c r="V1308"/>
      <c r="Z1308"/>
    </row>
    <row r="1309" spans="1:26" x14ac:dyDescent="0.25">
      <c r="A1309" s="28"/>
      <c r="B1309" s="28"/>
      <c r="H1309" s="28"/>
      <c r="I1309" s="28"/>
      <c r="J1309" s="28"/>
      <c r="K1309" s="28"/>
      <c r="L1309"/>
      <c r="P1309"/>
      <c r="Q1309"/>
      <c r="R1309"/>
      <c r="S1309"/>
      <c r="T1309"/>
      <c r="U1309"/>
      <c r="V1309"/>
      <c r="Z1309"/>
    </row>
    <row r="1310" spans="1:26" x14ac:dyDescent="0.25">
      <c r="A1310" s="28"/>
      <c r="B1310" s="28"/>
      <c r="H1310" s="28"/>
      <c r="I1310" s="28"/>
      <c r="J1310" s="28"/>
      <c r="K1310" s="28"/>
      <c r="L1310"/>
      <c r="P1310"/>
      <c r="Q1310"/>
      <c r="R1310"/>
      <c r="S1310"/>
      <c r="T1310"/>
      <c r="U1310"/>
      <c r="V1310"/>
      <c r="Z1310"/>
    </row>
    <row r="1311" spans="1:26" x14ac:dyDescent="0.25">
      <c r="A1311" s="28"/>
      <c r="B1311" s="28"/>
      <c r="H1311" s="28"/>
      <c r="I1311" s="28"/>
      <c r="J1311" s="28"/>
      <c r="K1311" s="28"/>
      <c r="L1311"/>
      <c r="P1311"/>
      <c r="Q1311"/>
      <c r="R1311"/>
      <c r="S1311"/>
      <c r="T1311"/>
      <c r="U1311"/>
      <c r="V1311"/>
      <c r="Z1311"/>
    </row>
    <row r="1312" spans="1:26" x14ac:dyDescent="0.25">
      <c r="A1312" s="28"/>
      <c r="B1312" s="28"/>
      <c r="H1312" s="28"/>
      <c r="I1312" s="28"/>
      <c r="J1312" s="28"/>
      <c r="K1312" s="28"/>
      <c r="L1312"/>
      <c r="P1312"/>
      <c r="Q1312"/>
      <c r="R1312"/>
      <c r="S1312"/>
      <c r="T1312"/>
      <c r="U1312"/>
      <c r="V1312"/>
      <c r="Z1312"/>
    </row>
    <row r="1313" spans="1:26" x14ac:dyDescent="0.25">
      <c r="A1313" s="28"/>
      <c r="B1313" s="28"/>
      <c r="H1313" s="28"/>
      <c r="I1313" s="28"/>
      <c r="J1313" s="28"/>
      <c r="K1313" s="28"/>
      <c r="L1313"/>
      <c r="P1313"/>
      <c r="Q1313"/>
      <c r="R1313"/>
      <c r="S1313"/>
      <c r="T1313"/>
      <c r="U1313"/>
      <c r="V1313"/>
      <c r="Z1313"/>
    </row>
    <row r="1314" spans="1:26" x14ac:dyDescent="0.25">
      <c r="A1314" s="28"/>
      <c r="B1314" s="28"/>
      <c r="H1314" s="28"/>
      <c r="I1314" s="28"/>
      <c r="J1314" s="28"/>
      <c r="K1314" s="28"/>
      <c r="L1314"/>
      <c r="P1314"/>
      <c r="Q1314"/>
      <c r="R1314"/>
      <c r="S1314"/>
      <c r="T1314"/>
      <c r="U1314"/>
      <c r="V1314"/>
      <c r="Z1314"/>
    </row>
    <row r="1315" spans="1:26" x14ac:dyDescent="0.25">
      <c r="A1315" s="28"/>
      <c r="B1315" s="28"/>
      <c r="H1315" s="28"/>
      <c r="I1315" s="28"/>
      <c r="J1315" s="28"/>
      <c r="K1315" s="28"/>
      <c r="L1315"/>
      <c r="P1315"/>
      <c r="Q1315"/>
      <c r="R1315"/>
      <c r="S1315"/>
      <c r="T1315"/>
      <c r="U1315"/>
      <c r="V1315"/>
      <c r="Z1315"/>
    </row>
    <row r="1316" spans="1:26" x14ac:dyDescent="0.25">
      <c r="A1316" s="28"/>
      <c r="B1316" s="28"/>
      <c r="H1316" s="28"/>
      <c r="I1316" s="28"/>
      <c r="J1316" s="28"/>
      <c r="K1316" s="28"/>
      <c r="L1316"/>
      <c r="P1316"/>
      <c r="Q1316"/>
      <c r="R1316"/>
      <c r="S1316"/>
      <c r="T1316"/>
      <c r="U1316"/>
      <c r="V1316"/>
      <c r="Z1316"/>
    </row>
    <row r="1317" spans="1:26" x14ac:dyDescent="0.25">
      <c r="A1317" s="28"/>
      <c r="B1317" s="28"/>
      <c r="H1317" s="28"/>
      <c r="I1317" s="28"/>
      <c r="J1317" s="28"/>
      <c r="K1317" s="28"/>
      <c r="L1317"/>
      <c r="P1317"/>
      <c r="Q1317"/>
      <c r="R1317"/>
      <c r="S1317"/>
      <c r="T1317"/>
      <c r="U1317"/>
      <c r="V1317"/>
      <c r="Z1317"/>
    </row>
    <row r="1318" spans="1:26" x14ac:dyDescent="0.25">
      <c r="A1318" s="28"/>
      <c r="B1318" s="28"/>
      <c r="H1318" s="28"/>
      <c r="I1318" s="28"/>
      <c r="J1318" s="28"/>
      <c r="K1318" s="28"/>
      <c r="L1318"/>
      <c r="P1318"/>
      <c r="Q1318"/>
      <c r="R1318"/>
      <c r="S1318"/>
      <c r="T1318"/>
      <c r="U1318"/>
      <c r="V1318"/>
      <c r="Z1318"/>
    </row>
    <row r="1319" spans="1:26" x14ac:dyDescent="0.25">
      <c r="A1319" s="28"/>
      <c r="B1319" s="28"/>
      <c r="H1319" s="28"/>
      <c r="I1319" s="28"/>
      <c r="J1319" s="28"/>
      <c r="K1319" s="28"/>
      <c r="L1319"/>
      <c r="P1319"/>
      <c r="Q1319"/>
      <c r="R1319"/>
      <c r="S1319"/>
      <c r="T1319"/>
      <c r="U1319"/>
      <c r="V1319"/>
      <c r="Z1319"/>
    </row>
    <row r="1320" spans="1:26" x14ac:dyDescent="0.25">
      <c r="A1320" s="28"/>
      <c r="B1320" s="28"/>
      <c r="H1320" s="28"/>
      <c r="I1320" s="28"/>
      <c r="J1320" s="28"/>
      <c r="K1320" s="28"/>
      <c r="L1320"/>
      <c r="P1320"/>
      <c r="Q1320"/>
      <c r="R1320"/>
      <c r="S1320"/>
      <c r="T1320"/>
      <c r="U1320"/>
      <c r="V1320"/>
      <c r="Z1320"/>
    </row>
    <row r="1321" spans="1:26" x14ac:dyDescent="0.25">
      <c r="A1321" s="28"/>
      <c r="B1321" s="28"/>
      <c r="H1321" s="28"/>
      <c r="I1321" s="28"/>
      <c r="J1321" s="28"/>
      <c r="K1321" s="28"/>
      <c r="L1321"/>
      <c r="P1321"/>
      <c r="Q1321"/>
      <c r="R1321"/>
      <c r="S1321"/>
      <c r="T1321"/>
      <c r="U1321"/>
      <c r="V1321"/>
      <c r="Z1321"/>
    </row>
    <row r="1322" spans="1:26" x14ac:dyDescent="0.25">
      <c r="A1322" s="28"/>
      <c r="B1322" s="28"/>
      <c r="H1322" s="28"/>
      <c r="I1322" s="28"/>
      <c r="J1322" s="28"/>
      <c r="K1322" s="28"/>
      <c r="L1322"/>
      <c r="P1322"/>
      <c r="Q1322"/>
      <c r="R1322"/>
      <c r="S1322"/>
      <c r="T1322"/>
      <c r="U1322"/>
      <c r="V1322"/>
      <c r="Z1322"/>
    </row>
    <row r="1323" spans="1:26" x14ac:dyDescent="0.25">
      <c r="A1323" s="28"/>
      <c r="B1323" s="28"/>
      <c r="H1323" s="28"/>
      <c r="I1323" s="28"/>
      <c r="J1323" s="28"/>
      <c r="K1323" s="28"/>
      <c r="L1323"/>
      <c r="P1323"/>
      <c r="Q1323"/>
      <c r="R1323"/>
      <c r="S1323"/>
      <c r="T1323"/>
      <c r="U1323"/>
      <c r="V1323"/>
      <c r="Z1323"/>
    </row>
    <row r="1324" spans="1:26" x14ac:dyDescent="0.25">
      <c r="A1324" s="28"/>
      <c r="B1324" s="28"/>
      <c r="H1324" s="28"/>
      <c r="I1324" s="28"/>
      <c r="J1324" s="28"/>
      <c r="K1324" s="28"/>
      <c r="L1324"/>
      <c r="P1324"/>
      <c r="Q1324"/>
      <c r="R1324"/>
      <c r="S1324"/>
      <c r="T1324"/>
      <c r="U1324"/>
      <c r="V1324"/>
      <c r="Z1324"/>
    </row>
    <row r="1325" spans="1:26" x14ac:dyDescent="0.25">
      <c r="A1325" s="28"/>
      <c r="B1325" s="28"/>
      <c r="H1325" s="28"/>
      <c r="I1325" s="28"/>
      <c r="J1325" s="28"/>
      <c r="K1325" s="28"/>
      <c r="L1325"/>
      <c r="P1325"/>
      <c r="Q1325"/>
      <c r="R1325"/>
      <c r="S1325"/>
      <c r="T1325"/>
      <c r="U1325"/>
      <c r="V1325"/>
      <c r="Z1325"/>
    </row>
    <row r="1326" spans="1:26" x14ac:dyDescent="0.25">
      <c r="A1326" s="28"/>
      <c r="B1326" s="28"/>
      <c r="H1326" s="28"/>
      <c r="I1326" s="28"/>
      <c r="J1326" s="28"/>
      <c r="K1326" s="28"/>
      <c r="L1326"/>
      <c r="P1326"/>
      <c r="Q1326"/>
      <c r="R1326"/>
      <c r="S1326"/>
      <c r="T1326"/>
      <c r="U1326"/>
      <c r="V1326"/>
      <c r="Z1326"/>
    </row>
    <row r="1327" spans="1:26" x14ac:dyDescent="0.25">
      <c r="A1327" s="28"/>
      <c r="B1327" s="28"/>
      <c r="H1327" s="28"/>
      <c r="I1327" s="28"/>
      <c r="J1327" s="28"/>
      <c r="K1327" s="28"/>
      <c r="L1327"/>
      <c r="P1327"/>
      <c r="Q1327"/>
      <c r="R1327"/>
      <c r="S1327"/>
      <c r="T1327"/>
      <c r="U1327"/>
      <c r="V1327"/>
      <c r="Z1327"/>
    </row>
    <row r="1328" spans="1:26" x14ac:dyDescent="0.25">
      <c r="A1328" s="28"/>
      <c r="B1328" s="28"/>
      <c r="H1328" s="28"/>
      <c r="I1328" s="28"/>
      <c r="J1328" s="28"/>
      <c r="K1328" s="28"/>
      <c r="L1328"/>
      <c r="P1328"/>
      <c r="Q1328"/>
      <c r="R1328"/>
      <c r="S1328"/>
      <c r="T1328"/>
      <c r="U1328"/>
      <c r="V1328"/>
      <c r="Z1328"/>
    </row>
    <row r="1329" spans="1:26" x14ac:dyDescent="0.25">
      <c r="A1329" s="28"/>
      <c r="B1329" s="28"/>
      <c r="H1329" s="28"/>
      <c r="I1329" s="28"/>
      <c r="J1329" s="28"/>
      <c r="K1329" s="28"/>
      <c r="L1329"/>
      <c r="P1329"/>
      <c r="Q1329"/>
      <c r="R1329"/>
      <c r="S1329"/>
      <c r="T1329"/>
      <c r="U1329"/>
      <c r="V1329"/>
      <c r="Z1329"/>
    </row>
    <row r="1330" spans="1:26" x14ac:dyDescent="0.25">
      <c r="A1330" s="28"/>
      <c r="B1330" s="28"/>
      <c r="H1330" s="28"/>
      <c r="I1330" s="28"/>
      <c r="J1330" s="28"/>
      <c r="K1330" s="28"/>
      <c r="L1330"/>
      <c r="P1330"/>
      <c r="Q1330"/>
      <c r="R1330"/>
      <c r="S1330"/>
      <c r="T1330"/>
      <c r="U1330"/>
      <c r="V1330"/>
      <c r="Z1330"/>
    </row>
    <row r="1331" spans="1:26" x14ac:dyDescent="0.25">
      <c r="A1331" s="28"/>
      <c r="B1331" s="28"/>
      <c r="H1331" s="28"/>
      <c r="I1331" s="28"/>
      <c r="J1331" s="28"/>
      <c r="K1331" s="28"/>
      <c r="L1331"/>
      <c r="P1331"/>
      <c r="Q1331"/>
      <c r="R1331"/>
      <c r="S1331"/>
      <c r="T1331"/>
      <c r="U1331"/>
      <c r="V1331"/>
      <c r="Z1331"/>
    </row>
    <row r="1332" spans="1:26" x14ac:dyDescent="0.25">
      <c r="A1332" s="28"/>
      <c r="B1332" s="28"/>
      <c r="H1332" s="28"/>
      <c r="I1332" s="28"/>
      <c r="J1332" s="28"/>
      <c r="K1332" s="28"/>
      <c r="L1332"/>
      <c r="P1332"/>
      <c r="Q1332"/>
      <c r="R1332"/>
      <c r="S1332"/>
      <c r="T1332"/>
      <c r="U1332"/>
      <c r="V1332"/>
      <c r="Z1332"/>
    </row>
    <row r="1333" spans="1:26" x14ac:dyDescent="0.25">
      <c r="A1333" s="28"/>
      <c r="B1333" s="28"/>
      <c r="H1333" s="28"/>
      <c r="I1333" s="28"/>
      <c r="J1333" s="28"/>
      <c r="K1333" s="28"/>
      <c r="L1333"/>
      <c r="P1333"/>
      <c r="Q1333"/>
      <c r="R1333"/>
      <c r="S1333"/>
      <c r="T1333"/>
      <c r="U1333"/>
      <c r="V1333"/>
      <c r="Z1333"/>
    </row>
    <row r="1334" spans="1:26" x14ac:dyDescent="0.25">
      <c r="A1334" s="28"/>
      <c r="B1334" s="28"/>
      <c r="H1334" s="28"/>
      <c r="I1334" s="28"/>
      <c r="J1334" s="28"/>
      <c r="K1334" s="28"/>
      <c r="L1334"/>
      <c r="P1334"/>
      <c r="Q1334"/>
      <c r="R1334"/>
      <c r="S1334"/>
      <c r="T1334"/>
      <c r="U1334"/>
      <c r="V1334"/>
      <c r="Z1334"/>
    </row>
    <row r="1335" spans="1:26" x14ac:dyDescent="0.25">
      <c r="A1335" s="28"/>
      <c r="B1335" s="28"/>
      <c r="H1335" s="28"/>
      <c r="I1335" s="28"/>
      <c r="J1335" s="28"/>
      <c r="K1335" s="28"/>
      <c r="L1335"/>
      <c r="P1335"/>
      <c r="Q1335"/>
      <c r="R1335"/>
      <c r="S1335"/>
      <c r="T1335"/>
      <c r="U1335"/>
      <c r="V1335"/>
      <c r="Z1335"/>
    </row>
    <row r="1336" spans="1:26" x14ac:dyDescent="0.25">
      <c r="A1336" s="28"/>
      <c r="B1336" s="28"/>
      <c r="H1336" s="28"/>
      <c r="I1336" s="28"/>
      <c r="J1336" s="28"/>
      <c r="K1336" s="28"/>
      <c r="L1336"/>
      <c r="P1336"/>
      <c r="Q1336"/>
      <c r="R1336"/>
      <c r="S1336"/>
      <c r="T1336"/>
      <c r="U1336"/>
      <c r="V1336"/>
      <c r="Z1336"/>
    </row>
    <row r="1337" spans="1:26" x14ac:dyDescent="0.25">
      <c r="A1337" s="28"/>
      <c r="B1337" s="28"/>
      <c r="H1337" s="28"/>
      <c r="I1337" s="28"/>
      <c r="J1337" s="28"/>
      <c r="K1337" s="28"/>
      <c r="L1337"/>
      <c r="P1337"/>
      <c r="Q1337"/>
      <c r="R1337"/>
      <c r="S1337"/>
      <c r="T1337"/>
      <c r="U1337"/>
      <c r="V1337"/>
      <c r="Z1337"/>
    </row>
    <row r="1338" spans="1:26" x14ac:dyDescent="0.25">
      <c r="A1338" s="28"/>
      <c r="B1338" s="28"/>
      <c r="H1338" s="28"/>
      <c r="I1338" s="28"/>
      <c r="J1338" s="28"/>
      <c r="K1338" s="28"/>
      <c r="L1338"/>
      <c r="P1338"/>
      <c r="Q1338"/>
      <c r="R1338"/>
      <c r="S1338"/>
      <c r="T1338"/>
      <c r="U1338"/>
      <c r="V1338"/>
      <c r="Z1338"/>
    </row>
    <row r="1339" spans="1:26" x14ac:dyDescent="0.25">
      <c r="A1339" s="28"/>
      <c r="B1339" s="28"/>
      <c r="H1339" s="28"/>
      <c r="I1339" s="28"/>
      <c r="J1339" s="28"/>
      <c r="K1339" s="28"/>
      <c r="L1339"/>
      <c r="P1339"/>
      <c r="Q1339"/>
      <c r="R1339"/>
      <c r="S1339"/>
      <c r="T1339"/>
      <c r="U1339"/>
      <c r="V1339"/>
      <c r="Z1339"/>
    </row>
    <row r="1340" spans="1:26" x14ac:dyDescent="0.25">
      <c r="A1340" s="28"/>
      <c r="B1340" s="28"/>
      <c r="H1340" s="28"/>
      <c r="I1340" s="28"/>
      <c r="J1340" s="28"/>
      <c r="K1340" s="28"/>
      <c r="L1340"/>
      <c r="P1340"/>
      <c r="Q1340"/>
      <c r="R1340"/>
      <c r="S1340"/>
      <c r="T1340"/>
      <c r="U1340"/>
      <c r="V1340"/>
      <c r="Z1340"/>
    </row>
    <row r="1341" spans="1:26" x14ac:dyDescent="0.25">
      <c r="A1341" s="28"/>
      <c r="B1341" s="28"/>
      <c r="H1341" s="28"/>
      <c r="I1341" s="28"/>
      <c r="J1341" s="28"/>
      <c r="K1341" s="28"/>
      <c r="L1341"/>
      <c r="P1341"/>
      <c r="Q1341"/>
      <c r="R1341"/>
      <c r="S1341"/>
      <c r="T1341"/>
      <c r="U1341"/>
      <c r="V1341"/>
      <c r="Z1341"/>
    </row>
    <row r="1342" spans="1:26" x14ac:dyDescent="0.25">
      <c r="A1342" s="28"/>
      <c r="B1342" s="28"/>
      <c r="H1342" s="28"/>
      <c r="I1342" s="28"/>
      <c r="J1342" s="28"/>
      <c r="K1342" s="28"/>
      <c r="L1342"/>
      <c r="P1342"/>
      <c r="Q1342"/>
      <c r="R1342"/>
      <c r="S1342"/>
      <c r="T1342"/>
      <c r="U1342"/>
      <c r="V1342"/>
      <c r="Z1342"/>
    </row>
    <row r="1343" spans="1:26" x14ac:dyDescent="0.25">
      <c r="A1343" s="28"/>
      <c r="B1343" s="28"/>
      <c r="H1343" s="28"/>
      <c r="I1343" s="28"/>
      <c r="J1343" s="28"/>
      <c r="K1343" s="28"/>
      <c r="L1343"/>
      <c r="P1343"/>
      <c r="Q1343"/>
      <c r="R1343"/>
      <c r="S1343"/>
      <c r="T1343"/>
      <c r="U1343"/>
      <c r="V1343"/>
      <c r="Z1343"/>
    </row>
    <row r="1344" spans="1:26" x14ac:dyDescent="0.25">
      <c r="A1344" s="28"/>
      <c r="B1344" s="28"/>
      <c r="H1344" s="28"/>
      <c r="I1344" s="28"/>
      <c r="J1344" s="28"/>
      <c r="K1344" s="28"/>
      <c r="L1344"/>
      <c r="P1344"/>
      <c r="Q1344"/>
      <c r="R1344"/>
      <c r="S1344"/>
      <c r="T1344"/>
      <c r="U1344"/>
      <c r="V1344"/>
      <c r="Z1344"/>
    </row>
    <row r="1345" spans="1:26" x14ac:dyDescent="0.25">
      <c r="A1345" s="28"/>
      <c r="B1345" s="28"/>
      <c r="H1345" s="28"/>
      <c r="I1345" s="28"/>
      <c r="J1345" s="28"/>
      <c r="K1345" s="28"/>
      <c r="L1345"/>
      <c r="P1345"/>
      <c r="Q1345"/>
      <c r="R1345"/>
      <c r="S1345"/>
      <c r="T1345"/>
      <c r="U1345"/>
      <c r="V1345"/>
      <c r="Z1345"/>
    </row>
    <row r="1346" spans="1:26" x14ac:dyDescent="0.25">
      <c r="A1346" s="28"/>
      <c r="B1346" s="28"/>
      <c r="H1346" s="28"/>
      <c r="I1346" s="28"/>
      <c r="J1346" s="28"/>
      <c r="K1346" s="28"/>
      <c r="L1346"/>
      <c r="P1346"/>
      <c r="Q1346"/>
      <c r="R1346"/>
      <c r="S1346"/>
      <c r="T1346"/>
      <c r="U1346"/>
      <c r="V1346"/>
      <c r="Z1346"/>
    </row>
    <row r="1347" spans="1:26" x14ac:dyDescent="0.25">
      <c r="A1347" s="28"/>
      <c r="B1347" s="28"/>
      <c r="H1347" s="28"/>
      <c r="I1347" s="28"/>
      <c r="J1347" s="28"/>
      <c r="K1347" s="28"/>
      <c r="L1347"/>
      <c r="P1347"/>
      <c r="Q1347"/>
      <c r="R1347"/>
      <c r="S1347"/>
      <c r="T1347"/>
      <c r="U1347"/>
      <c r="V1347"/>
      <c r="Z1347"/>
    </row>
    <row r="1348" spans="1:26" x14ac:dyDescent="0.25">
      <c r="A1348" s="28"/>
      <c r="B1348" s="28"/>
      <c r="H1348" s="28"/>
      <c r="I1348" s="28"/>
      <c r="J1348" s="28"/>
      <c r="K1348" s="28"/>
      <c r="L1348"/>
      <c r="P1348"/>
      <c r="Q1348"/>
      <c r="R1348"/>
      <c r="S1348"/>
      <c r="T1348"/>
      <c r="U1348"/>
      <c r="V1348"/>
      <c r="Z1348"/>
    </row>
    <row r="1349" spans="1:26" x14ac:dyDescent="0.25">
      <c r="A1349" s="28"/>
      <c r="B1349" s="28"/>
      <c r="H1349" s="28"/>
      <c r="I1349" s="28"/>
      <c r="J1349" s="28"/>
      <c r="K1349" s="28"/>
      <c r="L1349"/>
      <c r="P1349"/>
      <c r="Q1349"/>
      <c r="R1349"/>
      <c r="S1349"/>
      <c r="T1349"/>
      <c r="U1349"/>
      <c r="V1349"/>
      <c r="Z1349"/>
    </row>
    <row r="1350" spans="1:26" x14ac:dyDescent="0.25">
      <c r="A1350" s="28"/>
      <c r="B1350" s="28"/>
      <c r="H1350" s="28"/>
      <c r="I1350" s="28"/>
      <c r="J1350" s="28"/>
      <c r="K1350" s="28"/>
      <c r="L1350"/>
      <c r="P1350"/>
      <c r="Q1350"/>
      <c r="R1350"/>
      <c r="S1350"/>
      <c r="T1350"/>
      <c r="U1350"/>
      <c r="V1350"/>
      <c r="Z1350"/>
    </row>
    <row r="1351" spans="1:26" x14ac:dyDescent="0.25">
      <c r="A1351" s="28"/>
      <c r="B1351" s="28"/>
      <c r="H1351" s="28"/>
      <c r="I1351" s="28"/>
      <c r="J1351" s="28"/>
      <c r="K1351" s="28"/>
      <c r="L1351"/>
      <c r="P1351"/>
      <c r="Q1351"/>
      <c r="R1351"/>
      <c r="S1351"/>
      <c r="T1351"/>
      <c r="U1351"/>
      <c r="V1351"/>
      <c r="Z1351"/>
    </row>
    <row r="1352" spans="1:26" x14ac:dyDescent="0.25">
      <c r="A1352" s="28"/>
      <c r="B1352" s="28"/>
      <c r="H1352" s="28"/>
      <c r="I1352" s="28"/>
      <c r="J1352" s="28"/>
      <c r="K1352" s="28"/>
      <c r="L1352"/>
      <c r="P1352"/>
      <c r="Q1352"/>
      <c r="R1352"/>
      <c r="S1352"/>
      <c r="T1352"/>
      <c r="U1352"/>
      <c r="V1352"/>
      <c r="Z1352"/>
    </row>
    <row r="1353" spans="1:26" x14ac:dyDescent="0.25">
      <c r="A1353" s="28"/>
      <c r="B1353" s="28"/>
      <c r="H1353" s="28"/>
      <c r="I1353" s="28"/>
      <c r="J1353" s="28"/>
      <c r="K1353" s="28"/>
      <c r="L1353"/>
      <c r="P1353"/>
      <c r="Q1353"/>
      <c r="R1353"/>
      <c r="S1353"/>
      <c r="T1353"/>
      <c r="U1353"/>
      <c r="V1353"/>
      <c r="Z1353"/>
    </row>
    <row r="1354" spans="1:26" x14ac:dyDescent="0.25">
      <c r="A1354" s="28"/>
      <c r="B1354" s="28"/>
      <c r="H1354" s="28"/>
      <c r="I1354" s="28"/>
      <c r="J1354" s="28"/>
      <c r="K1354" s="28"/>
      <c r="L1354"/>
      <c r="P1354"/>
      <c r="Q1354"/>
      <c r="R1354"/>
      <c r="S1354"/>
      <c r="T1354"/>
      <c r="U1354"/>
      <c r="V1354"/>
      <c r="Z1354"/>
    </row>
    <row r="1355" spans="1:26" x14ac:dyDescent="0.25">
      <c r="A1355" s="28"/>
      <c r="B1355" s="28"/>
      <c r="H1355" s="28"/>
      <c r="I1355" s="28"/>
      <c r="J1355" s="28"/>
      <c r="K1355" s="28"/>
      <c r="L1355"/>
      <c r="P1355"/>
      <c r="Q1355"/>
      <c r="R1355"/>
      <c r="S1355"/>
      <c r="T1355"/>
      <c r="U1355"/>
      <c r="V1355"/>
      <c r="Z1355"/>
    </row>
    <row r="1356" spans="1:26" x14ac:dyDescent="0.25">
      <c r="A1356" s="28"/>
      <c r="B1356" s="28"/>
      <c r="H1356" s="28"/>
      <c r="I1356" s="28"/>
      <c r="J1356" s="28"/>
      <c r="K1356" s="28"/>
      <c r="L1356"/>
      <c r="P1356"/>
      <c r="Q1356"/>
      <c r="R1356"/>
      <c r="S1356"/>
      <c r="T1356"/>
      <c r="U1356"/>
      <c r="V1356"/>
      <c r="Z1356"/>
    </row>
    <row r="1357" spans="1:26" x14ac:dyDescent="0.25">
      <c r="A1357" s="28"/>
      <c r="B1357" s="28"/>
      <c r="H1357" s="28"/>
      <c r="I1357" s="28"/>
      <c r="J1357" s="28"/>
      <c r="K1357" s="28"/>
      <c r="L1357"/>
      <c r="P1357"/>
      <c r="Q1357"/>
      <c r="R1357"/>
      <c r="S1357"/>
      <c r="T1357"/>
      <c r="U1357"/>
      <c r="V1357"/>
      <c r="Z1357"/>
    </row>
    <row r="1358" spans="1:26" x14ac:dyDescent="0.25">
      <c r="A1358" s="28"/>
      <c r="B1358" s="28"/>
      <c r="H1358" s="28"/>
      <c r="I1358" s="28"/>
      <c r="J1358" s="28"/>
      <c r="K1358" s="28"/>
      <c r="L1358"/>
      <c r="P1358"/>
      <c r="Q1358"/>
      <c r="R1358"/>
      <c r="S1358"/>
      <c r="T1358"/>
      <c r="U1358"/>
      <c r="V1358"/>
      <c r="Z1358"/>
    </row>
    <row r="1359" spans="1:26" x14ac:dyDescent="0.25">
      <c r="A1359" s="28"/>
      <c r="B1359" s="28"/>
      <c r="H1359" s="28"/>
      <c r="I1359" s="28"/>
      <c r="J1359" s="28"/>
      <c r="K1359" s="28"/>
      <c r="L1359"/>
      <c r="P1359"/>
      <c r="Q1359"/>
      <c r="R1359"/>
      <c r="S1359"/>
      <c r="T1359"/>
      <c r="U1359"/>
      <c r="V1359"/>
      <c r="Z1359"/>
    </row>
    <row r="1360" spans="1:26" x14ac:dyDescent="0.25">
      <c r="A1360" s="28"/>
      <c r="B1360" s="28"/>
      <c r="H1360" s="28"/>
      <c r="I1360" s="28"/>
      <c r="J1360" s="28"/>
      <c r="K1360" s="28"/>
      <c r="L1360"/>
      <c r="P1360"/>
      <c r="Q1360"/>
      <c r="R1360"/>
      <c r="S1360"/>
      <c r="T1360"/>
      <c r="U1360"/>
      <c r="V1360"/>
      <c r="Z1360"/>
    </row>
    <row r="1361" spans="1:26" x14ac:dyDescent="0.25">
      <c r="A1361" s="28"/>
      <c r="B1361" s="28"/>
      <c r="H1361" s="28"/>
      <c r="I1361" s="28"/>
      <c r="J1361" s="28"/>
      <c r="K1361" s="28"/>
      <c r="L1361"/>
      <c r="P1361"/>
      <c r="Q1361"/>
      <c r="R1361"/>
      <c r="S1361"/>
      <c r="T1361"/>
      <c r="U1361"/>
      <c r="V1361"/>
      <c r="Z1361"/>
    </row>
    <row r="1362" spans="1:26" x14ac:dyDescent="0.25">
      <c r="A1362" s="28"/>
      <c r="B1362" s="28"/>
      <c r="H1362" s="28"/>
      <c r="I1362" s="28"/>
      <c r="J1362" s="28"/>
      <c r="K1362" s="28"/>
      <c r="L1362"/>
      <c r="P1362"/>
      <c r="Q1362"/>
      <c r="R1362"/>
      <c r="S1362"/>
      <c r="T1362"/>
      <c r="U1362"/>
      <c r="V1362"/>
      <c r="Z1362"/>
    </row>
    <row r="1363" spans="1:26" x14ac:dyDescent="0.25">
      <c r="A1363" s="28"/>
      <c r="B1363" s="28"/>
      <c r="H1363" s="28"/>
      <c r="I1363" s="28"/>
      <c r="J1363" s="28"/>
      <c r="K1363" s="28"/>
      <c r="L1363"/>
      <c r="P1363"/>
      <c r="Q1363"/>
      <c r="R1363"/>
      <c r="S1363"/>
      <c r="T1363"/>
      <c r="U1363"/>
      <c r="V1363"/>
      <c r="Z1363"/>
    </row>
    <row r="1364" spans="1:26" x14ac:dyDescent="0.25">
      <c r="A1364" s="28"/>
      <c r="B1364" s="28"/>
      <c r="H1364" s="28"/>
      <c r="I1364" s="28"/>
      <c r="J1364" s="28"/>
      <c r="K1364" s="28"/>
      <c r="L1364"/>
      <c r="P1364"/>
      <c r="Q1364"/>
      <c r="R1364"/>
      <c r="S1364"/>
      <c r="T1364"/>
      <c r="U1364"/>
      <c r="V1364"/>
      <c r="Z1364"/>
    </row>
    <row r="1365" spans="1:26" x14ac:dyDescent="0.25">
      <c r="A1365" s="28"/>
      <c r="B1365" s="28"/>
      <c r="H1365" s="28"/>
      <c r="I1365" s="28"/>
      <c r="J1365" s="28"/>
      <c r="K1365" s="28"/>
      <c r="L1365"/>
      <c r="P1365"/>
      <c r="Q1365"/>
      <c r="R1365"/>
      <c r="S1365"/>
      <c r="T1365"/>
      <c r="U1365"/>
      <c r="V1365"/>
      <c r="Z1365"/>
    </row>
    <row r="1366" spans="1:26" x14ac:dyDescent="0.25">
      <c r="A1366" s="28"/>
      <c r="B1366" s="28"/>
      <c r="H1366" s="28"/>
      <c r="I1366" s="28"/>
      <c r="J1366" s="28"/>
      <c r="K1366" s="28"/>
      <c r="L1366"/>
      <c r="P1366"/>
      <c r="Q1366"/>
      <c r="R1366"/>
      <c r="S1366"/>
      <c r="T1366"/>
      <c r="U1366"/>
      <c r="V1366"/>
      <c r="Z1366"/>
    </row>
    <row r="1367" spans="1:26" x14ac:dyDescent="0.25">
      <c r="A1367" s="28"/>
      <c r="B1367" s="28"/>
      <c r="H1367" s="28"/>
      <c r="I1367" s="28"/>
      <c r="J1367" s="28"/>
      <c r="K1367" s="28"/>
      <c r="L1367"/>
      <c r="P1367"/>
      <c r="Q1367"/>
      <c r="R1367"/>
      <c r="S1367"/>
      <c r="T1367"/>
      <c r="U1367"/>
      <c r="V1367"/>
      <c r="Z1367"/>
    </row>
    <row r="1368" spans="1:26" x14ac:dyDescent="0.25">
      <c r="A1368" s="28"/>
      <c r="B1368" s="28"/>
      <c r="H1368" s="28"/>
      <c r="I1368" s="28"/>
      <c r="J1368" s="28"/>
      <c r="K1368" s="28"/>
      <c r="L1368"/>
      <c r="P1368"/>
      <c r="Q1368"/>
      <c r="R1368"/>
      <c r="S1368"/>
      <c r="T1368"/>
      <c r="U1368"/>
      <c r="V1368"/>
      <c r="Z1368"/>
    </row>
    <row r="1369" spans="1:26" x14ac:dyDescent="0.25">
      <c r="A1369" s="28"/>
      <c r="B1369" s="28"/>
      <c r="H1369" s="28"/>
      <c r="I1369" s="28"/>
      <c r="J1369" s="28"/>
      <c r="K1369" s="28"/>
      <c r="L1369"/>
      <c r="P1369"/>
      <c r="Q1369"/>
      <c r="R1369"/>
      <c r="S1369"/>
      <c r="T1369"/>
      <c r="U1369"/>
      <c r="V1369"/>
      <c r="Z1369"/>
    </row>
    <row r="1370" spans="1:26" x14ac:dyDescent="0.25">
      <c r="A1370" s="28"/>
      <c r="B1370" s="28"/>
      <c r="H1370" s="28"/>
      <c r="I1370" s="28"/>
      <c r="J1370" s="28"/>
      <c r="K1370" s="28"/>
      <c r="L1370"/>
      <c r="P1370"/>
      <c r="Q1370"/>
      <c r="R1370"/>
      <c r="S1370"/>
      <c r="T1370"/>
      <c r="U1370"/>
      <c r="V1370"/>
      <c r="Z1370"/>
    </row>
    <row r="1371" spans="1:26" x14ac:dyDescent="0.25">
      <c r="A1371" s="28"/>
      <c r="B1371" s="28"/>
      <c r="H1371" s="28"/>
      <c r="I1371" s="28"/>
      <c r="J1371" s="28"/>
      <c r="K1371" s="28"/>
      <c r="L1371"/>
      <c r="P1371"/>
      <c r="Q1371"/>
      <c r="R1371"/>
      <c r="S1371"/>
      <c r="T1371"/>
      <c r="U1371"/>
      <c r="V1371"/>
      <c r="Z1371"/>
    </row>
    <row r="1372" spans="1:26" x14ac:dyDescent="0.25">
      <c r="A1372" s="28"/>
      <c r="B1372" s="28"/>
      <c r="H1372" s="28"/>
      <c r="I1372" s="28"/>
      <c r="J1372" s="28"/>
      <c r="K1372" s="28"/>
      <c r="L1372"/>
      <c r="P1372"/>
      <c r="Q1372"/>
      <c r="R1372"/>
      <c r="S1372"/>
      <c r="T1372"/>
      <c r="U1372"/>
      <c r="V1372"/>
      <c r="Z1372"/>
    </row>
    <row r="1373" spans="1:26" x14ac:dyDescent="0.25">
      <c r="A1373" s="28"/>
      <c r="B1373" s="28"/>
      <c r="H1373" s="28"/>
      <c r="I1373" s="28"/>
      <c r="J1373" s="28"/>
      <c r="K1373" s="28"/>
      <c r="L1373"/>
      <c r="P1373"/>
      <c r="Q1373"/>
      <c r="R1373"/>
      <c r="S1373"/>
      <c r="T1373"/>
      <c r="U1373"/>
      <c r="V1373"/>
      <c r="Z1373"/>
    </row>
    <row r="1374" spans="1:26" x14ac:dyDescent="0.25">
      <c r="A1374" s="28"/>
      <c r="B1374" s="28"/>
      <c r="H1374" s="28"/>
      <c r="I1374" s="28"/>
      <c r="J1374" s="28"/>
      <c r="K1374" s="28"/>
      <c r="L1374"/>
      <c r="P1374"/>
      <c r="Q1374"/>
      <c r="R1374"/>
      <c r="S1374"/>
      <c r="T1374"/>
      <c r="U1374"/>
      <c r="V1374"/>
      <c r="Z1374"/>
    </row>
    <row r="1375" spans="1:26" x14ac:dyDescent="0.25">
      <c r="A1375" s="28"/>
      <c r="B1375" s="28"/>
      <c r="H1375" s="28"/>
      <c r="I1375" s="28"/>
      <c r="J1375" s="28"/>
      <c r="K1375" s="28"/>
      <c r="L1375"/>
      <c r="P1375"/>
      <c r="Q1375"/>
      <c r="R1375"/>
      <c r="S1375"/>
      <c r="T1375"/>
      <c r="U1375"/>
      <c r="V1375"/>
      <c r="Z1375"/>
    </row>
    <row r="1376" spans="1:26" x14ac:dyDescent="0.25">
      <c r="A1376" s="28"/>
      <c r="B1376" s="28"/>
      <c r="H1376" s="28"/>
      <c r="I1376" s="28"/>
      <c r="J1376" s="28"/>
      <c r="K1376" s="28"/>
      <c r="L1376"/>
      <c r="P1376"/>
      <c r="Q1376"/>
      <c r="R1376"/>
      <c r="S1376"/>
      <c r="T1376"/>
      <c r="U1376"/>
      <c r="V1376"/>
      <c r="Z1376"/>
    </row>
    <row r="1377" spans="1:26" x14ac:dyDescent="0.25">
      <c r="A1377" s="28"/>
      <c r="B1377" s="28"/>
      <c r="H1377" s="28"/>
      <c r="I1377" s="28"/>
      <c r="J1377" s="28"/>
      <c r="K1377" s="28"/>
      <c r="L1377"/>
      <c r="P1377"/>
      <c r="Q1377"/>
      <c r="R1377"/>
      <c r="S1377"/>
      <c r="T1377"/>
      <c r="U1377"/>
      <c r="V1377"/>
      <c r="Z1377"/>
    </row>
    <row r="1378" spans="1:26" x14ac:dyDescent="0.25">
      <c r="A1378" s="28"/>
      <c r="B1378" s="28"/>
      <c r="H1378" s="28"/>
      <c r="I1378" s="28"/>
      <c r="J1378" s="28"/>
      <c r="K1378" s="28"/>
      <c r="L1378"/>
      <c r="P1378"/>
      <c r="Q1378"/>
      <c r="R1378"/>
      <c r="S1378"/>
      <c r="T1378"/>
      <c r="U1378"/>
      <c r="V1378"/>
      <c r="Z1378"/>
    </row>
    <row r="1379" spans="1:26" x14ac:dyDescent="0.25">
      <c r="A1379" s="28"/>
      <c r="B1379" s="28"/>
      <c r="H1379" s="28"/>
      <c r="I1379" s="28"/>
      <c r="J1379" s="28"/>
      <c r="K1379" s="28"/>
      <c r="L1379"/>
      <c r="P1379"/>
      <c r="Q1379"/>
      <c r="R1379"/>
      <c r="S1379"/>
      <c r="T1379"/>
      <c r="U1379"/>
      <c r="V1379"/>
      <c r="Z1379"/>
    </row>
    <row r="1380" spans="1:26" x14ac:dyDescent="0.25">
      <c r="A1380" s="28"/>
      <c r="B1380" s="28"/>
      <c r="H1380" s="28"/>
      <c r="I1380" s="28"/>
      <c r="J1380" s="28"/>
      <c r="K1380" s="28"/>
      <c r="L1380"/>
      <c r="P1380"/>
      <c r="Q1380"/>
      <c r="R1380"/>
      <c r="S1380"/>
      <c r="T1380"/>
      <c r="U1380"/>
      <c r="V1380"/>
      <c r="Z1380"/>
    </row>
    <row r="1381" spans="1:26" x14ac:dyDescent="0.25">
      <c r="A1381" s="28"/>
      <c r="B1381" s="28"/>
      <c r="H1381" s="28"/>
      <c r="I1381" s="28"/>
      <c r="J1381" s="28"/>
      <c r="K1381" s="28"/>
      <c r="L1381"/>
      <c r="P1381"/>
      <c r="Q1381"/>
      <c r="R1381"/>
      <c r="S1381"/>
      <c r="T1381"/>
      <c r="U1381"/>
      <c r="V1381"/>
      <c r="Z1381"/>
    </row>
    <row r="1382" spans="1:26" x14ac:dyDescent="0.25">
      <c r="A1382" s="28"/>
      <c r="B1382" s="28"/>
      <c r="H1382" s="28"/>
      <c r="I1382" s="28"/>
      <c r="J1382" s="28"/>
      <c r="K1382" s="28"/>
      <c r="L1382"/>
      <c r="P1382"/>
      <c r="Q1382"/>
      <c r="R1382"/>
      <c r="S1382"/>
      <c r="T1382"/>
      <c r="U1382"/>
      <c r="V1382"/>
      <c r="Z1382"/>
    </row>
    <row r="1383" spans="1:26" x14ac:dyDescent="0.25">
      <c r="A1383" s="28"/>
      <c r="B1383" s="28"/>
      <c r="H1383" s="28"/>
      <c r="I1383" s="28"/>
      <c r="J1383" s="28"/>
      <c r="K1383" s="28"/>
      <c r="L1383"/>
      <c r="P1383"/>
      <c r="Q1383"/>
      <c r="R1383"/>
      <c r="S1383"/>
      <c r="T1383"/>
      <c r="U1383"/>
      <c r="V1383"/>
      <c r="Z1383"/>
    </row>
    <row r="1384" spans="1:26" x14ac:dyDescent="0.25">
      <c r="A1384" s="28"/>
      <c r="B1384" s="28"/>
      <c r="H1384" s="28"/>
      <c r="I1384" s="28"/>
      <c r="J1384" s="28"/>
      <c r="K1384" s="28"/>
      <c r="L1384"/>
      <c r="P1384"/>
      <c r="Q1384"/>
      <c r="R1384"/>
      <c r="S1384"/>
      <c r="T1384"/>
      <c r="U1384"/>
      <c r="V1384"/>
      <c r="Z1384"/>
    </row>
    <row r="1385" spans="1:26" x14ac:dyDescent="0.25">
      <c r="A1385" s="28"/>
      <c r="B1385" s="28"/>
      <c r="H1385" s="28"/>
      <c r="I1385" s="28"/>
      <c r="J1385" s="28"/>
      <c r="K1385" s="28"/>
      <c r="L1385"/>
      <c r="P1385"/>
      <c r="Q1385"/>
      <c r="R1385"/>
      <c r="S1385"/>
      <c r="T1385"/>
      <c r="U1385"/>
      <c r="V1385"/>
      <c r="Z1385"/>
    </row>
    <row r="1386" spans="1:26" x14ac:dyDescent="0.25">
      <c r="A1386" s="28"/>
      <c r="B1386" s="28"/>
      <c r="H1386" s="28"/>
      <c r="I1386" s="28"/>
      <c r="J1386" s="28"/>
      <c r="K1386" s="28"/>
      <c r="L1386"/>
      <c r="P1386"/>
      <c r="Q1386"/>
      <c r="R1386"/>
      <c r="S1386"/>
      <c r="T1386"/>
      <c r="U1386"/>
      <c r="V1386"/>
      <c r="Z1386"/>
    </row>
    <row r="1387" spans="1:26" x14ac:dyDescent="0.25">
      <c r="A1387" s="28"/>
      <c r="B1387" s="28"/>
      <c r="H1387" s="28"/>
      <c r="I1387" s="28"/>
      <c r="J1387" s="28"/>
      <c r="K1387" s="28"/>
      <c r="L1387"/>
      <c r="P1387"/>
      <c r="Q1387"/>
      <c r="R1387"/>
      <c r="S1387"/>
      <c r="T1387"/>
      <c r="U1387"/>
      <c r="V1387"/>
      <c r="Z1387"/>
    </row>
    <row r="1388" spans="1:26" x14ac:dyDescent="0.25">
      <c r="A1388" s="28"/>
      <c r="B1388" s="28"/>
      <c r="H1388" s="28"/>
      <c r="I1388" s="28"/>
      <c r="J1388" s="28"/>
      <c r="K1388" s="28"/>
      <c r="L1388"/>
      <c r="P1388"/>
      <c r="Q1388"/>
      <c r="R1388"/>
      <c r="S1388"/>
      <c r="T1388"/>
      <c r="U1388"/>
      <c r="V1388"/>
      <c r="Z1388"/>
    </row>
    <row r="1389" spans="1:26" x14ac:dyDescent="0.25">
      <c r="A1389" s="28"/>
      <c r="B1389" s="28"/>
      <c r="H1389" s="28"/>
      <c r="I1389" s="28"/>
      <c r="J1389" s="28"/>
      <c r="K1389" s="28"/>
      <c r="L1389"/>
      <c r="P1389"/>
      <c r="Q1389"/>
      <c r="R1389"/>
      <c r="S1389"/>
      <c r="T1389"/>
      <c r="U1389"/>
      <c r="V1389"/>
      <c r="Z1389"/>
    </row>
    <row r="1390" spans="1:26" x14ac:dyDescent="0.25">
      <c r="A1390" s="28"/>
      <c r="B1390" s="28"/>
      <c r="H1390" s="28"/>
      <c r="I1390" s="28"/>
      <c r="J1390" s="28"/>
      <c r="K1390" s="28"/>
      <c r="L1390"/>
      <c r="P1390"/>
      <c r="Q1390"/>
      <c r="R1390"/>
      <c r="S1390"/>
      <c r="T1390"/>
      <c r="U1390"/>
      <c r="V1390"/>
      <c r="Z1390"/>
    </row>
    <row r="1391" spans="1:26" x14ac:dyDescent="0.25">
      <c r="A1391" s="28"/>
      <c r="B1391" s="28"/>
      <c r="H1391" s="28"/>
      <c r="I1391" s="28"/>
      <c r="J1391" s="28"/>
      <c r="K1391" s="28"/>
      <c r="L1391"/>
      <c r="P1391"/>
      <c r="Q1391"/>
      <c r="R1391"/>
      <c r="S1391"/>
      <c r="T1391"/>
      <c r="U1391"/>
      <c r="V1391"/>
      <c r="Z1391"/>
    </row>
    <row r="1392" spans="1:26" x14ac:dyDescent="0.25">
      <c r="A1392" s="28"/>
      <c r="B1392" s="28"/>
      <c r="H1392" s="28"/>
      <c r="I1392" s="28"/>
      <c r="J1392" s="28"/>
      <c r="K1392" s="28"/>
      <c r="L1392"/>
      <c r="P1392"/>
      <c r="Q1392"/>
      <c r="R1392"/>
      <c r="S1392"/>
      <c r="T1392"/>
      <c r="U1392"/>
      <c r="V1392"/>
      <c r="Z1392"/>
    </row>
    <row r="1393" spans="1:26" x14ac:dyDescent="0.25">
      <c r="A1393" s="28"/>
      <c r="B1393" s="28"/>
      <c r="H1393" s="28"/>
      <c r="I1393" s="28"/>
      <c r="J1393" s="28"/>
      <c r="K1393" s="28"/>
      <c r="L1393"/>
      <c r="P1393"/>
      <c r="Q1393"/>
      <c r="R1393"/>
      <c r="S1393"/>
      <c r="T1393"/>
      <c r="U1393"/>
      <c r="V1393"/>
      <c r="Z1393"/>
    </row>
    <row r="1394" spans="1:26" x14ac:dyDescent="0.25">
      <c r="A1394" s="28"/>
      <c r="B1394" s="28"/>
      <c r="H1394" s="28"/>
      <c r="I1394" s="28"/>
      <c r="J1394" s="28"/>
      <c r="K1394" s="28"/>
      <c r="L1394"/>
      <c r="P1394"/>
      <c r="Q1394"/>
      <c r="R1394"/>
      <c r="S1394"/>
      <c r="T1394"/>
      <c r="U1394"/>
      <c r="V1394"/>
      <c r="Z1394"/>
    </row>
    <row r="1395" spans="1:26" x14ac:dyDescent="0.25">
      <c r="A1395" s="28"/>
      <c r="B1395" s="28"/>
      <c r="H1395" s="28"/>
      <c r="I1395" s="28"/>
      <c r="J1395" s="28"/>
      <c r="K1395" s="28"/>
      <c r="L1395"/>
      <c r="P1395"/>
      <c r="Q1395"/>
      <c r="R1395"/>
      <c r="S1395"/>
      <c r="T1395"/>
      <c r="U1395"/>
      <c r="V1395"/>
      <c r="Z1395"/>
    </row>
    <row r="1396" spans="1:26" x14ac:dyDescent="0.25">
      <c r="A1396" s="28"/>
      <c r="B1396" s="28"/>
      <c r="H1396" s="28"/>
      <c r="I1396" s="28"/>
      <c r="J1396" s="28"/>
      <c r="K1396" s="28"/>
      <c r="L1396"/>
      <c r="P1396"/>
      <c r="Q1396"/>
      <c r="R1396"/>
      <c r="S1396"/>
      <c r="T1396"/>
      <c r="U1396"/>
      <c r="V1396"/>
      <c r="Z1396"/>
    </row>
    <row r="1397" spans="1:26" x14ac:dyDescent="0.25">
      <c r="A1397" s="28"/>
      <c r="B1397" s="28"/>
      <c r="H1397" s="28"/>
      <c r="I1397" s="28"/>
      <c r="J1397" s="28"/>
      <c r="K1397" s="28"/>
      <c r="L1397"/>
      <c r="P1397"/>
      <c r="Q1397"/>
      <c r="R1397"/>
      <c r="S1397"/>
      <c r="T1397"/>
      <c r="U1397"/>
      <c r="V1397"/>
      <c r="Z1397"/>
    </row>
    <row r="1398" spans="1:26" x14ac:dyDescent="0.25">
      <c r="A1398" s="28"/>
      <c r="B1398" s="28"/>
      <c r="H1398" s="28"/>
      <c r="I1398" s="28"/>
      <c r="J1398" s="28"/>
      <c r="K1398" s="28"/>
      <c r="L1398"/>
      <c r="P1398"/>
      <c r="Q1398"/>
      <c r="R1398"/>
      <c r="S1398"/>
      <c r="T1398"/>
      <c r="U1398"/>
      <c r="V1398"/>
      <c r="Z1398"/>
    </row>
    <row r="1399" spans="1:26" x14ac:dyDescent="0.25">
      <c r="A1399" s="28"/>
      <c r="B1399" s="28"/>
      <c r="H1399" s="28"/>
      <c r="I1399" s="28"/>
      <c r="J1399" s="28"/>
      <c r="K1399" s="28"/>
      <c r="L1399"/>
      <c r="P1399"/>
      <c r="Q1399"/>
      <c r="R1399"/>
      <c r="S1399"/>
      <c r="T1399"/>
      <c r="U1399"/>
      <c r="V1399"/>
      <c r="Z1399"/>
    </row>
    <row r="1400" spans="1:26" x14ac:dyDescent="0.25">
      <c r="A1400" s="28"/>
      <c r="B1400" s="28"/>
      <c r="H1400" s="28"/>
      <c r="I1400" s="28"/>
      <c r="J1400" s="28"/>
      <c r="K1400" s="28"/>
      <c r="L1400"/>
      <c r="P1400"/>
      <c r="Q1400"/>
      <c r="R1400"/>
      <c r="S1400"/>
      <c r="T1400"/>
      <c r="U1400"/>
      <c r="V1400"/>
      <c r="Z1400"/>
    </row>
    <row r="1401" spans="1:26" x14ac:dyDescent="0.25">
      <c r="A1401" s="28"/>
      <c r="B1401" s="28"/>
      <c r="H1401" s="28"/>
      <c r="I1401" s="28"/>
      <c r="J1401" s="28"/>
      <c r="K1401" s="28"/>
      <c r="L1401"/>
      <c r="P1401"/>
      <c r="Q1401"/>
      <c r="R1401"/>
      <c r="S1401"/>
      <c r="T1401"/>
      <c r="U1401"/>
      <c r="V1401"/>
      <c r="Z1401"/>
    </row>
    <row r="1402" spans="1:26" x14ac:dyDescent="0.25">
      <c r="A1402" s="28"/>
      <c r="B1402" s="28"/>
      <c r="H1402" s="28"/>
      <c r="I1402" s="28"/>
      <c r="J1402" s="28"/>
      <c r="K1402" s="28"/>
      <c r="L1402"/>
      <c r="P1402"/>
      <c r="Q1402"/>
      <c r="R1402"/>
      <c r="S1402"/>
      <c r="T1402"/>
      <c r="U1402"/>
      <c r="V1402"/>
      <c r="Z1402"/>
    </row>
    <row r="1403" spans="1:26" x14ac:dyDescent="0.25">
      <c r="A1403" s="28"/>
      <c r="B1403" s="28"/>
      <c r="H1403" s="28"/>
      <c r="I1403" s="28"/>
      <c r="J1403" s="28"/>
      <c r="K1403" s="28"/>
      <c r="L1403"/>
      <c r="P1403"/>
      <c r="Q1403"/>
      <c r="R1403"/>
      <c r="S1403"/>
      <c r="T1403"/>
      <c r="U1403"/>
      <c r="V1403"/>
      <c r="Z1403"/>
    </row>
    <row r="1404" spans="1:26" x14ac:dyDescent="0.25">
      <c r="A1404" s="28"/>
      <c r="B1404" s="28"/>
      <c r="H1404" s="28"/>
      <c r="I1404" s="28"/>
      <c r="J1404" s="28"/>
      <c r="K1404" s="28"/>
      <c r="L1404"/>
      <c r="P1404"/>
      <c r="Q1404"/>
      <c r="R1404"/>
      <c r="S1404"/>
      <c r="T1404"/>
      <c r="U1404"/>
      <c r="V1404"/>
      <c r="Z1404"/>
    </row>
    <row r="1405" spans="1:26" x14ac:dyDescent="0.25">
      <c r="A1405" s="28"/>
      <c r="B1405" s="28"/>
      <c r="H1405" s="28"/>
      <c r="I1405" s="28"/>
      <c r="J1405" s="28"/>
      <c r="K1405" s="28"/>
      <c r="L1405"/>
      <c r="P1405"/>
      <c r="Q1405"/>
      <c r="R1405"/>
      <c r="S1405"/>
      <c r="T1405"/>
      <c r="U1405"/>
      <c r="V1405"/>
      <c r="Z1405"/>
    </row>
    <row r="1406" spans="1:26" x14ac:dyDescent="0.25">
      <c r="A1406" s="28"/>
      <c r="B1406" s="28"/>
      <c r="H1406" s="28"/>
      <c r="I1406" s="28"/>
      <c r="J1406" s="28"/>
      <c r="K1406" s="28"/>
      <c r="L1406"/>
      <c r="P1406"/>
      <c r="Q1406"/>
      <c r="R1406"/>
      <c r="S1406"/>
      <c r="T1406"/>
      <c r="U1406"/>
      <c r="V1406"/>
      <c r="Z1406"/>
    </row>
    <row r="1407" spans="1:26" x14ac:dyDescent="0.25">
      <c r="A1407" s="28"/>
      <c r="B1407" s="28"/>
      <c r="H1407" s="28"/>
      <c r="I1407" s="28"/>
      <c r="J1407" s="28"/>
      <c r="K1407" s="28"/>
      <c r="L1407"/>
      <c r="P1407"/>
      <c r="Q1407"/>
      <c r="R1407"/>
      <c r="S1407"/>
      <c r="T1407"/>
      <c r="U1407"/>
      <c r="V1407"/>
      <c r="Z1407"/>
    </row>
    <row r="1408" spans="1:26" x14ac:dyDescent="0.25">
      <c r="A1408" s="28"/>
      <c r="B1408" s="28"/>
      <c r="H1408" s="28"/>
      <c r="I1408" s="28"/>
      <c r="J1408" s="28"/>
      <c r="K1408" s="28"/>
      <c r="L1408"/>
      <c r="P1408"/>
      <c r="Q1408"/>
      <c r="R1408"/>
      <c r="S1408"/>
      <c r="T1408"/>
      <c r="U1408"/>
      <c r="V1408"/>
      <c r="Z1408"/>
    </row>
    <row r="1409" spans="1:26" x14ac:dyDescent="0.25">
      <c r="A1409" s="28"/>
      <c r="B1409" s="28"/>
      <c r="H1409" s="28"/>
      <c r="I1409" s="28"/>
      <c r="J1409" s="28"/>
      <c r="K1409" s="28"/>
      <c r="L1409"/>
      <c r="P1409"/>
      <c r="Q1409"/>
      <c r="R1409"/>
      <c r="S1409"/>
      <c r="T1409"/>
      <c r="U1409"/>
      <c r="V1409"/>
      <c r="Z1409"/>
    </row>
    <row r="1410" spans="1:26" x14ac:dyDescent="0.25">
      <c r="A1410" s="28"/>
      <c r="B1410" s="28"/>
      <c r="H1410" s="28"/>
      <c r="I1410" s="28"/>
      <c r="J1410" s="28"/>
      <c r="K1410" s="28"/>
      <c r="L1410"/>
      <c r="P1410"/>
      <c r="Q1410"/>
      <c r="R1410"/>
      <c r="S1410"/>
      <c r="T1410"/>
      <c r="U1410"/>
      <c r="V1410"/>
      <c r="Z1410"/>
    </row>
    <row r="1411" spans="1:26" x14ac:dyDescent="0.25">
      <c r="A1411" s="28"/>
      <c r="B1411" s="28"/>
      <c r="H1411" s="28"/>
      <c r="I1411" s="28"/>
      <c r="J1411" s="28"/>
      <c r="K1411" s="28"/>
      <c r="L1411"/>
      <c r="P1411"/>
      <c r="Q1411"/>
      <c r="R1411"/>
      <c r="S1411"/>
      <c r="T1411"/>
      <c r="U1411"/>
      <c r="V1411"/>
      <c r="Z1411"/>
    </row>
    <row r="1412" spans="1:26" x14ac:dyDescent="0.25">
      <c r="A1412" s="28"/>
      <c r="B1412" s="28"/>
      <c r="H1412" s="28"/>
      <c r="I1412" s="28"/>
      <c r="J1412" s="28"/>
      <c r="K1412" s="28"/>
      <c r="L1412"/>
      <c r="P1412"/>
      <c r="Q1412"/>
      <c r="R1412"/>
      <c r="S1412"/>
      <c r="T1412"/>
      <c r="U1412"/>
      <c r="V1412"/>
      <c r="Z1412"/>
    </row>
    <row r="1413" spans="1:26" x14ac:dyDescent="0.25">
      <c r="A1413" s="28"/>
      <c r="B1413" s="28"/>
      <c r="H1413" s="28"/>
      <c r="I1413" s="28"/>
      <c r="J1413" s="28"/>
      <c r="K1413" s="28"/>
      <c r="L1413"/>
      <c r="P1413"/>
      <c r="Q1413"/>
      <c r="R1413"/>
      <c r="S1413"/>
      <c r="T1413"/>
      <c r="U1413"/>
      <c r="V1413"/>
      <c r="Z1413"/>
    </row>
    <row r="1414" spans="1:26" x14ac:dyDescent="0.25">
      <c r="A1414" s="28"/>
      <c r="B1414" s="28"/>
      <c r="H1414" s="28"/>
      <c r="I1414" s="28"/>
      <c r="J1414" s="28"/>
      <c r="K1414" s="28"/>
      <c r="L1414"/>
      <c r="P1414"/>
      <c r="Q1414"/>
      <c r="R1414"/>
      <c r="S1414"/>
      <c r="T1414"/>
      <c r="U1414"/>
      <c r="V1414"/>
      <c r="Z1414"/>
    </row>
    <row r="1415" spans="1:26" x14ac:dyDescent="0.25">
      <c r="A1415" s="28"/>
      <c r="B1415" s="28"/>
      <c r="H1415" s="28"/>
      <c r="I1415" s="28"/>
      <c r="J1415" s="28"/>
      <c r="K1415" s="28"/>
      <c r="L1415"/>
      <c r="P1415"/>
      <c r="Q1415"/>
      <c r="R1415"/>
      <c r="S1415"/>
      <c r="T1415"/>
      <c r="U1415"/>
      <c r="V1415"/>
      <c r="Z1415"/>
    </row>
    <row r="1416" spans="1:26" x14ac:dyDescent="0.25">
      <c r="A1416" s="28"/>
      <c r="B1416" s="28"/>
      <c r="H1416" s="28"/>
      <c r="I1416" s="28"/>
      <c r="J1416" s="28"/>
      <c r="K1416" s="28"/>
      <c r="L1416"/>
      <c r="P1416"/>
      <c r="Q1416"/>
      <c r="R1416"/>
      <c r="S1416"/>
      <c r="T1416"/>
      <c r="U1416"/>
      <c r="V1416"/>
      <c r="Z1416"/>
    </row>
    <row r="1417" spans="1:26" x14ac:dyDescent="0.25">
      <c r="A1417" s="28"/>
      <c r="B1417" s="28"/>
      <c r="H1417" s="28"/>
      <c r="I1417" s="28"/>
      <c r="J1417" s="28"/>
      <c r="K1417" s="28"/>
      <c r="L1417"/>
      <c r="P1417"/>
      <c r="Q1417"/>
      <c r="R1417"/>
      <c r="S1417"/>
      <c r="T1417"/>
      <c r="U1417"/>
      <c r="V1417"/>
      <c r="Z1417"/>
    </row>
    <row r="1418" spans="1:26" x14ac:dyDescent="0.25">
      <c r="A1418" s="28"/>
      <c r="B1418" s="28"/>
      <c r="H1418" s="28"/>
      <c r="I1418" s="28"/>
      <c r="J1418" s="28"/>
      <c r="K1418" s="28"/>
      <c r="L1418"/>
      <c r="P1418"/>
      <c r="Q1418"/>
      <c r="R1418"/>
      <c r="S1418"/>
      <c r="T1418"/>
      <c r="U1418"/>
      <c r="V1418"/>
      <c r="Z1418"/>
    </row>
    <row r="1419" spans="1:26" x14ac:dyDescent="0.25">
      <c r="A1419" s="28"/>
      <c r="B1419" s="28"/>
      <c r="H1419" s="28"/>
      <c r="I1419" s="28"/>
      <c r="J1419" s="28"/>
      <c r="K1419" s="28"/>
      <c r="L1419"/>
      <c r="P1419"/>
      <c r="Q1419"/>
      <c r="R1419"/>
      <c r="S1419"/>
      <c r="T1419"/>
      <c r="U1419"/>
      <c r="V1419"/>
      <c r="Z1419"/>
    </row>
    <row r="1420" spans="1:26" x14ac:dyDescent="0.25">
      <c r="A1420" s="28"/>
      <c r="B1420" s="28"/>
      <c r="H1420" s="28"/>
      <c r="I1420" s="28"/>
      <c r="J1420" s="28"/>
      <c r="K1420" s="28"/>
      <c r="L1420"/>
      <c r="P1420"/>
      <c r="Q1420"/>
      <c r="R1420"/>
      <c r="S1420"/>
      <c r="T1420"/>
      <c r="U1420"/>
      <c r="V1420"/>
      <c r="Z1420"/>
    </row>
    <row r="1421" spans="1:26" x14ac:dyDescent="0.25">
      <c r="A1421" s="28"/>
      <c r="B1421" s="28"/>
      <c r="H1421" s="28"/>
      <c r="I1421" s="28"/>
      <c r="J1421" s="28"/>
      <c r="K1421" s="28"/>
      <c r="L1421"/>
      <c r="P1421"/>
      <c r="Q1421"/>
      <c r="R1421"/>
      <c r="S1421"/>
      <c r="T1421"/>
      <c r="U1421"/>
      <c r="V1421"/>
      <c r="Z1421"/>
    </row>
    <row r="1422" spans="1:26" x14ac:dyDescent="0.25">
      <c r="A1422" s="28"/>
      <c r="B1422" s="28"/>
      <c r="H1422" s="28"/>
      <c r="I1422" s="28"/>
      <c r="J1422" s="28"/>
      <c r="K1422" s="28"/>
      <c r="L1422"/>
      <c r="P1422"/>
      <c r="Q1422"/>
      <c r="R1422"/>
      <c r="S1422"/>
      <c r="T1422"/>
      <c r="U1422"/>
      <c r="V1422"/>
      <c r="Z1422"/>
    </row>
    <row r="1423" spans="1:26" x14ac:dyDescent="0.25">
      <c r="A1423" s="28"/>
      <c r="B1423" s="28"/>
      <c r="H1423" s="28"/>
      <c r="I1423" s="28"/>
      <c r="J1423" s="28"/>
      <c r="K1423" s="28"/>
      <c r="L1423"/>
      <c r="P1423"/>
      <c r="Q1423"/>
      <c r="R1423"/>
      <c r="S1423"/>
      <c r="T1423"/>
      <c r="U1423"/>
      <c r="V1423"/>
      <c r="Z1423"/>
    </row>
    <row r="1424" spans="1:26" x14ac:dyDescent="0.25">
      <c r="A1424" s="28"/>
      <c r="B1424" s="28"/>
      <c r="H1424" s="28"/>
      <c r="I1424" s="28"/>
      <c r="J1424" s="28"/>
      <c r="K1424" s="28"/>
      <c r="L1424"/>
      <c r="P1424"/>
      <c r="Q1424"/>
      <c r="R1424"/>
      <c r="S1424"/>
      <c r="T1424"/>
      <c r="U1424"/>
      <c r="V1424"/>
      <c r="Z1424"/>
    </row>
    <row r="1425" spans="1:26" x14ac:dyDescent="0.25">
      <c r="A1425" s="28"/>
      <c r="B1425" s="28"/>
      <c r="H1425" s="28"/>
      <c r="I1425" s="28"/>
      <c r="J1425" s="28"/>
      <c r="K1425" s="28"/>
      <c r="L1425"/>
      <c r="P1425"/>
      <c r="Q1425"/>
      <c r="R1425"/>
      <c r="S1425"/>
      <c r="T1425"/>
      <c r="U1425"/>
      <c r="V1425"/>
      <c r="Z1425"/>
    </row>
    <row r="1426" spans="1:26" x14ac:dyDescent="0.25">
      <c r="A1426" s="28"/>
      <c r="B1426" s="28"/>
      <c r="H1426" s="28"/>
      <c r="I1426" s="28"/>
      <c r="J1426" s="28"/>
      <c r="K1426" s="28"/>
      <c r="L1426"/>
      <c r="P1426"/>
      <c r="Q1426"/>
      <c r="R1426"/>
      <c r="S1426"/>
      <c r="T1426"/>
      <c r="U1426"/>
      <c r="V1426"/>
      <c r="Z1426"/>
    </row>
    <row r="1427" spans="1:26" x14ac:dyDescent="0.25">
      <c r="A1427" s="28"/>
      <c r="B1427" s="28"/>
      <c r="H1427" s="28"/>
      <c r="I1427" s="28"/>
      <c r="J1427" s="28"/>
      <c r="K1427" s="28"/>
      <c r="L1427"/>
      <c r="P1427"/>
      <c r="Q1427"/>
      <c r="R1427"/>
      <c r="S1427"/>
      <c r="T1427"/>
      <c r="U1427"/>
      <c r="V1427"/>
      <c r="Z1427"/>
    </row>
    <row r="1428" spans="1:26" x14ac:dyDescent="0.25">
      <c r="A1428" s="28"/>
      <c r="B1428" s="28"/>
      <c r="H1428" s="28"/>
      <c r="I1428" s="28"/>
      <c r="J1428" s="28"/>
      <c r="K1428" s="28"/>
      <c r="L1428"/>
      <c r="P1428"/>
      <c r="Q1428"/>
      <c r="R1428"/>
      <c r="S1428"/>
      <c r="T1428"/>
      <c r="U1428"/>
      <c r="V1428"/>
      <c r="Z1428"/>
    </row>
    <row r="1429" spans="1:26" x14ac:dyDescent="0.25">
      <c r="A1429" s="28"/>
      <c r="B1429" s="28"/>
      <c r="H1429" s="28"/>
      <c r="I1429" s="28"/>
      <c r="J1429" s="28"/>
      <c r="K1429" s="28"/>
      <c r="L1429"/>
      <c r="P1429"/>
      <c r="Q1429"/>
      <c r="R1429"/>
      <c r="S1429"/>
      <c r="T1429"/>
      <c r="U1429"/>
      <c r="V1429"/>
      <c r="Z1429"/>
    </row>
    <row r="1430" spans="1:26" x14ac:dyDescent="0.25">
      <c r="A1430" s="28"/>
      <c r="B1430" s="28"/>
      <c r="H1430" s="28"/>
      <c r="I1430" s="28"/>
      <c r="J1430" s="28"/>
      <c r="K1430" s="28"/>
      <c r="L1430"/>
      <c r="P1430"/>
      <c r="Q1430"/>
      <c r="R1430"/>
      <c r="S1430"/>
      <c r="T1430"/>
      <c r="U1430"/>
      <c r="V1430"/>
      <c r="Z1430"/>
    </row>
    <row r="1431" spans="1:26" x14ac:dyDescent="0.25">
      <c r="A1431" s="28"/>
      <c r="B1431" s="28"/>
      <c r="H1431" s="28"/>
      <c r="I1431" s="28"/>
      <c r="J1431" s="28"/>
      <c r="K1431" s="28"/>
      <c r="L1431"/>
      <c r="P1431"/>
      <c r="Q1431"/>
      <c r="R1431"/>
      <c r="S1431"/>
      <c r="T1431"/>
      <c r="U1431"/>
      <c r="V1431"/>
      <c r="Z1431"/>
    </row>
    <row r="1432" spans="1:26" x14ac:dyDescent="0.25">
      <c r="A1432" s="28"/>
      <c r="B1432" s="28"/>
      <c r="H1432" s="28"/>
      <c r="I1432" s="28"/>
      <c r="J1432" s="28"/>
      <c r="K1432" s="28"/>
      <c r="L1432"/>
      <c r="P1432"/>
      <c r="Q1432"/>
      <c r="R1432"/>
      <c r="S1432"/>
      <c r="T1432"/>
      <c r="U1432"/>
      <c r="V1432"/>
      <c r="Z1432"/>
    </row>
    <row r="1433" spans="1:26" x14ac:dyDescent="0.25">
      <c r="A1433" s="28"/>
      <c r="B1433" s="28"/>
      <c r="H1433" s="28"/>
      <c r="I1433" s="28"/>
      <c r="J1433" s="28"/>
      <c r="K1433" s="28"/>
      <c r="L1433"/>
      <c r="P1433"/>
      <c r="Q1433"/>
      <c r="R1433"/>
      <c r="S1433"/>
      <c r="T1433"/>
      <c r="U1433"/>
      <c r="V1433"/>
      <c r="Z1433"/>
    </row>
    <row r="1434" spans="1:26" x14ac:dyDescent="0.25">
      <c r="A1434" s="28"/>
      <c r="B1434" s="28"/>
      <c r="H1434" s="28"/>
      <c r="I1434" s="28"/>
      <c r="J1434" s="28"/>
      <c r="K1434" s="28"/>
      <c r="L1434"/>
      <c r="P1434"/>
      <c r="Q1434"/>
      <c r="R1434"/>
      <c r="S1434"/>
      <c r="T1434"/>
      <c r="U1434"/>
      <c r="V1434"/>
      <c r="Z1434"/>
    </row>
    <row r="1435" spans="1:26" x14ac:dyDescent="0.25">
      <c r="A1435" s="28"/>
      <c r="B1435" s="28"/>
      <c r="H1435" s="28"/>
      <c r="I1435" s="28"/>
      <c r="J1435" s="28"/>
      <c r="K1435" s="28"/>
      <c r="L1435"/>
      <c r="P1435"/>
      <c r="Q1435"/>
      <c r="R1435"/>
      <c r="S1435"/>
      <c r="T1435"/>
      <c r="U1435"/>
      <c r="V1435"/>
      <c r="Z1435"/>
    </row>
    <row r="1436" spans="1:26" x14ac:dyDescent="0.25">
      <c r="A1436" s="28"/>
      <c r="B1436" s="28"/>
      <c r="H1436" s="28"/>
      <c r="I1436" s="28"/>
      <c r="J1436" s="28"/>
      <c r="K1436" s="28"/>
      <c r="L1436"/>
      <c r="P1436"/>
      <c r="Q1436"/>
      <c r="R1436"/>
      <c r="S1436"/>
      <c r="T1436"/>
      <c r="U1436"/>
      <c r="V1436"/>
      <c r="Z1436"/>
    </row>
    <row r="1437" spans="1:26" x14ac:dyDescent="0.25">
      <c r="A1437" s="28"/>
      <c r="B1437" s="28"/>
      <c r="H1437" s="28"/>
      <c r="I1437" s="28"/>
      <c r="J1437" s="28"/>
      <c r="K1437" s="28"/>
      <c r="L1437"/>
      <c r="P1437"/>
      <c r="Q1437"/>
      <c r="R1437"/>
      <c r="S1437"/>
      <c r="T1437"/>
      <c r="U1437"/>
      <c r="V1437"/>
      <c r="Z1437"/>
    </row>
    <row r="1438" spans="1:26" x14ac:dyDescent="0.25">
      <c r="A1438" s="28"/>
      <c r="B1438" s="28"/>
      <c r="H1438" s="28"/>
      <c r="I1438" s="28"/>
      <c r="J1438" s="28"/>
      <c r="K1438" s="28"/>
      <c r="L1438"/>
      <c r="P1438"/>
      <c r="Q1438"/>
      <c r="R1438"/>
      <c r="S1438"/>
      <c r="T1438"/>
      <c r="U1438"/>
      <c r="V1438"/>
      <c r="Z1438"/>
    </row>
    <row r="1439" spans="1:26" x14ac:dyDescent="0.25">
      <c r="A1439" s="28"/>
      <c r="B1439" s="28"/>
      <c r="H1439" s="28"/>
      <c r="I1439" s="28"/>
      <c r="J1439" s="28"/>
      <c r="K1439" s="28"/>
      <c r="L1439"/>
      <c r="P1439"/>
      <c r="Q1439"/>
      <c r="R1439"/>
      <c r="S1439"/>
      <c r="T1439"/>
      <c r="U1439"/>
      <c r="V1439"/>
      <c r="Z1439"/>
    </row>
    <row r="1440" spans="1:26" x14ac:dyDescent="0.25">
      <c r="A1440" s="28"/>
      <c r="B1440" s="28"/>
      <c r="H1440" s="28"/>
      <c r="I1440" s="28"/>
      <c r="J1440" s="28"/>
      <c r="K1440" s="28"/>
      <c r="L1440"/>
      <c r="P1440"/>
      <c r="Q1440"/>
      <c r="R1440"/>
      <c r="S1440"/>
      <c r="T1440"/>
      <c r="U1440"/>
      <c r="V1440"/>
      <c r="Z1440"/>
    </row>
    <row r="1441" spans="1:26" x14ac:dyDescent="0.25">
      <c r="A1441" s="28"/>
      <c r="B1441" s="28"/>
      <c r="H1441" s="28"/>
      <c r="I1441" s="28"/>
      <c r="J1441" s="28"/>
      <c r="K1441" s="28"/>
      <c r="L1441"/>
      <c r="P1441"/>
      <c r="Q1441"/>
      <c r="R1441"/>
      <c r="S1441"/>
      <c r="T1441"/>
      <c r="U1441"/>
      <c r="V1441"/>
      <c r="Z1441"/>
    </row>
    <row r="1442" spans="1:26" x14ac:dyDescent="0.25">
      <c r="A1442" s="28"/>
      <c r="B1442" s="28"/>
      <c r="H1442" s="28"/>
      <c r="I1442" s="28"/>
      <c r="J1442" s="28"/>
      <c r="K1442" s="28"/>
      <c r="L1442"/>
      <c r="P1442"/>
      <c r="Q1442"/>
      <c r="R1442"/>
      <c r="S1442"/>
      <c r="T1442"/>
      <c r="U1442"/>
      <c r="V1442"/>
      <c r="Z1442"/>
    </row>
    <row r="1443" spans="1:26" x14ac:dyDescent="0.25">
      <c r="A1443" s="28"/>
      <c r="B1443" s="28"/>
      <c r="H1443" s="28"/>
      <c r="I1443" s="28"/>
      <c r="J1443" s="28"/>
      <c r="K1443" s="28"/>
      <c r="L1443"/>
      <c r="P1443"/>
      <c r="Q1443"/>
      <c r="R1443"/>
      <c r="S1443"/>
      <c r="T1443"/>
      <c r="U1443"/>
      <c r="V1443"/>
      <c r="Z1443"/>
    </row>
    <row r="1444" spans="1:26" x14ac:dyDescent="0.25">
      <c r="A1444" s="28"/>
      <c r="B1444" s="28"/>
      <c r="H1444" s="28"/>
      <c r="I1444" s="28"/>
      <c r="J1444" s="28"/>
      <c r="K1444" s="28"/>
      <c r="L1444"/>
      <c r="P1444"/>
      <c r="Q1444"/>
      <c r="R1444"/>
      <c r="S1444"/>
      <c r="T1444"/>
      <c r="U1444"/>
      <c r="V1444"/>
      <c r="Z1444"/>
    </row>
    <row r="1445" spans="1:26" x14ac:dyDescent="0.25">
      <c r="A1445" s="28"/>
      <c r="B1445" s="28"/>
      <c r="H1445" s="28"/>
      <c r="I1445" s="28"/>
      <c r="J1445" s="28"/>
      <c r="K1445" s="28"/>
      <c r="L1445"/>
      <c r="P1445"/>
      <c r="Q1445"/>
      <c r="R1445"/>
      <c r="S1445"/>
      <c r="T1445"/>
      <c r="U1445"/>
      <c r="V1445"/>
      <c r="Z1445"/>
    </row>
    <row r="1446" spans="1:26" x14ac:dyDescent="0.25">
      <c r="A1446" s="28"/>
      <c r="B1446" s="28"/>
      <c r="H1446" s="28"/>
      <c r="I1446" s="28"/>
      <c r="J1446" s="28"/>
      <c r="K1446" s="28"/>
      <c r="L1446"/>
      <c r="P1446"/>
      <c r="Q1446"/>
      <c r="R1446"/>
      <c r="S1446"/>
      <c r="T1446"/>
      <c r="U1446"/>
      <c r="V1446"/>
      <c r="Z1446"/>
    </row>
    <row r="1447" spans="1:26" x14ac:dyDescent="0.25">
      <c r="A1447" s="28"/>
      <c r="B1447" s="28"/>
      <c r="H1447" s="28"/>
      <c r="I1447" s="28"/>
      <c r="J1447" s="28"/>
      <c r="K1447" s="28"/>
      <c r="L1447"/>
      <c r="P1447"/>
      <c r="Q1447"/>
      <c r="R1447"/>
      <c r="S1447"/>
      <c r="T1447"/>
      <c r="U1447"/>
      <c r="V1447"/>
      <c r="Z1447"/>
    </row>
    <row r="1448" spans="1:26" x14ac:dyDescent="0.25">
      <c r="A1448" s="28"/>
      <c r="B1448" s="28"/>
      <c r="H1448" s="28"/>
      <c r="I1448" s="28"/>
      <c r="J1448" s="28"/>
      <c r="K1448" s="28"/>
      <c r="L1448"/>
      <c r="P1448"/>
      <c r="Q1448"/>
      <c r="R1448"/>
      <c r="S1448"/>
      <c r="T1448"/>
      <c r="U1448"/>
      <c r="V1448"/>
      <c r="Z1448"/>
    </row>
    <row r="1449" spans="1:26" x14ac:dyDescent="0.25">
      <c r="A1449" s="28"/>
      <c r="B1449" s="28"/>
      <c r="H1449" s="28"/>
      <c r="I1449" s="28"/>
      <c r="J1449" s="28"/>
      <c r="K1449" s="28"/>
      <c r="L1449"/>
      <c r="P1449"/>
      <c r="Q1449"/>
      <c r="R1449"/>
      <c r="S1449"/>
      <c r="T1449"/>
      <c r="U1449"/>
      <c r="V1449"/>
      <c r="Z1449"/>
    </row>
    <row r="1450" spans="1:26" x14ac:dyDescent="0.25">
      <c r="A1450" s="28"/>
      <c r="B1450" s="28"/>
      <c r="H1450" s="28"/>
      <c r="I1450" s="28"/>
      <c r="J1450" s="28"/>
      <c r="K1450" s="28"/>
      <c r="L1450"/>
      <c r="P1450"/>
      <c r="Q1450"/>
      <c r="R1450"/>
      <c r="S1450"/>
      <c r="T1450"/>
      <c r="U1450"/>
      <c r="V1450"/>
      <c r="Z1450"/>
    </row>
    <row r="1451" spans="1:26" x14ac:dyDescent="0.25">
      <c r="A1451" s="28"/>
      <c r="B1451" s="28"/>
      <c r="H1451" s="28"/>
      <c r="I1451" s="28"/>
      <c r="J1451" s="28"/>
      <c r="K1451" s="28"/>
      <c r="L1451"/>
      <c r="P1451"/>
      <c r="Q1451"/>
      <c r="R1451"/>
      <c r="S1451"/>
      <c r="T1451"/>
      <c r="U1451"/>
      <c r="V1451"/>
      <c r="Z1451"/>
    </row>
    <row r="1452" spans="1:26" x14ac:dyDescent="0.25">
      <c r="A1452" s="28"/>
      <c r="B1452" s="28"/>
      <c r="H1452" s="28"/>
      <c r="I1452" s="28"/>
      <c r="J1452" s="28"/>
      <c r="K1452" s="28"/>
      <c r="L1452"/>
      <c r="P1452"/>
      <c r="Q1452"/>
      <c r="R1452"/>
      <c r="S1452"/>
      <c r="T1452"/>
      <c r="U1452"/>
      <c r="V1452"/>
      <c r="Z1452"/>
    </row>
    <row r="1453" spans="1:26" x14ac:dyDescent="0.25">
      <c r="A1453" s="28"/>
      <c r="B1453" s="28"/>
      <c r="H1453" s="28"/>
      <c r="I1453" s="28"/>
      <c r="J1453" s="28"/>
      <c r="K1453" s="28"/>
      <c r="L1453"/>
      <c r="P1453"/>
      <c r="Q1453"/>
      <c r="R1453"/>
      <c r="S1453"/>
      <c r="T1453"/>
      <c r="U1453"/>
      <c r="V1453"/>
      <c r="Z1453"/>
    </row>
    <row r="1454" spans="1:26" x14ac:dyDescent="0.25">
      <c r="A1454" s="28"/>
      <c r="B1454" s="28"/>
      <c r="H1454" s="28"/>
      <c r="I1454" s="28"/>
      <c r="J1454" s="28"/>
      <c r="K1454" s="28"/>
      <c r="L1454"/>
      <c r="P1454"/>
      <c r="Q1454"/>
      <c r="R1454"/>
      <c r="S1454"/>
      <c r="T1454"/>
      <c r="U1454"/>
      <c r="V1454"/>
      <c r="Z1454"/>
    </row>
    <row r="1455" spans="1:26" x14ac:dyDescent="0.25">
      <c r="A1455" s="28"/>
      <c r="B1455" s="28"/>
      <c r="H1455" s="28"/>
      <c r="I1455" s="28"/>
      <c r="J1455" s="28"/>
      <c r="K1455" s="28"/>
      <c r="L1455"/>
      <c r="P1455"/>
      <c r="Q1455"/>
      <c r="R1455"/>
      <c r="S1455"/>
      <c r="T1455"/>
      <c r="U1455"/>
      <c r="V1455"/>
      <c r="Z1455"/>
    </row>
    <row r="1456" spans="1:26" x14ac:dyDescent="0.25">
      <c r="A1456" s="28"/>
      <c r="B1456" s="28"/>
      <c r="H1456" s="28"/>
      <c r="I1456" s="28"/>
      <c r="J1456" s="28"/>
      <c r="K1456" s="28"/>
      <c r="L1456"/>
      <c r="P1456"/>
      <c r="Q1456"/>
      <c r="R1456"/>
      <c r="S1456"/>
      <c r="T1456"/>
      <c r="U1456"/>
      <c r="V1456"/>
      <c r="Z1456"/>
    </row>
    <row r="1457" spans="1:26" x14ac:dyDescent="0.25">
      <c r="A1457" s="28"/>
      <c r="B1457" s="28"/>
      <c r="H1457" s="28"/>
      <c r="I1457" s="28"/>
      <c r="J1457" s="28"/>
      <c r="K1457" s="28"/>
      <c r="L1457"/>
      <c r="P1457"/>
      <c r="Q1457"/>
      <c r="R1457"/>
      <c r="S1457"/>
      <c r="T1457"/>
      <c r="U1457"/>
      <c r="V1457"/>
      <c r="Z1457"/>
    </row>
    <row r="1458" spans="1:26" x14ac:dyDescent="0.25">
      <c r="A1458" s="28"/>
      <c r="B1458" s="28"/>
      <c r="H1458" s="28"/>
      <c r="I1458" s="28"/>
      <c r="J1458" s="28"/>
      <c r="K1458" s="28"/>
      <c r="L1458"/>
      <c r="P1458"/>
      <c r="Q1458"/>
      <c r="R1458"/>
      <c r="S1458"/>
      <c r="T1458"/>
      <c r="U1458"/>
      <c r="V1458"/>
      <c r="Z1458"/>
    </row>
    <row r="1459" spans="1:26" x14ac:dyDescent="0.25">
      <c r="A1459" s="28"/>
      <c r="B1459" s="28"/>
      <c r="H1459" s="28"/>
      <c r="I1459" s="28"/>
      <c r="J1459" s="28"/>
      <c r="K1459" s="28"/>
      <c r="L1459"/>
      <c r="P1459"/>
      <c r="Q1459"/>
      <c r="R1459"/>
      <c r="S1459"/>
      <c r="T1459"/>
      <c r="U1459"/>
      <c r="V1459"/>
      <c r="Z1459"/>
    </row>
    <row r="1460" spans="1:26" x14ac:dyDescent="0.25">
      <c r="A1460" s="28"/>
      <c r="B1460" s="28"/>
      <c r="H1460" s="28"/>
      <c r="I1460" s="28"/>
      <c r="J1460" s="28"/>
      <c r="K1460" s="28"/>
      <c r="L1460"/>
      <c r="P1460"/>
      <c r="Q1460"/>
      <c r="R1460"/>
      <c r="S1460"/>
      <c r="T1460"/>
      <c r="U1460"/>
      <c r="V1460"/>
      <c r="Z1460"/>
    </row>
    <row r="1461" spans="1:26" x14ac:dyDescent="0.25">
      <c r="A1461" s="28"/>
      <c r="B1461" s="28"/>
      <c r="H1461" s="28"/>
      <c r="I1461" s="28"/>
      <c r="J1461" s="28"/>
      <c r="K1461" s="28"/>
      <c r="L1461"/>
      <c r="P1461"/>
      <c r="Q1461"/>
      <c r="R1461"/>
      <c r="S1461"/>
      <c r="T1461"/>
      <c r="U1461"/>
      <c r="V1461"/>
      <c r="Z1461"/>
    </row>
    <row r="1462" spans="1:26" x14ac:dyDescent="0.25">
      <c r="A1462" s="28"/>
      <c r="B1462" s="28"/>
      <c r="H1462" s="28"/>
      <c r="I1462" s="28"/>
      <c r="J1462" s="28"/>
      <c r="K1462" s="28"/>
      <c r="L1462"/>
      <c r="P1462"/>
      <c r="Q1462"/>
      <c r="R1462"/>
      <c r="S1462"/>
      <c r="T1462"/>
      <c r="U1462"/>
      <c r="V1462"/>
      <c r="Z1462"/>
    </row>
    <row r="1463" spans="1:26" x14ac:dyDescent="0.25">
      <c r="A1463" s="28"/>
      <c r="B1463" s="28"/>
      <c r="H1463" s="28"/>
      <c r="I1463" s="28"/>
      <c r="J1463" s="28"/>
      <c r="K1463" s="28"/>
      <c r="L1463"/>
      <c r="P1463"/>
      <c r="Q1463"/>
      <c r="R1463"/>
      <c r="S1463"/>
      <c r="T1463"/>
      <c r="U1463"/>
      <c r="V1463"/>
      <c r="Z1463"/>
    </row>
    <row r="1464" spans="1:26" x14ac:dyDescent="0.25">
      <c r="A1464" s="28"/>
      <c r="B1464" s="28"/>
      <c r="H1464" s="28"/>
      <c r="I1464" s="28"/>
      <c r="J1464" s="28"/>
      <c r="K1464" s="28"/>
      <c r="L1464"/>
      <c r="P1464"/>
      <c r="Q1464"/>
      <c r="R1464"/>
      <c r="S1464"/>
      <c r="T1464"/>
      <c r="U1464"/>
      <c r="V1464"/>
      <c r="Z1464"/>
    </row>
    <row r="1465" spans="1:26" x14ac:dyDescent="0.25">
      <c r="A1465" s="28"/>
      <c r="B1465" s="28"/>
      <c r="H1465" s="28"/>
      <c r="I1465" s="28"/>
      <c r="J1465" s="28"/>
      <c r="K1465" s="28"/>
      <c r="L1465"/>
      <c r="P1465"/>
      <c r="Q1465"/>
      <c r="R1465"/>
      <c r="S1465"/>
      <c r="T1465"/>
      <c r="U1465"/>
      <c r="V1465"/>
      <c r="Z1465"/>
    </row>
    <row r="1466" spans="1:26" x14ac:dyDescent="0.25">
      <c r="A1466" s="28"/>
      <c r="B1466" s="28"/>
      <c r="H1466" s="28"/>
      <c r="I1466" s="28"/>
      <c r="J1466" s="28"/>
      <c r="K1466" s="28"/>
      <c r="L1466"/>
      <c r="P1466"/>
      <c r="Q1466"/>
      <c r="R1466"/>
      <c r="S1466"/>
      <c r="T1466"/>
      <c r="U1466"/>
      <c r="V1466"/>
      <c r="Z1466"/>
    </row>
    <row r="1467" spans="1:26" x14ac:dyDescent="0.25">
      <c r="A1467" s="28"/>
      <c r="B1467" s="28"/>
      <c r="H1467" s="28"/>
      <c r="I1467" s="28"/>
      <c r="J1467" s="28"/>
      <c r="K1467" s="28"/>
      <c r="L1467"/>
      <c r="P1467"/>
      <c r="Q1467"/>
      <c r="R1467"/>
      <c r="S1467"/>
      <c r="T1467"/>
      <c r="U1467"/>
      <c r="V1467"/>
      <c r="Z1467"/>
    </row>
    <row r="1468" spans="1:26" x14ac:dyDescent="0.25">
      <c r="A1468" s="28"/>
      <c r="B1468" s="28"/>
      <c r="H1468" s="28"/>
      <c r="I1468" s="28"/>
      <c r="J1468" s="28"/>
      <c r="K1468" s="28"/>
      <c r="L1468"/>
      <c r="P1468"/>
      <c r="Q1468"/>
      <c r="R1468"/>
      <c r="S1468"/>
      <c r="T1468"/>
      <c r="U1468"/>
      <c r="V1468"/>
      <c r="Z1468"/>
    </row>
    <row r="1469" spans="1:26" x14ac:dyDescent="0.25">
      <c r="A1469" s="28"/>
      <c r="B1469" s="28"/>
      <c r="H1469" s="28"/>
      <c r="I1469" s="28"/>
      <c r="J1469" s="28"/>
      <c r="K1469" s="28"/>
      <c r="L1469"/>
      <c r="P1469"/>
      <c r="Q1469"/>
      <c r="R1469"/>
      <c r="S1469"/>
      <c r="T1469"/>
      <c r="U1469"/>
      <c r="V1469"/>
      <c r="Z1469"/>
    </row>
    <row r="1470" spans="1:26" x14ac:dyDescent="0.25">
      <c r="A1470" s="28"/>
      <c r="B1470" s="28"/>
      <c r="H1470" s="28"/>
      <c r="I1470" s="28"/>
      <c r="J1470" s="28"/>
      <c r="K1470" s="28"/>
      <c r="L1470"/>
      <c r="P1470"/>
      <c r="Q1470"/>
      <c r="R1470"/>
      <c r="S1470"/>
      <c r="T1470"/>
      <c r="U1470"/>
      <c r="V1470"/>
      <c r="Z1470"/>
    </row>
    <row r="1471" spans="1:26" x14ac:dyDescent="0.25">
      <c r="A1471" s="28"/>
      <c r="B1471" s="28"/>
      <c r="H1471" s="28"/>
      <c r="I1471" s="28"/>
      <c r="J1471" s="28"/>
      <c r="K1471" s="28"/>
      <c r="L1471"/>
      <c r="P1471"/>
      <c r="Q1471"/>
      <c r="R1471"/>
      <c r="S1471"/>
      <c r="T1471"/>
      <c r="U1471"/>
      <c r="V1471"/>
      <c r="Z1471"/>
    </row>
    <row r="1472" spans="1:26" x14ac:dyDescent="0.25">
      <c r="A1472" s="28"/>
      <c r="B1472" s="28"/>
      <c r="H1472" s="28"/>
      <c r="I1472" s="28"/>
      <c r="J1472" s="28"/>
      <c r="K1472" s="28"/>
      <c r="L1472"/>
      <c r="P1472"/>
      <c r="Q1472"/>
      <c r="R1472"/>
      <c r="S1472"/>
      <c r="T1472"/>
      <c r="U1472"/>
      <c r="V1472"/>
      <c r="Z1472"/>
    </row>
    <row r="1473" spans="1:26" x14ac:dyDescent="0.25">
      <c r="A1473" s="28"/>
      <c r="B1473" s="28"/>
      <c r="H1473" s="28"/>
      <c r="I1473" s="28"/>
      <c r="J1473" s="28"/>
      <c r="K1473" s="28"/>
      <c r="L1473"/>
      <c r="P1473"/>
      <c r="Q1473"/>
      <c r="R1473"/>
      <c r="S1473"/>
      <c r="T1473"/>
      <c r="U1473"/>
      <c r="V1473"/>
      <c r="Z1473"/>
    </row>
    <row r="1474" spans="1:26" x14ac:dyDescent="0.25">
      <c r="A1474" s="28"/>
      <c r="B1474" s="28"/>
      <c r="H1474" s="28"/>
      <c r="I1474" s="28"/>
      <c r="J1474" s="28"/>
      <c r="K1474" s="28"/>
      <c r="L1474"/>
      <c r="P1474"/>
      <c r="Q1474"/>
      <c r="R1474"/>
      <c r="S1474"/>
      <c r="T1474"/>
      <c r="U1474"/>
      <c r="V1474"/>
      <c r="Z1474"/>
    </row>
    <row r="1475" spans="1:26" x14ac:dyDescent="0.25">
      <c r="A1475" s="28"/>
      <c r="B1475" s="28"/>
      <c r="H1475" s="28"/>
      <c r="I1475" s="28"/>
      <c r="J1475" s="28"/>
      <c r="K1475" s="28"/>
      <c r="L1475"/>
      <c r="P1475"/>
      <c r="Q1475"/>
      <c r="R1475"/>
      <c r="S1475"/>
      <c r="T1475"/>
      <c r="U1475"/>
      <c r="V1475"/>
      <c r="Z1475"/>
    </row>
    <row r="1476" spans="1:26" x14ac:dyDescent="0.25">
      <c r="A1476" s="28"/>
      <c r="B1476" s="28"/>
      <c r="H1476" s="28"/>
      <c r="I1476" s="28"/>
      <c r="J1476" s="28"/>
      <c r="K1476" s="28"/>
      <c r="L1476"/>
      <c r="P1476"/>
      <c r="Q1476"/>
      <c r="R1476"/>
      <c r="S1476"/>
      <c r="T1476"/>
      <c r="U1476"/>
      <c r="V1476"/>
      <c r="Z1476"/>
    </row>
    <row r="1477" spans="1:26" x14ac:dyDescent="0.25">
      <c r="A1477" s="28"/>
      <c r="B1477" s="28"/>
      <c r="H1477" s="28"/>
      <c r="I1477" s="28"/>
      <c r="J1477" s="28"/>
      <c r="K1477" s="28"/>
      <c r="L1477"/>
      <c r="P1477"/>
      <c r="Q1477"/>
      <c r="R1477"/>
      <c r="S1477"/>
      <c r="T1477"/>
      <c r="U1477"/>
      <c r="V1477"/>
      <c r="Z1477"/>
    </row>
    <row r="1478" spans="1:26" x14ac:dyDescent="0.25">
      <c r="A1478" s="28"/>
      <c r="B1478" s="28"/>
      <c r="H1478" s="28"/>
      <c r="I1478" s="28"/>
      <c r="J1478" s="28"/>
      <c r="K1478" s="28"/>
      <c r="L1478"/>
      <c r="P1478"/>
      <c r="Q1478"/>
      <c r="R1478"/>
      <c r="S1478"/>
      <c r="T1478"/>
      <c r="U1478"/>
      <c r="V1478"/>
      <c r="Z1478"/>
    </row>
    <row r="1479" spans="1:26" x14ac:dyDescent="0.25">
      <c r="A1479" s="28"/>
      <c r="B1479" s="28"/>
      <c r="H1479" s="28"/>
      <c r="I1479" s="28"/>
      <c r="J1479" s="28"/>
      <c r="K1479" s="28"/>
      <c r="L1479"/>
      <c r="P1479"/>
      <c r="Q1479"/>
      <c r="R1479"/>
      <c r="S1479"/>
      <c r="T1479"/>
      <c r="U1479"/>
      <c r="V1479"/>
      <c r="Z1479"/>
    </row>
    <row r="1480" spans="1:26" x14ac:dyDescent="0.25">
      <c r="A1480" s="28"/>
      <c r="B1480" s="28"/>
      <c r="H1480" s="28"/>
      <c r="I1480" s="28"/>
      <c r="J1480" s="28"/>
      <c r="K1480" s="28"/>
      <c r="L1480"/>
      <c r="P1480"/>
      <c r="Q1480"/>
      <c r="R1480"/>
      <c r="S1480"/>
      <c r="T1480"/>
      <c r="U1480"/>
      <c r="V1480"/>
      <c r="Z1480"/>
    </row>
    <row r="1481" spans="1:26" x14ac:dyDescent="0.25">
      <c r="A1481" s="28"/>
      <c r="B1481" s="28"/>
      <c r="H1481" s="28"/>
      <c r="I1481" s="28"/>
      <c r="J1481" s="28"/>
      <c r="K1481" s="28"/>
      <c r="L1481"/>
      <c r="P1481"/>
      <c r="Q1481"/>
      <c r="R1481"/>
      <c r="S1481"/>
      <c r="T1481"/>
      <c r="U1481"/>
      <c r="V1481"/>
      <c r="Z1481"/>
    </row>
    <row r="1482" spans="1:26" x14ac:dyDescent="0.25">
      <c r="A1482" s="28"/>
      <c r="B1482" s="28"/>
      <c r="H1482" s="28"/>
      <c r="I1482" s="28"/>
      <c r="J1482" s="28"/>
      <c r="K1482" s="28"/>
      <c r="L1482"/>
      <c r="P1482"/>
      <c r="Q1482"/>
      <c r="R1482"/>
      <c r="S1482"/>
      <c r="T1482"/>
      <c r="U1482"/>
      <c r="V1482"/>
      <c r="Z1482"/>
    </row>
    <row r="1483" spans="1:26" x14ac:dyDescent="0.25">
      <c r="A1483" s="28"/>
      <c r="B1483" s="28"/>
      <c r="H1483" s="28"/>
      <c r="I1483" s="28"/>
      <c r="J1483" s="28"/>
      <c r="K1483" s="28"/>
      <c r="L1483"/>
      <c r="P1483"/>
      <c r="Q1483"/>
      <c r="R1483"/>
      <c r="S1483"/>
      <c r="T1483"/>
      <c r="U1483"/>
      <c r="V1483"/>
      <c r="Z1483"/>
    </row>
    <row r="1484" spans="1:26" x14ac:dyDescent="0.25">
      <c r="A1484" s="28"/>
      <c r="B1484" s="28"/>
      <c r="H1484" s="28"/>
      <c r="I1484" s="28"/>
      <c r="J1484" s="28"/>
      <c r="K1484" s="28"/>
      <c r="L1484"/>
      <c r="P1484"/>
      <c r="Q1484"/>
      <c r="R1484"/>
      <c r="S1484"/>
      <c r="T1484"/>
      <c r="U1484"/>
      <c r="V1484"/>
      <c r="Z1484"/>
    </row>
    <row r="1485" spans="1:26" x14ac:dyDescent="0.25">
      <c r="A1485" s="28"/>
      <c r="B1485" s="28"/>
      <c r="H1485" s="28"/>
      <c r="I1485" s="28"/>
      <c r="J1485" s="28"/>
      <c r="K1485" s="28"/>
      <c r="L1485"/>
      <c r="P1485"/>
      <c r="Q1485"/>
      <c r="R1485"/>
      <c r="S1485"/>
      <c r="T1485"/>
      <c r="U1485"/>
      <c r="V1485"/>
      <c r="Z1485"/>
    </row>
    <row r="1486" spans="1:26" x14ac:dyDescent="0.25">
      <c r="A1486" s="28"/>
      <c r="B1486" s="28"/>
      <c r="H1486" s="28"/>
      <c r="I1486" s="28"/>
      <c r="J1486" s="28"/>
      <c r="K1486" s="28"/>
      <c r="L1486"/>
      <c r="P1486"/>
      <c r="Q1486"/>
      <c r="R1486"/>
      <c r="S1486"/>
      <c r="T1486"/>
      <c r="U1486"/>
      <c r="V1486"/>
      <c r="Z1486"/>
    </row>
    <row r="1487" spans="1:26" x14ac:dyDescent="0.25">
      <c r="A1487" s="28"/>
      <c r="B1487" s="28"/>
      <c r="H1487" s="28"/>
      <c r="I1487" s="28"/>
      <c r="J1487" s="28"/>
      <c r="K1487" s="28"/>
      <c r="L1487"/>
      <c r="P1487"/>
      <c r="Q1487"/>
      <c r="R1487"/>
      <c r="S1487"/>
      <c r="T1487"/>
      <c r="U1487"/>
      <c r="V1487"/>
      <c r="Z1487"/>
    </row>
    <row r="1488" spans="1:26" x14ac:dyDescent="0.25">
      <c r="A1488" s="28"/>
      <c r="B1488" s="28"/>
      <c r="H1488" s="28"/>
      <c r="I1488" s="28"/>
      <c r="J1488" s="28"/>
      <c r="K1488" s="28"/>
      <c r="L1488"/>
      <c r="P1488"/>
      <c r="Q1488"/>
      <c r="R1488"/>
      <c r="S1488"/>
      <c r="T1488"/>
      <c r="U1488"/>
      <c r="V1488"/>
      <c r="Z1488"/>
    </row>
    <row r="1489" spans="1:26" x14ac:dyDescent="0.25">
      <c r="A1489" s="28"/>
      <c r="B1489" s="28"/>
      <c r="H1489" s="28"/>
      <c r="I1489" s="28"/>
      <c r="J1489" s="28"/>
      <c r="K1489" s="28"/>
      <c r="L1489"/>
      <c r="P1489"/>
      <c r="Q1489"/>
      <c r="R1489"/>
      <c r="S1489"/>
      <c r="T1489"/>
      <c r="U1489"/>
      <c r="V1489"/>
      <c r="Z1489"/>
    </row>
    <row r="1490" spans="1:26" x14ac:dyDescent="0.25">
      <c r="A1490" s="28"/>
      <c r="B1490" s="28"/>
      <c r="H1490" s="28"/>
      <c r="I1490" s="28"/>
      <c r="J1490" s="28"/>
      <c r="K1490" s="28"/>
      <c r="L1490"/>
      <c r="P1490"/>
      <c r="Q1490"/>
      <c r="R1490"/>
      <c r="S1490"/>
      <c r="T1490"/>
      <c r="U1490"/>
      <c r="V1490"/>
      <c r="Z1490"/>
    </row>
    <row r="1491" spans="1:26" x14ac:dyDescent="0.25">
      <c r="A1491" s="28"/>
      <c r="B1491" s="28"/>
      <c r="H1491" s="28"/>
      <c r="I1491" s="28"/>
      <c r="J1491" s="28"/>
      <c r="K1491" s="28"/>
      <c r="L1491"/>
      <c r="P1491"/>
      <c r="Q1491"/>
      <c r="R1491"/>
      <c r="S1491"/>
      <c r="T1491"/>
      <c r="U1491"/>
      <c r="V1491"/>
      <c r="Z1491"/>
    </row>
    <row r="1492" spans="1:26" x14ac:dyDescent="0.25">
      <c r="A1492" s="28"/>
      <c r="B1492" s="28"/>
      <c r="H1492" s="28"/>
      <c r="I1492" s="28"/>
      <c r="J1492" s="28"/>
      <c r="K1492" s="28"/>
      <c r="L1492"/>
      <c r="P1492"/>
      <c r="Q1492"/>
      <c r="R1492"/>
      <c r="S1492"/>
      <c r="T1492"/>
      <c r="U1492"/>
      <c r="V1492"/>
      <c r="Z1492"/>
    </row>
    <row r="1493" spans="1:26" x14ac:dyDescent="0.25">
      <c r="A1493" s="28"/>
      <c r="B1493" s="28"/>
      <c r="H1493" s="28"/>
      <c r="I1493" s="28"/>
      <c r="J1493" s="28"/>
      <c r="K1493" s="28"/>
      <c r="L1493"/>
      <c r="P1493"/>
      <c r="Q1493"/>
      <c r="R1493"/>
      <c r="S1493"/>
      <c r="T1493"/>
      <c r="U1493"/>
      <c r="V1493"/>
      <c r="Z1493"/>
    </row>
    <row r="1494" spans="1:26" x14ac:dyDescent="0.25">
      <c r="A1494" s="28"/>
      <c r="B1494" s="28"/>
      <c r="H1494" s="28"/>
      <c r="I1494" s="28"/>
      <c r="J1494" s="28"/>
      <c r="K1494" s="28"/>
      <c r="L1494"/>
      <c r="P1494"/>
      <c r="Q1494"/>
      <c r="R1494"/>
      <c r="S1494"/>
      <c r="T1494"/>
      <c r="U1494"/>
      <c r="V1494"/>
      <c r="Z1494"/>
    </row>
    <row r="1495" spans="1:26" x14ac:dyDescent="0.25">
      <c r="A1495" s="28"/>
      <c r="B1495" s="28"/>
      <c r="H1495" s="28"/>
      <c r="I1495" s="28"/>
      <c r="J1495" s="28"/>
      <c r="K1495" s="28"/>
      <c r="L1495"/>
      <c r="P1495"/>
      <c r="Q1495"/>
      <c r="R1495"/>
      <c r="S1495"/>
      <c r="T1495"/>
      <c r="U1495"/>
      <c r="V1495"/>
      <c r="Z1495"/>
    </row>
    <row r="1496" spans="1:26" x14ac:dyDescent="0.25">
      <c r="A1496" s="28"/>
      <c r="B1496" s="28"/>
      <c r="H1496" s="28"/>
      <c r="I1496" s="28"/>
      <c r="J1496" s="28"/>
      <c r="K1496" s="28"/>
      <c r="L1496"/>
      <c r="P1496"/>
      <c r="Q1496"/>
      <c r="R1496"/>
      <c r="S1496"/>
      <c r="T1496"/>
      <c r="U1496"/>
      <c r="V1496"/>
      <c r="Z1496"/>
    </row>
    <row r="1497" spans="1:26" x14ac:dyDescent="0.25">
      <c r="A1497" s="28"/>
      <c r="B1497" s="28"/>
      <c r="H1497" s="28"/>
      <c r="I1497" s="28"/>
      <c r="J1497" s="28"/>
      <c r="K1497" s="28"/>
      <c r="L1497"/>
      <c r="P1497"/>
      <c r="Q1497"/>
      <c r="R1497"/>
      <c r="S1497"/>
      <c r="T1497"/>
      <c r="U1497"/>
      <c r="V1497"/>
      <c r="Z1497"/>
    </row>
    <row r="1498" spans="1:26" x14ac:dyDescent="0.25">
      <c r="A1498" s="28"/>
      <c r="B1498" s="28"/>
      <c r="H1498" s="28"/>
      <c r="I1498" s="28"/>
      <c r="J1498" s="28"/>
      <c r="K1498" s="28"/>
      <c r="L1498"/>
      <c r="P1498"/>
      <c r="Q1498"/>
      <c r="R1498"/>
      <c r="S1498"/>
      <c r="T1498"/>
      <c r="U1498"/>
      <c r="V1498"/>
      <c r="Z1498"/>
    </row>
    <row r="1499" spans="1:26" x14ac:dyDescent="0.25">
      <c r="A1499" s="28"/>
      <c r="B1499" s="28"/>
      <c r="H1499" s="28"/>
      <c r="I1499" s="28"/>
      <c r="J1499" s="28"/>
      <c r="K1499" s="28"/>
      <c r="L1499"/>
      <c r="P1499"/>
      <c r="Q1499"/>
      <c r="R1499"/>
      <c r="S1499"/>
      <c r="T1499"/>
      <c r="U1499"/>
      <c r="V1499"/>
      <c r="Z1499"/>
    </row>
    <row r="1500" spans="1:26" x14ac:dyDescent="0.25">
      <c r="A1500" s="28"/>
      <c r="B1500" s="28"/>
      <c r="H1500" s="28"/>
      <c r="I1500" s="28"/>
      <c r="J1500" s="28"/>
      <c r="K1500" s="28"/>
      <c r="L1500"/>
      <c r="P1500"/>
      <c r="Q1500"/>
      <c r="R1500"/>
      <c r="S1500"/>
      <c r="T1500"/>
      <c r="U1500"/>
      <c r="V1500"/>
      <c r="Z1500"/>
    </row>
    <row r="1501" spans="1:26" x14ac:dyDescent="0.25">
      <c r="A1501" s="28"/>
      <c r="B1501" s="28"/>
      <c r="H1501" s="28"/>
      <c r="I1501" s="28"/>
      <c r="J1501" s="28"/>
      <c r="K1501" s="28"/>
      <c r="L1501"/>
      <c r="P1501"/>
      <c r="Q1501"/>
      <c r="R1501"/>
      <c r="S1501"/>
      <c r="T1501"/>
      <c r="U1501"/>
      <c r="V1501"/>
      <c r="Z1501"/>
    </row>
    <row r="1502" spans="1:26" x14ac:dyDescent="0.25">
      <c r="A1502" s="28"/>
      <c r="B1502" s="28"/>
      <c r="H1502" s="28"/>
      <c r="I1502" s="28"/>
      <c r="J1502" s="28"/>
      <c r="K1502" s="28"/>
      <c r="L1502"/>
      <c r="P1502"/>
      <c r="Q1502"/>
      <c r="R1502"/>
      <c r="S1502"/>
      <c r="T1502"/>
      <c r="U1502"/>
      <c r="V1502"/>
      <c r="Z1502"/>
    </row>
    <row r="1503" spans="1:26" x14ac:dyDescent="0.25">
      <c r="A1503" s="28"/>
      <c r="B1503" s="28"/>
      <c r="H1503" s="28"/>
      <c r="I1503" s="28"/>
      <c r="J1503" s="28"/>
      <c r="K1503" s="28"/>
      <c r="L1503"/>
      <c r="P1503"/>
      <c r="Q1503"/>
      <c r="R1503"/>
      <c r="S1503"/>
      <c r="T1503"/>
      <c r="U1503"/>
      <c r="V1503"/>
      <c r="Z1503"/>
    </row>
    <row r="1504" spans="1:26" x14ac:dyDescent="0.25">
      <c r="A1504" s="28"/>
      <c r="B1504" s="28"/>
      <c r="H1504" s="28"/>
      <c r="I1504" s="28"/>
      <c r="J1504" s="28"/>
      <c r="K1504" s="28"/>
      <c r="L1504"/>
      <c r="P1504"/>
      <c r="Q1504"/>
      <c r="R1504"/>
      <c r="S1504"/>
      <c r="T1504"/>
      <c r="U1504"/>
      <c r="V1504"/>
      <c r="Z1504"/>
    </row>
    <row r="1505" spans="1:26" x14ac:dyDescent="0.25">
      <c r="A1505" s="28"/>
      <c r="B1505" s="28"/>
      <c r="H1505" s="28"/>
      <c r="I1505" s="28"/>
      <c r="J1505" s="28"/>
      <c r="K1505" s="28"/>
      <c r="L1505"/>
      <c r="P1505"/>
      <c r="Q1505"/>
      <c r="R1505"/>
      <c r="S1505"/>
      <c r="T1505"/>
      <c r="U1505"/>
      <c r="V1505"/>
      <c r="Z1505"/>
    </row>
    <row r="1506" spans="1:26" x14ac:dyDescent="0.25">
      <c r="A1506" s="28"/>
      <c r="B1506" s="28"/>
      <c r="H1506" s="28"/>
      <c r="I1506" s="28"/>
      <c r="J1506" s="28"/>
      <c r="K1506" s="28"/>
      <c r="L1506"/>
      <c r="P1506"/>
      <c r="Q1506"/>
      <c r="R1506"/>
      <c r="S1506"/>
      <c r="T1506"/>
      <c r="U1506"/>
      <c r="V1506"/>
      <c r="Z1506"/>
    </row>
    <row r="1507" spans="1:26" x14ac:dyDescent="0.25">
      <c r="A1507" s="28"/>
      <c r="B1507" s="28"/>
      <c r="H1507" s="28"/>
      <c r="I1507" s="28"/>
      <c r="J1507" s="28"/>
      <c r="K1507" s="28"/>
      <c r="L1507"/>
      <c r="P1507"/>
      <c r="Q1507"/>
      <c r="R1507"/>
      <c r="S1507"/>
      <c r="T1507"/>
      <c r="U1507"/>
      <c r="V1507"/>
      <c r="Z1507"/>
    </row>
    <row r="1508" spans="1:26" x14ac:dyDescent="0.25">
      <c r="A1508" s="28"/>
      <c r="B1508" s="28"/>
      <c r="H1508" s="28"/>
      <c r="I1508" s="28"/>
      <c r="J1508" s="28"/>
      <c r="K1508" s="28"/>
      <c r="L1508"/>
      <c r="P1508"/>
      <c r="Q1508"/>
      <c r="R1508"/>
      <c r="S1508"/>
      <c r="T1508"/>
      <c r="U1508"/>
      <c r="V1508"/>
      <c r="Z1508"/>
    </row>
    <row r="1509" spans="1:26" x14ac:dyDescent="0.25">
      <c r="A1509" s="28"/>
      <c r="B1509" s="28"/>
      <c r="H1509" s="28"/>
      <c r="I1509" s="28"/>
      <c r="J1509" s="28"/>
      <c r="K1509" s="28"/>
      <c r="L1509"/>
      <c r="P1509"/>
      <c r="Q1509"/>
      <c r="R1509"/>
      <c r="S1509"/>
      <c r="T1509"/>
      <c r="U1509"/>
      <c r="V1509"/>
      <c r="Z1509"/>
    </row>
    <row r="1510" spans="1:26" x14ac:dyDescent="0.25">
      <c r="A1510" s="28"/>
      <c r="B1510" s="28"/>
      <c r="H1510" s="28"/>
      <c r="I1510" s="28"/>
      <c r="J1510" s="28"/>
      <c r="K1510" s="28"/>
      <c r="L1510"/>
      <c r="P1510"/>
      <c r="Q1510"/>
      <c r="R1510"/>
      <c r="S1510"/>
      <c r="T1510"/>
      <c r="U1510"/>
      <c r="V1510"/>
      <c r="Z1510"/>
    </row>
    <row r="1511" spans="1:26" x14ac:dyDescent="0.25">
      <c r="A1511" s="28"/>
      <c r="B1511" s="28"/>
      <c r="H1511" s="28"/>
      <c r="I1511" s="28"/>
      <c r="J1511" s="28"/>
      <c r="K1511" s="28"/>
      <c r="L1511"/>
      <c r="P1511"/>
      <c r="Q1511"/>
      <c r="R1511"/>
      <c r="S1511"/>
      <c r="T1511"/>
      <c r="U1511"/>
      <c r="V1511"/>
      <c r="Z1511"/>
    </row>
    <row r="1512" spans="1:26" x14ac:dyDescent="0.25">
      <c r="A1512" s="28"/>
      <c r="B1512" s="28"/>
      <c r="H1512" s="28"/>
      <c r="I1512" s="28"/>
      <c r="J1512" s="28"/>
      <c r="K1512" s="28"/>
      <c r="L1512"/>
      <c r="P1512"/>
      <c r="Q1512"/>
      <c r="R1512"/>
      <c r="S1512"/>
      <c r="T1512"/>
      <c r="U1512"/>
      <c r="V1512"/>
      <c r="Z1512"/>
    </row>
    <row r="1513" spans="1:26" x14ac:dyDescent="0.25">
      <c r="A1513" s="28"/>
      <c r="B1513" s="28"/>
      <c r="H1513" s="28"/>
      <c r="I1513" s="28"/>
      <c r="J1513" s="28"/>
      <c r="K1513" s="28"/>
      <c r="L1513"/>
      <c r="P1513"/>
      <c r="Q1513"/>
      <c r="R1513"/>
      <c r="S1513"/>
      <c r="T1513"/>
      <c r="U1513"/>
      <c r="V1513"/>
      <c r="Z1513"/>
    </row>
    <row r="1514" spans="1:26" x14ac:dyDescent="0.25">
      <c r="A1514" s="28"/>
      <c r="B1514" s="28"/>
      <c r="H1514" s="28"/>
      <c r="I1514" s="28"/>
      <c r="J1514" s="28"/>
      <c r="K1514" s="28"/>
      <c r="L1514"/>
      <c r="P1514"/>
      <c r="Q1514"/>
      <c r="R1514"/>
      <c r="S1514"/>
      <c r="T1514"/>
      <c r="U1514"/>
      <c r="V1514"/>
      <c r="Z1514"/>
    </row>
    <row r="1515" spans="1:26" x14ac:dyDescent="0.25">
      <c r="A1515" s="28"/>
      <c r="B1515" s="28"/>
      <c r="H1515" s="28"/>
      <c r="I1515" s="28"/>
      <c r="J1515" s="28"/>
      <c r="K1515" s="28"/>
      <c r="L1515"/>
      <c r="P1515"/>
      <c r="Q1515"/>
      <c r="R1515"/>
      <c r="S1515"/>
      <c r="T1515"/>
      <c r="U1515"/>
      <c r="V1515"/>
      <c r="Z1515"/>
    </row>
    <row r="1516" spans="1:26" x14ac:dyDescent="0.25">
      <c r="A1516" s="28"/>
      <c r="B1516" s="28"/>
      <c r="H1516" s="28"/>
      <c r="I1516" s="28"/>
      <c r="J1516" s="28"/>
      <c r="K1516" s="28"/>
      <c r="L1516"/>
      <c r="P1516"/>
      <c r="Q1516"/>
      <c r="R1516"/>
      <c r="S1516"/>
      <c r="T1516"/>
      <c r="U1516"/>
      <c r="V1516"/>
      <c r="Z1516"/>
    </row>
    <row r="1517" spans="1:26" x14ac:dyDescent="0.25">
      <c r="A1517" s="28"/>
      <c r="B1517" s="28"/>
      <c r="H1517" s="28"/>
      <c r="I1517" s="28"/>
      <c r="J1517" s="28"/>
      <c r="K1517" s="28"/>
      <c r="L1517"/>
      <c r="P1517"/>
      <c r="Q1517"/>
      <c r="R1517"/>
      <c r="S1517"/>
      <c r="T1517"/>
      <c r="U1517"/>
      <c r="V1517"/>
      <c r="Z1517"/>
    </row>
    <row r="1518" spans="1:26" x14ac:dyDescent="0.25">
      <c r="A1518" s="28"/>
      <c r="B1518" s="28"/>
      <c r="H1518" s="28"/>
      <c r="I1518" s="28"/>
      <c r="J1518" s="28"/>
      <c r="K1518" s="28"/>
      <c r="L1518"/>
      <c r="P1518"/>
      <c r="Q1518"/>
      <c r="R1518"/>
      <c r="S1518"/>
      <c r="T1518"/>
      <c r="U1518"/>
      <c r="V1518"/>
      <c r="Z1518"/>
    </row>
    <row r="1519" spans="1:26" x14ac:dyDescent="0.25">
      <c r="A1519" s="28"/>
      <c r="B1519" s="28"/>
      <c r="H1519" s="28"/>
      <c r="I1519" s="28"/>
      <c r="J1519" s="28"/>
      <c r="K1519" s="28"/>
      <c r="L1519"/>
      <c r="P1519"/>
      <c r="Q1519"/>
      <c r="R1519"/>
      <c r="S1519"/>
      <c r="T1519"/>
      <c r="U1519"/>
      <c r="V1519"/>
      <c r="Z1519"/>
    </row>
    <row r="1520" spans="1:26" x14ac:dyDescent="0.25">
      <c r="A1520" s="28"/>
      <c r="B1520" s="28"/>
      <c r="H1520" s="28"/>
      <c r="I1520" s="28"/>
      <c r="J1520" s="28"/>
      <c r="K1520" s="28"/>
      <c r="L1520"/>
      <c r="P1520"/>
      <c r="Q1520"/>
      <c r="R1520"/>
      <c r="S1520"/>
      <c r="T1520"/>
      <c r="U1520"/>
      <c r="V1520"/>
      <c r="Z1520"/>
    </row>
    <row r="1521" spans="1:26" x14ac:dyDescent="0.25">
      <c r="A1521" s="28"/>
      <c r="B1521" s="28"/>
      <c r="H1521" s="28"/>
      <c r="I1521" s="28"/>
      <c r="J1521" s="28"/>
      <c r="K1521" s="28"/>
      <c r="L1521"/>
      <c r="P1521"/>
      <c r="Q1521"/>
      <c r="R1521"/>
      <c r="S1521"/>
      <c r="T1521"/>
      <c r="U1521"/>
      <c r="V1521"/>
      <c r="Z1521"/>
    </row>
    <row r="1522" spans="1:26" x14ac:dyDescent="0.25">
      <c r="A1522" s="28"/>
      <c r="B1522" s="28"/>
      <c r="H1522" s="28"/>
      <c r="I1522" s="28"/>
      <c r="J1522" s="28"/>
      <c r="K1522" s="28"/>
      <c r="L1522"/>
      <c r="P1522"/>
      <c r="Q1522"/>
      <c r="R1522"/>
      <c r="S1522"/>
      <c r="T1522"/>
      <c r="U1522"/>
      <c r="V1522"/>
      <c r="Z1522"/>
    </row>
    <row r="1523" spans="1:26" x14ac:dyDescent="0.25">
      <c r="A1523" s="28"/>
      <c r="B1523" s="28"/>
      <c r="H1523" s="28"/>
      <c r="I1523" s="28"/>
      <c r="J1523" s="28"/>
      <c r="K1523" s="28"/>
      <c r="L1523"/>
      <c r="P1523"/>
      <c r="Q1523"/>
      <c r="R1523"/>
      <c r="S1523"/>
      <c r="T1523"/>
      <c r="U1523"/>
      <c r="V1523"/>
      <c r="Z1523"/>
    </row>
    <row r="1524" spans="1:26" x14ac:dyDescent="0.25">
      <c r="A1524" s="28"/>
      <c r="B1524" s="28"/>
      <c r="H1524" s="28"/>
      <c r="I1524" s="28"/>
      <c r="J1524" s="28"/>
      <c r="K1524" s="28"/>
      <c r="L1524"/>
      <c r="P1524"/>
      <c r="Q1524"/>
      <c r="R1524"/>
      <c r="S1524"/>
      <c r="T1524"/>
      <c r="U1524"/>
      <c r="V1524"/>
      <c r="Z1524"/>
    </row>
    <row r="1525" spans="1:26" x14ac:dyDescent="0.25">
      <c r="A1525" s="28"/>
      <c r="B1525" s="28"/>
      <c r="H1525" s="28"/>
      <c r="I1525" s="28"/>
      <c r="J1525" s="28"/>
      <c r="K1525" s="28"/>
      <c r="L1525"/>
      <c r="P1525"/>
      <c r="Q1525"/>
      <c r="R1525"/>
      <c r="S1525"/>
      <c r="T1525"/>
      <c r="U1525"/>
      <c r="V1525"/>
      <c r="Z1525"/>
    </row>
    <row r="1526" spans="1:26" x14ac:dyDescent="0.25">
      <c r="A1526" s="28"/>
      <c r="B1526" s="28"/>
      <c r="H1526" s="28"/>
      <c r="I1526" s="28"/>
      <c r="J1526" s="28"/>
      <c r="K1526" s="28"/>
      <c r="L1526"/>
      <c r="P1526"/>
      <c r="Q1526"/>
      <c r="R1526"/>
      <c r="S1526"/>
      <c r="T1526"/>
      <c r="U1526"/>
      <c r="V1526"/>
      <c r="Z1526"/>
    </row>
    <row r="1527" spans="1:26" x14ac:dyDescent="0.25">
      <c r="A1527" s="28"/>
      <c r="B1527" s="28"/>
      <c r="H1527" s="28"/>
      <c r="I1527" s="28"/>
      <c r="J1527" s="28"/>
      <c r="K1527" s="28"/>
      <c r="L1527"/>
      <c r="P1527"/>
      <c r="Q1527"/>
      <c r="R1527"/>
      <c r="S1527"/>
      <c r="T1527"/>
      <c r="U1527"/>
      <c r="V1527"/>
      <c r="Z1527"/>
    </row>
    <row r="1528" spans="1:26" x14ac:dyDescent="0.25">
      <c r="A1528" s="28"/>
      <c r="B1528" s="28"/>
      <c r="H1528" s="28"/>
      <c r="I1528" s="28"/>
      <c r="J1528" s="28"/>
      <c r="K1528" s="28"/>
      <c r="L1528"/>
      <c r="P1528"/>
      <c r="Q1528"/>
      <c r="R1528"/>
      <c r="S1528"/>
      <c r="T1528"/>
      <c r="U1528"/>
      <c r="V1528"/>
      <c r="Z1528"/>
    </row>
    <row r="1529" spans="1:26" x14ac:dyDescent="0.25">
      <c r="A1529" s="28"/>
      <c r="B1529" s="28"/>
      <c r="H1529" s="28"/>
      <c r="I1529" s="28"/>
      <c r="J1529" s="28"/>
      <c r="K1529" s="28"/>
      <c r="L1529"/>
      <c r="P1529"/>
      <c r="Q1529"/>
      <c r="R1529"/>
      <c r="S1529"/>
      <c r="T1529"/>
      <c r="U1529"/>
      <c r="V1529"/>
      <c r="Z1529"/>
    </row>
    <row r="1530" spans="1:26" x14ac:dyDescent="0.25">
      <c r="A1530" s="28"/>
      <c r="B1530" s="28"/>
      <c r="H1530" s="28"/>
      <c r="I1530" s="28"/>
      <c r="J1530" s="28"/>
      <c r="K1530" s="28"/>
      <c r="L1530"/>
      <c r="P1530"/>
      <c r="Q1530"/>
      <c r="R1530"/>
      <c r="S1530"/>
      <c r="T1530"/>
      <c r="U1530"/>
      <c r="V1530"/>
      <c r="Z1530"/>
    </row>
    <row r="1531" spans="1:26" x14ac:dyDescent="0.25">
      <c r="A1531" s="28"/>
      <c r="B1531" s="28"/>
      <c r="H1531" s="28"/>
      <c r="I1531" s="28"/>
      <c r="J1531" s="28"/>
      <c r="K1531" s="28"/>
      <c r="L1531"/>
      <c r="P1531"/>
      <c r="Q1531"/>
      <c r="R1531"/>
      <c r="S1531"/>
      <c r="T1531"/>
      <c r="U1531"/>
      <c r="V1531"/>
      <c r="Z1531"/>
    </row>
    <row r="1532" spans="1:26" x14ac:dyDescent="0.25">
      <c r="A1532" s="28"/>
      <c r="B1532" s="28"/>
      <c r="H1532" s="28"/>
      <c r="I1532" s="28"/>
      <c r="J1532" s="28"/>
      <c r="K1532" s="28"/>
      <c r="L1532"/>
      <c r="P1532"/>
      <c r="Q1532"/>
      <c r="R1532"/>
      <c r="S1532"/>
      <c r="T1532"/>
      <c r="U1532"/>
      <c r="V1532"/>
      <c r="Z1532"/>
    </row>
    <row r="1533" spans="1:26" x14ac:dyDescent="0.25">
      <c r="A1533" s="28"/>
      <c r="B1533" s="28"/>
      <c r="H1533" s="28"/>
      <c r="I1533" s="28"/>
      <c r="J1533" s="28"/>
      <c r="K1533" s="28"/>
      <c r="L1533"/>
      <c r="P1533"/>
      <c r="Q1533"/>
      <c r="R1533"/>
      <c r="S1533"/>
      <c r="T1533"/>
      <c r="U1533"/>
      <c r="V1533"/>
      <c r="Z1533"/>
    </row>
    <row r="1534" spans="1:26" x14ac:dyDescent="0.25">
      <c r="A1534" s="28"/>
      <c r="B1534" s="28"/>
      <c r="H1534" s="28"/>
      <c r="I1534" s="28"/>
      <c r="J1534" s="28"/>
      <c r="K1534" s="28"/>
      <c r="L1534"/>
      <c r="P1534"/>
      <c r="Q1534"/>
      <c r="R1534"/>
      <c r="S1534"/>
      <c r="T1534"/>
      <c r="U1534"/>
      <c r="V1534"/>
      <c r="Z1534"/>
    </row>
    <row r="1535" spans="1:26" x14ac:dyDescent="0.25">
      <c r="A1535" s="28"/>
      <c r="B1535" s="28"/>
      <c r="H1535" s="28"/>
      <c r="I1535" s="28"/>
      <c r="J1535" s="28"/>
      <c r="K1535" s="28"/>
      <c r="L1535"/>
      <c r="P1535"/>
      <c r="Q1535"/>
      <c r="R1535"/>
      <c r="S1535"/>
      <c r="T1535"/>
      <c r="U1535"/>
      <c r="V1535"/>
      <c r="Z1535"/>
    </row>
    <row r="1536" spans="1:26" x14ac:dyDescent="0.25">
      <c r="A1536" s="28"/>
      <c r="B1536" s="28"/>
      <c r="H1536" s="28"/>
      <c r="I1536" s="28"/>
      <c r="J1536" s="28"/>
      <c r="K1536" s="28"/>
      <c r="L1536"/>
      <c r="P1536"/>
      <c r="Q1536"/>
      <c r="R1536"/>
      <c r="S1536"/>
      <c r="T1536"/>
      <c r="U1536"/>
      <c r="V1536"/>
      <c r="Z1536"/>
    </row>
    <row r="1537" spans="1:26" x14ac:dyDescent="0.25">
      <c r="A1537" s="28"/>
      <c r="B1537" s="28"/>
      <c r="H1537" s="28"/>
      <c r="I1537" s="28"/>
      <c r="J1537" s="28"/>
      <c r="K1537" s="28"/>
      <c r="L1537"/>
      <c r="P1537"/>
      <c r="Q1537"/>
      <c r="R1537"/>
      <c r="S1537"/>
      <c r="T1537"/>
      <c r="U1537"/>
      <c r="V1537"/>
      <c r="Z1537"/>
    </row>
    <row r="1538" spans="1:26" x14ac:dyDescent="0.25">
      <c r="A1538" s="28"/>
      <c r="B1538" s="28"/>
      <c r="H1538" s="28"/>
      <c r="I1538" s="28"/>
      <c r="J1538" s="28"/>
      <c r="K1538" s="28"/>
      <c r="L1538"/>
      <c r="P1538"/>
      <c r="Q1538"/>
      <c r="R1538"/>
      <c r="S1538"/>
      <c r="T1538"/>
      <c r="U1538"/>
      <c r="V1538"/>
      <c r="Z1538"/>
    </row>
    <row r="1539" spans="1:26" x14ac:dyDescent="0.25">
      <c r="A1539" s="28"/>
      <c r="B1539" s="28"/>
      <c r="H1539" s="28"/>
      <c r="I1539" s="28"/>
      <c r="J1539" s="28"/>
      <c r="K1539" s="28"/>
      <c r="L1539"/>
      <c r="P1539"/>
      <c r="Q1539"/>
      <c r="R1539"/>
      <c r="S1539"/>
      <c r="T1539"/>
      <c r="U1539"/>
      <c r="V1539"/>
      <c r="Z1539"/>
    </row>
    <row r="1540" spans="1:26" x14ac:dyDescent="0.25">
      <c r="A1540" s="28"/>
      <c r="B1540" s="28"/>
      <c r="H1540" s="28"/>
      <c r="I1540" s="28"/>
      <c r="J1540" s="28"/>
      <c r="K1540" s="28"/>
      <c r="L1540"/>
      <c r="P1540"/>
      <c r="Q1540"/>
      <c r="R1540"/>
      <c r="S1540"/>
      <c r="T1540"/>
      <c r="U1540"/>
      <c r="V1540"/>
      <c r="Z1540"/>
    </row>
    <row r="1541" spans="1:26" x14ac:dyDescent="0.25">
      <c r="A1541" s="28"/>
      <c r="B1541" s="28"/>
      <c r="H1541" s="28"/>
      <c r="I1541" s="28"/>
      <c r="J1541" s="28"/>
      <c r="K1541" s="28"/>
      <c r="L1541"/>
      <c r="P1541"/>
      <c r="Q1541"/>
      <c r="R1541"/>
      <c r="S1541"/>
      <c r="T1541"/>
      <c r="U1541"/>
      <c r="V1541"/>
      <c r="Z1541"/>
    </row>
    <row r="1542" spans="1:26" x14ac:dyDescent="0.25">
      <c r="A1542" s="28"/>
      <c r="B1542" s="28"/>
      <c r="H1542" s="28"/>
      <c r="I1542" s="28"/>
      <c r="J1542" s="28"/>
      <c r="K1542" s="28"/>
      <c r="L1542"/>
      <c r="P1542"/>
      <c r="Q1542"/>
      <c r="R1542"/>
      <c r="S1542"/>
      <c r="T1542"/>
      <c r="U1542"/>
      <c r="V1542"/>
      <c r="Z1542"/>
    </row>
    <row r="1543" spans="1:26" x14ac:dyDescent="0.25">
      <c r="A1543" s="28"/>
      <c r="B1543" s="28"/>
      <c r="H1543" s="28"/>
      <c r="I1543" s="28"/>
      <c r="J1543" s="28"/>
      <c r="K1543" s="28"/>
      <c r="L1543"/>
      <c r="P1543"/>
      <c r="Q1543"/>
      <c r="R1543"/>
      <c r="S1543"/>
      <c r="T1543"/>
      <c r="U1543"/>
      <c r="V1543"/>
      <c r="Z1543"/>
    </row>
    <row r="1544" spans="1:26" x14ac:dyDescent="0.25">
      <c r="A1544" s="28"/>
      <c r="B1544" s="28"/>
      <c r="H1544" s="28"/>
      <c r="I1544" s="28"/>
      <c r="J1544" s="28"/>
      <c r="K1544" s="28"/>
      <c r="L1544"/>
      <c r="P1544"/>
      <c r="Q1544"/>
      <c r="R1544"/>
      <c r="S1544"/>
      <c r="T1544"/>
      <c r="U1544"/>
      <c r="V1544"/>
      <c r="Z1544"/>
    </row>
    <row r="1545" spans="1:26" x14ac:dyDescent="0.25">
      <c r="A1545" s="28"/>
      <c r="B1545" s="28"/>
      <c r="H1545" s="28"/>
      <c r="I1545" s="28"/>
      <c r="J1545" s="28"/>
      <c r="K1545" s="28"/>
      <c r="L1545"/>
      <c r="P1545"/>
      <c r="Q1545"/>
      <c r="R1545"/>
      <c r="S1545"/>
      <c r="T1545"/>
      <c r="U1545"/>
      <c r="V1545"/>
      <c r="Z1545"/>
    </row>
    <row r="1546" spans="1:26" x14ac:dyDescent="0.25">
      <c r="A1546" s="28"/>
      <c r="B1546" s="28"/>
      <c r="H1546" s="28"/>
      <c r="I1546" s="28"/>
      <c r="J1546" s="28"/>
      <c r="K1546" s="28"/>
      <c r="L1546"/>
      <c r="P1546"/>
      <c r="Q1546"/>
      <c r="R1546"/>
      <c r="S1546"/>
      <c r="T1546"/>
      <c r="U1546"/>
      <c r="V1546"/>
      <c r="Z1546"/>
    </row>
    <row r="1547" spans="1:26" x14ac:dyDescent="0.25">
      <c r="A1547" s="28"/>
      <c r="B1547" s="28"/>
      <c r="H1547" s="28"/>
      <c r="I1547" s="28"/>
      <c r="J1547" s="28"/>
      <c r="K1547" s="28"/>
      <c r="L1547"/>
      <c r="P1547"/>
      <c r="Q1547"/>
      <c r="R1547"/>
      <c r="S1547"/>
      <c r="T1547"/>
      <c r="U1547"/>
      <c r="V1547"/>
      <c r="Z1547"/>
    </row>
    <row r="1548" spans="1:26" x14ac:dyDescent="0.25">
      <c r="A1548" s="28"/>
      <c r="B1548" s="28"/>
      <c r="H1548" s="28"/>
      <c r="I1548" s="28"/>
      <c r="J1548" s="28"/>
      <c r="K1548" s="28"/>
      <c r="L1548"/>
      <c r="P1548"/>
      <c r="Q1548"/>
      <c r="R1548"/>
      <c r="S1548"/>
      <c r="T1548"/>
      <c r="U1548"/>
      <c r="V1548"/>
      <c r="Z1548"/>
    </row>
    <row r="1549" spans="1:26" x14ac:dyDescent="0.25">
      <c r="A1549" s="28"/>
      <c r="B1549" s="28"/>
      <c r="H1549" s="28"/>
      <c r="I1549" s="28"/>
      <c r="J1549" s="28"/>
      <c r="K1549" s="28"/>
      <c r="L1549"/>
      <c r="P1549"/>
      <c r="Q1549"/>
      <c r="R1549"/>
      <c r="S1549"/>
      <c r="T1549"/>
      <c r="U1549"/>
      <c r="V1549"/>
      <c r="Z1549"/>
    </row>
    <row r="1550" spans="1:26" x14ac:dyDescent="0.25">
      <c r="A1550" s="28"/>
      <c r="B1550" s="28"/>
      <c r="H1550" s="28"/>
      <c r="I1550" s="28"/>
      <c r="J1550" s="28"/>
      <c r="K1550" s="28"/>
      <c r="L1550"/>
      <c r="P1550"/>
      <c r="Q1550"/>
      <c r="R1550"/>
      <c r="S1550"/>
      <c r="T1550"/>
      <c r="U1550"/>
      <c r="V1550"/>
      <c r="Z1550"/>
    </row>
    <row r="1551" spans="1:26" x14ac:dyDescent="0.25">
      <c r="A1551" s="28"/>
      <c r="B1551" s="28"/>
      <c r="H1551" s="28"/>
      <c r="I1551" s="28"/>
      <c r="J1551" s="28"/>
      <c r="K1551" s="28"/>
      <c r="L1551"/>
      <c r="P1551"/>
      <c r="Q1551"/>
      <c r="R1551"/>
      <c r="S1551"/>
      <c r="T1551"/>
      <c r="U1551"/>
      <c r="V1551"/>
      <c r="Z1551"/>
    </row>
    <row r="1552" spans="1:26" x14ac:dyDescent="0.25">
      <c r="A1552" s="28"/>
      <c r="B1552" s="28"/>
      <c r="H1552" s="28"/>
      <c r="I1552" s="28"/>
      <c r="J1552" s="28"/>
      <c r="K1552" s="28"/>
      <c r="L1552"/>
      <c r="P1552"/>
      <c r="Q1552"/>
      <c r="R1552"/>
      <c r="S1552"/>
      <c r="T1552"/>
      <c r="U1552"/>
      <c r="V1552"/>
      <c r="Z1552"/>
    </row>
    <row r="1553" spans="1:26" x14ac:dyDescent="0.25">
      <c r="A1553" s="28"/>
      <c r="B1553" s="28"/>
      <c r="H1553" s="28"/>
      <c r="I1553" s="28"/>
      <c r="J1553" s="28"/>
      <c r="K1553" s="28"/>
      <c r="L1553"/>
      <c r="P1553"/>
      <c r="Q1553"/>
      <c r="R1553"/>
      <c r="S1553"/>
      <c r="T1553"/>
      <c r="U1553"/>
      <c r="V1553"/>
      <c r="Z1553"/>
    </row>
    <row r="1554" spans="1:26" x14ac:dyDescent="0.25">
      <c r="A1554" s="28"/>
      <c r="B1554" s="28"/>
      <c r="H1554" s="28"/>
      <c r="I1554" s="28"/>
      <c r="J1554" s="28"/>
      <c r="K1554" s="28"/>
      <c r="L1554"/>
      <c r="P1554"/>
      <c r="Q1554"/>
      <c r="R1554"/>
      <c r="S1554"/>
      <c r="T1554"/>
      <c r="U1554"/>
      <c r="V1554"/>
      <c r="Z1554"/>
    </row>
    <row r="1555" spans="1:26" x14ac:dyDescent="0.25">
      <c r="A1555" s="28"/>
      <c r="B1555" s="28"/>
      <c r="H1555" s="28"/>
      <c r="I1555" s="28"/>
      <c r="J1555" s="28"/>
      <c r="K1555" s="28"/>
      <c r="L1555"/>
      <c r="P1555"/>
      <c r="Q1555"/>
      <c r="R1555"/>
      <c r="S1555"/>
      <c r="T1555"/>
      <c r="U1555"/>
      <c r="V1555"/>
      <c r="Z1555"/>
    </row>
    <row r="1556" spans="1:26" x14ac:dyDescent="0.25">
      <c r="A1556" s="28"/>
      <c r="B1556" s="28"/>
      <c r="H1556" s="28"/>
      <c r="I1556" s="28"/>
      <c r="J1556" s="28"/>
      <c r="K1556" s="28"/>
      <c r="L1556"/>
      <c r="P1556"/>
      <c r="Q1556"/>
      <c r="R1556"/>
      <c r="S1556"/>
      <c r="T1556"/>
      <c r="U1556"/>
      <c r="V1556"/>
      <c r="Z1556"/>
    </row>
    <row r="1557" spans="1:26" x14ac:dyDescent="0.25">
      <c r="A1557" s="28"/>
      <c r="B1557" s="28"/>
      <c r="H1557" s="28"/>
      <c r="I1557" s="28"/>
      <c r="J1557" s="28"/>
      <c r="K1557" s="28"/>
      <c r="L1557"/>
      <c r="P1557"/>
      <c r="Q1557"/>
      <c r="R1557"/>
      <c r="S1557"/>
      <c r="T1557"/>
      <c r="U1557"/>
      <c r="V1557"/>
      <c r="Z1557"/>
    </row>
    <row r="1558" spans="1:26" x14ac:dyDescent="0.25">
      <c r="A1558" s="28"/>
      <c r="B1558" s="28"/>
      <c r="H1558" s="28"/>
      <c r="I1558" s="28"/>
      <c r="J1558" s="28"/>
      <c r="K1558" s="28"/>
      <c r="L1558"/>
      <c r="P1558"/>
      <c r="Q1558"/>
      <c r="R1558"/>
      <c r="S1558"/>
      <c r="T1558"/>
      <c r="U1558"/>
      <c r="V1558"/>
      <c r="Z1558"/>
    </row>
    <row r="1559" spans="1:26" x14ac:dyDescent="0.25">
      <c r="A1559" s="28"/>
      <c r="B1559" s="28"/>
      <c r="H1559" s="28"/>
      <c r="I1559" s="28"/>
      <c r="J1559" s="28"/>
      <c r="K1559" s="28"/>
      <c r="L1559"/>
      <c r="P1559"/>
      <c r="Q1559"/>
      <c r="R1559"/>
      <c r="S1559"/>
      <c r="T1559"/>
      <c r="U1559"/>
      <c r="V1559"/>
      <c r="Z1559"/>
    </row>
    <row r="1560" spans="1:26" x14ac:dyDescent="0.25">
      <c r="A1560" s="28"/>
      <c r="B1560" s="28"/>
      <c r="H1560" s="28"/>
      <c r="I1560" s="28"/>
      <c r="J1560" s="28"/>
      <c r="K1560" s="28"/>
      <c r="L1560"/>
      <c r="P1560"/>
      <c r="Q1560"/>
      <c r="R1560"/>
      <c r="S1560"/>
      <c r="T1560"/>
      <c r="U1560"/>
      <c r="V1560"/>
      <c r="Z1560"/>
    </row>
    <row r="1561" spans="1:26" x14ac:dyDescent="0.25">
      <c r="A1561" s="28"/>
      <c r="B1561" s="28"/>
      <c r="H1561" s="28"/>
      <c r="I1561" s="28"/>
      <c r="J1561" s="28"/>
      <c r="K1561" s="28"/>
      <c r="L1561"/>
      <c r="P1561"/>
      <c r="Q1561"/>
      <c r="R1561"/>
      <c r="S1561"/>
      <c r="T1561"/>
      <c r="U1561"/>
      <c r="V1561"/>
      <c r="Z1561"/>
    </row>
    <row r="1562" spans="1:26" x14ac:dyDescent="0.25">
      <c r="A1562" s="28"/>
      <c r="B1562" s="28"/>
      <c r="H1562" s="28"/>
      <c r="I1562" s="28"/>
      <c r="J1562" s="28"/>
      <c r="K1562" s="28"/>
      <c r="L1562"/>
      <c r="P1562"/>
      <c r="Q1562"/>
      <c r="R1562"/>
      <c r="S1562"/>
      <c r="T1562"/>
      <c r="U1562"/>
      <c r="V1562"/>
      <c r="Z1562"/>
    </row>
    <row r="1563" spans="1:26" x14ac:dyDescent="0.25">
      <c r="A1563" s="28"/>
      <c r="B1563" s="28"/>
      <c r="H1563" s="28"/>
      <c r="I1563" s="28"/>
      <c r="J1563" s="28"/>
      <c r="K1563" s="28"/>
      <c r="L1563"/>
      <c r="P1563"/>
      <c r="Q1563"/>
      <c r="R1563"/>
      <c r="S1563"/>
      <c r="T1563"/>
      <c r="U1563"/>
      <c r="V1563"/>
      <c r="Z1563"/>
    </row>
    <row r="1564" spans="1:26" x14ac:dyDescent="0.25">
      <c r="A1564" s="28"/>
      <c r="B1564" s="28"/>
      <c r="H1564" s="28"/>
      <c r="I1564" s="28"/>
      <c r="J1564" s="28"/>
      <c r="K1564" s="28"/>
      <c r="L1564"/>
      <c r="P1564"/>
      <c r="Q1564"/>
      <c r="R1564"/>
      <c r="S1564"/>
      <c r="T1564"/>
      <c r="U1564"/>
      <c r="V1564"/>
      <c r="Z1564"/>
    </row>
    <row r="1565" spans="1:26" x14ac:dyDescent="0.25">
      <c r="A1565" s="28"/>
      <c r="B1565" s="28"/>
      <c r="H1565" s="28"/>
      <c r="I1565" s="28"/>
      <c r="J1565" s="28"/>
      <c r="K1565" s="28"/>
      <c r="L1565"/>
      <c r="P1565"/>
      <c r="Q1565"/>
      <c r="R1565"/>
      <c r="S1565"/>
      <c r="T1565"/>
      <c r="U1565"/>
      <c r="V1565"/>
      <c r="Z1565"/>
    </row>
    <row r="1566" spans="1:26" x14ac:dyDescent="0.25">
      <c r="A1566" s="28"/>
      <c r="B1566" s="28"/>
      <c r="H1566" s="28"/>
      <c r="I1566" s="28"/>
      <c r="J1566" s="28"/>
      <c r="K1566" s="28"/>
      <c r="L1566"/>
      <c r="P1566"/>
      <c r="Q1566"/>
      <c r="R1566"/>
      <c r="S1566"/>
      <c r="T1566"/>
      <c r="U1566"/>
      <c r="V1566"/>
      <c r="Z1566"/>
    </row>
    <row r="1567" spans="1:26" x14ac:dyDescent="0.25">
      <c r="A1567" s="28"/>
      <c r="B1567" s="28"/>
      <c r="H1567" s="28"/>
      <c r="I1567" s="28"/>
      <c r="J1567" s="28"/>
      <c r="K1567" s="28"/>
      <c r="L1567"/>
      <c r="P1567"/>
      <c r="Q1567"/>
      <c r="R1567"/>
      <c r="S1567"/>
      <c r="T1567"/>
      <c r="U1567"/>
      <c r="V1567"/>
      <c r="Z1567"/>
    </row>
    <row r="1568" spans="1:26" x14ac:dyDescent="0.25">
      <c r="A1568" s="28"/>
      <c r="B1568" s="28"/>
      <c r="H1568" s="28"/>
      <c r="I1568" s="28"/>
      <c r="J1568" s="28"/>
      <c r="K1568" s="28"/>
      <c r="L1568"/>
      <c r="P1568"/>
      <c r="Q1568"/>
      <c r="R1568"/>
      <c r="S1568"/>
      <c r="T1568"/>
      <c r="U1568"/>
      <c r="V1568"/>
      <c r="Z1568"/>
    </row>
    <row r="1569" spans="1:26" x14ac:dyDescent="0.25">
      <c r="A1569" s="28"/>
      <c r="B1569" s="28"/>
      <c r="H1569" s="28"/>
      <c r="I1569" s="28"/>
      <c r="J1569" s="28"/>
      <c r="K1569" s="28"/>
      <c r="L1569"/>
      <c r="P1569"/>
      <c r="Q1569"/>
      <c r="R1569"/>
      <c r="S1569"/>
      <c r="T1569"/>
      <c r="U1569"/>
      <c r="V1569"/>
      <c r="Z1569"/>
    </row>
    <row r="1570" spans="1:26" x14ac:dyDescent="0.25">
      <c r="A1570" s="28"/>
      <c r="B1570" s="28"/>
      <c r="H1570" s="28"/>
      <c r="I1570" s="28"/>
      <c r="J1570" s="28"/>
      <c r="K1570" s="28"/>
      <c r="L1570"/>
      <c r="P1570"/>
      <c r="Q1570"/>
      <c r="R1570"/>
      <c r="S1570"/>
      <c r="T1570"/>
      <c r="U1570"/>
      <c r="V1570"/>
      <c r="Z1570"/>
    </row>
    <row r="1571" spans="1:26" x14ac:dyDescent="0.25">
      <c r="A1571" s="28"/>
      <c r="B1571" s="28"/>
      <c r="H1571" s="28"/>
      <c r="I1571" s="28"/>
      <c r="J1571" s="28"/>
      <c r="K1571" s="28"/>
      <c r="L1571"/>
      <c r="P1571"/>
      <c r="Q1571"/>
      <c r="R1571"/>
      <c r="S1571"/>
      <c r="T1571"/>
      <c r="U1571"/>
      <c r="V1571"/>
      <c r="Z1571"/>
    </row>
    <row r="1572" spans="1:26" x14ac:dyDescent="0.25">
      <c r="A1572" s="28"/>
      <c r="B1572" s="28"/>
      <c r="H1572" s="28"/>
      <c r="I1572" s="28"/>
      <c r="J1572" s="28"/>
      <c r="K1572" s="28"/>
      <c r="L1572"/>
      <c r="P1572"/>
      <c r="Q1572"/>
      <c r="R1572"/>
      <c r="S1572"/>
      <c r="T1572"/>
      <c r="U1572"/>
      <c r="V1572"/>
      <c r="Z1572"/>
    </row>
    <row r="1573" spans="1:26" x14ac:dyDescent="0.25">
      <c r="A1573" s="28"/>
      <c r="B1573" s="28"/>
      <c r="H1573" s="28"/>
      <c r="I1573" s="28"/>
      <c r="J1573" s="28"/>
      <c r="K1573" s="28"/>
      <c r="L1573"/>
      <c r="P1573"/>
      <c r="Q1573"/>
      <c r="R1573"/>
      <c r="S1573"/>
      <c r="T1573"/>
      <c r="U1573"/>
      <c r="V1573"/>
      <c r="Z1573"/>
    </row>
    <row r="1574" spans="1:26" x14ac:dyDescent="0.25">
      <c r="A1574" s="28"/>
      <c r="B1574" s="28"/>
      <c r="H1574" s="28"/>
      <c r="I1574" s="28"/>
      <c r="J1574" s="28"/>
      <c r="K1574" s="28"/>
      <c r="L1574"/>
      <c r="P1574"/>
      <c r="Q1574"/>
      <c r="R1574"/>
      <c r="S1574"/>
      <c r="T1574"/>
      <c r="U1574"/>
      <c r="V1574"/>
      <c r="Z1574"/>
    </row>
    <row r="1575" spans="1:26" x14ac:dyDescent="0.25">
      <c r="A1575" s="28"/>
      <c r="B1575" s="28"/>
      <c r="H1575" s="28"/>
      <c r="I1575" s="28"/>
      <c r="J1575" s="28"/>
      <c r="K1575" s="28"/>
      <c r="L1575"/>
      <c r="P1575"/>
      <c r="Q1575"/>
      <c r="R1575"/>
      <c r="S1575"/>
      <c r="T1575"/>
      <c r="U1575"/>
      <c r="V1575"/>
      <c r="Z1575"/>
    </row>
    <row r="1576" spans="1:26" x14ac:dyDescent="0.25">
      <c r="A1576" s="28"/>
      <c r="B1576" s="28"/>
      <c r="H1576" s="28"/>
      <c r="I1576" s="28"/>
      <c r="J1576" s="28"/>
      <c r="K1576" s="28"/>
      <c r="L1576"/>
      <c r="P1576"/>
      <c r="Q1576"/>
      <c r="R1576"/>
      <c r="S1576"/>
      <c r="T1576"/>
      <c r="U1576"/>
      <c r="V1576"/>
      <c r="Z1576"/>
    </row>
    <row r="1577" spans="1:26" x14ac:dyDescent="0.25">
      <c r="A1577" s="28"/>
      <c r="B1577" s="28"/>
      <c r="H1577" s="28"/>
      <c r="I1577" s="28"/>
      <c r="J1577" s="28"/>
      <c r="K1577" s="28"/>
      <c r="L1577"/>
      <c r="P1577"/>
      <c r="Q1577"/>
      <c r="R1577"/>
      <c r="S1577"/>
      <c r="T1577"/>
      <c r="U1577"/>
      <c r="V1577"/>
      <c r="Z1577"/>
    </row>
    <row r="1578" spans="1:26" x14ac:dyDescent="0.25">
      <c r="A1578" s="28"/>
      <c r="B1578" s="28"/>
      <c r="H1578" s="28"/>
      <c r="I1578" s="28"/>
      <c r="J1578" s="28"/>
      <c r="K1578" s="28"/>
      <c r="L1578"/>
      <c r="P1578"/>
      <c r="Q1578"/>
      <c r="R1578"/>
      <c r="S1578"/>
      <c r="T1578"/>
      <c r="U1578"/>
      <c r="V1578"/>
      <c r="Z1578"/>
    </row>
    <row r="1579" spans="1:26" x14ac:dyDescent="0.25">
      <c r="A1579" s="28"/>
      <c r="B1579" s="28"/>
      <c r="H1579" s="28"/>
      <c r="I1579" s="28"/>
      <c r="J1579" s="28"/>
      <c r="K1579" s="28"/>
      <c r="L1579"/>
      <c r="P1579"/>
      <c r="Q1579"/>
      <c r="R1579"/>
      <c r="S1579"/>
      <c r="T1579"/>
      <c r="U1579"/>
      <c r="V1579"/>
      <c r="Z1579"/>
    </row>
    <row r="1580" spans="1:26" x14ac:dyDescent="0.25">
      <c r="A1580" s="28"/>
      <c r="B1580" s="28"/>
      <c r="H1580" s="28"/>
      <c r="I1580" s="28"/>
      <c r="J1580" s="28"/>
      <c r="K1580" s="28"/>
      <c r="L1580"/>
      <c r="P1580"/>
      <c r="Q1580"/>
      <c r="R1580"/>
      <c r="S1580"/>
      <c r="T1580"/>
      <c r="U1580"/>
      <c r="V1580"/>
      <c r="Z1580"/>
    </row>
    <row r="1581" spans="1:26" x14ac:dyDescent="0.25">
      <c r="A1581" s="28"/>
      <c r="B1581" s="28"/>
      <c r="H1581" s="28"/>
      <c r="I1581" s="28"/>
      <c r="J1581" s="28"/>
      <c r="K1581" s="28"/>
      <c r="L1581"/>
      <c r="P1581"/>
      <c r="Q1581"/>
      <c r="R1581"/>
      <c r="S1581"/>
      <c r="T1581"/>
      <c r="U1581"/>
      <c r="V1581"/>
      <c r="Z1581"/>
    </row>
    <row r="1582" spans="1:26" x14ac:dyDescent="0.25">
      <c r="A1582" s="28"/>
      <c r="B1582" s="28"/>
      <c r="H1582" s="28"/>
      <c r="I1582" s="28"/>
      <c r="J1582" s="28"/>
      <c r="K1582" s="28"/>
      <c r="L1582"/>
      <c r="P1582"/>
      <c r="Q1582"/>
      <c r="R1582"/>
      <c r="S1582"/>
      <c r="T1582"/>
      <c r="U1582"/>
      <c r="V1582"/>
      <c r="Z1582"/>
    </row>
    <row r="1583" spans="1:26" x14ac:dyDescent="0.25">
      <c r="A1583" s="28"/>
      <c r="B1583" s="28"/>
      <c r="H1583" s="28"/>
      <c r="I1583" s="28"/>
      <c r="J1583" s="28"/>
      <c r="K1583" s="28"/>
      <c r="L1583"/>
      <c r="P1583"/>
      <c r="Q1583"/>
      <c r="R1583"/>
      <c r="S1583"/>
      <c r="T1583"/>
      <c r="U1583"/>
      <c r="V1583"/>
      <c r="Z1583"/>
    </row>
    <row r="1584" spans="1:26" x14ac:dyDescent="0.25">
      <c r="A1584" s="28"/>
      <c r="B1584" s="28"/>
      <c r="H1584" s="28"/>
      <c r="I1584" s="28"/>
      <c r="J1584" s="28"/>
      <c r="K1584" s="28"/>
      <c r="L1584"/>
      <c r="P1584"/>
      <c r="Q1584"/>
      <c r="R1584"/>
      <c r="S1584"/>
      <c r="T1584"/>
      <c r="U1584"/>
      <c r="V1584"/>
      <c r="Z1584"/>
    </row>
    <row r="1585" spans="1:26" x14ac:dyDescent="0.25">
      <c r="A1585" s="28"/>
      <c r="B1585" s="28"/>
      <c r="H1585" s="28"/>
      <c r="I1585" s="28"/>
      <c r="J1585" s="28"/>
      <c r="K1585" s="28"/>
      <c r="L1585"/>
      <c r="P1585"/>
      <c r="Q1585"/>
      <c r="R1585"/>
      <c r="S1585"/>
      <c r="T1585"/>
      <c r="U1585"/>
      <c r="V1585"/>
      <c r="Z1585"/>
    </row>
    <row r="1586" spans="1:26" x14ac:dyDescent="0.25">
      <c r="A1586" s="28"/>
      <c r="B1586" s="28"/>
      <c r="H1586" s="28"/>
      <c r="I1586" s="28"/>
      <c r="J1586" s="28"/>
      <c r="K1586" s="28"/>
      <c r="L1586"/>
      <c r="P1586"/>
      <c r="Q1586"/>
      <c r="R1586"/>
      <c r="S1586"/>
      <c r="T1586"/>
      <c r="U1586"/>
      <c r="V1586"/>
      <c r="Z1586"/>
    </row>
    <row r="1587" spans="1:26" x14ac:dyDescent="0.25">
      <c r="A1587" s="28"/>
      <c r="B1587" s="28"/>
      <c r="H1587" s="28"/>
      <c r="I1587" s="28"/>
      <c r="J1587" s="28"/>
      <c r="K1587" s="28"/>
      <c r="L1587"/>
      <c r="P1587"/>
      <c r="Q1587"/>
      <c r="R1587"/>
      <c r="S1587"/>
      <c r="T1587"/>
      <c r="U1587"/>
      <c r="V1587"/>
      <c r="Z1587"/>
    </row>
    <row r="1588" spans="1:26" x14ac:dyDescent="0.25">
      <c r="A1588" s="28"/>
      <c r="B1588" s="28"/>
      <c r="H1588" s="28"/>
      <c r="I1588" s="28"/>
      <c r="J1588" s="28"/>
      <c r="K1588" s="28"/>
      <c r="L1588"/>
      <c r="P1588"/>
      <c r="Q1588"/>
      <c r="R1588"/>
      <c r="S1588"/>
      <c r="T1588"/>
      <c r="U1588"/>
      <c r="V1588"/>
      <c r="Z1588"/>
    </row>
    <row r="1589" spans="1:26" x14ac:dyDescent="0.25">
      <c r="A1589" s="28"/>
      <c r="B1589" s="28"/>
      <c r="H1589" s="28"/>
      <c r="I1589" s="28"/>
      <c r="J1589" s="28"/>
      <c r="K1589" s="28"/>
      <c r="L1589"/>
      <c r="P1589"/>
      <c r="Q1589"/>
      <c r="R1589"/>
      <c r="S1589"/>
      <c r="T1589"/>
      <c r="U1589"/>
      <c r="V1589"/>
      <c r="Z1589"/>
    </row>
    <row r="1590" spans="1:26" x14ac:dyDescent="0.25">
      <c r="A1590" s="28"/>
      <c r="B1590" s="28"/>
      <c r="H1590" s="28"/>
      <c r="I1590" s="28"/>
      <c r="J1590" s="28"/>
      <c r="K1590" s="28"/>
      <c r="L1590"/>
      <c r="P1590"/>
      <c r="Q1590"/>
      <c r="R1590"/>
      <c r="S1590"/>
      <c r="T1590"/>
      <c r="U1590"/>
      <c r="V1590"/>
      <c r="Z1590"/>
    </row>
    <row r="1591" spans="1:26" x14ac:dyDescent="0.25">
      <c r="A1591" s="28"/>
      <c r="B1591" s="28"/>
      <c r="H1591" s="28"/>
      <c r="I1591" s="28"/>
      <c r="J1591" s="28"/>
      <c r="K1591" s="28"/>
      <c r="L1591"/>
      <c r="P1591"/>
      <c r="Q1591"/>
      <c r="R1591"/>
      <c r="S1591"/>
      <c r="T1591"/>
      <c r="U1591"/>
      <c r="V1591"/>
      <c r="Z1591"/>
    </row>
    <row r="1592" spans="1:26" x14ac:dyDescent="0.25">
      <c r="A1592" s="28"/>
      <c r="B1592" s="28"/>
      <c r="H1592" s="28"/>
      <c r="I1592" s="28"/>
      <c r="J1592" s="28"/>
      <c r="K1592" s="28"/>
      <c r="L1592"/>
      <c r="P1592"/>
      <c r="Q1592"/>
      <c r="R1592"/>
      <c r="S1592"/>
      <c r="T1592"/>
      <c r="U1592"/>
      <c r="V1592"/>
      <c r="Z1592"/>
    </row>
    <row r="1593" spans="1:26" x14ac:dyDescent="0.25">
      <c r="A1593" s="28"/>
      <c r="B1593" s="28"/>
      <c r="H1593" s="28"/>
      <c r="I1593" s="28"/>
      <c r="J1593" s="28"/>
      <c r="K1593" s="28"/>
      <c r="L1593"/>
      <c r="P1593"/>
      <c r="Q1593"/>
      <c r="R1593"/>
      <c r="S1593"/>
      <c r="T1593"/>
      <c r="U1593"/>
      <c r="V1593"/>
      <c r="Z1593"/>
    </row>
    <row r="1594" spans="1:26" x14ac:dyDescent="0.25">
      <c r="A1594" s="28"/>
      <c r="B1594" s="28"/>
      <c r="H1594" s="28"/>
      <c r="I1594" s="28"/>
      <c r="J1594" s="28"/>
      <c r="K1594" s="28"/>
      <c r="L1594"/>
      <c r="P1594"/>
      <c r="Q1594"/>
      <c r="R1594"/>
      <c r="S1594"/>
      <c r="T1594"/>
      <c r="U1594"/>
      <c r="V1594"/>
      <c r="Z1594"/>
    </row>
    <row r="1595" spans="1:26" x14ac:dyDescent="0.25">
      <c r="A1595" s="28"/>
      <c r="B1595" s="28"/>
      <c r="H1595" s="28"/>
      <c r="I1595" s="28"/>
      <c r="J1595" s="28"/>
      <c r="K1595" s="28"/>
      <c r="L1595"/>
      <c r="P1595"/>
      <c r="Q1595"/>
      <c r="R1595"/>
      <c r="S1595"/>
      <c r="T1595"/>
      <c r="U1595"/>
      <c r="V1595"/>
      <c r="Z1595"/>
    </row>
    <row r="1596" spans="1:26" x14ac:dyDescent="0.25">
      <c r="A1596" s="28"/>
      <c r="B1596" s="28"/>
      <c r="H1596" s="28"/>
      <c r="I1596" s="28"/>
      <c r="J1596" s="28"/>
      <c r="K1596" s="28"/>
      <c r="L1596"/>
      <c r="P1596"/>
      <c r="Q1596"/>
      <c r="R1596"/>
      <c r="S1596"/>
      <c r="T1596"/>
      <c r="U1596"/>
      <c r="V1596"/>
      <c r="Z1596"/>
    </row>
    <row r="1597" spans="1:26" x14ac:dyDescent="0.25">
      <c r="A1597" s="28"/>
      <c r="B1597" s="28"/>
      <c r="H1597" s="28"/>
      <c r="I1597" s="28"/>
      <c r="J1597" s="28"/>
      <c r="K1597" s="28"/>
      <c r="L1597"/>
      <c r="P1597"/>
      <c r="Q1597"/>
      <c r="R1597"/>
      <c r="S1597"/>
      <c r="T1597"/>
      <c r="U1597"/>
      <c r="V1597"/>
      <c r="Z1597"/>
    </row>
    <row r="1598" spans="1:26" x14ac:dyDescent="0.25">
      <c r="A1598" s="28"/>
      <c r="B1598" s="28"/>
      <c r="H1598" s="28"/>
      <c r="I1598" s="28"/>
      <c r="J1598" s="28"/>
      <c r="K1598" s="28"/>
      <c r="L1598"/>
      <c r="P1598"/>
      <c r="Q1598"/>
      <c r="R1598"/>
      <c r="S1598"/>
      <c r="T1598"/>
      <c r="U1598"/>
      <c r="V1598"/>
      <c r="Z1598"/>
    </row>
    <row r="1599" spans="1:26" x14ac:dyDescent="0.25">
      <c r="A1599" s="28"/>
      <c r="B1599" s="28"/>
      <c r="H1599" s="28"/>
      <c r="I1599" s="28"/>
      <c r="J1599" s="28"/>
      <c r="K1599" s="28"/>
      <c r="L1599"/>
      <c r="P1599"/>
      <c r="Q1599"/>
      <c r="R1599"/>
      <c r="S1599"/>
      <c r="T1599"/>
      <c r="U1599"/>
      <c r="V1599"/>
      <c r="Z1599"/>
    </row>
    <row r="1600" spans="1:26" x14ac:dyDescent="0.25">
      <c r="A1600" s="28"/>
      <c r="B1600" s="28"/>
      <c r="H1600" s="28"/>
      <c r="I1600" s="28"/>
      <c r="J1600" s="28"/>
      <c r="K1600" s="28"/>
      <c r="L1600"/>
      <c r="P1600"/>
      <c r="Q1600"/>
      <c r="R1600"/>
      <c r="S1600"/>
      <c r="T1600"/>
      <c r="U1600"/>
      <c r="V1600"/>
      <c r="Z1600"/>
    </row>
    <row r="1601" spans="1:26" x14ac:dyDescent="0.25">
      <c r="A1601" s="28"/>
      <c r="B1601" s="28"/>
      <c r="H1601" s="28"/>
      <c r="I1601" s="28"/>
      <c r="J1601" s="28"/>
      <c r="K1601" s="28"/>
      <c r="L1601"/>
      <c r="P1601"/>
      <c r="Q1601"/>
      <c r="R1601"/>
      <c r="S1601"/>
      <c r="T1601"/>
      <c r="U1601"/>
      <c r="V1601"/>
      <c r="Z1601"/>
    </row>
    <row r="1602" spans="1:26" x14ac:dyDescent="0.25">
      <c r="A1602" s="28"/>
      <c r="B1602" s="28"/>
      <c r="H1602" s="28"/>
      <c r="I1602" s="28"/>
      <c r="J1602" s="28"/>
      <c r="K1602" s="28"/>
      <c r="L1602"/>
      <c r="P1602"/>
      <c r="Q1602"/>
      <c r="R1602"/>
      <c r="S1602"/>
      <c r="T1602"/>
      <c r="U1602"/>
      <c r="V1602"/>
      <c r="Z1602"/>
    </row>
    <row r="1603" spans="1:26" x14ac:dyDescent="0.25">
      <c r="A1603" s="28"/>
      <c r="B1603" s="28"/>
      <c r="H1603" s="28"/>
      <c r="I1603" s="28"/>
      <c r="J1603" s="28"/>
      <c r="K1603" s="28"/>
      <c r="L1603"/>
      <c r="P1603"/>
      <c r="Q1603"/>
      <c r="R1603"/>
      <c r="S1603"/>
      <c r="T1603"/>
      <c r="U1603"/>
      <c r="V1603"/>
      <c r="Z1603"/>
    </row>
    <row r="1604" spans="1:26" x14ac:dyDescent="0.25">
      <c r="A1604" s="28"/>
      <c r="B1604" s="28"/>
      <c r="H1604" s="28"/>
      <c r="I1604" s="28"/>
      <c r="J1604" s="28"/>
      <c r="K1604" s="28"/>
      <c r="L1604"/>
      <c r="P1604"/>
      <c r="Q1604"/>
      <c r="R1604"/>
      <c r="S1604"/>
      <c r="T1604"/>
      <c r="U1604"/>
      <c r="V1604"/>
      <c r="Z1604"/>
    </row>
    <row r="1605" spans="1:26" x14ac:dyDescent="0.25">
      <c r="A1605" s="28"/>
      <c r="B1605" s="28"/>
      <c r="H1605" s="28"/>
      <c r="I1605" s="28"/>
      <c r="J1605" s="28"/>
      <c r="K1605" s="28"/>
      <c r="L1605"/>
      <c r="P1605"/>
      <c r="Q1605"/>
      <c r="R1605"/>
      <c r="S1605"/>
      <c r="T1605"/>
      <c r="U1605"/>
      <c r="V1605"/>
      <c r="Z1605"/>
    </row>
    <row r="1606" spans="1:26" x14ac:dyDescent="0.25">
      <c r="A1606" s="28"/>
      <c r="B1606" s="28"/>
      <c r="H1606" s="28"/>
      <c r="I1606" s="28"/>
      <c r="J1606" s="28"/>
      <c r="K1606" s="28"/>
      <c r="L1606"/>
      <c r="P1606"/>
      <c r="Q1606"/>
      <c r="R1606"/>
      <c r="S1606"/>
      <c r="T1606"/>
      <c r="U1606"/>
      <c r="V1606"/>
      <c r="Z1606"/>
    </row>
    <row r="1607" spans="1:26" x14ac:dyDescent="0.25">
      <c r="A1607" s="28"/>
      <c r="B1607" s="28"/>
      <c r="H1607" s="28"/>
      <c r="I1607" s="28"/>
      <c r="J1607" s="28"/>
      <c r="K1607" s="28"/>
      <c r="L1607"/>
      <c r="P1607"/>
      <c r="Q1607"/>
      <c r="R1607"/>
      <c r="S1607"/>
      <c r="T1607"/>
      <c r="U1607"/>
      <c r="V1607"/>
      <c r="Z1607"/>
    </row>
    <row r="1608" spans="1:26" x14ac:dyDescent="0.25">
      <c r="A1608" s="28"/>
      <c r="B1608" s="28"/>
      <c r="H1608" s="28"/>
      <c r="I1608" s="28"/>
      <c r="J1608" s="28"/>
      <c r="K1608" s="28"/>
      <c r="L1608"/>
      <c r="P1608"/>
      <c r="Q1608"/>
      <c r="R1608"/>
      <c r="S1608"/>
      <c r="T1608"/>
      <c r="U1608"/>
      <c r="V1608"/>
      <c r="Z1608"/>
    </row>
    <row r="1609" spans="1:26" x14ac:dyDescent="0.25">
      <c r="A1609" s="28"/>
      <c r="B1609" s="28"/>
      <c r="H1609" s="28"/>
      <c r="I1609" s="28"/>
      <c r="J1609" s="28"/>
      <c r="K1609" s="28"/>
      <c r="L1609"/>
      <c r="P1609"/>
      <c r="Q1609"/>
      <c r="R1609"/>
      <c r="S1609"/>
      <c r="T1609"/>
      <c r="U1609"/>
      <c r="V1609"/>
      <c r="Z1609"/>
    </row>
    <row r="1610" spans="1:26" x14ac:dyDescent="0.25">
      <c r="A1610" s="28"/>
      <c r="B1610" s="28"/>
      <c r="H1610" s="28"/>
      <c r="I1610" s="28"/>
      <c r="J1610" s="28"/>
      <c r="K1610" s="28"/>
      <c r="L1610"/>
      <c r="P1610"/>
      <c r="Q1610"/>
      <c r="R1610"/>
      <c r="S1610"/>
      <c r="T1610"/>
      <c r="U1610"/>
      <c r="V1610"/>
      <c r="Z1610"/>
    </row>
    <row r="1611" spans="1:26" x14ac:dyDescent="0.25">
      <c r="A1611" s="28"/>
      <c r="B1611" s="28"/>
      <c r="H1611" s="28"/>
      <c r="I1611" s="28"/>
      <c r="J1611" s="28"/>
      <c r="K1611" s="28"/>
      <c r="L1611"/>
      <c r="P1611"/>
      <c r="Q1611"/>
      <c r="R1611"/>
      <c r="S1611"/>
      <c r="T1611"/>
      <c r="U1611"/>
      <c r="V1611"/>
      <c r="Z1611"/>
    </row>
    <row r="1612" spans="1:26" x14ac:dyDescent="0.25">
      <c r="A1612" s="28"/>
      <c r="B1612" s="28"/>
      <c r="H1612" s="28"/>
      <c r="I1612" s="28"/>
      <c r="J1612" s="28"/>
      <c r="K1612" s="28"/>
      <c r="L1612"/>
      <c r="P1612"/>
      <c r="Q1612"/>
      <c r="R1612"/>
      <c r="S1612"/>
      <c r="T1612"/>
      <c r="U1612"/>
      <c r="V1612"/>
      <c r="Z1612"/>
    </row>
    <row r="1613" spans="1:26" x14ac:dyDescent="0.25">
      <c r="A1613" s="28"/>
      <c r="B1613" s="28"/>
      <c r="H1613" s="28"/>
      <c r="I1613" s="28"/>
      <c r="J1613" s="28"/>
      <c r="K1613" s="28"/>
      <c r="L1613"/>
      <c r="P1613"/>
      <c r="Q1613"/>
      <c r="R1613"/>
      <c r="S1613"/>
      <c r="T1613"/>
      <c r="U1613"/>
      <c r="V1613"/>
      <c r="Z1613"/>
    </row>
    <row r="1614" spans="1:26" x14ac:dyDescent="0.25">
      <c r="A1614" s="28"/>
      <c r="B1614" s="28"/>
      <c r="H1614" s="28"/>
      <c r="I1614" s="28"/>
      <c r="J1614" s="28"/>
      <c r="K1614" s="28"/>
      <c r="L1614"/>
      <c r="P1614"/>
      <c r="Q1614"/>
      <c r="R1614"/>
      <c r="S1614"/>
      <c r="T1614"/>
      <c r="U1614"/>
      <c r="V1614"/>
      <c r="Z1614"/>
    </row>
    <row r="1615" spans="1:26" x14ac:dyDescent="0.25">
      <c r="A1615" s="28"/>
      <c r="B1615" s="28"/>
      <c r="H1615" s="28"/>
      <c r="I1615" s="28"/>
      <c r="J1615" s="28"/>
      <c r="K1615" s="28"/>
      <c r="L1615"/>
      <c r="P1615"/>
      <c r="Q1615"/>
      <c r="R1615"/>
      <c r="S1615"/>
      <c r="T1615"/>
      <c r="U1615"/>
      <c r="V1615"/>
      <c r="Z1615"/>
    </row>
    <row r="1616" spans="1:26" x14ac:dyDescent="0.25">
      <c r="A1616" s="28"/>
      <c r="B1616" s="28"/>
      <c r="H1616" s="28"/>
      <c r="I1616" s="28"/>
      <c r="J1616" s="28"/>
      <c r="K1616" s="28"/>
      <c r="L1616"/>
      <c r="P1616"/>
      <c r="Q1616"/>
      <c r="R1616"/>
      <c r="S1616"/>
      <c r="T1616"/>
      <c r="U1616"/>
      <c r="V1616"/>
      <c r="Z1616"/>
    </row>
    <row r="1617" spans="1:26" x14ac:dyDescent="0.25">
      <c r="A1617" s="28"/>
      <c r="B1617" s="28"/>
      <c r="H1617" s="28"/>
      <c r="I1617" s="28"/>
      <c r="J1617" s="28"/>
      <c r="K1617" s="28"/>
      <c r="L1617"/>
      <c r="P1617"/>
      <c r="Q1617"/>
      <c r="R1617"/>
      <c r="S1617"/>
      <c r="T1617"/>
      <c r="U1617"/>
      <c r="V1617"/>
      <c r="Z1617"/>
    </row>
    <row r="1618" spans="1:26" x14ac:dyDescent="0.25">
      <c r="A1618" s="28"/>
      <c r="B1618" s="28"/>
      <c r="H1618" s="28"/>
      <c r="I1618" s="28"/>
      <c r="J1618" s="28"/>
      <c r="K1618" s="28"/>
      <c r="L1618"/>
      <c r="P1618"/>
      <c r="Q1618"/>
      <c r="R1618"/>
      <c r="S1618"/>
      <c r="T1618"/>
      <c r="U1618"/>
      <c r="V1618"/>
      <c r="Z1618"/>
    </row>
    <row r="1619" spans="1:26" x14ac:dyDescent="0.25">
      <c r="A1619" s="28"/>
      <c r="B1619" s="28"/>
      <c r="H1619" s="28"/>
      <c r="I1619" s="28"/>
      <c r="J1619" s="28"/>
      <c r="K1619" s="28"/>
      <c r="L1619"/>
      <c r="P1619"/>
      <c r="Q1619"/>
      <c r="R1619"/>
      <c r="S1619"/>
      <c r="T1619"/>
      <c r="U1619"/>
      <c r="V1619"/>
      <c r="Z1619"/>
    </row>
    <row r="1620" spans="1:26" x14ac:dyDescent="0.25">
      <c r="A1620" s="28"/>
      <c r="B1620" s="28"/>
      <c r="H1620" s="28"/>
      <c r="I1620" s="28"/>
      <c r="J1620" s="28"/>
      <c r="K1620" s="28"/>
      <c r="L1620"/>
      <c r="P1620"/>
      <c r="Q1620"/>
      <c r="R1620"/>
      <c r="S1620"/>
      <c r="T1620"/>
      <c r="U1620"/>
      <c r="V1620"/>
      <c r="Z1620"/>
    </row>
    <row r="1621" spans="1:26" x14ac:dyDescent="0.25">
      <c r="A1621" s="28"/>
      <c r="B1621" s="28"/>
      <c r="H1621" s="28"/>
      <c r="I1621" s="28"/>
      <c r="J1621" s="28"/>
      <c r="K1621" s="28"/>
      <c r="L1621"/>
      <c r="P1621"/>
      <c r="Q1621"/>
      <c r="R1621"/>
      <c r="S1621"/>
      <c r="T1621"/>
      <c r="U1621"/>
      <c r="V1621"/>
      <c r="Z1621"/>
    </row>
    <row r="1622" spans="1:26" x14ac:dyDescent="0.25">
      <c r="A1622" s="28"/>
      <c r="B1622" s="28"/>
      <c r="H1622" s="28"/>
      <c r="I1622" s="28"/>
      <c r="J1622" s="28"/>
      <c r="K1622" s="28"/>
      <c r="L1622"/>
      <c r="P1622"/>
      <c r="Q1622"/>
      <c r="R1622"/>
      <c r="S1622"/>
      <c r="T1622"/>
      <c r="U1622"/>
      <c r="V1622"/>
      <c r="Z1622"/>
    </row>
    <row r="1623" spans="1:26" x14ac:dyDescent="0.25">
      <c r="A1623" s="28"/>
      <c r="B1623" s="28"/>
      <c r="H1623" s="28"/>
      <c r="I1623" s="28"/>
      <c r="J1623" s="28"/>
      <c r="K1623" s="28"/>
      <c r="L1623"/>
      <c r="P1623"/>
      <c r="Q1623"/>
      <c r="R1623"/>
      <c r="S1623"/>
      <c r="T1623"/>
      <c r="U1623"/>
      <c r="V1623"/>
      <c r="Z1623"/>
    </row>
    <row r="1624" spans="1:26" x14ac:dyDescent="0.25">
      <c r="A1624" s="28"/>
      <c r="B1624" s="28"/>
      <c r="H1624" s="28"/>
      <c r="I1624" s="28"/>
      <c r="J1624" s="28"/>
      <c r="K1624" s="28"/>
      <c r="L1624"/>
      <c r="P1624"/>
      <c r="Q1624"/>
      <c r="R1624"/>
      <c r="S1624"/>
      <c r="T1624"/>
      <c r="U1624"/>
      <c r="V1624"/>
      <c r="Z1624"/>
    </row>
    <row r="1625" spans="1:26" x14ac:dyDescent="0.25">
      <c r="A1625" s="28"/>
      <c r="B1625" s="28"/>
      <c r="H1625" s="28"/>
      <c r="I1625" s="28"/>
      <c r="J1625" s="28"/>
      <c r="K1625" s="28"/>
      <c r="L1625"/>
      <c r="P1625"/>
      <c r="Q1625"/>
      <c r="R1625"/>
      <c r="S1625"/>
      <c r="T1625"/>
      <c r="U1625"/>
      <c r="V1625"/>
      <c r="Z1625"/>
    </row>
    <row r="1626" spans="1:26" x14ac:dyDescent="0.25">
      <c r="A1626" s="28"/>
      <c r="B1626" s="28"/>
      <c r="H1626" s="28"/>
      <c r="I1626" s="28"/>
      <c r="J1626" s="28"/>
      <c r="K1626" s="28"/>
      <c r="L1626"/>
      <c r="P1626"/>
      <c r="Q1626"/>
      <c r="R1626"/>
      <c r="S1626"/>
      <c r="T1626"/>
      <c r="U1626"/>
      <c r="V1626"/>
      <c r="Z1626"/>
    </row>
    <row r="1627" spans="1:26" x14ac:dyDescent="0.25">
      <c r="A1627" s="28"/>
      <c r="B1627" s="28"/>
      <c r="H1627" s="28"/>
      <c r="I1627" s="28"/>
      <c r="J1627" s="28"/>
      <c r="K1627" s="28"/>
      <c r="L1627"/>
      <c r="P1627"/>
      <c r="Q1627"/>
      <c r="R1627"/>
      <c r="S1627"/>
      <c r="T1627"/>
      <c r="U1627"/>
      <c r="V1627"/>
      <c r="Z1627"/>
    </row>
    <row r="1628" spans="1:26" x14ac:dyDescent="0.25">
      <c r="A1628" s="28"/>
      <c r="B1628" s="28"/>
      <c r="H1628" s="28"/>
      <c r="I1628" s="28"/>
      <c r="J1628" s="28"/>
      <c r="K1628" s="28"/>
      <c r="L1628"/>
      <c r="P1628"/>
      <c r="Q1628"/>
      <c r="R1628"/>
      <c r="S1628"/>
      <c r="T1628"/>
      <c r="U1628"/>
      <c r="V1628"/>
      <c r="Z1628"/>
    </row>
    <row r="1629" spans="1:26" x14ac:dyDescent="0.25">
      <c r="A1629" s="28"/>
      <c r="B1629" s="28"/>
      <c r="H1629" s="28"/>
      <c r="I1629" s="28"/>
      <c r="J1629" s="28"/>
      <c r="K1629" s="28"/>
      <c r="L1629"/>
      <c r="P1629"/>
      <c r="Q1629"/>
      <c r="R1629"/>
      <c r="S1629"/>
      <c r="T1629"/>
      <c r="U1629"/>
      <c r="V1629"/>
      <c r="Z1629"/>
    </row>
    <row r="1630" spans="1:26" x14ac:dyDescent="0.25">
      <c r="A1630" s="28"/>
      <c r="B1630" s="28"/>
      <c r="H1630" s="28"/>
      <c r="I1630" s="28"/>
      <c r="J1630" s="28"/>
      <c r="K1630" s="28"/>
      <c r="L1630"/>
      <c r="P1630"/>
      <c r="Q1630"/>
      <c r="R1630"/>
      <c r="S1630"/>
      <c r="T1630"/>
      <c r="U1630"/>
      <c r="V1630"/>
      <c r="Z1630"/>
    </row>
    <row r="1631" spans="1:26" x14ac:dyDescent="0.25">
      <c r="A1631" s="28"/>
      <c r="B1631" s="28"/>
      <c r="H1631" s="28"/>
      <c r="I1631" s="28"/>
      <c r="J1631" s="28"/>
      <c r="K1631" s="28"/>
      <c r="L1631"/>
      <c r="P1631"/>
      <c r="Q1631"/>
      <c r="R1631"/>
      <c r="S1631"/>
      <c r="T1631"/>
      <c r="U1631"/>
      <c r="V1631"/>
      <c r="Z1631"/>
    </row>
    <row r="1632" spans="1:26" x14ac:dyDescent="0.25">
      <c r="A1632" s="28"/>
      <c r="B1632" s="28"/>
      <c r="H1632" s="28"/>
      <c r="I1632" s="28"/>
      <c r="J1632" s="28"/>
      <c r="K1632" s="28"/>
      <c r="L1632"/>
      <c r="P1632"/>
      <c r="Q1632"/>
      <c r="R1632"/>
      <c r="S1632"/>
      <c r="T1632"/>
      <c r="U1632"/>
      <c r="V1632"/>
      <c r="Z1632"/>
    </row>
    <row r="1633" spans="1:26" x14ac:dyDescent="0.25">
      <c r="A1633" s="28"/>
      <c r="B1633" s="28"/>
      <c r="H1633" s="28"/>
      <c r="I1633" s="28"/>
      <c r="J1633" s="28"/>
      <c r="K1633" s="28"/>
      <c r="L1633"/>
      <c r="P1633"/>
      <c r="Q1633"/>
      <c r="R1633"/>
      <c r="S1633"/>
      <c r="T1633"/>
      <c r="U1633"/>
      <c r="V1633"/>
      <c r="Z1633"/>
    </row>
    <row r="1634" spans="1:26" x14ac:dyDescent="0.25">
      <c r="A1634" s="28"/>
      <c r="B1634" s="28"/>
      <c r="H1634" s="28"/>
      <c r="I1634" s="28"/>
      <c r="J1634" s="28"/>
      <c r="K1634" s="28"/>
      <c r="L1634"/>
      <c r="P1634"/>
      <c r="Q1634"/>
      <c r="R1634"/>
      <c r="S1634"/>
      <c r="T1634"/>
      <c r="U1634"/>
      <c r="V1634"/>
      <c r="Z1634"/>
    </row>
    <row r="1635" spans="1:26" x14ac:dyDescent="0.25">
      <c r="A1635" s="28"/>
      <c r="B1635" s="28"/>
      <c r="H1635" s="28"/>
      <c r="I1635" s="28"/>
      <c r="J1635" s="28"/>
      <c r="K1635" s="28"/>
      <c r="L1635"/>
      <c r="P1635"/>
      <c r="Q1635"/>
      <c r="R1635"/>
      <c r="S1635"/>
      <c r="T1635"/>
      <c r="U1635"/>
      <c r="V1635"/>
      <c r="Z1635"/>
    </row>
    <row r="1636" spans="1:26" x14ac:dyDescent="0.25">
      <c r="A1636" s="28"/>
      <c r="B1636" s="28"/>
      <c r="H1636" s="28"/>
      <c r="I1636" s="28"/>
      <c r="J1636" s="28"/>
      <c r="K1636" s="28"/>
      <c r="L1636"/>
      <c r="P1636"/>
      <c r="Q1636"/>
      <c r="R1636"/>
      <c r="S1636"/>
      <c r="T1636"/>
      <c r="U1636"/>
      <c r="V1636"/>
      <c r="Z1636"/>
    </row>
    <row r="1637" spans="1:26" x14ac:dyDescent="0.25">
      <c r="A1637" s="28"/>
      <c r="B1637" s="28"/>
      <c r="H1637" s="28"/>
      <c r="I1637" s="28"/>
      <c r="J1637" s="28"/>
      <c r="K1637" s="28"/>
      <c r="L1637"/>
      <c r="P1637"/>
      <c r="Q1637"/>
      <c r="R1637"/>
      <c r="S1637"/>
      <c r="T1637"/>
      <c r="U1637"/>
      <c r="V1637"/>
      <c r="Z1637"/>
    </row>
    <row r="1638" spans="1:26" x14ac:dyDescent="0.25">
      <c r="A1638" s="28"/>
      <c r="B1638" s="28"/>
      <c r="H1638" s="28"/>
      <c r="I1638" s="28"/>
      <c r="J1638" s="28"/>
      <c r="K1638" s="28"/>
      <c r="L1638"/>
      <c r="P1638"/>
      <c r="Q1638"/>
      <c r="R1638"/>
      <c r="S1638"/>
      <c r="T1638"/>
      <c r="U1638"/>
      <c r="V1638"/>
      <c r="Z1638"/>
    </row>
    <row r="1639" spans="1:26" x14ac:dyDescent="0.25">
      <c r="A1639" s="28"/>
      <c r="B1639" s="28"/>
      <c r="H1639" s="28"/>
      <c r="I1639" s="28"/>
      <c r="J1639" s="28"/>
      <c r="K1639" s="28"/>
      <c r="L1639"/>
      <c r="P1639"/>
      <c r="Q1639"/>
      <c r="R1639"/>
      <c r="S1639"/>
      <c r="T1639"/>
      <c r="U1639"/>
      <c r="V1639"/>
      <c r="Z1639"/>
    </row>
    <row r="1640" spans="1:26" x14ac:dyDescent="0.25">
      <c r="A1640" s="28"/>
      <c r="B1640" s="28"/>
      <c r="H1640" s="28"/>
      <c r="I1640" s="28"/>
      <c r="J1640" s="28"/>
      <c r="K1640" s="28"/>
      <c r="L1640"/>
      <c r="P1640"/>
      <c r="Q1640"/>
      <c r="R1640"/>
      <c r="S1640"/>
      <c r="T1640"/>
      <c r="U1640"/>
      <c r="V1640"/>
      <c r="Z1640"/>
    </row>
    <row r="1641" spans="1:26" x14ac:dyDescent="0.25">
      <c r="A1641" s="28"/>
      <c r="B1641" s="28"/>
      <c r="H1641" s="28"/>
      <c r="I1641" s="28"/>
      <c r="J1641" s="28"/>
      <c r="K1641" s="28"/>
      <c r="L1641"/>
      <c r="P1641"/>
      <c r="Q1641"/>
      <c r="R1641"/>
      <c r="S1641"/>
      <c r="T1641"/>
      <c r="U1641"/>
      <c r="V1641"/>
      <c r="Z1641"/>
    </row>
    <row r="1642" spans="1:26" x14ac:dyDescent="0.25">
      <c r="A1642" s="28"/>
      <c r="B1642" s="28"/>
      <c r="H1642" s="28"/>
      <c r="I1642" s="28"/>
      <c r="J1642" s="28"/>
      <c r="K1642" s="28"/>
      <c r="L1642"/>
      <c r="P1642"/>
      <c r="Q1642"/>
      <c r="R1642"/>
      <c r="S1642"/>
      <c r="T1642"/>
      <c r="U1642"/>
      <c r="V1642"/>
      <c r="Z1642"/>
    </row>
    <row r="1643" spans="1:26" x14ac:dyDescent="0.25">
      <c r="A1643" s="28"/>
      <c r="B1643" s="28"/>
      <c r="H1643" s="28"/>
      <c r="I1643" s="28"/>
      <c r="J1643" s="28"/>
      <c r="K1643" s="28"/>
      <c r="L1643"/>
      <c r="P1643"/>
      <c r="Q1643"/>
      <c r="R1643"/>
      <c r="S1643"/>
      <c r="T1643"/>
      <c r="U1643"/>
      <c r="V1643"/>
      <c r="Z1643"/>
    </row>
    <row r="1644" spans="1:26" x14ac:dyDescent="0.25">
      <c r="A1644" s="28"/>
      <c r="B1644" s="28"/>
      <c r="H1644" s="28"/>
      <c r="I1644" s="28"/>
      <c r="J1644" s="28"/>
      <c r="K1644" s="28"/>
      <c r="L1644"/>
      <c r="P1644"/>
      <c r="Q1644"/>
      <c r="R1644"/>
      <c r="S1644"/>
      <c r="T1644"/>
      <c r="U1644"/>
      <c r="V1644"/>
      <c r="Z1644"/>
    </row>
    <row r="1645" spans="1:26" x14ac:dyDescent="0.25">
      <c r="A1645" s="28"/>
      <c r="B1645" s="28"/>
      <c r="H1645" s="28"/>
      <c r="I1645" s="28"/>
      <c r="J1645" s="28"/>
      <c r="K1645" s="28"/>
      <c r="L1645"/>
      <c r="P1645"/>
      <c r="Q1645"/>
      <c r="R1645"/>
      <c r="S1645"/>
      <c r="T1645"/>
      <c r="U1645"/>
      <c r="V1645"/>
      <c r="Z1645"/>
    </row>
    <row r="1646" spans="1:26" x14ac:dyDescent="0.25">
      <c r="A1646" s="28"/>
      <c r="B1646" s="28"/>
      <c r="H1646" s="28"/>
      <c r="I1646" s="28"/>
      <c r="J1646" s="28"/>
      <c r="K1646" s="28"/>
      <c r="L1646"/>
      <c r="P1646"/>
      <c r="Q1646"/>
      <c r="R1646"/>
      <c r="S1646"/>
      <c r="T1646"/>
      <c r="U1646"/>
      <c r="V1646"/>
      <c r="Z1646"/>
    </row>
    <row r="1647" spans="1:26" x14ac:dyDescent="0.25">
      <c r="A1647" s="28"/>
      <c r="B1647" s="28"/>
      <c r="H1647" s="28"/>
      <c r="I1647" s="28"/>
      <c r="J1647" s="28"/>
      <c r="K1647" s="28"/>
      <c r="L1647"/>
      <c r="P1647"/>
      <c r="Q1647"/>
      <c r="R1647"/>
      <c r="S1647"/>
      <c r="T1647"/>
      <c r="U1647"/>
      <c r="V1647"/>
      <c r="Z1647"/>
    </row>
    <row r="1648" spans="1:26" x14ac:dyDescent="0.25">
      <c r="A1648" s="28"/>
      <c r="B1648" s="28"/>
      <c r="H1648" s="28"/>
      <c r="I1648" s="28"/>
      <c r="J1648" s="28"/>
      <c r="K1648" s="28"/>
      <c r="L1648"/>
      <c r="P1648"/>
      <c r="Q1648"/>
      <c r="R1648"/>
      <c r="S1648"/>
      <c r="T1648"/>
      <c r="U1648"/>
      <c r="V1648"/>
      <c r="Z1648"/>
    </row>
    <row r="1649" spans="1:26" x14ac:dyDescent="0.25">
      <c r="A1649" s="28"/>
      <c r="B1649" s="28"/>
      <c r="H1649" s="28"/>
      <c r="I1649" s="28"/>
      <c r="J1649" s="28"/>
      <c r="K1649" s="28"/>
      <c r="L1649"/>
      <c r="P1649"/>
      <c r="Q1649"/>
      <c r="R1649"/>
      <c r="S1649"/>
      <c r="T1649"/>
      <c r="U1649"/>
      <c r="V1649"/>
      <c r="Z1649"/>
    </row>
    <row r="1650" spans="1:26" x14ac:dyDescent="0.25">
      <c r="A1650" s="28"/>
      <c r="B1650" s="28"/>
      <c r="H1650" s="28"/>
      <c r="I1650" s="28"/>
      <c r="J1650" s="28"/>
      <c r="K1650" s="28"/>
      <c r="L1650"/>
      <c r="P1650"/>
      <c r="Q1650"/>
      <c r="R1650"/>
      <c r="S1650"/>
      <c r="T1650"/>
      <c r="U1650"/>
      <c r="V1650"/>
      <c r="Z1650"/>
    </row>
    <row r="1651" spans="1:26" x14ac:dyDescent="0.25">
      <c r="A1651" s="28"/>
      <c r="B1651" s="28"/>
      <c r="H1651" s="28"/>
      <c r="I1651" s="28"/>
      <c r="J1651" s="28"/>
      <c r="K1651" s="28"/>
      <c r="L1651"/>
      <c r="P1651"/>
      <c r="Q1651"/>
      <c r="R1651"/>
      <c r="S1651"/>
      <c r="T1651"/>
      <c r="U1651"/>
      <c r="V1651"/>
      <c r="Z1651"/>
    </row>
    <row r="1652" spans="1:26" x14ac:dyDescent="0.25">
      <c r="A1652" s="28"/>
      <c r="B1652" s="28"/>
      <c r="H1652" s="28"/>
      <c r="I1652" s="28"/>
      <c r="J1652" s="28"/>
      <c r="K1652" s="28"/>
      <c r="L1652"/>
      <c r="P1652"/>
      <c r="Q1652"/>
      <c r="R1652"/>
      <c r="S1652"/>
      <c r="T1652"/>
      <c r="U1652"/>
      <c r="V1652"/>
      <c r="Z1652"/>
    </row>
    <row r="1653" spans="1:26" x14ac:dyDescent="0.25">
      <c r="A1653" s="28"/>
      <c r="B1653" s="28"/>
      <c r="H1653" s="28"/>
      <c r="I1653" s="28"/>
      <c r="J1653" s="28"/>
      <c r="K1653" s="28"/>
      <c r="L1653"/>
      <c r="P1653"/>
      <c r="Q1653"/>
      <c r="R1653"/>
      <c r="S1653"/>
      <c r="T1653"/>
      <c r="U1653"/>
      <c r="V1653"/>
      <c r="Z1653"/>
    </row>
    <row r="1654" spans="1:26" x14ac:dyDescent="0.25">
      <c r="A1654" s="28"/>
      <c r="B1654" s="28"/>
      <c r="H1654" s="28"/>
      <c r="I1654" s="28"/>
      <c r="J1654" s="28"/>
      <c r="K1654" s="28"/>
      <c r="L1654"/>
      <c r="P1654"/>
      <c r="Q1654"/>
      <c r="R1654"/>
      <c r="S1654"/>
      <c r="T1654"/>
      <c r="U1654"/>
      <c r="V1654"/>
      <c r="Z1654"/>
    </row>
    <row r="1655" spans="1:26" x14ac:dyDescent="0.25">
      <c r="A1655" s="28"/>
      <c r="B1655" s="28"/>
      <c r="H1655" s="28"/>
      <c r="I1655" s="28"/>
      <c r="J1655" s="28"/>
      <c r="K1655" s="28"/>
      <c r="L1655"/>
      <c r="P1655"/>
      <c r="Q1655"/>
      <c r="R1655"/>
      <c r="S1655"/>
      <c r="T1655"/>
      <c r="U1655"/>
      <c r="V1655"/>
      <c r="Z1655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2026-01-08T08:12:44Z</dcterms:modified>
</cp:coreProperties>
</file>