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081AE293-7C6B-402D-BFC9-70A20594D0A6}"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iterate="1" iterateDelta="1" calcCompleted="0" calcOnSave="0"/>
</workbook>
</file>

<file path=xl/calcChain.xml><?xml version="1.0" encoding="utf-8"?>
<calcChain xmlns="http://schemas.openxmlformats.org/spreadsheetml/2006/main">
  <c r="AC30" i="1" l="1"/>
  <c r="AB30" i="1"/>
  <c r="AA30" i="1"/>
  <c r="AC28" i="1"/>
  <c r="AB28" i="1"/>
  <c r="AA28" i="1"/>
  <c r="AC26" i="1"/>
  <c r="AB26" i="1"/>
  <c r="AA26" i="1"/>
  <c r="AC20" i="1"/>
  <c r="AB20" i="1"/>
  <c r="AA20" i="1"/>
  <c r="R26" i="1"/>
  <c r="R20" i="1"/>
  <c r="O26" i="1"/>
  <c r="O20" i="1"/>
  <c r="K26" i="1"/>
  <c r="K20" i="1"/>
</calcChain>
</file>

<file path=xl/sharedStrings.xml><?xml version="1.0" encoding="utf-8"?>
<sst xmlns="http://schemas.openxmlformats.org/spreadsheetml/2006/main" count="166" uniqueCount="69">
  <si>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</si>
  <si>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</si>
  <si>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</si>
  <si>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</si>
  <si>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</si>
  <si>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</si>
  <si>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</si>
  <si>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</si>
  <si>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</si>
  <si>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</si>
  <si>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</si>
  <si>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</si>
  <si>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</si>
  <si>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</si>
  <si>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</si>
  <si>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</si>
  <si>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</si>
  <si>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</si>
  <si>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</si>
  <si>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</si>
  <si>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</si>
  <si>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</si>
  <si>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</si>
  <si>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</si>
  <si>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</si>
  <si>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</si>
  <si>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31/03/2023</t>
  </si>
  <si>
    <t>Calculation Date: 19/04/2023</t>
  </si>
  <si>
    <t>BARCLAYS</t>
  </si>
  <si>
    <t>EPD VI</t>
  </si>
  <si>
    <t>12-D</t>
  </si>
  <si>
    <t>New hedge</t>
  </si>
  <si>
    <t>BUY</t>
  </si>
  <si>
    <t>FORWARD</t>
  </si>
  <si>
    <t>EUR</t>
  </si>
  <si>
    <t>CHF</t>
  </si>
  <si>
    <t>EURCHF</t>
  </si>
  <si>
    <t>SELL</t>
  </si>
  <si>
    <t>IDP IV</t>
  </si>
  <si>
    <t>8-D</t>
  </si>
  <si>
    <t>Prorogation par anticipation sur cours historique (Trade ID 34) - Vulcain</t>
  </si>
  <si>
    <t>IPD V</t>
  </si>
  <si>
    <t>5-D</t>
  </si>
  <si>
    <t>Prorogation par anticipation sur cours historique (Trade ID 21) - Vulcain</t>
  </si>
  <si>
    <t>10-D</t>
  </si>
  <si>
    <t>GBP</t>
  </si>
  <si>
    <t>EURGBP</t>
  </si>
  <si>
    <t>Prorogation par anticipation sur cours historique (Trade ID 67)  - Vulcain</t>
  </si>
  <si>
    <t>11-D</t>
  </si>
  <si>
    <t>Prorogation par anticipation sur cours historique (Trade ID 63) - SR Group</t>
  </si>
  <si>
    <t>9-D</t>
  </si>
  <si>
    <t>Prorogation par anticipation sur cours historique (Trade ID 49) - Vulcain</t>
  </si>
  <si>
    <t>IDP V</t>
  </si>
  <si>
    <t>6-D</t>
  </si>
  <si>
    <t>Prorogation par anticipation sur cours historique (Trade ID 53) - Vulcain</t>
  </si>
  <si>
    <t>7-D</t>
  </si>
  <si>
    <t>Prorogation par anticipation sur cours historique (Trade ID 5)  - Kinly</t>
  </si>
  <si>
    <t>1-D</t>
  </si>
  <si>
    <t>Prorogation par anticipation sur cours historique (Trade ID 61) - 52 Entertainment</t>
  </si>
  <si>
    <t>USD</t>
  </si>
  <si>
    <t>EURUSD</t>
  </si>
  <si>
    <t>2-D</t>
  </si>
  <si>
    <t>Prorogation par anticipation sur cours historique (Trade ID 59)</t>
  </si>
  <si>
    <t>3-D</t>
  </si>
  <si>
    <t>Prorogation par anticipation sur cours historique (Trade ID 57) - Kongsberg</t>
  </si>
  <si>
    <t>4-D</t>
  </si>
  <si>
    <t>Prorogation (Trade ID 65) par anticipation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</si>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</sst>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7"/>
  <sheetViews>
    <sheetView showGridLines="0" tabSelected="1" topLeftCell="K1" workbookViewId="0">
      <pane ySplit="8" topLeftCell="A9" activePane="bottomLeft" state="frozen"/>
      <selection pane="bottomLeft" activeCell="AC35" sqref="AC35"/>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57.57031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2" t="s">
        <v>2</v>
      </c>
      <c r="B6" s="92" t="s">
        <v>18</v>
      </c>
      <c r="C6" s="91" t="s">
        <v>0</v>
      </c>
      <c r="D6" s="91" t="s">
        <v>1</v>
      </c>
      <c r="E6" s="95" t="s">
        <v>3</v>
      </c>
      <c r="F6" s="95" t="s">
        <v>4</v>
      </c>
      <c r="G6" s="95" t="s">
        <v>5</v>
      </c>
      <c r="H6" s="98" t="s">
        <v>6</v>
      </c>
      <c r="I6" s="104" t="s">
        <v>7</v>
      </c>
      <c r="J6" s="98" t="s">
        <v>8</v>
      </c>
      <c r="K6" s="99"/>
      <c r="L6" s="98" t="s">
        <v>6</v>
      </c>
      <c r="M6" s="104" t="s">
        <v>7</v>
      </c>
      <c r="N6" s="98" t="s">
        <v>9</v>
      </c>
      <c r="O6" s="99"/>
      <c r="P6" s="104" t="s">
        <v>19</v>
      </c>
      <c r="Q6" s="98" t="s">
        <v>10</v>
      </c>
      <c r="R6" s="99"/>
      <c r="S6" s="43"/>
      <c r="T6" s="43"/>
      <c r="U6" s="43"/>
      <c r="V6" s="98" t="s">
        <v>23</v>
      </c>
      <c r="W6" s="99"/>
      <c r="X6" s="47"/>
      <c r="Y6" s="107" t="s">
        <v>11</v>
      </c>
      <c r="Z6" s="108"/>
      <c r="AA6" s="108"/>
      <c r="AB6" s="108"/>
      <c r="AC6" s="108"/>
      <c r="AD6" s="109"/>
      <c r="AE6" s="47"/>
      <c r="AF6" s="91" t="s">
        <v>17</v>
      </c>
      <c r="AG6"/>
      <c r="AH6"/>
      <c r="AI6"/>
      <c r="AJ6"/>
    </row>
    <row r="7" spans="1:36" s="10" customFormat="1" x14ac:dyDescent="0.2">
      <c r="A7" s="93"/>
      <c r="B7" s="93"/>
      <c r="C7" s="91"/>
      <c r="D7" s="91"/>
      <c r="E7" s="96"/>
      <c r="F7" s="96"/>
      <c r="G7" s="96"/>
      <c r="H7" s="100"/>
      <c r="I7" s="105"/>
      <c r="J7" s="100"/>
      <c r="K7" s="101"/>
      <c r="L7" s="100"/>
      <c r="M7" s="105"/>
      <c r="N7" s="100"/>
      <c r="O7" s="101"/>
      <c r="P7" s="105"/>
      <c r="Q7" s="100"/>
      <c r="R7" s="101"/>
      <c r="S7" s="44" t="s">
        <v>20</v>
      </c>
      <c r="T7" s="44" t="s">
        <v>21</v>
      </c>
      <c r="U7" s="44" t="s">
        <v>22</v>
      </c>
      <c r="V7" s="100"/>
      <c r="W7" s="101"/>
      <c r="X7" s="47"/>
      <c r="Y7" s="110" t="s">
        <v>12</v>
      </c>
      <c r="Z7" s="110" t="s">
        <v>13</v>
      </c>
      <c r="AA7" s="107" t="s">
        <v>34</v>
      </c>
      <c r="AB7" s="108"/>
      <c r="AC7" s="108"/>
      <c r="AD7" s="109"/>
      <c r="AE7" s="47"/>
      <c r="AF7" s="91"/>
      <c r="AG7"/>
      <c r="AH7"/>
      <c r="AI7"/>
      <c r="AJ7"/>
    </row>
    <row r="8" spans="1:36" s="10" customFormat="1" x14ac:dyDescent="0.2">
      <c r="A8" s="94"/>
      <c r="B8" s="94"/>
      <c r="C8" s="91"/>
      <c r="D8" s="91"/>
      <c r="E8" s="97"/>
      <c r="F8" s="97"/>
      <c r="G8" s="97"/>
      <c r="H8" s="102"/>
      <c r="I8" s="106"/>
      <c r="J8" s="102"/>
      <c r="K8" s="103"/>
      <c r="L8" s="102"/>
      <c r="M8" s="106"/>
      <c r="N8" s="102"/>
      <c r="O8" s="103"/>
      <c r="P8" s="106"/>
      <c r="Q8" s="102"/>
      <c r="R8" s="103"/>
      <c r="S8" s="45"/>
      <c r="T8" s="45"/>
      <c r="U8" s="45"/>
      <c r="V8" s="102"/>
      <c r="W8" s="103"/>
      <c r="X8" s="47"/>
      <c r="Y8" s="111"/>
      <c r="Z8" s="111"/>
      <c r="AA8" s="89" t="s">
        <v>14</v>
      </c>
      <c r="AB8" s="90"/>
      <c r="AC8" s="46" t="s">
        <v>15</v>
      </c>
      <c r="AD8" s="46" t="s">
        <v>16</v>
      </c>
      <c r="AE8" s="47"/>
      <c r="AF8" s="91"/>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71</v>
      </c>
      <c r="E10" s="63">
        <v>44970</v>
      </c>
      <c r="F10" s="63"/>
      <c r="G10" s="63">
        <v>45336</v>
      </c>
      <c r="H10" s="50" t="s">
        <v>32</v>
      </c>
      <c r="I10" s="50" t="s">
        <v>33</v>
      </c>
      <c r="J10" s="50" t="s">
        <v>34</v>
      </c>
      <c r="K10" s="68">
        <v>8881578.9473684207</v>
      </c>
      <c r="L10" s="50" t="s">
        <v>37</v>
      </c>
      <c r="M10" s="50" t="s">
        <v>33</v>
      </c>
      <c r="N10" s="50" t="s">
        <v>35</v>
      </c>
      <c r="O10" s="85">
        <v>-8640000</v>
      </c>
      <c r="P10" s="50"/>
      <c r="Q10" s="50" t="s">
        <v>36</v>
      </c>
      <c r="R10" s="75">
        <v>0.9728</v>
      </c>
      <c r="S10" s="50"/>
      <c r="T10" s="50"/>
      <c r="U10" s="50"/>
      <c r="V10" s="50"/>
      <c r="W10" s="50"/>
      <c r="X10" s="50"/>
      <c r="Y10" s="75">
        <v>0.99211775599999985</v>
      </c>
      <c r="Z10" s="75">
        <v>0.97810231445020168</v>
      </c>
      <c r="AA10" s="68">
        <v>46658.496219316541</v>
      </c>
      <c r="AB10" s="68">
        <v>46658.496219316541</v>
      </c>
      <c r="AC10" s="68">
        <v>46658.496219316541</v>
      </c>
      <c r="AD10" s="68">
        <v>0</v>
      </c>
      <c r="AE10" s="50"/>
      <c r="AF10" s="57" t="s">
        <v>31</v>
      </c>
      <c r="AG10"/>
      <c r="AH10"/>
      <c r="AI10"/>
      <c r="AJ10"/>
    </row>
    <row r="11" spans="1:36" s="48" customFormat="1" x14ac:dyDescent="0.2">
      <c r="A11" s="50" t="s">
        <v>28</v>
      </c>
      <c r="B11" s="50" t="s">
        <v>38</v>
      </c>
      <c r="C11" s="50" t="s">
        <v>39</v>
      </c>
      <c r="D11" s="50">
        <v>36</v>
      </c>
      <c r="E11" s="63">
        <v>44671</v>
      </c>
      <c r="F11" s="63"/>
      <c r="G11" s="63">
        <v>45036</v>
      </c>
      <c r="H11" s="50" t="s">
        <v>32</v>
      </c>
      <c r="I11" s="50" t="s">
        <v>33</v>
      </c>
      <c r="J11" s="50" t="s">
        <v>34</v>
      </c>
      <c r="K11" s="68">
        <v>1981566.8202765</v>
      </c>
      <c r="L11" s="50" t="s">
        <v>37</v>
      </c>
      <c r="M11" s="50" t="s">
        <v>33</v>
      </c>
      <c r="N11" s="50" t="s">
        <v>35</v>
      </c>
      <c r="O11" s="85">
        <v>-2150000</v>
      </c>
      <c r="P11" s="50"/>
      <c r="Q11" s="50" t="s">
        <v>36</v>
      </c>
      <c r="R11" s="75">
        <v>1.085</v>
      </c>
      <c r="S11" s="50"/>
      <c r="T11" s="50"/>
      <c r="U11" s="50"/>
      <c r="V11" s="50"/>
      <c r="W11" s="50"/>
      <c r="X11" s="50"/>
      <c r="Y11" s="75">
        <v>0.99211775599999985</v>
      </c>
      <c r="Z11" s="75">
        <v>0.99120819878571875</v>
      </c>
      <c r="AA11" s="85">
        <v>-187153.21413659817</v>
      </c>
      <c r="AB11" s="85">
        <v>-187153.21413659817</v>
      </c>
      <c r="AC11" s="85">
        <v>-187153.21413659817</v>
      </c>
      <c r="AD11" s="68">
        <v>0</v>
      </c>
      <c r="AE11" s="50"/>
      <c r="AF11" s="57" t="s">
        <v>40</v>
      </c>
      <c r="AG11"/>
      <c r="AH11"/>
      <c r="AI11"/>
      <c r="AJ11"/>
    </row>
    <row r="12" spans="1:36" s="48" customFormat="1" x14ac:dyDescent="0.2">
      <c r="A12" s="51" t="s">
        <v>28</v>
      </c>
      <c r="B12" s="51" t="s">
        <v>41</v>
      </c>
      <c r="C12" s="51" t="s">
        <v>42</v>
      </c>
      <c r="D12" s="51">
        <v>23</v>
      </c>
      <c r="E12" s="64">
        <v>44671</v>
      </c>
      <c r="F12" s="64"/>
      <c r="G12" s="64">
        <v>45036</v>
      </c>
      <c r="H12" s="51" t="s">
        <v>32</v>
      </c>
      <c r="I12" s="51" t="s">
        <v>33</v>
      </c>
      <c r="J12" s="51" t="s">
        <v>34</v>
      </c>
      <c r="K12" s="69">
        <v>1950467.20493514</v>
      </c>
      <c r="L12" s="51" t="s">
        <v>37</v>
      </c>
      <c r="M12" s="51" t="s">
        <v>33</v>
      </c>
      <c r="N12" s="51" t="s">
        <v>35</v>
      </c>
      <c r="O12" s="86">
        <v>-2150000</v>
      </c>
      <c r="P12" s="51"/>
      <c r="Q12" s="51" t="s">
        <v>36</v>
      </c>
      <c r="R12" s="76">
        <v>1.1023000000000001</v>
      </c>
      <c r="S12" s="51"/>
      <c r="T12" s="51"/>
      <c r="U12" s="51"/>
      <c r="V12" s="51"/>
      <c r="W12" s="51"/>
      <c r="X12" s="51"/>
      <c r="Y12" s="76">
        <v>0.99211775599999985</v>
      </c>
      <c r="Z12" s="76">
        <v>0.99120819878571875</v>
      </c>
      <c r="AA12" s="86">
        <v>-218194.77816688342</v>
      </c>
      <c r="AB12" s="86">
        <v>-218194.77816688342</v>
      </c>
      <c r="AC12" s="86">
        <v>-218194.77816688342</v>
      </c>
      <c r="AD12" s="69">
        <v>0</v>
      </c>
      <c r="AE12" s="51"/>
      <c r="AF12" s="58" t="s">
        <v>43</v>
      </c>
      <c r="AG12"/>
      <c r="AH12"/>
      <c r="AI12"/>
      <c r="AJ12"/>
    </row>
    <row r="13" spans="1:36" s="49" customFormat="1" x14ac:dyDescent="0.2">
      <c r="A13" s="52"/>
      <c r="B13" s="52"/>
      <c r="C13" s="52"/>
      <c r="D13" s="52"/>
      <c r="E13" s="65"/>
      <c r="F13" s="65"/>
      <c r="G13" s="65"/>
      <c r="H13" s="52"/>
      <c r="I13" s="52"/>
      <c r="J13" s="52"/>
      <c r="K13" s="70">
        <v>12813612.97258006</v>
      </c>
      <c r="L13" s="52"/>
      <c r="M13" s="52"/>
      <c r="N13" s="52"/>
      <c r="O13" s="87">
        <v>-12940000</v>
      </c>
      <c r="P13" s="52"/>
      <c r="Q13" s="52"/>
      <c r="R13" s="77">
        <v>1.0098634965556081</v>
      </c>
      <c r="S13" s="52"/>
      <c r="T13" s="52"/>
      <c r="U13" s="52"/>
      <c r="V13" s="52"/>
      <c r="W13" s="52"/>
      <c r="X13" s="52"/>
      <c r="Y13" s="77"/>
      <c r="Z13" s="77"/>
      <c r="AA13" s="87">
        <v>-358689.49608416506</v>
      </c>
      <c r="AB13" s="87">
        <v>-358689.49608416506</v>
      </c>
      <c r="AC13" s="87">
        <v>-358689.49608416506</v>
      </c>
      <c r="AD13" s="70">
        <v>0</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8" customFormat="1" x14ac:dyDescent="0.2">
      <c r="A15" s="50" t="s">
        <v>28</v>
      </c>
      <c r="B15" s="50" t="s">
        <v>38</v>
      </c>
      <c r="C15" s="50" t="s">
        <v>44</v>
      </c>
      <c r="D15" s="50">
        <v>89</v>
      </c>
      <c r="E15" s="63">
        <v>45016</v>
      </c>
      <c r="F15" s="63"/>
      <c r="G15" s="63">
        <v>45205</v>
      </c>
      <c r="H15" s="50" t="s">
        <v>32</v>
      </c>
      <c r="I15" s="50" t="s">
        <v>33</v>
      </c>
      <c r="J15" s="50" t="s">
        <v>34</v>
      </c>
      <c r="K15" s="68">
        <v>3634092.3286582199</v>
      </c>
      <c r="L15" s="50" t="s">
        <v>37</v>
      </c>
      <c r="M15" s="50" t="s">
        <v>33</v>
      </c>
      <c r="N15" s="50" t="s">
        <v>45</v>
      </c>
      <c r="O15" s="85">
        <v>-3200000</v>
      </c>
      <c r="P15" s="50"/>
      <c r="Q15" s="50" t="s">
        <v>46</v>
      </c>
      <c r="R15" s="75">
        <v>0.88055000000000005</v>
      </c>
      <c r="S15" s="50"/>
      <c r="T15" s="50"/>
      <c r="U15" s="50"/>
      <c r="V15" s="50"/>
      <c r="W15" s="50"/>
      <c r="X15" s="50"/>
      <c r="Y15" s="75">
        <v>0.87863141171130266</v>
      </c>
      <c r="Z15" s="75">
        <v>0.88455541571150675</v>
      </c>
      <c r="AA15" s="68">
        <v>16169.100527811184</v>
      </c>
      <c r="AB15" s="68">
        <v>16169.100527811184</v>
      </c>
      <c r="AC15" s="68">
        <v>16169.100527811184</v>
      </c>
      <c r="AD15" s="68">
        <v>0</v>
      </c>
      <c r="AE15" s="50"/>
      <c r="AF15" s="57" t="s">
        <v>47</v>
      </c>
      <c r="AG15"/>
      <c r="AH15"/>
      <c r="AI15"/>
      <c r="AJ15"/>
    </row>
    <row r="16" spans="1:36" s="48" customFormat="1" x14ac:dyDescent="0.2">
      <c r="A16" s="50" t="s">
        <v>28</v>
      </c>
      <c r="B16" s="50" t="s">
        <v>38</v>
      </c>
      <c r="C16" s="50" t="s">
        <v>48</v>
      </c>
      <c r="D16" s="50">
        <v>85</v>
      </c>
      <c r="E16" s="63">
        <v>44981</v>
      </c>
      <c r="F16" s="63"/>
      <c r="G16" s="63">
        <v>45345</v>
      </c>
      <c r="H16" s="50" t="s">
        <v>32</v>
      </c>
      <c r="I16" s="50" t="s">
        <v>33</v>
      </c>
      <c r="J16" s="50" t="s">
        <v>34</v>
      </c>
      <c r="K16" s="68">
        <v>13960955.860111199</v>
      </c>
      <c r="L16" s="50" t="s">
        <v>37</v>
      </c>
      <c r="M16" s="50" t="s">
        <v>33</v>
      </c>
      <c r="N16" s="50" t="s">
        <v>45</v>
      </c>
      <c r="O16" s="85">
        <v>-12000000</v>
      </c>
      <c r="P16" s="50"/>
      <c r="Q16" s="50" t="s">
        <v>46</v>
      </c>
      <c r="R16" s="75">
        <v>0.85953999999999997</v>
      </c>
      <c r="S16" s="50"/>
      <c r="T16" s="50"/>
      <c r="U16" s="50"/>
      <c r="V16" s="50"/>
      <c r="W16" s="50"/>
      <c r="X16" s="50"/>
      <c r="Y16" s="75">
        <v>0.87863141171130266</v>
      </c>
      <c r="Z16" s="75">
        <v>0.88888056461839571</v>
      </c>
      <c r="AA16" s="68">
        <v>446795.26111394982</v>
      </c>
      <c r="AB16" s="68">
        <v>446795.26111394982</v>
      </c>
      <c r="AC16" s="68">
        <v>446795.26111394976</v>
      </c>
      <c r="AD16" s="68">
        <v>5.8207660913467407E-11</v>
      </c>
      <c r="AE16" s="50"/>
      <c r="AF16" s="57" t="s">
        <v>49</v>
      </c>
      <c r="AG16"/>
      <c r="AH16"/>
      <c r="AI16"/>
      <c r="AJ16"/>
    </row>
    <row r="17" spans="1:36" s="48" customFormat="1" x14ac:dyDescent="0.2">
      <c r="A17" s="50" t="s">
        <v>28</v>
      </c>
      <c r="B17" s="50" t="s">
        <v>38</v>
      </c>
      <c r="C17" s="50" t="s">
        <v>50</v>
      </c>
      <c r="D17" s="50">
        <v>69</v>
      </c>
      <c r="E17" s="63">
        <v>44949</v>
      </c>
      <c r="F17" s="63"/>
      <c r="G17" s="63">
        <v>45043</v>
      </c>
      <c r="H17" s="50" t="s">
        <v>32</v>
      </c>
      <c r="I17" s="50" t="s">
        <v>33</v>
      </c>
      <c r="J17" s="50" t="s">
        <v>34</v>
      </c>
      <c r="K17" s="68">
        <v>5593160.3638978601</v>
      </c>
      <c r="L17" s="50" t="s">
        <v>37</v>
      </c>
      <c r="M17" s="50" t="s">
        <v>33</v>
      </c>
      <c r="N17" s="50" t="s">
        <v>45</v>
      </c>
      <c r="O17" s="85">
        <v>-4900000</v>
      </c>
      <c r="P17" s="50"/>
      <c r="Q17" s="50" t="s">
        <v>46</v>
      </c>
      <c r="R17" s="75">
        <v>0.87607000000000002</v>
      </c>
      <c r="S17" s="50"/>
      <c r="T17" s="50"/>
      <c r="U17" s="50"/>
      <c r="V17" s="50"/>
      <c r="W17" s="50"/>
      <c r="X17" s="50"/>
      <c r="Y17" s="75">
        <v>0.87863141171130266</v>
      </c>
      <c r="Z17" s="75">
        <v>0.87936215772835602</v>
      </c>
      <c r="AA17" s="68">
        <v>20884.527516253915</v>
      </c>
      <c r="AB17" s="68">
        <v>20884.527516253915</v>
      </c>
      <c r="AC17" s="68">
        <v>20884.527516253915</v>
      </c>
      <c r="AD17" s="68">
        <v>0</v>
      </c>
      <c r="AE17" s="50"/>
      <c r="AF17" s="57" t="s">
        <v>51</v>
      </c>
      <c r="AG17"/>
      <c r="AH17"/>
      <c r="AI17"/>
      <c r="AJ17"/>
    </row>
    <row r="18" spans="1:36" s="48" customFormat="1" x14ac:dyDescent="0.2">
      <c r="A18" s="50" t="s">
        <v>28</v>
      </c>
      <c r="B18" s="50" t="s">
        <v>52</v>
      </c>
      <c r="C18" s="50" t="s">
        <v>53</v>
      </c>
      <c r="D18" s="50">
        <v>75</v>
      </c>
      <c r="E18" s="63">
        <v>44973</v>
      </c>
      <c r="F18" s="63"/>
      <c r="G18" s="63">
        <v>45069</v>
      </c>
      <c r="H18" s="50" t="s">
        <v>32</v>
      </c>
      <c r="I18" s="50" t="s">
        <v>33</v>
      </c>
      <c r="J18" s="50" t="s">
        <v>34</v>
      </c>
      <c r="K18" s="68">
        <v>5727312.5428144699</v>
      </c>
      <c r="L18" s="50" t="s">
        <v>37</v>
      </c>
      <c r="M18" s="50" t="s">
        <v>33</v>
      </c>
      <c r="N18" s="50" t="s">
        <v>45</v>
      </c>
      <c r="O18" s="85">
        <v>-5100000</v>
      </c>
      <c r="P18" s="50"/>
      <c r="Q18" s="50" t="s">
        <v>46</v>
      </c>
      <c r="R18" s="75">
        <v>0.89046999999999998</v>
      </c>
      <c r="S18" s="50"/>
      <c r="T18" s="50"/>
      <c r="U18" s="50"/>
      <c r="V18" s="50"/>
      <c r="W18" s="50"/>
      <c r="X18" s="50"/>
      <c r="Y18" s="75">
        <v>0.87863141171130266</v>
      </c>
      <c r="Z18" s="75">
        <v>0.88016601685014861</v>
      </c>
      <c r="AA18" s="85">
        <v>-66710.169435371659</v>
      </c>
      <c r="AB18" s="85">
        <v>-66710.169435371659</v>
      </c>
      <c r="AC18" s="85">
        <v>-66710.169435371659</v>
      </c>
      <c r="AD18" s="68">
        <v>0</v>
      </c>
      <c r="AE18" s="50"/>
      <c r="AF18" s="57" t="s">
        <v>54</v>
      </c>
      <c r="AG18"/>
      <c r="AH18"/>
      <c r="AI18"/>
      <c r="AJ18"/>
    </row>
    <row r="19" spans="1:36" s="48" customFormat="1" x14ac:dyDescent="0.2">
      <c r="A19" s="51" t="s">
        <v>28</v>
      </c>
      <c r="B19" s="51" t="s">
        <v>52</v>
      </c>
      <c r="C19" s="51" t="s">
        <v>55</v>
      </c>
      <c r="D19" s="51">
        <v>81</v>
      </c>
      <c r="E19" s="64">
        <v>44973</v>
      </c>
      <c r="F19" s="64"/>
      <c r="G19" s="64">
        <v>45069</v>
      </c>
      <c r="H19" s="51" t="s">
        <v>32</v>
      </c>
      <c r="I19" s="51" t="s">
        <v>33</v>
      </c>
      <c r="J19" s="51" t="s">
        <v>34</v>
      </c>
      <c r="K19" s="69">
        <v>6856312.8572551599</v>
      </c>
      <c r="L19" s="51" t="s">
        <v>37</v>
      </c>
      <c r="M19" s="51" t="s">
        <v>33</v>
      </c>
      <c r="N19" s="51" t="s">
        <v>45</v>
      </c>
      <c r="O19" s="86">
        <v>-6105340.9100000001</v>
      </c>
      <c r="P19" s="51"/>
      <c r="Q19" s="51" t="s">
        <v>46</v>
      </c>
      <c r="R19" s="76">
        <v>0.89046999999999998</v>
      </c>
      <c r="S19" s="51"/>
      <c r="T19" s="51"/>
      <c r="U19" s="51"/>
      <c r="V19" s="51"/>
      <c r="W19" s="51"/>
      <c r="X19" s="51"/>
      <c r="Y19" s="76">
        <v>0.87863141171130266</v>
      </c>
      <c r="Z19" s="76">
        <v>0.88016601685014861</v>
      </c>
      <c r="AA19" s="86">
        <v>-79860.456189569595</v>
      </c>
      <c r="AB19" s="86">
        <v>-79860.456189569595</v>
      </c>
      <c r="AC19" s="86">
        <v>-79860.456189569581</v>
      </c>
      <c r="AD19" s="86">
        <v>-1.4551915228366852E-11</v>
      </c>
      <c r="AE19" s="51"/>
      <c r="AF19" s="58" t="s">
        <v>56</v>
      </c>
      <c r="AG19"/>
      <c r="AH19"/>
      <c r="AI19"/>
      <c r="AJ19"/>
    </row>
    <row r="20" spans="1:36" s="49" customFormat="1" x14ac:dyDescent="0.2">
      <c r="A20" s="52"/>
      <c r="B20" s="52"/>
      <c r="C20" s="52"/>
      <c r="D20" s="52"/>
      <c r="E20" s="65"/>
      <c r="F20" s="65"/>
      <c r="G20" s="65"/>
      <c r="H20" s="52"/>
      <c r="I20" s="52"/>
      <c r="J20" s="52"/>
      <c r="K20" s="70">
        <f ca="1">SUM(K15:K19)</f>
        <v>35771833.952736907</v>
      </c>
      <c r="L20" s="52"/>
      <c r="M20" s="52"/>
      <c r="N20" s="52"/>
      <c r="O20" s="87">
        <f ca="1">SUM(O15:O19)</f>
        <v>-31305340.91</v>
      </c>
      <c r="P20" s="52"/>
      <c r="Q20" s="52"/>
      <c r="R20" s="77">
        <f ca="1">O20/-K20</f>
        <v>0.87513938903333266</v>
      </c>
      <c r="S20" s="52"/>
      <c r="T20" s="52"/>
      <c r="U20" s="52"/>
      <c r="V20" s="52"/>
      <c r="W20" s="52"/>
      <c r="X20" s="52"/>
      <c r="Y20" s="77"/>
      <c r="Z20" s="77"/>
      <c r="AA20" s="70">
        <f ca="1">SUM(AA15:AA19)</f>
        <v>337278.26353307371</v>
      </c>
      <c r="AB20" s="70">
        <f ca="1">SUM(AB15:AB19)</f>
        <v>337278.26353307371</v>
      </c>
      <c r="AC20" s="70">
        <f ca="1">SUM(AC15:AC19)</f>
        <v>337278.26353307359</v>
      </c>
      <c r="AD20" s="70">
        <v>4.3655745685100555E-11</v>
      </c>
      <c r="AE20" s="52"/>
      <c r="AF20" s="59"/>
      <c r="AG20"/>
      <c r="AH20"/>
      <c r="AI20"/>
      <c r="AJ20"/>
    </row>
    <row r="21" spans="1:36" s="49" customFormat="1" x14ac:dyDescent="0.2">
      <c r="A21" s="52"/>
      <c r="B21" s="52"/>
      <c r="C21" s="52"/>
      <c r="D21" s="52"/>
      <c r="E21" s="65"/>
      <c r="F21" s="65"/>
      <c r="G21" s="65"/>
      <c r="H21" s="52"/>
      <c r="I21" s="52"/>
      <c r="J21" s="52"/>
      <c r="K21" s="70"/>
      <c r="L21" s="52"/>
      <c r="M21" s="52"/>
      <c r="N21" s="52"/>
      <c r="O21" s="70"/>
      <c r="P21" s="52"/>
      <c r="Q21" s="52"/>
      <c r="R21" s="77"/>
      <c r="S21" s="52"/>
      <c r="T21" s="52"/>
      <c r="U21" s="52"/>
      <c r="V21" s="52"/>
      <c r="W21" s="52"/>
      <c r="X21" s="52"/>
      <c r="Y21" s="77"/>
      <c r="Z21" s="77"/>
      <c r="AA21" s="70"/>
      <c r="AB21" s="70"/>
      <c r="AC21" s="70"/>
      <c r="AD21" s="70"/>
      <c r="AE21" s="52"/>
      <c r="AF21" s="59"/>
      <c r="AG21"/>
      <c r="AH21"/>
      <c r="AI21"/>
      <c r="AJ21"/>
    </row>
    <row r="22" spans="1:36" s="48" customFormat="1" x14ac:dyDescent="0.2">
      <c r="A22" s="50" t="s">
        <v>28</v>
      </c>
      <c r="B22" s="50" t="s">
        <v>29</v>
      </c>
      <c r="C22" s="50" t="s">
        <v>57</v>
      </c>
      <c r="D22" s="50">
        <v>73</v>
      </c>
      <c r="E22" s="63">
        <v>44973</v>
      </c>
      <c r="F22" s="63"/>
      <c r="G22" s="63">
        <v>45069</v>
      </c>
      <c r="H22" s="50" t="s">
        <v>32</v>
      </c>
      <c r="I22" s="50" t="s">
        <v>33</v>
      </c>
      <c r="J22" s="50" t="s">
        <v>34</v>
      </c>
      <c r="K22" s="68">
        <v>17145374.898125499</v>
      </c>
      <c r="L22" s="50" t="s">
        <v>37</v>
      </c>
      <c r="M22" s="50" t="s">
        <v>33</v>
      </c>
      <c r="N22" s="50" t="s">
        <v>59</v>
      </c>
      <c r="O22" s="85">
        <v>-20195880</v>
      </c>
      <c r="P22" s="50"/>
      <c r="Q22" s="50" t="s">
        <v>60</v>
      </c>
      <c r="R22" s="75">
        <v>1.1779200000000001</v>
      </c>
      <c r="S22" s="50"/>
      <c r="T22" s="50"/>
      <c r="U22" s="50"/>
      <c r="V22" s="50"/>
      <c r="W22" s="50"/>
      <c r="X22" s="50"/>
      <c r="Y22" s="75">
        <v>1.08395</v>
      </c>
      <c r="Z22" s="75">
        <v>1.0869533263431277</v>
      </c>
      <c r="AA22" s="85">
        <v>-1427923.9767691377</v>
      </c>
      <c r="AB22" s="85">
        <v>-1427923.9767691377</v>
      </c>
      <c r="AC22" s="85">
        <v>-1427923.9767691377</v>
      </c>
      <c r="AD22" s="68">
        <v>0</v>
      </c>
      <c r="AE22" s="50"/>
      <c r="AF22" s="57" t="s">
        <v>58</v>
      </c>
      <c r="AG22"/>
      <c r="AH22"/>
      <c r="AI22"/>
      <c r="AJ22"/>
    </row>
    <row r="23" spans="1:36" s="48" customFormat="1" x14ac:dyDescent="0.2">
      <c r="A23" s="50" t="s">
        <v>28</v>
      </c>
      <c r="B23" s="50" t="s">
        <v>52</v>
      </c>
      <c r="C23" s="50" t="s">
        <v>61</v>
      </c>
      <c r="D23" s="50">
        <v>77</v>
      </c>
      <c r="E23" s="63">
        <v>44973</v>
      </c>
      <c r="F23" s="63"/>
      <c r="G23" s="63">
        <v>45069</v>
      </c>
      <c r="H23" s="50" t="s">
        <v>32</v>
      </c>
      <c r="I23" s="50" t="s">
        <v>33</v>
      </c>
      <c r="J23" s="50" t="s">
        <v>34</v>
      </c>
      <c r="K23" s="68">
        <v>8540580.0054333098</v>
      </c>
      <c r="L23" s="50" t="s">
        <v>37</v>
      </c>
      <c r="M23" s="50" t="s">
        <v>33</v>
      </c>
      <c r="N23" s="50" t="s">
        <v>59</v>
      </c>
      <c r="O23" s="85">
        <v>-10060120</v>
      </c>
      <c r="P23" s="50"/>
      <c r="Q23" s="50" t="s">
        <v>60</v>
      </c>
      <c r="R23" s="75">
        <v>1.1779200000000001</v>
      </c>
      <c r="S23" s="50"/>
      <c r="T23" s="50"/>
      <c r="U23" s="50"/>
      <c r="V23" s="50"/>
      <c r="W23" s="50"/>
      <c r="X23" s="50"/>
      <c r="Y23" s="75">
        <v>1.08395</v>
      </c>
      <c r="Z23" s="75">
        <v>1.0869533263431277</v>
      </c>
      <c r="AA23" s="85">
        <v>-711287.97344680061</v>
      </c>
      <c r="AB23" s="85">
        <v>-711287.97344680061</v>
      </c>
      <c r="AC23" s="85">
        <v>-711287.97344680061</v>
      </c>
      <c r="AD23" s="68">
        <v>0</v>
      </c>
      <c r="AE23" s="50"/>
      <c r="AF23" s="57" t="s">
        <v>62</v>
      </c>
      <c r="AG23"/>
      <c r="AH23"/>
      <c r="AI23"/>
      <c r="AJ23"/>
    </row>
    <row r="24" spans="1:36" s="48" customFormat="1" x14ac:dyDescent="0.2">
      <c r="A24" s="50" t="s">
        <v>28</v>
      </c>
      <c r="B24" s="50" t="s">
        <v>52</v>
      </c>
      <c r="C24" s="50" t="s">
        <v>63</v>
      </c>
      <c r="D24" s="50">
        <v>79</v>
      </c>
      <c r="E24" s="63">
        <v>44973</v>
      </c>
      <c r="F24" s="63"/>
      <c r="G24" s="63">
        <v>45069</v>
      </c>
      <c r="H24" s="50" t="s">
        <v>32</v>
      </c>
      <c r="I24" s="50" t="s">
        <v>33</v>
      </c>
      <c r="J24" s="50" t="s">
        <v>34</v>
      </c>
      <c r="K24" s="68">
        <v>23809134.1984258</v>
      </c>
      <c r="L24" s="50" t="s">
        <v>37</v>
      </c>
      <c r="M24" s="50" t="s">
        <v>33</v>
      </c>
      <c r="N24" s="50" t="s">
        <v>59</v>
      </c>
      <c r="O24" s="85">
        <v>-29100000</v>
      </c>
      <c r="P24" s="50"/>
      <c r="Q24" s="50" t="s">
        <v>60</v>
      </c>
      <c r="R24" s="75">
        <v>1.2222200000000001</v>
      </c>
      <c r="S24" s="50"/>
      <c r="T24" s="50"/>
      <c r="U24" s="50"/>
      <c r="V24" s="50"/>
      <c r="W24" s="50"/>
      <c r="X24" s="50"/>
      <c r="Y24" s="75">
        <v>1.08395</v>
      </c>
      <c r="Z24" s="75">
        <v>1.0869533263431277</v>
      </c>
      <c r="AA24" s="85">
        <v>-2948561.5591164446</v>
      </c>
      <c r="AB24" s="85">
        <v>-2948561.5591164446</v>
      </c>
      <c r="AC24" s="85">
        <v>-2948561.5591164446</v>
      </c>
      <c r="AD24" s="68">
        <v>0</v>
      </c>
      <c r="AE24" s="50"/>
      <c r="AF24" s="57" t="s">
        <v>64</v>
      </c>
      <c r="AG24"/>
      <c r="AH24"/>
      <c r="AI24"/>
      <c r="AJ24"/>
    </row>
    <row r="25" spans="1:36" s="48" customFormat="1" x14ac:dyDescent="0.2">
      <c r="A25" s="51" t="s">
        <v>28</v>
      </c>
      <c r="B25" s="51" t="s">
        <v>52</v>
      </c>
      <c r="C25" s="51" t="s">
        <v>65</v>
      </c>
      <c r="D25" s="51">
        <v>87</v>
      </c>
      <c r="E25" s="64">
        <v>45016</v>
      </c>
      <c r="F25" s="64"/>
      <c r="G25" s="64">
        <v>45205</v>
      </c>
      <c r="H25" s="51" t="s">
        <v>32</v>
      </c>
      <c r="I25" s="51" t="s">
        <v>33</v>
      </c>
      <c r="J25" s="51" t="s">
        <v>34</v>
      </c>
      <c r="K25" s="69">
        <v>5334186.7898863796</v>
      </c>
      <c r="L25" s="51" t="s">
        <v>37</v>
      </c>
      <c r="M25" s="51" t="s">
        <v>33</v>
      </c>
      <c r="N25" s="51" t="s">
        <v>59</v>
      </c>
      <c r="O25" s="86">
        <v>-6666666.6500000004</v>
      </c>
      <c r="P25" s="51"/>
      <c r="Q25" s="51" t="s">
        <v>60</v>
      </c>
      <c r="R25" s="76">
        <v>1.2498</v>
      </c>
      <c r="S25" s="51"/>
      <c r="T25" s="51"/>
      <c r="U25" s="51"/>
      <c r="V25" s="51"/>
      <c r="W25" s="51"/>
      <c r="X25" s="51"/>
      <c r="Y25" s="76">
        <v>1.08395</v>
      </c>
      <c r="Z25" s="76">
        <v>1.0942071190448568</v>
      </c>
      <c r="AA25" s="86">
        <v>-745238.8746937667</v>
      </c>
      <c r="AB25" s="86">
        <v>-745238.8746937667</v>
      </c>
      <c r="AC25" s="86">
        <v>-745238.8746937667</v>
      </c>
      <c r="AD25" s="69">
        <v>0</v>
      </c>
      <c r="AE25" s="51"/>
      <c r="AF25" s="58" t="s">
        <v>66</v>
      </c>
      <c r="AG25"/>
      <c r="AH25"/>
      <c r="AI25"/>
      <c r="AJ25"/>
    </row>
    <row r="26" spans="1:36" s="49" customFormat="1" x14ac:dyDescent="0.2">
      <c r="A26" s="52"/>
      <c r="B26" s="52"/>
      <c r="C26" s="52"/>
      <c r="D26" s="52"/>
      <c r="E26" s="65"/>
      <c r="F26" s="65"/>
      <c r="G26" s="65"/>
      <c r="H26" s="52"/>
      <c r="I26" s="52"/>
      <c r="J26" s="52"/>
      <c r="K26" s="70">
        <f ca="1">SUM(K22:K25)</f>
        <v>54829275.891870983</v>
      </c>
      <c r="L26" s="52"/>
      <c r="M26" s="52"/>
      <c r="N26" s="52"/>
      <c r="O26" s="87">
        <f ca="1">SUM(O22:O25)</f>
        <v>-66022666.649999999</v>
      </c>
      <c r="P26" s="52"/>
      <c r="Q26" s="52"/>
      <c r="R26" s="77">
        <f ca="1">O26/-K26</f>
        <v>1.204149892116094</v>
      </c>
      <c r="S26" s="52"/>
      <c r="T26" s="52"/>
      <c r="U26" s="52"/>
      <c r="V26" s="52"/>
      <c r="W26" s="52"/>
      <c r="X26" s="52"/>
      <c r="Y26" s="77"/>
      <c r="Z26" s="77"/>
      <c r="AA26" s="87">
        <f ca="1">SUM(AA22:AA25)</f>
        <v>-5833012.3840261493</v>
      </c>
      <c r="AB26" s="87">
        <f ca="1">SUM(AB22:AB25)</f>
        <v>-5833012.3840261493</v>
      </c>
      <c r="AC26" s="87">
        <f ca="1">SUM(AC22:AC25)</f>
        <v>-5833012.3840261493</v>
      </c>
      <c r="AD26" s="70">
        <v>0</v>
      </c>
      <c r="AE26" s="52"/>
      <c r="AF26" s="59"/>
      <c r="AG26"/>
      <c r="AH26"/>
      <c r="AI26"/>
      <c r="AJ26"/>
    </row>
    <row r="27" spans="1:36" s="49" customFormat="1" x14ac:dyDescent="0.2">
      <c r="A27" s="52"/>
      <c r="B27" s="52"/>
      <c r="C27" s="52"/>
      <c r="D27" s="52"/>
      <c r="E27" s="65"/>
      <c r="F27" s="65"/>
      <c r="G27" s="65"/>
      <c r="H27" s="52"/>
      <c r="I27" s="52"/>
      <c r="J27" s="52"/>
      <c r="K27" s="70"/>
      <c r="L27" s="52"/>
      <c r="M27" s="52"/>
      <c r="N27" s="52"/>
      <c r="O27" s="70"/>
      <c r="P27" s="52"/>
      <c r="Q27" s="52"/>
      <c r="R27" s="77"/>
      <c r="S27" s="52"/>
      <c r="T27" s="52"/>
      <c r="U27" s="52"/>
      <c r="V27" s="52"/>
      <c r="W27" s="52"/>
      <c r="X27" s="52"/>
      <c r="Y27" s="77"/>
      <c r="Z27" s="77"/>
      <c r="AA27" s="70"/>
      <c r="AB27" s="70"/>
      <c r="AC27" s="70"/>
      <c r="AD27" s="70"/>
      <c r="AE27" s="52"/>
      <c r="AF27" s="59"/>
      <c r="AG27"/>
      <c r="AH27"/>
      <c r="AI27"/>
      <c r="AJ27"/>
    </row>
    <row r="28" spans="1:36" s="49" customFormat="1" x14ac:dyDescent="0.2">
      <c r="A28" s="52"/>
      <c r="B28" s="52"/>
      <c r="C28" s="52"/>
      <c r="D28" s="52"/>
      <c r="E28" s="65"/>
      <c r="F28" s="65"/>
      <c r="G28" s="65"/>
      <c r="H28" s="52"/>
      <c r="I28" s="52"/>
      <c r="J28" s="52"/>
      <c r="K28" s="70"/>
      <c r="L28" s="52"/>
      <c r="M28" s="52"/>
      <c r="N28" s="52"/>
      <c r="O28" s="70"/>
      <c r="P28" s="52"/>
      <c r="Q28" s="52"/>
      <c r="R28" s="77" t="s">
        <v>67</v>
      </c>
      <c r="S28" s="52"/>
      <c r="T28" s="52"/>
      <c r="U28" s="52"/>
      <c r="V28" s="53"/>
      <c r="W28" s="53"/>
      <c r="X28" s="53"/>
      <c r="Y28" s="78"/>
      <c r="Z28" s="78"/>
      <c r="AA28" s="88">
        <f ca="1">AA13+AA20+AA26</f>
        <v>-5854423.6165772406</v>
      </c>
      <c r="AB28" s="88">
        <f ca="1">AB13+AB20+AB26</f>
        <v>-5854423.6165772406</v>
      </c>
      <c r="AC28" s="88">
        <f ca="1">AC13+AC20+AC26</f>
        <v>-5854423.6165772406</v>
      </c>
      <c r="AD28" s="84">
        <v>4.3655745685100555E-11</v>
      </c>
      <c r="AE28" s="53"/>
      <c r="AF28" s="60"/>
      <c r="AG28"/>
      <c r="AH28"/>
      <c r="AI28"/>
      <c r="AJ28"/>
    </row>
    <row r="29" spans="1:36" s="49" customFormat="1" x14ac:dyDescent="0.2">
      <c r="A29" s="52"/>
      <c r="B29" s="52"/>
      <c r="C29" s="52"/>
      <c r="D29" s="52"/>
      <c r="E29" s="65"/>
      <c r="F29" s="65"/>
      <c r="G29" s="65"/>
      <c r="H29" s="52"/>
      <c r="I29" s="52"/>
      <c r="J29" s="52"/>
      <c r="K29" s="70"/>
      <c r="L29" s="52"/>
      <c r="M29" s="52"/>
      <c r="N29" s="52"/>
      <c r="O29" s="70"/>
      <c r="P29" s="52"/>
      <c r="Q29" s="52"/>
      <c r="R29" s="77"/>
      <c r="S29" s="52"/>
      <c r="T29" s="52"/>
      <c r="U29" s="52"/>
      <c r="V29" s="52"/>
      <c r="W29" s="52"/>
      <c r="X29" s="52"/>
      <c r="Y29" s="77"/>
      <c r="Z29" s="77"/>
      <c r="AA29" s="70"/>
      <c r="AB29" s="70"/>
      <c r="AC29" s="70"/>
      <c r="AD29" s="70"/>
      <c r="AE29" s="52"/>
      <c r="AF29" s="59"/>
      <c r="AG29"/>
      <c r="AH29"/>
      <c r="AI29"/>
      <c r="AJ29"/>
    </row>
    <row r="30" spans="1:36" s="49" customFormat="1" x14ac:dyDescent="0.2">
      <c r="A30" s="52"/>
      <c r="B30" s="52"/>
      <c r="C30" s="52"/>
      <c r="D30" s="52"/>
      <c r="E30" s="65"/>
      <c r="F30" s="65"/>
      <c r="G30" s="65"/>
      <c r="H30" s="52"/>
      <c r="I30" s="52"/>
      <c r="J30" s="52"/>
      <c r="K30" s="70"/>
      <c r="L30" s="52"/>
      <c r="M30" s="52"/>
      <c r="N30" s="52"/>
      <c r="O30" s="70"/>
      <c r="P30" s="52"/>
      <c r="Q30" s="52"/>
      <c r="R30" s="77" t="s">
        <v>68</v>
      </c>
      <c r="S30" s="52"/>
      <c r="T30" s="52"/>
      <c r="U30" s="52"/>
      <c r="V30" s="52"/>
      <c r="W30" s="52"/>
      <c r="X30" s="52"/>
      <c r="Y30" s="78"/>
      <c r="Z30" s="78"/>
      <c r="AA30" s="88">
        <f ca="1">AA28</f>
        <v>-5854423.6165772406</v>
      </c>
      <c r="AB30" s="88">
        <f ca="1">AB28</f>
        <v>-5854423.6165772406</v>
      </c>
      <c r="AC30" s="88">
        <f ca="1">AC28</f>
        <v>-5854423.6165772406</v>
      </c>
      <c r="AD30" s="84">
        <v>4.3655745685100555E-11</v>
      </c>
      <c r="AE30" s="53"/>
      <c r="AF30" s="60"/>
      <c r="AG30"/>
      <c r="AH30"/>
      <c r="AI30"/>
      <c r="AJ30"/>
    </row>
    <row r="31" spans="1:36" x14ac:dyDescent="0.2">
      <c r="A31" s="55"/>
      <c r="B31" s="55"/>
      <c r="C31" s="55"/>
      <c r="D31" s="55"/>
      <c r="E31" s="66"/>
      <c r="F31" s="66"/>
      <c r="G31" s="66"/>
      <c r="H31" s="55"/>
      <c r="I31" s="55"/>
      <c r="J31" s="55"/>
      <c r="K31" s="71"/>
      <c r="L31" s="55"/>
      <c r="M31" s="55"/>
      <c r="N31" s="55"/>
      <c r="O31" s="71"/>
      <c r="P31" s="55"/>
      <c r="Q31" s="55"/>
      <c r="R31" s="79"/>
      <c r="S31" s="55"/>
      <c r="T31" s="55"/>
      <c r="U31" s="55"/>
      <c r="V31" s="55"/>
      <c r="W31" s="55"/>
      <c r="X31" s="55"/>
      <c r="Y31" s="79"/>
      <c r="Z31" s="79"/>
      <c r="AA31" s="71"/>
      <c r="AB31" s="71"/>
      <c r="AC31" s="71"/>
      <c r="AD31" s="71"/>
      <c r="AE31" s="55"/>
      <c r="AF31" s="61"/>
    </row>
    <row r="32" spans="1:36" x14ac:dyDescent="0.2">
      <c r="P32"/>
      <c r="R32" s="80"/>
      <c r="S32"/>
      <c r="T32"/>
      <c r="U32"/>
      <c r="V32"/>
      <c r="W32"/>
    </row>
    <row r="33" spans="16:23" x14ac:dyDescent="0.2">
      <c r="P33"/>
      <c r="R33" s="80"/>
      <c r="S33"/>
      <c r="T33"/>
      <c r="U33"/>
      <c r="V33"/>
      <c r="W33"/>
    </row>
    <row r="34" spans="16:23" x14ac:dyDescent="0.2">
      <c r="P34"/>
      <c r="R34" s="80"/>
      <c r="S34"/>
      <c r="T34"/>
      <c r="U34"/>
      <c r="V34"/>
      <c r="W34"/>
    </row>
    <row r="35" spans="16:23" x14ac:dyDescent="0.2">
      <c r="P35"/>
      <c r="R35" s="80"/>
      <c r="S35"/>
      <c r="T35"/>
      <c r="U35"/>
      <c r="V35"/>
      <c r="W35"/>
    </row>
    <row r="36" spans="16:23" x14ac:dyDescent="0.2">
      <c r="P36"/>
      <c r="R36" s="80"/>
      <c r="S36"/>
      <c r="T36"/>
      <c r="U36"/>
      <c r="V36"/>
      <c r="W36"/>
    </row>
    <row r="37" spans="16:23" x14ac:dyDescent="0.2">
      <c r="P37"/>
      <c r="R37" s="80"/>
      <c r="S37"/>
      <c r="T37"/>
      <c r="U37"/>
      <c r="V37"/>
      <c r="W37"/>
    </row>
    <row r="38" spans="16:23" x14ac:dyDescent="0.2">
      <c r="P38"/>
      <c r="R38" s="80"/>
      <c r="S38"/>
      <c r="T38"/>
      <c r="U38"/>
      <c r="V38"/>
      <c r="W38"/>
    </row>
    <row r="39" spans="16:23" x14ac:dyDescent="0.2">
      <c r="P39"/>
      <c r="R39" s="80"/>
      <c r="S39"/>
      <c r="T39"/>
      <c r="U39"/>
      <c r="V39"/>
      <c r="W39"/>
    </row>
    <row r="40" spans="16:23" x14ac:dyDescent="0.2">
      <c r="P40"/>
      <c r="R40" s="80"/>
      <c r="S40"/>
      <c r="T40"/>
      <c r="U40"/>
      <c r="V40"/>
      <c r="W40"/>
    </row>
    <row r="41" spans="16:23" x14ac:dyDescent="0.2">
      <c r="P41"/>
      <c r="R41" s="80"/>
      <c r="S41"/>
      <c r="T41"/>
      <c r="U41"/>
      <c r="V41"/>
      <c r="W41"/>
    </row>
    <row r="42" spans="16:23" x14ac:dyDescent="0.2">
      <c r="P42"/>
      <c r="R42" s="80"/>
      <c r="S42"/>
      <c r="T42"/>
      <c r="U42"/>
      <c r="V42"/>
      <c r="W42"/>
    </row>
    <row r="43" spans="16:23" x14ac:dyDescent="0.2">
      <c r="P43"/>
      <c r="R43" s="80"/>
      <c r="S43"/>
      <c r="T43"/>
      <c r="U43"/>
      <c r="V43"/>
      <c r="W43"/>
    </row>
    <row r="44" spans="16:23" x14ac:dyDescent="0.2">
      <c r="P44"/>
      <c r="R44" s="80"/>
      <c r="S44"/>
      <c r="T44"/>
      <c r="U44"/>
      <c r="V44"/>
      <c r="W44"/>
    </row>
    <row r="45" spans="16:23" x14ac:dyDescent="0.2">
      <c r="P45"/>
      <c r="R45" s="80"/>
      <c r="S45"/>
      <c r="T45"/>
      <c r="U45"/>
      <c r="V45"/>
      <c r="W45"/>
    </row>
    <row r="46" spans="16:23" x14ac:dyDescent="0.2">
      <c r="P46"/>
      <c r="R46" s="80"/>
      <c r="S46"/>
      <c r="T46"/>
      <c r="U46"/>
      <c r="V46"/>
      <c r="W46"/>
    </row>
    <row r="47" spans="16:23" x14ac:dyDescent="0.2">
      <c r="P47"/>
      <c r="R47" s="80"/>
      <c r="S47"/>
      <c r="T47"/>
      <c r="U47"/>
      <c r="V47"/>
      <c r="W47"/>
    </row>
    <row r="48" spans="16:23"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sheetData>
  <mergeCells count="22">
    <mergeCell ref="AA7:AD7"/>
    <mergeCell ref="Y7:Y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2013-03-07T10:50:53Z</cp:lastPrinted>
  <dcterms:created xsi:type="dcterms:W3CDTF">2013-02-07T20:52:29Z</dcterms:created>
  <dcterms:modified xsi:type="dcterms:W3CDTF">2023-04-19T15:41:15Z</dcterms:modified>
</cp:coreProperties>
</file>