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activeTab="1"/>
  </bookViews>
  <sheets>
    <sheet name="Shift - 0,05" sheetId="1" r:id="rId1"/>
    <sheet name="Synthese Shift - 0,05" sheetId="4" r:id="rId2"/>
    <sheet name="Shift + 0,05" sheetId="2" r:id="rId3"/>
    <sheet name="Synthese Shift + 0,05" sheetId="5" r:id="rId4"/>
    <sheet name="Disclaimer" sheetId="3" r:id="rId5"/>
  </sheets>
  <definedNames>
    <definedName name="§AQ759">#REF!</definedName>
    <definedName name="âa143">#REF!</definedName>
    <definedName name="fxPortfolioInput" localSheetId="4">Disclaimer!$A$1</definedName>
    <definedName name="fxPortfolioInput">#REF!</definedName>
    <definedName name="Myrange">#REF!</definedName>
    <definedName name="_xlnm.Print_Area" localSheetId="4">Disclaimer!$A$1:$M$34</definedName>
  </definedNames>
  <calcPr calcId="145621" calcMode="manual"/>
</workbook>
</file>

<file path=xl/calcChain.xml><?xml version="1.0" encoding="utf-8"?>
<calcChain xmlns="http://schemas.openxmlformats.org/spreadsheetml/2006/main">
  <c r="O21" i="5" l="1"/>
  <c r="N21" i="5"/>
  <c r="M21" i="5"/>
  <c r="O19" i="5"/>
  <c r="N19" i="5"/>
  <c r="M19" i="5"/>
  <c r="O18" i="5"/>
  <c r="N18" i="5"/>
  <c r="M18" i="5"/>
  <c r="O16" i="5"/>
  <c r="N16" i="5"/>
  <c r="M16" i="5"/>
  <c r="O15" i="5"/>
  <c r="N15" i="5"/>
  <c r="M15" i="5"/>
  <c r="O14" i="5"/>
  <c r="N14" i="5"/>
  <c r="M14" i="5"/>
  <c r="O13" i="5"/>
  <c r="N13" i="5"/>
  <c r="M13" i="5"/>
  <c r="O11" i="5"/>
  <c r="N11" i="5"/>
  <c r="M11" i="5"/>
  <c r="O10" i="5"/>
  <c r="N10" i="5"/>
  <c r="M10" i="5"/>
  <c r="P21" i="4"/>
  <c r="O21" i="4"/>
  <c r="N21" i="4"/>
  <c r="P19" i="4"/>
  <c r="O19" i="4"/>
  <c r="N19" i="4"/>
  <c r="P18" i="4"/>
  <c r="O18" i="4"/>
  <c r="N18" i="4"/>
  <c r="P16" i="4"/>
  <c r="O16" i="4"/>
  <c r="N16" i="4"/>
  <c r="P15" i="4"/>
  <c r="O15" i="4"/>
  <c r="N15" i="4"/>
  <c r="P14" i="4"/>
  <c r="O14" i="4"/>
  <c r="N14" i="4"/>
  <c r="P13" i="4"/>
  <c r="O13" i="4"/>
  <c r="N13" i="4"/>
  <c r="P11" i="4"/>
  <c r="O11" i="4"/>
  <c r="N11" i="4"/>
  <c r="P10" i="4"/>
  <c r="O10" i="4"/>
  <c r="N10" i="4"/>
  <c r="AJ148" i="1" l="1"/>
  <c r="AK148" i="1"/>
  <c r="AL148" i="1"/>
  <c r="AJ10" i="2"/>
  <c r="AL217" i="2"/>
  <c r="AK217" i="2"/>
  <c r="AJ217" i="2"/>
  <c r="AL215" i="2"/>
  <c r="AK215" i="2"/>
  <c r="AJ215" i="2"/>
  <c r="AL213" i="2"/>
  <c r="AK213" i="2"/>
  <c r="AJ213" i="2"/>
  <c r="AL212" i="2"/>
  <c r="AK212" i="2"/>
  <c r="AJ212" i="2"/>
  <c r="AL211" i="2"/>
  <c r="AK211" i="2"/>
  <c r="AJ211" i="2"/>
  <c r="AL210" i="2"/>
  <c r="AK210" i="2"/>
  <c r="AJ210" i="2"/>
  <c r="AL209" i="2"/>
  <c r="AK209" i="2"/>
  <c r="AJ209" i="2"/>
  <c r="AL208" i="2"/>
  <c r="AK208" i="2"/>
  <c r="AJ208" i="2"/>
  <c r="AL207" i="2"/>
  <c r="AK207" i="2"/>
  <c r="AJ207" i="2"/>
  <c r="AL206" i="2"/>
  <c r="AK206" i="2"/>
  <c r="AJ206" i="2"/>
  <c r="AL205" i="2"/>
  <c r="AK205" i="2"/>
  <c r="AJ205" i="2"/>
  <c r="AL204" i="2"/>
  <c r="AK204" i="2"/>
  <c r="AJ204" i="2"/>
  <c r="AL203" i="2"/>
  <c r="AK203" i="2"/>
  <c r="AJ203" i="2"/>
  <c r="AL202" i="2"/>
  <c r="AK202" i="2"/>
  <c r="AJ202" i="2"/>
  <c r="AL201" i="2"/>
  <c r="AK201" i="2"/>
  <c r="AJ201" i="2"/>
  <c r="AL200" i="2"/>
  <c r="AK200" i="2"/>
  <c r="AJ200" i="2"/>
  <c r="AL199" i="2"/>
  <c r="AK199" i="2"/>
  <c r="AJ199" i="2"/>
  <c r="AL198" i="2"/>
  <c r="AK198" i="2"/>
  <c r="AJ198" i="2"/>
  <c r="AL197" i="2"/>
  <c r="AK197" i="2"/>
  <c r="AJ197" i="2"/>
  <c r="AL196" i="2"/>
  <c r="AK196" i="2"/>
  <c r="AJ196" i="2"/>
  <c r="AL195" i="2"/>
  <c r="AK195" i="2"/>
  <c r="AJ195" i="2"/>
  <c r="AL194" i="2"/>
  <c r="AK194" i="2"/>
  <c r="AJ194" i="2"/>
  <c r="AL193" i="2"/>
  <c r="AK193" i="2"/>
  <c r="AJ193" i="2"/>
  <c r="AL192" i="2"/>
  <c r="AK192" i="2"/>
  <c r="AJ192" i="2"/>
  <c r="AL191" i="2"/>
  <c r="AK191" i="2"/>
  <c r="AJ191" i="2"/>
  <c r="AL190" i="2"/>
  <c r="AK190" i="2"/>
  <c r="AJ190" i="2"/>
  <c r="AL189" i="2"/>
  <c r="AK189" i="2"/>
  <c r="AJ189" i="2"/>
  <c r="AL187" i="2"/>
  <c r="AK187" i="2"/>
  <c r="AJ187" i="2"/>
  <c r="AL185" i="2"/>
  <c r="AK185" i="2"/>
  <c r="AJ185" i="2"/>
  <c r="AL184" i="2"/>
  <c r="AK184" i="2"/>
  <c r="AJ184" i="2"/>
  <c r="AL183" i="2"/>
  <c r="AK183" i="2"/>
  <c r="AJ183" i="2"/>
  <c r="AL182" i="2"/>
  <c r="AK182" i="2"/>
  <c r="AJ182" i="2"/>
  <c r="AL181" i="2"/>
  <c r="AK181" i="2"/>
  <c r="AJ181" i="2"/>
  <c r="AL180" i="2"/>
  <c r="AK180" i="2"/>
  <c r="AJ180" i="2"/>
  <c r="AL179" i="2"/>
  <c r="AK179" i="2"/>
  <c r="AJ179" i="2"/>
  <c r="AL178" i="2"/>
  <c r="AK178" i="2"/>
  <c r="AJ178" i="2"/>
  <c r="AL177" i="2"/>
  <c r="AK177" i="2"/>
  <c r="AJ177" i="2"/>
  <c r="AL176" i="2"/>
  <c r="AK176" i="2"/>
  <c r="AJ176" i="2"/>
  <c r="AL175" i="2"/>
  <c r="AK175" i="2"/>
  <c r="AJ175" i="2"/>
  <c r="AL174" i="2"/>
  <c r="AK174" i="2"/>
  <c r="AJ174" i="2"/>
  <c r="AL173" i="2"/>
  <c r="AK173" i="2"/>
  <c r="AJ173" i="2"/>
  <c r="AL172" i="2"/>
  <c r="AK172" i="2"/>
  <c r="AJ172" i="2"/>
  <c r="AL171" i="2"/>
  <c r="AK171" i="2"/>
  <c r="AJ171" i="2"/>
  <c r="AL170" i="2"/>
  <c r="AK170" i="2"/>
  <c r="AJ170" i="2"/>
  <c r="AL169" i="2"/>
  <c r="AK169" i="2"/>
  <c r="AJ169" i="2"/>
  <c r="AL168" i="2"/>
  <c r="AK168" i="2"/>
  <c r="AJ168" i="2"/>
  <c r="AL167" i="2"/>
  <c r="AK167" i="2"/>
  <c r="AJ167" i="2"/>
  <c r="AL166" i="2"/>
  <c r="AK166" i="2"/>
  <c r="AJ166" i="2"/>
  <c r="AL165" i="2"/>
  <c r="AK165" i="2"/>
  <c r="AJ165" i="2"/>
  <c r="AL164" i="2"/>
  <c r="AK164" i="2"/>
  <c r="AJ164" i="2"/>
  <c r="AL163" i="2"/>
  <c r="AK163" i="2"/>
  <c r="AJ163" i="2"/>
  <c r="AL162" i="2"/>
  <c r="AK162" i="2"/>
  <c r="AJ162" i="2"/>
  <c r="AL161" i="2"/>
  <c r="AK161" i="2"/>
  <c r="AJ161" i="2"/>
  <c r="AL160" i="2"/>
  <c r="AK160" i="2"/>
  <c r="AJ160" i="2"/>
  <c r="AL159" i="2"/>
  <c r="AK159" i="2"/>
  <c r="AJ159" i="2"/>
  <c r="AL158" i="2"/>
  <c r="AK158" i="2"/>
  <c r="AJ158" i="2"/>
  <c r="AL157" i="2"/>
  <c r="AK157" i="2"/>
  <c r="AJ157" i="2"/>
  <c r="AL156" i="2"/>
  <c r="AK156" i="2"/>
  <c r="AJ156" i="2"/>
  <c r="AL155" i="2"/>
  <c r="AK155" i="2"/>
  <c r="AJ155" i="2"/>
  <c r="AL154" i="2"/>
  <c r="AK154" i="2"/>
  <c r="AJ154" i="2"/>
  <c r="AL153" i="2"/>
  <c r="AK153" i="2"/>
  <c r="AJ153" i="2"/>
  <c r="AL152" i="2"/>
  <c r="AK152" i="2"/>
  <c r="AJ152" i="2"/>
  <c r="AL151" i="2"/>
  <c r="AK151" i="2"/>
  <c r="AJ151" i="2"/>
  <c r="AL150" i="2"/>
  <c r="AK150" i="2"/>
  <c r="AJ150" i="2"/>
  <c r="AL148" i="2"/>
  <c r="AK148" i="2"/>
  <c r="AJ148" i="2"/>
  <c r="AL147" i="2"/>
  <c r="AK147" i="2"/>
  <c r="AJ147" i="2"/>
  <c r="AL146" i="2"/>
  <c r="AK146" i="2"/>
  <c r="AJ146" i="2"/>
  <c r="AL145" i="2"/>
  <c r="AK145" i="2"/>
  <c r="AJ145" i="2"/>
  <c r="AL144" i="2"/>
  <c r="AK144" i="2"/>
  <c r="AJ144" i="2"/>
  <c r="AL143" i="2"/>
  <c r="AK143" i="2"/>
  <c r="AJ143" i="2"/>
  <c r="AL142" i="2"/>
  <c r="AK142" i="2"/>
  <c r="AJ142" i="2"/>
  <c r="AL141" i="2"/>
  <c r="AK141" i="2"/>
  <c r="AJ141" i="2"/>
  <c r="AL140" i="2"/>
  <c r="AK140" i="2"/>
  <c r="AJ140" i="2"/>
  <c r="AL139" i="2"/>
  <c r="AK139" i="2"/>
  <c r="AJ139" i="2"/>
  <c r="AL138" i="2"/>
  <c r="AK138" i="2"/>
  <c r="AJ138" i="2"/>
  <c r="AL137" i="2"/>
  <c r="AK137" i="2"/>
  <c r="AJ137" i="2"/>
  <c r="AL136" i="2"/>
  <c r="AK136" i="2"/>
  <c r="AJ136" i="2"/>
  <c r="AL135" i="2"/>
  <c r="AK135" i="2"/>
  <c r="AJ135" i="2"/>
  <c r="AL134" i="2"/>
  <c r="AK134" i="2"/>
  <c r="AJ134" i="2"/>
  <c r="AL133" i="2"/>
  <c r="AK133" i="2"/>
  <c r="AJ133" i="2"/>
  <c r="AL132" i="2"/>
  <c r="AK132" i="2"/>
  <c r="AJ132" i="2"/>
  <c r="AL131" i="2"/>
  <c r="AK131" i="2"/>
  <c r="AJ131" i="2"/>
  <c r="AL130" i="2"/>
  <c r="AK130" i="2"/>
  <c r="AJ130" i="2"/>
  <c r="AL129" i="2"/>
  <c r="AK129" i="2"/>
  <c r="AJ129" i="2"/>
  <c r="AL128" i="2"/>
  <c r="AK128" i="2"/>
  <c r="AJ128" i="2"/>
  <c r="AL127" i="2"/>
  <c r="AK127" i="2"/>
  <c r="AJ127" i="2"/>
  <c r="AL126" i="2"/>
  <c r="AK126" i="2"/>
  <c r="AJ126" i="2"/>
  <c r="AL125" i="2"/>
  <c r="AK125" i="2"/>
  <c r="AJ125" i="2"/>
  <c r="AL124" i="2"/>
  <c r="AK124" i="2"/>
  <c r="AJ124" i="2"/>
  <c r="AL123" i="2"/>
  <c r="AK123" i="2"/>
  <c r="AJ123" i="2"/>
  <c r="AL122" i="2"/>
  <c r="AK122" i="2"/>
  <c r="AJ122" i="2"/>
  <c r="AL121" i="2"/>
  <c r="AK121" i="2"/>
  <c r="AJ121" i="2"/>
  <c r="AL120" i="2"/>
  <c r="AK120" i="2"/>
  <c r="AJ120" i="2"/>
  <c r="AL119" i="2"/>
  <c r="AK119" i="2"/>
  <c r="AJ119" i="2"/>
  <c r="AL118" i="2"/>
  <c r="AK118" i="2"/>
  <c r="AJ118" i="2"/>
  <c r="AL117" i="2"/>
  <c r="AK117" i="2"/>
  <c r="AJ117" i="2"/>
  <c r="AL116" i="2"/>
  <c r="AK116" i="2"/>
  <c r="AJ116" i="2"/>
  <c r="AL115" i="2"/>
  <c r="AK115" i="2"/>
  <c r="AJ115" i="2"/>
  <c r="AL114" i="2"/>
  <c r="AK114" i="2"/>
  <c r="AJ114" i="2"/>
  <c r="AL113" i="2"/>
  <c r="AK113" i="2"/>
  <c r="AJ113" i="2"/>
  <c r="AL112" i="2"/>
  <c r="AK112" i="2"/>
  <c r="AJ112" i="2"/>
  <c r="AL111" i="2"/>
  <c r="AK111" i="2"/>
  <c r="AJ111" i="2"/>
  <c r="AL110" i="2"/>
  <c r="AK110" i="2"/>
  <c r="AJ110" i="2"/>
  <c r="AL109" i="2"/>
  <c r="AK109" i="2"/>
  <c r="AJ109" i="2"/>
  <c r="AL108" i="2"/>
  <c r="AK108" i="2"/>
  <c r="AJ108" i="2"/>
  <c r="AL107" i="2"/>
  <c r="AK107" i="2"/>
  <c r="AJ107" i="2"/>
  <c r="AL106" i="2"/>
  <c r="AK106" i="2"/>
  <c r="AJ106" i="2"/>
  <c r="AL105" i="2"/>
  <c r="AK105" i="2"/>
  <c r="AJ105" i="2"/>
  <c r="AL104" i="2"/>
  <c r="AK104" i="2"/>
  <c r="AJ104" i="2"/>
  <c r="AL103" i="2"/>
  <c r="AK103" i="2"/>
  <c r="AJ103" i="2"/>
  <c r="AL102" i="2"/>
  <c r="AK102" i="2"/>
  <c r="AJ102" i="2"/>
  <c r="AL101" i="2"/>
  <c r="AK101" i="2"/>
  <c r="AJ101" i="2"/>
  <c r="AL100" i="2"/>
  <c r="AK100" i="2"/>
  <c r="AJ100" i="2"/>
  <c r="AL99" i="2"/>
  <c r="AK99" i="2"/>
  <c r="AJ99" i="2"/>
  <c r="AL98" i="2"/>
  <c r="AK98" i="2"/>
  <c r="AJ98" i="2"/>
  <c r="AL97" i="2"/>
  <c r="AK97" i="2"/>
  <c r="AJ97" i="2"/>
  <c r="AL96" i="2"/>
  <c r="AK96" i="2"/>
  <c r="AJ96" i="2"/>
  <c r="AL95" i="2"/>
  <c r="AK95" i="2"/>
  <c r="AJ95" i="2"/>
  <c r="AL94" i="2"/>
  <c r="AK94" i="2"/>
  <c r="AJ94" i="2"/>
  <c r="AL93" i="2"/>
  <c r="AK93" i="2"/>
  <c r="AJ93" i="2"/>
  <c r="AL91" i="2"/>
  <c r="AK91" i="2"/>
  <c r="AJ91" i="2"/>
  <c r="AL90" i="2"/>
  <c r="AK90" i="2"/>
  <c r="AJ90" i="2"/>
  <c r="AL89" i="2"/>
  <c r="AK89" i="2"/>
  <c r="AJ89" i="2"/>
  <c r="AL88" i="2"/>
  <c r="AK88" i="2"/>
  <c r="AJ88" i="2"/>
  <c r="AL87" i="2"/>
  <c r="AK87" i="2"/>
  <c r="AJ87" i="2"/>
  <c r="AL86" i="2"/>
  <c r="AK86" i="2"/>
  <c r="AJ86" i="2"/>
  <c r="AL85" i="2"/>
  <c r="AK85" i="2"/>
  <c r="AJ85" i="2"/>
  <c r="AL84" i="2"/>
  <c r="AK84" i="2"/>
  <c r="AJ84" i="2"/>
  <c r="AL83" i="2"/>
  <c r="AK83" i="2"/>
  <c r="AJ83" i="2"/>
  <c r="AL82" i="2"/>
  <c r="AK82" i="2"/>
  <c r="AJ82" i="2"/>
  <c r="AL81" i="2"/>
  <c r="AK81" i="2"/>
  <c r="AJ81" i="2"/>
  <c r="AL80" i="2"/>
  <c r="AK80" i="2"/>
  <c r="AJ80" i="2"/>
  <c r="AL79" i="2"/>
  <c r="AK79" i="2"/>
  <c r="AJ79" i="2"/>
  <c r="AL78" i="2"/>
  <c r="AK78" i="2"/>
  <c r="AJ78" i="2"/>
  <c r="AL77" i="2"/>
  <c r="AK77" i="2"/>
  <c r="AJ77" i="2"/>
  <c r="AL76" i="2"/>
  <c r="AK76" i="2"/>
  <c r="AJ76" i="2"/>
  <c r="AL75" i="2"/>
  <c r="AK75" i="2"/>
  <c r="AJ75" i="2"/>
  <c r="AL74" i="2"/>
  <c r="AK74" i="2"/>
  <c r="AJ74" i="2"/>
  <c r="AL73" i="2"/>
  <c r="AK73" i="2"/>
  <c r="AJ73" i="2"/>
  <c r="AL72" i="2"/>
  <c r="AK72" i="2"/>
  <c r="AJ72" i="2"/>
  <c r="AL71" i="2"/>
  <c r="AK71" i="2"/>
  <c r="AJ71" i="2"/>
  <c r="AL70" i="2"/>
  <c r="AK70" i="2"/>
  <c r="AJ70" i="2"/>
  <c r="AL69" i="2"/>
  <c r="AK69" i="2"/>
  <c r="AJ69" i="2"/>
  <c r="AL68" i="2"/>
  <c r="AK68" i="2"/>
  <c r="AJ68" i="2"/>
  <c r="AL67" i="2"/>
  <c r="AK67" i="2"/>
  <c r="AJ67" i="2"/>
  <c r="AL66" i="2"/>
  <c r="AK66" i="2"/>
  <c r="AJ66" i="2"/>
  <c r="AL65" i="2"/>
  <c r="AK65" i="2"/>
  <c r="AJ65" i="2"/>
  <c r="AL64" i="2"/>
  <c r="AK64" i="2"/>
  <c r="AJ64" i="2"/>
  <c r="AL63" i="2"/>
  <c r="AK63" i="2"/>
  <c r="AJ63" i="2"/>
  <c r="AL62" i="2"/>
  <c r="AK62" i="2"/>
  <c r="AJ62" i="2"/>
  <c r="AL61" i="2"/>
  <c r="AK61" i="2"/>
  <c r="AJ61" i="2"/>
  <c r="AL60" i="2"/>
  <c r="AK60" i="2"/>
  <c r="AJ60" i="2"/>
  <c r="AL59" i="2"/>
  <c r="AK59" i="2"/>
  <c r="AJ59" i="2"/>
  <c r="AL58" i="2"/>
  <c r="AK58" i="2"/>
  <c r="AJ58" i="2"/>
  <c r="AL57" i="2"/>
  <c r="AK57" i="2"/>
  <c r="AJ57" i="2"/>
  <c r="AL56" i="2"/>
  <c r="AK56" i="2"/>
  <c r="AJ56" i="2"/>
  <c r="AL55" i="2"/>
  <c r="AK55" i="2"/>
  <c r="AJ55" i="2"/>
  <c r="AL54" i="2"/>
  <c r="AK54" i="2"/>
  <c r="AJ54" i="2"/>
  <c r="AL53" i="2"/>
  <c r="AK53" i="2"/>
  <c r="AJ53" i="2"/>
  <c r="AL52" i="2"/>
  <c r="AK52" i="2"/>
  <c r="AJ52" i="2"/>
  <c r="AL51" i="2"/>
  <c r="AK51" i="2"/>
  <c r="AJ51" i="2"/>
  <c r="AL50" i="2"/>
  <c r="AK50" i="2"/>
  <c r="AJ50" i="2"/>
  <c r="AL48" i="2"/>
  <c r="AK48" i="2"/>
  <c r="AJ48" i="2"/>
  <c r="AL46" i="2"/>
  <c r="AK46" i="2"/>
  <c r="AJ46" i="2"/>
  <c r="AL45" i="2"/>
  <c r="AK45" i="2"/>
  <c r="AJ45" i="2"/>
  <c r="AL44" i="2"/>
  <c r="AK44" i="2"/>
  <c r="AJ44" i="2"/>
  <c r="AL43" i="2"/>
  <c r="AK43" i="2"/>
  <c r="AJ43" i="2"/>
  <c r="AL42" i="2"/>
  <c r="AK42" i="2"/>
  <c r="AJ42" i="2"/>
  <c r="AL41" i="2"/>
  <c r="AK41" i="2"/>
  <c r="AJ41" i="2"/>
  <c r="AL40" i="2"/>
  <c r="AK40" i="2"/>
  <c r="AJ40" i="2"/>
  <c r="AL39" i="2"/>
  <c r="AK39" i="2"/>
  <c r="AJ39" i="2"/>
  <c r="AL38" i="2"/>
  <c r="AK38" i="2"/>
  <c r="AJ38" i="2"/>
  <c r="AL37" i="2"/>
  <c r="AK37" i="2"/>
  <c r="AJ37" i="2"/>
  <c r="AL36" i="2"/>
  <c r="AK36" i="2"/>
  <c r="AJ36" i="2"/>
  <c r="AL35" i="2"/>
  <c r="AK35" i="2"/>
  <c r="AJ35" i="2"/>
  <c r="AL34" i="2"/>
  <c r="AK34" i="2"/>
  <c r="AJ34" i="2"/>
  <c r="AL33" i="2"/>
  <c r="AK33" i="2"/>
  <c r="AJ33" i="2"/>
  <c r="AL32" i="2"/>
  <c r="AK32" i="2"/>
  <c r="AJ32" i="2"/>
  <c r="AL31" i="2"/>
  <c r="AK31" i="2"/>
  <c r="AJ31" i="2"/>
  <c r="AL30" i="2"/>
  <c r="AK30" i="2"/>
  <c r="AJ30" i="2"/>
  <c r="AL29" i="2"/>
  <c r="AK29" i="2"/>
  <c r="AJ29" i="2"/>
  <c r="AL28" i="2"/>
  <c r="AK28" i="2"/>
  <c r="AJ28" i="2"/>
  <c r="AL27" i="2"/>
  <c r="AK27" i="2"/>
  <c r="AJ27" i="2"/>
  <c r="AL26" i="2"/>
  <c r="AK26" i="2"/>
  <c r="AJ26" i="2"/>
  <c r="AL25" i="2"/>
  <c r="AK25" i="2"/>
  <c r="AJ25" i="2"/>
  <c r="AL24" i="2"/>
  <c r="AK24" i="2"/>
  <c r="AJ24" i="2"/>
  <c r="AL23" i="2"/>
  <c r="AK23" i="2"/>
  <c r="AJ23" i="2"/>
  <c r="AL22" i="2"/>
  <c r="AK22" i="2"/>
  <c r="AJ22" i="2"/>
  <c r="AL21" i="2"/>
  <c r="AK21" i="2"/>
  <c r="AJ21" i="2"/>
  <c r="AL20" i="2"/>
  <c r="AK20" i="2"/>
  <c r="AJ20" i="2"/>
  <c r="AL19" i="2"/>
  <c r="AK19" i="2"/>
  <c r="AJ19" i="2"/>
  <c r="AL18" i="2"/>
  <c r="AK18" i="2"/>
  <c r="AJ18" i="2"/>
  <c r="AL17" i="2"/>
  <c r="AK17" i="2"/>
  <c r="AJ17" i="2"/>
  <c r="AL16" i="2"/>
  <c r="AK16" i="2"/>
  <c r="AJ16" i="2"/>
  <c r="AL15" i="2"/>
  <c r="AK15" i="2"/>
  <c r="AJ15" i="2"/>
  <c r="AL14" i="2"/>
  <c r="AK14" i="2"/>
  <c r="AJ14" i="2"/>
  <c r="AL13" i="2"/>
  <c r="AK13" i="2"/>
  <c r="AJ13" i="2"/>
  <c r="AL12" i="2"/>
  <c r="AK12" i="2"/>
  <c r="AJ12" i="2"/>
  <c r="AL11" i="2"/>
  <c r="AK11" i="2"/>
  <c r="AJ11" i="2"/>
  <c r="AL10" i="2"/>
  <c r="AK10" i="2"/>
  <c r="AJ50" i="1"/>
  <c r="AK50" i="1"/>
  <c r="AL50" i="1"/>
  <c r="AJ48" i="1"/>
  <c r="AK48" i="1"/>
  <c r="AL48" i="1"/>
  <c r="AJ93" i="1"/>
  <c r="AK93" i="1"/>
  <c r="AL93" i="1"/>
  <c r="AJ94" i="1"/>
  <c r="AK94" i="1"/>
  <c r="AL94" i="1"/>
  <c r="AJ95" i="1"/>
  <c r="AK95" i="1"/>
  <c r="AL95" i="1"/>
  <c r="AJ96" i="1"/>
  <c r="AK96" i="1"/>
  <c r="AL96" i="1"/>
  <c r="AJ97" i="1"/>
  <c r="AK97" i="1"/>
  <c r="AL97" i="1"/>
  <c r="AJ98" i="1"/>
  <c r="AK98" i="1"/>
  <c r="AL98" i="1"/>
  <c r="AJ99" i="1"/>
  <c r="AK99" i="1"/>
  <c r="AL99" i="1"/>
  <c r="AJ100" i="1"/>
  <c r="AK100" i="1"/>
  <c r="AL100" i="1"/>
  <c r="AJ101" i="1"/>
  <c r="AK101" i="1"/>
  <c r="AL101" i="1"/>
  <c r="AJ102" i="1"/>
  <c r="AK102" i="1"/>
  <c r="AL102" i="1"/>
  <c r="AJ103" i="1"/>
  <c r="AK103" i="1"/>
  <c r="AL103" i="1"/>
  <c r="AJ104" i="1"/>
  <c r="AK104" i="1"/>
  <c r="AL104" i="1"/>
  <c r="AJ105" i="1"/>
  <c r="AK105" i="1"/>
  <c r="AL105" i="1"/>
  <c r="AJ106" i="1"/>
  <c r="AK106" i="1"/>
  <c r="AL106" i="1"/>
  <c r="AJ107" i="1"/>
  <c r="AK107" i="1"/>
  <c r="AL107" i="1"/>
  <c r="AJ108" i="1"/>
  <c r="AK108" i="1"/>
  <c r="AL108" i="1"/>
  <c r="AJ109" i="1"/>
  <c r="AK109" i="1"/>
  <c r="AL109" i="1"/>
  <c r="AJ110" i="1"/>
  <c r="AK110" i="1"/>
  <c r="AL110" i="1"/>
  <c r="AJ111" i="1"/>
  <c r="AK111" i="1"/>
  <c r="AL111" i="1"/>
  <c r="AJ112" i="1"/>
  <c r="AK112" i="1"/>
  <c r="AL112" i="1"/>
  <c r="AJ113" i="1"/>
  <c r="AK113" i="1"/>
  <c r="AL113" i="1"/>
  <c r="AJ114" i="1"/>
  <c r="AK114" i="1"/>
  <c r="AL114" i="1"/>
  <c r="AJ115" i="1"/>
  <c r="AK115" i="1"/>
  <c r="AL115" i="1"/>
  <c r="AJ116" i="1"/>
  <c r="AK116" i="1"/>
  <c r="AL116" i="1"/>
  <c r="AJ117" i="1"/>
  <c r="AK117" i="1"/>
  <c r="AL117" i="1"/>
  <c r="AJ118" i="1"/>
  <c r="AK118" i="1"/>
  <c r="AL118" i="1"/>
  <c r="AJ119" i="1"/>
  <c r="AK119" i="1"/>
  <c r="AL119" i="1"/>
  <c r="AJ120" i="1"/>
  <c r="AK120" i="1"/>
  <c r="AL120" i="1"/>
  <c r="AJ121" i="1"/>
  <c r="AK121" i="1"/>
  <c r="AL121" i="1"/>
  <c r="AJ122" i="1"/>
  <c r="AK122" i="1"/>
  <c r="AL122" i="1"/>
  <c r="AJ123" i="1"/>
  <c r="AK123" i="1"/>
  <c r="AL123" i="1"/>
  <c r="AJ124" i="1"/>
  <c r="AK124" i="1"/>
  <c r="AL124" i="1"/>
  <c r="AJ125" i="1"/>
  <c r="AK125" i="1"/>
  <c r="AL125" i="1"/>
  <c r="AJ126" i="1"/>
  <c r="AK126" i="1"/>
  <c r="AL126" i="1"/>
  <c r="AJ127" i="1"/>
  <c r="AK127" i="1"/>
  <c r="AL127" i="1"/>
  <c r="AJ128" i="1"/>
  <c r="AK128" i="1"/>
  <c r="AL128" i="1"/>
  <c r="AJ129" i="1"/>
  <c r="AK129" i="1"/>
  <c r="AL129" i="1"/>
  <c r="AJ130" i="1"/>
  <c r="AK130" i="1"/>
  <c r="AL130" i="1"/>
  <c r="AJ131" i="1"/>
  <c r="AK131" i="1"/>
  <c r="AL131" i="1"/>
  <c r="AJ132" i="1"/>
  <c r="AK132" i="1"/>
  <c r="AL132" i="1"/>
  <c r="AJ133" i="1"/>
  <c r="AK133" i="1"/>
  <c r="AL133" i="1"/>
  <c r="AJ134" i="1"/>
  <c r="AK134" i="1"/>
  <c r="AL134" i="1"/>
  <c r="AJ135" i="1"/>
  <c r="AK135" i="1"/>
  <c r="AL135" i="1"/>
  <c r="AJ136" i="1"/>
  <c r="AK136" i="1"/>
  <c r="AL136" i="1"/>
  <c r="AJ137" i="1"/>
  <c r="AK137" i="1"/>
  <c r="AL137" i="1"/>
  <c r="AJ138" i="1"/>
  <c r="AK138" i="1"/>
  <c r="AL138" i="1"/>
  <c r="AJ139" i="1"/>
  <c r="AK139" i="1"/>
  <c r="AL139" i="1"/>
  <c r="AJ140" i="1"/>
  <c r="AK140" i="1"/>
  <c r="AL140" i="1"/>
  <c r="AJ141" i="1"/>
  <c r="AK141" i="1"/>
  <c r="AL141" i="1"/>
  <c r="AJ142" i="1"/>
  <c r="AK142" i="1"/>
  <c r="AL142" i="1"/>
  <c r="AJ143" i="1"/>
  <c r="AK143" i="1"/>
  <c r="AL143" i="1"/>
  <c r="AJ144" i="1"/>
  <c r="AK144" i="1"/>
  <c r="AL144" i="1"/>
  <c r="AJ145" i="1"/>
  <c r="AK145" i="1"/>
  <c r="AL145" i="1"/>
  <c r="AJ146" i="1"/>
  <c r="AK146" i="1"/>
  <c r="AL146" i="1"/>
  <c r="AJ147" i="1"/>
  <c r="AK147" i="1"/>
  <c r="AL147" i="1"/>
  <c r="AJ150" i="1"/>
  <c r="AK150" i="1"/>
  <c r="AL150" i="1"/>
  <c r="AJ151" i="1"/>
  <c r="AK151" i="1"/>
  <c r="AL151" i="1"/>
  <c r="AJ152" i="1"/>
  <c r="AK152" i="1"/>
  <c r="AL152" i="1"/>
  <c r="AJ153" i="1"/>
  <c r="AK153" i="1"/>
  <c r="AL153" i="1"/>
  <c r="AJ154" i="1"/>
  <c r="AK154" i="1"/>
  <c r="AL154" i="1"/>
  <c r="AJ155" i="1"/>
  <c r="AK155" i="1"/>
  <c r="AL155" i="1"/>
  <c r="AJ156" i="1"/>
  <c r="AK156" i="1"/>
  <c r="AL156" i="1"/>
  <c r="AJ157" i="1"/>
  <c r="AK157" i="1"/>
  <c r="AL157" i="1"/>
  <c r="AJ158" i="1"/>
  <c r="AK158" i="1"/>
  <c r="AL158" i="1"/>
  <c r="AJ159" i="1"/>
  <c r="AK159" i="1"/>
  <c r="AL159" i="1"/>
  <c r="AJ160" i="1"/>
  <c r="AK160" i="1"/>
  <c r="AL160" i="1"/>
  <c r="AJ161" i="1"/>
  <c r="AK161" i="1"/>
  <c r="AL161" i="1"/>
  <c r="AJ162" i="1"/>
  <c r="AK162" i="1"/>
  <c r="AL162" i="1"/>
  <c r="AJ163" i="1"/>
  <c r="AK163" i="1"/>
  <c r="AL163" i="1"/>
  <c r="AJ164" i="1"/>
  <c r="AK164" i="1"/>
  <c r="AL164" i="1"/>
  <c r="AJ165" i="1"/>
  <c r="AK165" i="1"/>
  <c r="AL165" i="1"/>
  <c r="AJ166" i="1"/>
  <c r="AK166" i="1"/>
  <c r="AL166" i="1"/>
  <c r="AJ167" i="1"/>
  <c r="AK167" i="1"/>
  <c r="AL167" i="1"/>
  <c r="AJ168" i="1"/>
  <c r="AK168" i="1"/>
  <c r="AL168" i="1"/>
  <c r="AJ169" i="1"/>
  <c r="AK169" i="1"/>
  <c r="AL169" i="1"/>
  <c r="AJ170" i="1"/>
  <c r="AK170" i="1"/>
  <c r="AL170" i="1"/>
  <c r="AJ171" i="1"/>
  <c r="AK171" i="1"/>
  <c r="AL171" i="1"/>
  <c r="AJ172" i="1"/>
  <c r="AK172" i="1"/>
  <c r="AL172" i="1"/>
  <c r="AJ173" i="1"/>
  <c r="AK173" i="1"/>
  <c r="AL173" i="1"/>
  <c r="AJ174" i="1"/>
  <c r="AK174" i="1"/>
  <c r="AL174" i="1"/>
  <c r="AJ175" i="1"/>
  <c r="AK175" i="1"/>
  <c r="AL175" i="1"/>
  <c r="AJ176" i="1"/>
  <c r="AK176" i="1"/>
  <c r="AL176" i="1"/>
  <c r="AJ177" i="1"/>
  <c r="AK177" i="1"/>
  <c r="AL177" i="1"/>
  <c r="AJ178" i="1"/>
  <c r="AK178" i="1"/>
  <c r="AL178" i="1"/>
  <c r="AJ179" i="1"/>
  <c r="AK179" i="1"/>
  <c r="AL179" i="1"/>
  <c r="AJ180" i="1"/>
  <c r="AK180" i="1"/>
  <c r="AL180" i="1"/>
  <c r="AJ181" i="1"/>
  <c r="AK181" i="1"/>
  <c r="AL181" i="1"/>
  <c r="AJ182" i="1"/>
  <c r="AK182" i="1"/>
  <c r="AL182" i="1"/>
  <c r="AJ183" i="1"/>
  <c r="AK183" i="1"/>
  <c r="AL183" i="1"/>
  <c r="AJ184" i="1"/>
  <c r="AK184" i="1"/>
  <c r="AL184" i="1"/>
  <c r="AJ185" i="1"/>
  <c r="AK185" i="1"/>
  <c r="AL185" i="1"/>
  <c r="AJ187" i="1"/>
  <c r="AK187" i="1"/>
  <c r="AL187" i="1"/>
  <c r="AJ189" i="1"/>
  <c r="AK189" i="1"/>
  <c r="AL189" i="1"/>
  <c r="AJ190" i="1"/>
  <c r="AK190" i="1"/>
  <c r="AL190" i="1"/>
  <c r="AJ191" i="1"/>
  <c r="AK191" i="1"/>
  <c r="AL191" i="1"/>
  <c r="AJ192" i="1"/>
  <c r="AK192" i="1"/>
  <c r="AL192" i="1"/>
  <c r="AJ193" i="1"/>
  <c r="AK193" i="1"/>
  <c r="AL193" i="1"/>
  <c r="AJ194" i="1"/>
  <c r="AK194" i="1"/>
  <c r="AL194" i="1"/>
  <c r="AJ195" i="1"/>
  <c r="AK195" i="1"/>
  <c r="AL195" i="1"/>
  <c r="AJ196" i="1"/>
  <c r="AK196" i="1"/>
  <c r="AL196" i="1"/>
  <c r="AJ197" i="1"/>
  <c r="AK197" i="1"/>
  <c r="AL197" i="1"/>
  <c r="AJ198" i="1"/>
  <c r="AK198" i="1"/>
  <c r="AL198" i="1"/>
  <c r="AJ199" i="1"/>
  <c r="AK199" i="1"/>
  <c r="AL199" i="1"/>
  <c r="AJ200" i="1"/>
  <c r="AK200" i="1"/>
  <c r="AL200" i="1"/>
  <c r="AJ201" i="1"/>
  <c r="AK201" i="1"/>
  <c r="AL201" i="1"/>
  <c r="AJ202" i="1"/>
  <c r="AK202" i="1"/>
  <c r="AL202" i="1"/>
  <c r="AJ203" i="1"/>
  <c r="AK203" i="1"/>
  <c r="AL203" i="1"/>
  <c r="AJ204" i="1"/>
  <c r="AK204" i="1"/>
  <c r="AL204" i="1"/>
  <c r="AJ205" i="1"/>
  <c r="AK205" i="1"/>
  <c r="AL205" i="1"/>
  <c r="AJ206" i="1"/>
  <c r="AK206" i="1"/>
  <c r="AL206" i="1"/>
  <c r="AJ207" i="1"/>
  <c r="AK207" i="1"/>
  <c r="AL207" i="1"/>
  <c r="AJ208" i="1"/>
  <c r="AK208" i="1"/>
  <c r="AL208" i="1"/>
  <c r="AJ209" i="1"/>
  <c r="AK209" i="1"/>
  <c r="AL209" i="1"/>
  <c r="AJ210" i="1"/>
  <c r="AK210" i="1"/>
  <c r="AL210" i="1"/>
  <c r="AJ211" i="1"/>
  <c r="AK211" i="1"/>
  <c r="AL211" i="1"/>
  <c r="AJ212" i="1"/>
  <c r="AK212" i="1"/>
  <c r="AL212" i="1"/>
  <c r="AJ213" i="1"/>
  <c r="AK213" i="1"/>
  <c r="AL213" i="1"/>
  <c r="AJ215" i="1"/>
  <c r="AK215" i="1"/>
  <c r="AL215" i="1"/>
  <c r="AJ217" i="1"/>
  <c r="AK217" i="1"/>
  <c r="AL217" i="1"/>
  <c r="AJ51" i="1"/>
  <c r="AK51" i="1"/>
  <c r="AL51" i="1"/>
  <c r="AJ52" i="1"/>
  <c r="AK52" i="1"/>
  <c r="AL52" i="1"/>
  <c r="AJ53" i="1"/>
  <c r="AK53" i="1"/>
  <c r="AL53" i="1"/>
  <c r="AJ54" i="1"/>
  <c r="AK54" i="1"/>
  <c r="AL54" i="1"/>
  <c r="AJ55" i="1"/>
  <c r="AK55" i="1"/>
  <c r="AL55" i="1"/>
  <c r="AJ56" i="1"/>
  <c r="AK56" i="1"/>
  <c r="AL56" i="1"/>
  <c r="AJ57" i="1"/>
  <c r="AK57" i="1"/>
  <c r="AL57" i="1"/>
  <c r="AJ58" i="1"/>
  <c r="AK58" i="1"/>
  <c r="AL58" i="1"/>
  <c r="AJ59" i="1"/>
  <c r="AK59" i="1"/>
  <c r="AL59" i="1"/>
  <c r="AJ60" i="1"/>
  <c r="AK60" i="1"/>
  <c r="AL60" i="1"/>
  <c r="AJ61" i="1"/>
  <c r="AK61" i="1"/>
  <c r="AL61" i="1"/>
  <c r="AJ62" i="1"/>
  <c r="AK62" i="1"/>
  <c r="AL62" i="1"/>
  <c r="AJ63" i="1"/>
  <c r="AK63" i="1"/>
  <c r="AL63" i="1"/>
  <c r="AJ64" i="1"/>
  <c r="AK64" i="1"/>
  <c r="AL64" i="1"/>
  <c r="AJ65" i="1"/>
  <c r="AK65" i="1"/>
  <c r="AL65" i="1"/>
  <c r="AJ66" i="1"/>
  <c r="AK66" i="1"/>
  <c r="AL66" i="1"/>
  <c r="AJ67" i="1"/>
  <c r="AK67" i="1"/>
  <c r="AL67" i="1"/>
  <c r="AJ68" i="1"/>
  <c r="AK68" i="1"/>
  <c r="AL68" i="1"/>
  <c r="AJ69" i="1"/>
  <c r="AK69" i="1"/>
  <c r="AL69" i="1"/>
  <c r="AJ70" i="1"/>
  <c r="AK70" i="1"/>
  <c r="AL70" i="1"/>
  <c r="AJ71" i="1"/>
  <c r="AK71" i="1"/>
  <c r="AL71" i="1"/>
  <c r="AJ72" i="1"/>
  <c r="AK72" i="1"/>
  <c r="AL72" i="1"/>
  <c r="AJ73" i="1"/>
  <c r="AK73" i="1"/>
  <c r="AL73" i="1"/>
  <c r="AJ74" i="1"/>
  <c r="AK74" i="1"/>
  <c r="AL74" i="1"/>
  <c r="AJ75" i="1"/>
  <c r="AK75" i="1"/>
  <c r="AL75" i="1"/>
  <c r="AJ76" i="1"/>
  <c r="AK76" i="1"/>
  <c r="AL76" i="1"/>
  <c r="AJ77" i="1"/>
  <c r="AK77" i="1"/>
  <c r="AL77" i="1"/>
  <c r="AJ78" i="1"/>
  <c r="AK78" i="1"/>
  <c r="AL78" i="1"/>
  <c r="AJ79" i="1"/>
  <c r="AK79" i="1"/>
  <c r="AL79" i="1"/>
  <c r="AJ80" i="1"/>
  <c r="AK80" i="1"/>
  <c r="AL80" i="1"/>
  <c r="AJ81" i="1"/>
  <c r="AK81" i="1"/>
  <c r="AL81" i="1"/>
  <c r="AJ82" i="1"/>
  <c r="AK82" i="1"/>
  <c r="AL82" i="1"/>
  <c r="AJ83" i="1"/>
  <c r="AK83" i="1"/>
  <c r="AL83" i="1"/>
  <c r="AJ84" i="1"/>
  <c r="AK84" i="1"/>
  <c r="AL84" i="1"/>
  <c r="AJ85" i="1"/>
  <c r="AK85" i="1"/>
  <c r="AL85" i="1"/>
  <c r="AJ86" i="1"/>
  <c r="AK86" i="1"/>
  <c r="AL86" i="1"/>
  <c r="AJ87" i="1"/>
  <c r="AK87" i="1"/>
  <c r="AL87" i="1"/>
  <c r="AJ88" i="1"/>
  <c r="AK88" i="1"/>
  <c r="AL88" i="1"/>
  <c r="AJ89" i="1"/>
  <c r="AK89" i="1"/>
  <c r="AL89" i="1"/>
  <c r="AJ90" i="1"/>
  <c r="AK90" i="1"/>
  <c r="AL90" i="1"/>
  <c r="AJ91" i="1"/>
  <c r="AK91" i="1"/>
  <c r="AL91" i="1"/>
  <c r="AJ11" i="1"/>
  <c r="AK11" i="1"/>
  <c r="AL11" i="1"/>
  <c r="AJ12" i="1"/>
  <c r="AK12" i="1"/>
  <c r="AL12" i="1"/>
  <c r="AJ13" i="1"/>
  <c r="AK13" i="1"/>
  <c r="AL13" i="1"/>
  <c r="AJ14" i="1"/>
  <c r="AK14" i="1"/>
  <c r="AL14" i="1"/>
  <c r="AJ15" i="1"/>
  <c r="AK15" i="1"/>
  <c r="AL15" i="1"/>
  <c r="AJ16" i="1"/>
  <c r="AK16" i="1"/>
  <c r="AL16" i="1"/>
  <c r="AJ17" i="1"/>
  <c r="AK17" i="1"/>
  <c r="AL17" i="1"/>
  <c r="AJ18" i="1"/>
  <c r="AK18" i="1"/>
  <c r="AL18" i="1"/>
  <c r="AJ19" i="1"/>
  <c r="AK19" i="1"/>
  <c r="AL19" i="1"/>
  <c r="AJ20" i="1"/>
  <c r="AK20" i="1"/>
  <c r="AL20" i="1"/>
  <c r="AJ21" i="1"/>
  <c r="AK21" i="1"/>
  <c r="AL21" i="1"/>
  <c r="AJ22" i="1"/>
  <c r="AK22" i="1"/>
  <c r="AL22" i="1"/>
  <c r="AJ23" i="1"/>
  <c r="AK23" i="1"/>
  <c r="AL23" i="1"/>
  <c r="AJ24" i="1"/>
  <c r="AK24" i="1"/>
  <c r="AL24" i="1"/>
  <c r="AJ25" i="1"/>
  <c r="AK25" i="1"/>
  <c r="AL25" i="1"/>
  <c r="AJ26" i="1"/>
  <c r="AK26" i="1"/>
  <c r="AL26" i="1"/>
  <c r="AJ27" i="1"/>
  <c r="AK27" i="1"/>
  <c r="AL27" i="1"/>
  <c r="AJ28" i="1"/>
  <c r="AK28" i="1"/>
  <c r="AL28" i="1"/>
  <c r="AJ29" i="1"/>
  <c r="AK29" i="1"/>
  <c r="AL29" i="1"/>
  <c r="AJ30" i="1"/>
  <c r="AK30" i="1"/>
  <c r="AL30" i="1"/>
  <c r="AJ31" i="1"/>
  <c r="AK31" i="1"/>
  <c r="AL31" i="1"/>
  <c r="AJ32" i="1"/>
  <c r="AK32" i="1"/>
  <c r="AL32" i="1"/>
  <c r="AJ33" i="1"/>
  <c r="AK33" i="1"/>
  <c r="AL33" i="1"/>
  <c r="AJ34" i="1"/>
  <c r="AK34" i="1"/>
  <c r="AL34" i="1"/>
  <c r="AJ35" i="1"/>
  <c r="AK35" i="1"/>
  <c r="AL35" i="1"/>
  <c r="AJ36" i="1"/>
  <c r="AK36" i="1"/>
  <c r="AL36" i="1"/>
  <c r="AJ37" i="1"/>
  <c r="AK37" i="1"/>
  <c r="AL37" i="1"/>
  <c r="AJ38" i="1"/>
  <c r="AK38" i="1"/>
  <c r="AL38" i="1"/>
  <c r="AJ39" i="1"/>
  <c r="AK39" i="1"/>
  <c r="AL39" i="1"/>
  <c r="AJ40" i="1"/>
  <c r="AK40" i="1"/>
  <c r="AL40" i="1"/>
  <c r="AJ41" i="1"/>
  <c r="AK41" i="1"/>
  <c r="AL41" i="1"/>
  <c r="AJ42" i="1"/>
  <c r="AK42" i="1"/>
  <c r="AL42" i="1"/>
  <c r="AJ43" i="1"/>
  <c r="AK43" i="1"/>
  <c r="AL43" i="1"/>
  <c r="AJ44" i="1"/>
  <c r="AK44" i="1"/>
  <c r="AL44" i="1"/>
  <c r="AJ45" i="1"/>
  <c r="AK45" i="1"/>
  <c r="AL45" i="1"/>
  <c r="AJ46" i="1"/>
  <c r="AK46" i="1"/>
  <c r="AL46" i="1"/>
  <c r="AK10" i="1"/>
  <c r="AJ10" i="1"/>
  <c r="AL10" i="1"/>
</calcChain>
</file>

<file path=xl/sharedStrings.xml><?xml version="1.0" encoding="utf-8"?>
<sst xmlns="http://schemas.openxmlformats.org/spreadsheetml/2006/main" count="3579" uniqueCount="131">
  <si>
    <t>Hedge Reference</t>
  </si>
  <si>
    <t>Strategy ID</t>
  </si>
  <si>
    <t>Trade ID</t>
  </si>
  <si>
    <t>Counterparty</t>
  </si>
  <si>
    <t>Trade Date</t>
  </si>
  <si>
    <t>Expiry Date</t>
  </si>
  <si>
    <t>Value Date</t>
  </si>
  <si>
    <t>Position</t>
  </si>
  <si>
    <t>Trade Type</t>
  </si>
  <si>
    <t>Notional</t>
  </si>
  <si>
    <t>Counternotional</t>
  </si>
  <si>
    <t>Strike</t>
  </si>
  <si>
    <t xml:space="preserve">Premium </t>
  </si>
  <si>
    <t>Valuation</t>
  </si>
  <si>
    <t>Barrier</t>
  </si>
  <si>
    <t>Spot Rate</t>
  </si>
  <si>
    <t>Forward Rate</t>
  </si>
  <si>
    <t>EUR</t>
  </si>
  <si>
    <t>Fair Value</t>
  </si>
  <si>
    <t>Intrinsic Value</t>
  </si>
  <si>
    <t>Time Value</t>
  </si>
  <si>
    <t>141-D</t>
  </si>
  <si>
    <t>SG</t>
  </si>
  <si>
    <t>BUY</t>
  </si>
  <si>
    <t>PUT</t>
  </si>
  <si>
    <t>CALL</t>
  </si>
  <si>
    <t>CZK</t>
  </si>
  <si>
    <t>EURCZK</t>
  </si>
  <si>
    <t>SELL</t>
  </si>
  <si>
    <t>142-D</t>
  </si>
  <si>
    <t>143-D</t>
  </si>
  <si>
    <t>140-D</t>
  </si>
  <si>
    <t>144-D</t>
  </si>
  <si>
    <t>145-D</t>
  </si>
  <si>
    <t>167-D</t>
  </si>
  <si>
    <t>168-D</t>
  </si>
  <si>
    <t>169-D</t>
  </si>
  <si>
    <t>170-D</t>
  </si>
  <si>
    <t>171-D</t>
  </si>
  <si>
    <t>172-D</t>
  </si>
  <si>
    <t>TOTAL EURCZK</t>
  </si>
  <si>
    <t>139-D</t>
  </si>
  <si>
    <t>WU</t>
  </si>
  <si>
    <t>USD</t>
  </si>
  <si>
    <t>EURUSD</t>
  </si>
  <si>
    <t>150-D</t>
  </si>
  <si>
    <t>FORWARD</t>
  </si>
  <si>
    <t>151-D</t>
  </si>
  <si>
    <t>133-D</t>
  </si>
  <si>
    <t>LCL</t>
  </si>
  <si>
    <t>134-D</t>
  </si>
  <si>
    <t>HSBC</t>
  </si>
  <si>
    <t>164-D</t>
  </si>
  <si>
    <t>136-D</t>
  </si>
  <si>
    <t>165-D</t>
  </si>
  <si>
    <t>166-D</t>
  </si>
  <si>
    <t>149-D</t>
  </si>
  <si>
    <t>137-D</t>
  </si>
  <si>
    <t>147-D</t>
  </si>
  <si>
    <t>CIC SO</t>
  </si>
  <si>
    <t>148-D</t>
  </si>
  <si>
    <t>135-D</t>
  </si>
  <si>
    <t>138-D</t>
  </si>
  <si>
    <t>208-D</t>
  </si>
  <si>
    <t>146-D</t>
  </si>
  <si>
    <t>178-D</t>
  </si>
  <si>
    <t>BECM</t>
  </si>
  <si>
    <t>179-D</t>
  </si>
  <si>
    <t>CIC</t>
  </si>
  <si>
    <t>177-D</t>
  </si>
  <si>
    <t>201-D</t>
  </si>
  <si>
    <t>DB</t>
  </si>
  <si>
    <t>209-D</t>
  </si>
  <si>
    <t>173-D</t>
  </si>
  <si>
    <t>176-D</t>
  </si>
  <si>
    <t>NOMURA</t>
  </si>
  <si>
    <t>202-D</t>
  </si>
  <si>
    <t>175-D</t>
  </si>
  <si>
    <t>203-D</t>
  </si>
  <si>
    <t>174-D</t>
  </si>
  <si>
    <t>204-D</t>
  </si>
  <si>
    <t>205-D</t>
  </si>
  <si>
    <t>199-D</t>
  </si>
  <si>
    <t>180-D</t>
  </si>
  <si>
    <t>GS</t>
  </si>
  <si>
    <t>181-D</t>
  </si>
  <si>
    <t>198-D</t>
  </si>
  <si>
    <t>182-D</t>
  </si>
  <si>
    <t>200-D</t>
  </si>
  <si>
    <t>183-D</t>
  </si>
  <si>
    <t>184-D</t>
  </si>
  <si>
    <t>185-D</t>
  </si>
  <si>
    <t>186-D</t>
  </si>
  <si>
    <t>210-D</t>
  </si>
  <si>
    <t>187-D</t>
  </si>
  <si>
    <t>188-D</t>
  </si>
  <si>
    <t>211-D</t>
  </si>
  <si>
    <t>189-D</t>
  </si>
  <si>
    <t>190-D</t>
  </si>
  <si>
    <t>191-D</t>
  </si>
  <si>
    <t>192-D</t>
  </si>
  <si>
    <t>193-D</t>
  </si>
  <si>
    <t>194-D</t>
  </si>
  <si>
    <t>195-D</t>
  </si>
  <si>
    <t>TOTAL EURUSD</t>
  </si>
  <si>
    <t>152-D</t>
  </si>
  <si>
    <t>BRL</t>
  </si>
  <si>
    <t>USDBRL</t>
  </si>
  <si>
    <t>153-D</t>
  </si>
  <si>
    <t>154-D</t>
  </si>
  <si>
    <t>155-D</t>
  </si>
  <si>
    <t>156-D</t>
  </si>
  <si>
    <t>157-D</t>
  </si>
  <si>
    <t>158-D</t>
  </si>
  <si>
    <t>159-D</t>
  </si>
  <si>
    <t>160-D</t>
  </si>
  <si>
    <t>161-D</t>
  </si>
  <si>
    <t>162-D</t>
  </si>
  <si>
    <t>163-D</t>
  </si>
  <si>
    <t>TOTAL USDBRL</t>
  </si>
  <si>
    <t>GRAND TOTAL</t>
  </si>
  <si>
    <t>FX Portfolio Valuation - LTC</t>
  </si>
  <si>
    <t>Value Date: 30/09/2015</t>
  </si>
  <si>
    <t>Valuation - 5%</t>
  </si>
  <si>
    <t>Variation - 5%</t>
  </si>
  <si>
    <t>Valuation + 5 %</t>
  </si>
  <si>
    <t>Variation + 5 %</t>
  </si>
  <si>
    <t>Value Date: 31/12/2015</t>
  </si>
  <si>
    <t>Calculation Date: 05/01/2016</t>
  </si>
  <si>
    <t>Total</t>
  </si>
  <si>
    <t>Valuation - 5 %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</si>
</sst>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409]dd\-mmm\-yy;@"/>
    <numFmt numFmtId="166" formatCode="0.0000"/>
    <numFmt numFmtId="167" formatCode="_ * #,##0.00_ ;_ * \-#,##0.00_ ;_ * &quot;-&quot;??_ ;_ @_ "/>
    <numFmt numFmtId="168" formatCode="_-* #,##0\ _€_-;\-* #,##0\ _€_-;_-* &quot;-&quot;??\ _€_-;_-@_-"/>
    <numFmt numFmtId="169" formatCode="#,##0_ ;\-#,##0\ "/>
  </numFmts>
  <fonts count="20" x14ac:knownFonts="1">
    <font>
      <sz val="11"/>
      <color theme="1"/>
      <name val="Calibri"/>
      <family val="2"/>
      <scheme val="minor"/>
    </font>
    <font>
      <sz val="11"/>
      <color theme="1"/>
      <name val="Calibri"/>
      <family val="2"/>
      <scheme val="minor"/>
    </font>
    <font>
      <b/>
      <sz val="8"/>
      <name val="Arial"/>
      <family val="2"/>
    </font>
    <font>
      <sz val="8"/>
      <color indexed="9"/>
      <name val="Arial"/>
      <family val="2"/>
    </font>
    <font>
      <b/>
      <sz val="7"/>
      <name val="Arial"/>
      <family val="2"/>
    </font>
    <font>
      <sz val="8"/>
      <name val="Arial"/>
      <family val="2"/>
    </font>
    <font>
      <sz val="8"/>
      <color rgb="FFFF0000"/>
      <name val="Arial"/>
      <family val="2"/>
    </font>
    <font>
      <b/>
      <sz val="8"/>
      <color rgb="FFFF0000"/>
      <name val="Arial"/>
      <family val="2"/>
    </font>
    <font>
      <sz val="10"/>
      <name val="Arial"/>
    </font>
    <font>
      <b/>
      <sz val="24"/>
      <name val="Arial"/>
      <family val="2"/>
    </font>
    <font>
      <b/>
      <sz val="18"/>
      <name val="Calibri"/>
      <family val="2"/>
    </font>
    <font>
      <sz val="10"/>
      <name val="Arial"/>
      <family val="2"/>
    </font>
    <font>
      <b/>
      <sz val="18"/>
      <color indexed="9"/>
      <name val="Arial"/>
      <family val="2"/>
    </font>
    <font>
      <b/>
      <sz val="12"/>
      <color indexed="9"/>
      <name val="Arial"/>
      <family val="2"/>
    </font>
    <font>
      <sz val="10"/>
      <color indexed="9"/>
      <name val="Arial"/>
      <family val="2"/>
    </font>
    <font>
      <i/>
      <sz val="8"/>
      <name val="Arial"/>
      <family val="2"/>
    </font>
    <font>
      <b/>
      <sz val="8"/>
      <color theme="1"/>
      <name val="Arial"/>
      <family val="2"/>
    </font>
    <font>
      <b/>
      <sz val="7"/>
      <color theme="1"/>
      <name val="Arial"/>
      <family val="2"/>
    </font>
    <font>
      <sz val="12"/>
      <name val="Arial"/>
      <family val="2"/>
    </font>
    <font>
      <sz val="12"/>
      <color indexed="9"/>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xf numFmtId="167" fontId="11" fillId="0" borderId="0" applyFont="0" applyFill="0" applyBorder="0" applyAlignment="0" applyProtection="0"/>
    <xf numFmtId="0" fontId="11" fillId="0" borderId="0"/>
  </cellStyleXfs>
  <cellXfs count="161">
    <xf numFmtId="0" fontId="0" fillId="0" borderId="0" xfId="0"/>
    <xf numFmtId="0" fontId="2" fillId="2" borderId="5" xfId="0" applyFont="1" applyFill="1" applyBorder="1" applyAlignment="1">
      <alignment horizontal="center" vertical="center"/>
    </xf>
    <xf numFmtId="0" fontId="3" fillId="3" borderId="0" xfId="0" applyFont="1" applyFill="1"/>
    <xf numFmtId="0" fontId="2" fillId="2" borderId="0" xfId="0" applyFont="1" applyFill="1" applyBorder="1" applyAlignment="1">
      <alignment horizontal="center" vertical="center"/>
    </xf>
    <xf numFmtId="0" fontId="2" fillId="2" borderId="15" xfId="0" applyFont="1" applyFill="1" applyBorder="1" applyAlignment="1">
      <alignment horizontal="center" vertical="center"/>
    </xf>
    <xf numFmtId="167" fontId="4" fillId="2" borderId="2" xfId="0" applyNumberFormat="1" applyFont="1" applyFill="1" applyBorder="1" applyAlignment="1">
      <alignment horizontal="center"/>
    </xf>
    <xf numFmtId="0" fontId="5" fillId="4" borderId="0" xfId="0" applyFont="1" applyFill="1" applyAlignment="1">
      <alignment horizontal="center"/>
    </xf>
    <xf numFmtId="165" fontId="5" fillId="4" borderId="0" xfId="0" applyNumberFormat="1" applyFont="1" applyFill="1" applyAlignment="1">
      <alignment horizontal="center"/>
    </xf>
    <xf numFmtId="167" fontId="5" fillId="4" borderId="0" xfId="0" applyNumberFormat="1" applyFont="1" applyFill="1" applyAlignment="1">
      <alignment horizontal="center"/>
    </xf>
    <xf numFmtId="166" fontId="5" fillId="4" borderId="0" xfId="0" applyNumberFormat="1" applyFont="1" applyFill="1" applyAlignment="1">
      <alignment horizontal="center"/>
    </xf>
    <xf numFmtId="0" fontId="5" fillId="4" borderId="0" xfId="0" applyFont="1" applyFill="1" applyAlignment="1">
      <alignment horizontal="center" vertical="center"/>
    </xf>
    <xf numFmtId="165" fontId="5" fillId="4" borderId="0" xfId="0" applyNumberFormat="1" applyFont="1" applyFill="1" applyAlignment="1">
      <alignment horizontal="center" vertical="center"/>
    </xf>
    <xf numFmtId="167" fontId="6" fillId="4" borderId="0" xfId="0" applyNumberFormat="1" applyFont="1" applyFill="1" applyAlignment="1">
      <alignment horizontal="center" vertical="center"/>
    </xf>
    <xf numFmtId="167" fontId="5" fillId="4" borderId="0" xfId="0" applyNumberFormat="1" applyFont="1" applyFill="1" applyAlignment="1">
      <alignment horizontal="center" vertical="center"/>
    </xf>
    <xf numFmtId="166" fontId="5" fillId="4" borderId="0" xfId="0" applyNumberFormat="1" applyFont="1" applyFill="1" applyAlignment="1">
      <alignment horizontal="center" vertical="center"/>
    </xf>
    <xf numFmtId="0" fontId="5" fillId="4" borderId="15" xfId="0" applyFont="1" applyFill="1" applyBorder="1" applyAlignment="1">
      <alignment horizontal="center" vertical="center"/>
    </xf>
    <xf numFmtId="165" fontId="5" fillId="4" borderId="15" xfId="0" applyNumberFormat="1" applyFont="1" applyFill="1" applyBorder="1" applyAlignment="1">
      <alignment horizontal="center" vertical="center"/>
    </xf>
    <xf numFmtId="167" fontId="6" fillId="4" borderId="15" xfId="0" applyNumberFormat="1" applyFont="1" applyFill="1" applyBorder="1" applyAlignment="1">
      <alignment horizontal="center" vertical="center"/>
    </xf>
    <xf numFmtId="167" fontId="5" fillId="4" borderId="15" xfId="0" applyNumberFormat="1" applyFont="1" applyFill="1" applyBorder="1" applyAlignment="1">
      <alignment horizontal="center" vertical="center"/>
    </xf>
    <xf numFmtId="166" fontId="5" fillId="4" borderId="15" xfId="0" applyNumberFormat="1" applyFont="1" applyFill="1" applyBorder="1" applyAlignment="1">
      <alignment horizontal="center" vertical="center"/>
    </xf>
    <xf numFmtId="0" fontId="2" fillId="4" borderId="0" xfId="0" applyFont="1" applyFill="1" applyBorder="1" applyAlignment="1">
      <alignment horizontal="center" vertical="center"/>
    </xf>
    <xf numFmtId="165" fontId="2" fillId="4" borderId="0" xfId="0" applyNumberFormat="1" applyFont="1" applyFill="1" applyBorder="1" applyAlignment="1">
      <alignment horizontal="center" vertical="center"/>
    </xf>
    <xf numFmtId="167" fontId="7" fillId="4" borderId="0" xfId="0" applyNumberFormat="1" applyFont="1" applyFill="1" applyBorder="1" applyAlignment="1">
      <alignment horizontal="center" vertical="center"/>
    </xf>
    <xf numFmtId="167" fontId="2" fillId="4" borderId="0" xfId="0" applyNumberFormat="1" applyFont="1" applyFill="1" applyBorder="1" applyAlignment="1">
      <alignment horizontal="center" vertical="center"/>
    </xf>
    <xf numFmtId="166" fontId="2" fillId="4" borderId="0" xfId="0" applyNumberFormat="1" applyFont="1" applyFill="1" applyBorder="1" applyAlignment="1">
      <alignment horizontal="center" vertical="center"/>
    </xf>
    <xf numFmtId="167" fontId="7" fillId="4" borderId="7" xfId="0" applyNumberFormat="1" applyFont="1" applyFill="1" applyBorder="1" applyAlignment="1">
      <alignment horizontal="center" vertical="center"/>
    </xf>
    <xf numFmtId="0" fontId="2" fillId="4" borderId="7" xfId="0" applyFont="1" applyFill="1" applyBorder="1" applyAlignment="1">
      <alignment horizontal="center" vertical="center"/>
    </xf>
    <xf numFmtId="167" fontId="2" fillId="4" borderId="7"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0" fontId="2" fillId="4" borderId="0" xfId="0" applyFont="1" applyFill="1" applyAlignment="1">
      <alignment horizontal="center" vertical="center"/>
    </xf>
    <xf numFmtId="165" fontId="2" fillId="4" borderId="0" xfId="0" applyNumberFormat="1" applyFont="1" applyFill="1" applyAlignment="1">
      <alignment horizontal="center" vertical="center"/>
    </xf>
    <xf numFmtId="167" fontId="2" fillId="4" borderId="0" xfId="0" applyNumberFormat="1" applyFont="1" applyFill="1" applyAlignment="1">
      <alignment horizontal="center" vertical="center"/>
    </xf>
    <xf numFmtId="166" fontId="2" fillId="4" borderId="0" xfId="0" applyNumberFormat="1" applyFont="1" applyFill="1" applyAlignment="1">
      <alignment horizontal="center" vertical="center"/>
    </xf>
    <xf numFmtId="0" fontId="9" fillId="3" borderId="0" xfId="2" applyFont="1" applyFill="1" applyBorder="1"/>
    <xf numFmtId="0" fontId="10" fillId="3" borderId="0" xfId="2" applyFont="1" applyFill="1" applyBorder="1"/>
    <xf numFmtId="0" fontId="10" fillId="3" borderId="0" xfId="2" applyFont="1" applyFill="1" applyBorder="1" applyAlignment="1">
      <alignment horizontal="left"/>
    </xf>
    <xf numFmtId="0" fontId="10" fillId="3" borderId="0" xfId="2" applyFont="1" applyFill="1" applyBorder="1" applyAlignment="1">
      <alignment horizontal="center"/>
    </xf>
    <xf numFmtId="165" fontId="10" fillId="3" borderId="0" xfId="2" applyNumberFormat="1" applyFont="1" applyFill="1" applyBorder="1" applyAlignment="1">
      <alignment horizontal="left"/>
    </xf>
    <xf numFmtId="167" fontId="12" fillId="3" borderId="0" xfId="3" applyFont="1" applyFill="1" applyBorder="1"/>
    <xf numFmtId="167" fontId="12" fillId="3" borderId="0" xfId="3" applyFont="1" applyFill="1"/>
    <xf numFmtId="0" fontId="12" fillId="3" borderId="0" xfId="2" applyFont="1" applyFill="1"/>
    <xf numFmtId="165" fontId="11" fillId="3" borderId="0" xfId="2" applyNumberFormat="1" applyFont="1" applyFill="1" applyBorder="1" applyAlignment="1">
      <alignment horizontal="center"/>
    </xf>
    <xf numFmtId="165" fontId="11" fillId="3" borderId="0" xfId="2" applyNumberFormat="1" applyFont="1" applyFill="1" applyBorder="1" applyAlignment="1">
      <alignment horizontal="left"/>
    </xf>
    <xf numFmtId="167" fontId="13" fillId="3" borderId="0" xfId="3" applyFont="1" applyFill="1"/>
    <xf numFmtId="0" fontId="13" fillId="3" borderId="0" xfId="2" applyFont="1" applyFill="1"/>
    <xf numFmtId="0" fontId="11" fillId="3" borderId="0" xfId="2" applyFont="1" applyFill="1" applyBorder="1" applyAlignment="1">
      <alignment horizontal="center"/>
    </xf>
    <xf numFmtId="0" fontId="11" fillId="3" borderId="0" xfId="2" applyFont="1" applyFill="1" applyBorder="1" applyAlignment="1">
      <alignment horizontal="left"/>
    </xf>
    <xf numFmtId="0" fontId="5" fillId="3" borderId="0" xfId="2" applyFont="1" applyFill="1" applyBorder="1" applyAlignment="1" applyProtection="1">
      <alignment horizontal="center"/>
      <protection locked="0"/>
    </xf>
    <xf numFmtId="0" fontId="5" fillId="3" borderId="0" xfId="2" applyFont="1" applyFill="1" applyBorder="1" applyAlignment="1" applyProtection="1">
      <alignment horizontal="left"/>
      <protection locked="0"/>
    </xf>
    <xf numFmtId="165" fontId="5" fillId="3" borderId="0" xfId="2" applyNumberFormat="1" applyFont="1" applyFill="1" applyBorder="1" applyAlignment="1" applyProtection="1">
      <alignment horizontal="left"/>
      <protection locked="0"/>
    </xf>
    <xf numFmtId="167" fontId="5" fillId="3" borderId="0" xfId="3" applyFont="1" applyFill="1"/>
    <xf numFmtId="0" fontId="14" fillId="3" borderId="0" xfId="2" applyFont="1" applyFill="1"/>
    <xf numFmtId="167" fontId="15" fillId="3" borderId="0" xfId="3" applyFont="1" applyFill="1"/>
    <xf numFmtId="0" fontId="8" fillId="0" borderId="0" xfId="2"/>
    <xf numFmtId="0" fontId="8" fillId="0" borderId="0" xfId="2" applyAlignment="1">
      <alignment horizontal="left"/>
    </xf>
    <xf numFmtId="0" fontId="8" fillId="0" borderId="0" xfId="2" applyAlignment="1">
      <alignment horizontal="center"/>
    </xf>
    <xf numFmtId="165" fontId="8" fillId="0" borderId="0" xfId="2" applyNumberFormat="1" applyAlignment="1">
      <alignment horizontal="left"/>
    </xf>
    <xf numFmtId="167" fontId="11" fillId="0" borderId="0" xfId="3"/>
    <xf numFmtId="166" fontId="0" fillId="0" borderId="0" xfId="0" applyNumberFormat="1"/>
    <xf numFmtId="167" fontId="0" fillId="0" borderId="0" xfId="0" applyNumberFormat="1"/>
    <xf numFmtId="168" fontId="5" fillId="4" borderId="0" xfId="1" applyNumberFormat="1" applyFont="1" applyFill="1" applyAlignment="1">
      <alignment horizontal="center" vertical="center"/>
    </xf>
    <xf numFmtId="168" fontId="6" fillId="4" borderId="0" xfId="1" applyNumberFormat="1" applyFont="1" applyFill="1" applyAlignment="1">
      <alignment horizontal="center" vertical="center"/>
    </xf>
    <xf numFmtId="168" fontId="6" fillId="4" borderId="15" xfId="1" applyNumberFormat="1" applyFont="1" applyFill="1" applyBorder="1" applyAlignment="1">
      <alignment horizontal="center" vertical="center"/>
    </xf>
    <xf numFmtId="168" fontId="5" fillId="4" borderId="15"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8" fontId="2" fillId="4" borderId="7" xfId="1" applyNumberFormat="1" applyFont="1" applyFill="1" applyBorder="1" applyAlignment="1">
      <alignment horizontal="center" vertical="center"/>
    </xf>
    <xf numFmtId="168" fontId="7" fillId="4" borderId="0" xfId="1" applyNumberFormat="1" applyFont="1" applyFill="1" applyBorder="1" applyAlignment="1">
      <alignment horizontal="center" vertical="center"/>
    </xf>
    <xf numFmtId="168" fontId="7" fillId="4" borderId="7" xfId="1" applyNumberFormat="1" applyFont="1" applyFill="1" applyBorder="1" applyAlignment="1">
      <alignment horizontal="center" vertical="center"/>
    </xf>
    <xf numFmtId="168" fontId="4" fillId="2" borderId="2" xfId="1" applyNumberFormat="1" applyFont="1" applyFill="1" applyBorder="1" applyAlignment="1">
      <alignment horizontal="center" vertical="center"/>
    </xf>
    <xf numFmtId="168" fontId="0" fillId="0" borderId="0" xfId="1" applyNumberFormat="1" applyFont="1" applyAlignment="1">
      <alignment horizontal="center" vertical="center"/>
    </xf>
    <xf numFmtId="168" fontId="17" fillId="2" borderId="6" xfId="1" applyNumberFormat="1" applyFont="1" applyFill="1" applyBorder="1" applyAlignment="1">
      <alignment horizontal="center" vertical="center"/>
    </xf>
    <xf numFmtId="168" fontId="17" fillId="2" borderId="2" xfId="1" applyNumberFormat="1" applyFont="1" applyFill="1" applyBorder="1" applyAlignment="1">
      <alignment horizontal="center" vertical="center"/>
    </xf>
    <xf numFmtId="168" fontId="16" fillId="4" borderId="0" xfId="1" applyNumberFormat="1" applyFont="1" applyFill="1" applyAlignment="1">
      <alignment horizontal="center" vertical="center"/>
    </xf>
    <xf numFmtId="3" fontId="5" fillId="4" borderId="0" xfId="1" applyNumberFormat="1" applyFont="1" applyFill="1" applyAlignment="1">
      <alignment horizontal="center" vertical="center"/>
    </xf>
    <xf numFmtId="3" fontId="5" fillId="4" borderId="15" xfId="1" applyNumberFormat="1" applyFont="1" applyFill="1" applyBorder="1" applyAlignment="1">
      <alignment horizontal="center" vertical="center"/>
    </xf>
    <xf numFmtId="3" fontId="2" fillId="4" borderId="0" xfId="1" applyNumberFormat="1" applyFont="1" applyFill="1" applyAlignment="1">
      <alignment horizontal="center" vertical="center"/>
    </xf>
    <xf numFmtId="3" fontId="2" fillId="4" borderId="7" xfId="1" applyNumberFormat="1" applyFont="1" applyFill="1" applyBorder="1" applyAlignment="1">
      <alignment horizontal="center" vertical="center"/>
    </xf>
    <xf numFmtId="3" fontId="2" fillId="4" borderId="5" xfId="1" applyNumberFormat="1" applyFont="1" applyFill="1" applyBorder="1" applyAlignment="1">
      <alignment horizontal="center" vertical="center"/>
    </xf>
    <xf numFmtId="3" fontId="0" fillId="0" borderId="0" xfId="1" applyNumberFormat="1" applyFont="1" applyAlignment="1">
      <alignment horizontal="center" vertical="center"/>
    </xf>
    <xf numFmtId="169" fontId="17" fillId="2" borderId="6" xfId="1" applyNumberFormat="1" applyFont="1" applyFill="1" applyBorder="1" applyAlignment="1">
      <alignment horizontal="center" vertical="center"/>
    </xf>
    <xf numFmtId="169" fontId="17" fillId="2" borderId="2" xfId="1" applyNumberFormat="1" applyFont="1" applyFill="1" applyBorder="1" applyAlignment="1">
      <alignment horizontal="center" vertical="center"/>
    </xf>
    <xf numFmtId="169" fontId="16" fillId="4" borderId="0" xfId="1" applyNumberFormat="1" applyFont="1" applyFill="1" applyAlignment="1">
      <alignment horizontal="center" vertical="center"/>
    </xf>
    <xf numFmtId="169" fontId="5" fillId="4" borderId="0" xfId="1" applyNumberFormat="1" applyFont="1" applyFill="1" applyAlignment="1">
      <alignment horizontal="center" vertical="center"/>
    </xf>
    <xf numFmtId="169" fontId="5" fillId="4" borderId="15" xfId="1" applyNumberFormat="1" applyFont="1" applyFill="1" applyBorder="1" applyAlignment="1">
      <alignment horizontal="center" vertical="center"/>
    </xf>
    <xf numFmtId="169" fontId="0" fillId="0" borderId="0" xfId="1" applyNumberFormat="1" applyFont="1" applyAlignment="1">
      <alignment horizontal="center" vertical="center"/>
    </xf>
    <xf numFmtId="169" fontId="2" fillId="4" borderId="0" xfId="1" applyNumberFormat="1" applyFont="1" applyFill="1" applyAlignment="1">
      <alignment horizontal="center" vertical="center"/>
    </xf>
    <xf numFmtId="169" fontId="2" fillId="4" borderId="7" xfId="1" applyNumberFormat="1" applyFont="1" applyFill="1" applyBorder="1" applyAlignment="1">
      <alignment horizontal="center" vertical="center"/>
    </xf>
    <xf numFmtId="169" fontId="2" fillId="4" borderId="5" xfId="1" applyNumberFormat="1" applyFont="1" applyFill="1" applyBorder="1" applyAlignment="1">
      <alignment horizontal="center" vertical="center"/>
    </xf>
    <xf numFmtId="167" fontId="12" fillId="3" borderId="0" xfId="0" applyNumberFormat="1" applyFont="1" applyFill="1"/>
    <xf numFmtId="0" fontId="12" fillId="3" borderId="0" xfId="0" applyFont="1" applyFill="1"/>
    <xf numFmtId="167" fontId="13" fillId="3" borderId="0" xfId="0" applyNumberFormat="1" applyFont="1" applyFill="1"/>
    <xf numFmtId="0" fontId="13" fillId="3" borderId="0" xfId="0" applyFont="1" applyFill="1"/>
    <xf numFmtId="0" fontId="9" fillId="0" borderId="0" xfId="0" applyFont="1" applyFill="1" applyBorder="1"/>
    <xf numFmtId="0" fontId="10" fillId="0" borderId="0" xfId="0" applyFont="1" applyFill="1" applyBorder="1"/>
    <xf numFmtId="167" fontId="10" fillId="0" borderId="0" xfId="0" applyNumberFormat="1" applyFont="1" applyFill="1" applyBorder="1"/>
    <xf numFmtId="0" fontId="12" fillId="0" borderId="0" xfId="0" applyFont="1" applyFill="1" applyBorder="1"/>
    <xf numFmtId="165" fontId="11" fillId="0" borderId="0" xfId="0" applyNumberFormat="1" applyFont="1" applyFill="1" applyBorder="1" applyAlignment="1">
      <alignment horizontal="left"/>
    </xf>
    <xf numFmtId="0" fontId="18" fillId="0" borderId="0" xfId="0" applyFont="1" applyFill="1" applyBorder="1"/>
    <xf numFmtId="167" fontId="18" fillId="0" borderId="0" xfId="0" applyNumberFormat="1" applyFont="1" applyFill="1" applyBorder="1"/>
    <xf numFmtId="0" fontId="19" fillId="0" borderId="0" xfId="0" applyFont="1" applyFill="1" applyBorder="1"/>
    <xf numFmtId="0" fontId="13" fillId="0" borderId="0" xfId="0" applyFont="1" applyFill="1"/>
    <xf numFmtId="0" fontId="0" fillId="0" borderId="0" xfId="0" applyFill="1"/>
    <xf numFmtId="0" fontId="3" fillId="0" borderId="0" xfId="0" applyFont="1" applyFill="1"/>
    <xf numFmtId="0" fontId="5" fillId="0" borderId="0" xfId="0" applyFont="1" applyFill="1" applyAlignment="1">
      <alignment horizontal="center"/>
    </xf>
    <xf numFmtId="167" fontId="5" fillId="0" borderId="0" xfId="0" applyNumberFormat="1" applyFont="1" applyFill="1" applyAlignment="1">
      <alignment horizontal="center"/>
    </xf>
    <xf numFmtId="0" fontId="2"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167" fontId="7" fillId="0" borderId="7" xfId="0" applyNumberFormat="1" applyFont="1" applyFill="1" applyBorder="1" applyAlignment="1">
      <alignment horizontal="center" vertical="center"/>
    </xf>
    <xf numFmtId="0" fontId="2" fillId="0" borderId="7" xfId="0" applyFont="1" applyFill="1" applyBorder="1" applyAlignment="1">
      <alignment horizontal="center" vertical="center"/>
    </xf>
    <xf numFmtId="167" fontId="2" fillId="0" borderId="7" xfId="0" applyNumberFormat="1" applyFont="1" applyFill="1" applyBorder="1" applyAlignment="1">
      <alignment horizontal="center" vertical="center"/>
    </xf>
    <xf numFmtId="0" fontId="2" fillId="0" borderId="0" xfId="0" applyFont="1" applyFill="1" applyAlignment="1">
      <alignment horizontal="center" vertical="center"/>
    </xf>
    <xf numFmtId="167" fontId="2" fillId="0" borderId="0" xfId="0" applyNumberFormat="1" applyFont="1" applyFill="1" applyAlignment="1">
      <alignment horizontal="center" vertical="center"/>
    </xf>
    <xf numFmtId="168" fontId="4" fillId="2" borderId="6" xfId="1" applyNumberFormat="1" applyFont="1" applyFill="1" applyBorder="1" applyAlignment="1">
      <alignment horizontal="center" vertical="center"/>
    </xf>
    <xf numFmtId="0" fontId="4" fillId="2"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2" fillId="2" borderId="9" xfId="0" applyNumberFormat="1" applyFont="1" applyFill="1" applyBorder="1" applyAlignment="1">
      <alignment horizontal="center" vertical="center"/>
    </xf>
    <xf numFmtId="165" fontId="2" fillId="2" borderId="12"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6" fontId="2" fillId="2" borderId="1" xfId="0" applyNumberFormat="1" applyFont="1" applyFill="1" applyBorder="1" applyAlignment="1">
      <alignment horizontal="center" vertical="center" wrapText="1"/>
    </xf>
    <xf numFmtId="166" fontId="2" fillId="2" borderId="12" xfId="0" applyNumberFormat="1" applyFont="1" applyFill="1" applyBorder="1" applyAlignment="1">
      <alignment horizontal="center" vertical="center" wrapText="1"/>
    </xf>
    <xf numFmtId="168" fontId="2" fillId="2" borderId="6" xfId="1" applyNumberFormat="1" applyFont="1" applyFill="1" applyBorder="1" applyAlignment="1">
      <alignment horizontal="center" vertical="center"/>
    </xf>
    <xf numFmtId="168" fontId="2" fillId="2" borderId="7" xfId="1" applyNumberFormat="1" applyFont="1" applyFill="1" applyBorder="1" applyAlignment="1">
      <alignment horizontal="center" vertical="center"/>
    </xf>
    <xf numFmtId="168" fontId="2" fillId="2" borderId="8" xfId="1" applyNumberFormat="1" applyFont="1" applyFill="1" applyBorder="1" applyAlignment="1">
      <alignment horizontal="center" vertical="center"/>
    </xf>
    <xf numFmtId="168" fontId="4" fillId="2" borderId="6" xfId="1" applyNumberFormat="1" applyFont="1" applyFill="1" applyBorder="1" applyAlignment="1">
      <alignment horizontal="center" vertical="center"/>
    </xf>
    <xf numFmtId="168" fontId="4" fillId="2" borderId="8" xfId="1"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168" fontId="5" fillId="4" borderId="0" xfId="1" applyNumberFormat="1" applyFont="1" applyFill="1" applyAlignment="1">
      <alignment horizontal="center" vertical="center"/>
    </xf>
    <xf numFmtId="168" fontId="5" fillId="4" borderId="15" xfId="1" applyNumberFormat="1" applyFont="1" applyFill="1" applyBorder="1" applyAlignment="1">
      <alignment horizontal="center" vertical="center"/>
    </xf>
    <xf numFmtId="168" fontId="6" fillId="4" borderId="0" xfId="1" applyNumberFormat="1" applyFont="1" applyFill="1" applyAlignment="1">
      <alignment horizontal="center" vertical="center"/>
    </xf>
    <xf numFmtId="169" fontId="16" fillId="2" borderId="6" xfId="1" applyNumberFormat="1" applyFont="1" applyFill="1" applyBorder="1" applyAlignment="1">
      <alignment horizontal="center" vertical="center"/>
    </xf>
    <xf numFmtId="169" fontId="16" fillId="2" borderId="7" xfId="1" applyNumberFormat="1" applyFont="1" applyFill="1" applyBorder="1" applyAlignment="1">
      <alignment horizontal="center" vertical="center"/>
    </xf>
    <xf numFmtId="169" fontId="16" fillId="2" borderId="8"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2" borderId="6" xfId="0" applyFont="1" applyFill="1" applyBorder="1" applyAlignment="1">
      <alignment horizontal="center"/>
    </xf>
    <xf numFmtId="0" fontId="4" fillId="2" borderId="8" xfId="0" applyFont="1" applyFill="1" applyBorder="1" applyAlignment="1">
      <alignment horizontal="center"/>
    </xf>
    <xf numFmtId="167" fontId="5" fillId="4" borderId="0" xfId="0" applyNumberFormat="1" applyFont="1" applyFill="1" applyAlignment="1">
      <alignment horizontal="center" vertical="center"/>
    </xf>
    <xf numFmtId="167" fontId="5" fillId="4" borderId="15" xfId="0" applyNumberFormat="1" applyFont="1" applyFill="1" applyBorder="1" applyAlignment="1">
      <alignment horizontal="center" vertical="center"/>
    </xf>
    <xf numFmtId="167" fontId="6" fillId="4" borderId="0" xfId="0" applyNumberFormat="1" applyFont="1" applyFill="1" applyAlignment="1">
      <alignment horizontal="center" vertical="center"/>
    </xf>
    <xf numFmtId="168" fontId="16" fillId="2" borderId="6" xfId="1" applyNumberFormat="1" applyFont="1" applyFill="1" applyBorder="1" applyAlignment="1">
      <alignment horizontal="center" vertical="center"/>
    </xf>
    <xf numFmtId="168" fontId="16" fillId="2" borderId="7" xfId="1" applyNumberFormat="1" applyFont="1" applyFill="1" applyBorder="1" applyAlignment="1">
      <alignment horizontal="center" vertical="center"/>
    </xf>
    <xf numFmtId="168" fontId="16" fillId="2" borderId="8" xfId="1" applyNumberFormat="1" applyFont="1" applyFill="1" applyBorder="1" applyAlignment="1">
      <alignment horizontal="center" vertical="center"/>
    </xf>
    <xf numFmtId="165" fontId="8" fillId="3" borderId="0" xfId="2" applyNumberFormat="1" applyFont="1" applyFill="1" applyBorder="1" applyAlignment="1">
      <alignment horizontal="left"/>
    </xf>
    <xf numFmtId="165" fontId="11" fillId="3" borderId="0" xfId="2" applyNumberFormat="1" applyFont="1" applyFill="1" applyBorder="1" applyAlignment="1">
      <alignment horizontal="left"/>
    </xf>
    <xf numFmtId="0" fontId="11" fillId="3" borderId="0" xfId="2" applyFont="1" applyFill="1" applyBorder="1" applyAlignment="1">
      <alignment horizontal="left"/>
    </xf>
  </cellXfs>
  <cellStyles count="5">
    <cellStyle name="Milliers" xfId="1" builtinId="3"/>
    <cellStyle name="Milliers 2" xfId="3"/>
    <cellStyle name="Normal" xfId="0" builtinId="0"/>
    <cellStyle name="Normal 2" xfId="2"/>
    <cellStyle name="Normal 6" xfId="4"/>
  </cellStyles>
  <dxfs count="17">
    <dxf>
      <font>
        <condense val="0"/>
        <extend val="0"/>
        <color indexed="10"/>
      </font>
    </dxf>
    <dxf>
      <font>
        <color rgb="FFFF0000"/>
      </font>
    </dxf>
    <dxf>
      <font>
        <color rgb="FF9C0006"/>
      </font>
    </dxf>
    <dxf>
      <font>
        <color rgb="FFFF0000"/>
      </font>
    </dxf>
    <dxf>
      <font>
        <color rgb="FF9C0006"/>
      </font>
    </dxf>
    <dxf>
      <font>
        <color rgb="FFFF0000"/>
      </font>
    </dxf>
    <dxf>
      <font>
        <color rgb="FFFF0000"/>
      </font>
    </dxf>
    <dxf>
      <font>
        <color rgb="FF9C0006"/>
      </font>
    </dxf>
    <dxf>
      <font>
        <color rgb="FFFF0000"/>
      </font>
    </dxf>
    <dxf>
      <font>
        <color rgb="FF9C0006"/>
      </font>
    </dxf>
    <dxf>
      <font>
        <color rgb="FFFF0000"/>
      </font>
    </dxf>
    <dxf>
      <font>
        <color rgb="FFFF0000"/>
      </font>
    </dxf>
    <dxf>
      <font>
        <color rgb="FF9C0006"/>
      </font>
    </dxf>
    <dxf>
      <font>
        <color rgb="FFFF0000"/>
      </font>
    </dxf>
    <dxf>
      <font>
        <color rgb="FF9C0006"/>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5</xdr:col>
      <xdr:colOff>466726</xdr:colOff>
      <xdr:row>0</xdr:row>
      <xdr:rowOff>47626</xdr:rowOff>
    </xdr:from>
    <xdr:to>
      <xdr:col>7</xdr:col>
      <xdr:colOff>123826</xdr:colOff>
      <xdr:row>2</xdr:row>
      <xdr:rowOff>6001</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76726" y="47626"/>
          <a:ext cx="1181100" cy="53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257175</xdr:colOff>
      <xdr:row>0</xdr:row>
      <xdr:rowOff>108587</xdr:rowOff>
    </xdr:from>
    <xdr:to>
      <xdr:col>15</xdr:col>
      <xdr:colOff>465904</xdr:colOff>
      <xdr:row>2</xdr:row>
      <xdr:rowOff>34291</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3935" y="108587"/>
          <a:ext cx="1565089" cy="50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419101</xdr:colOff>
      <xdr:row>0</xdr:row>
      <xdr:rowOff>38100</xdr:rowOff>
    </xdr:from>
    <xdr:to>
      <xdr:col>7</xdr:col>
      <xdr:colOff>209551</xdr:colOff>
      <xdr:row>2</xdr:row>
      <xdr:rowOff>49866</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9101" y="38100"/>
          <a:ext cx="1314450" cy="592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190501</xdr:colOff>
      <xdr:row>0</xdr:row>
      <xdr:rowOff>98714</xdr:rowOff>
    </xdr:from>
    <xdr:to>
      <xdr:col>5</xdr:col>
      <xdr:colOff>356754</xdr:colOff>
      <xdr:row>1</xdr:row>
      <xdr:rowOff>147205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1" y="98714"/>
          <a:ext cx="1108364" cy="429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3" name="Rectangle 2"/>
        <xdr:cNvSpPr txBox="1">
          <a:spLocks noChangeArrowheads="1"/>
        </xdr:cNvSpPr>
      </xdr:nvSpPr>
      <xdr:spPr bwMode="auto">
        <a:xfrm>
          <a:off x="200025" y="1206500"/>
          <a:ext cx="10531486" cy="4410075"/>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8"/>
  <sheetViews>
    <sheetView showGridLines="0" workbookViewId="0">
      <selection activeCell="I58" sqref="I58"/>
    </sheetView>
  </sheetViews>
  <sheetFormatPr baseColWidth="10" defaultRowHeight="14.4" x14ac:dyDescent="0.3"/>
  <cols>
    <col min="11" max="11" width="12.5546875" bestFit="1" customWidth="1"/>
    <col min="15" max="15" width="13.109375" bestFit="1" customWidth="1"/>
    <col min="24" max="27" width="15.88671875" style="69" bestFit="1" customWidth="1"/>
    <col min="31" max="34" width="15.88671875" style="69" bestFit="1" customWidth="1"/>
    <col min="36" max="38" width="15.88671875" style="84" bestFit="1" customWidth="1"/>
  </cols>
  <sheetData>
    <row r="1" spans="1:38" ht="30" x14ac:dyDescent="0.4">
      <c r="A1" s="92" t="s">
        <v>121</v>
      </c>
      <c r="B1" s="93"/>
      <c r="C1" s="94"/>
      <c r="D1" s="93"/>
      <c r="E1" s="94"/>
      <c r="F1" s="95"/>
      <c r="G1" s="88"/>
      <c r="H1" s="89"/>
      <c r="I1" s="89"/>
      <c r="J1" s="69"/>
      <c r="L1" s="69"/>
      <c r="M1" s="69"/>
      <c r="N1" s="69"/>
      <c r="O1" s="69"/>
      <c r="Q1" s="84"/>
      <c r="R1" s="84"/>
      <c r="S1" s="84"/>
      <c r="X1"/>
      <c r="Y1"/>
      <c r="Z1"/>
      <c r="AA1"/>
      <c r="AE1"/>
      <c r="AF1"/>
      <c r="AG1"/>
      <c r="AH1"/>
      <c r="AJ1"/>
      <c r="AK1"/>
      <c r="AL1"/>
    </row>
    <row r="2" spans="1:38" ht="15.75" x14ac:dyDescent="0.25">
      <c r="A2" s="96" t="s">
        <v>127</v>
      </c>
      <c r="B2" s="97"/>
      <c r="C2" s="98"/>
      <c r="D2" s="97"/>
      <c r="E2" s="98"/>
      <c r="F2" s="99"/>
      <c r="G2" s="90"/>
      <c r="H2" s="91"/>
      <c r="I2" s="91"/>
      <c r="J2" s="69"/>
      <c r="L2" s="69"/>
      <c r="M2" s="69"/>
      <c r="N2" s="69"/>
      <c r="O2" s="69"/>
      <c r="Q2" s="84"/>
      <c r="R2" s="84"/>
      <c r="S2" s="84"/>
      <c r="X2"/>
      <c r="Y2"/>
      <c r="Z2"/>
      <c r="AA2"/>
      <c r="AE2"/>
      <c r="AF2"/>
      <c r="AG2"/>
      <c r="AH2"/>
      <c r="AJ2"/>
      <c r="AK2"/>
      <c r="AL2"/>
    </row>
    <row r="3" spans="1:38" ht="15.75" x14ac:dyDescent="0.25">
      <c r="A3" s="96" t="s">
        <v>128</v>
      </c>
      <c r="B3" s="97"/>
      <c r="C3" s="98"/>
      <c r="D3" s="97"/>
      <c r="E3" s="98"/>
      <c r="F3" s="99"/>
      <c r="G3" s="90"/>
      <c r="H3" s="91"/>
      <c r="I3" s="91"/>
      <c r="J3" s="69"/>
      <c r="L3" s="69"/>
      <c r="M3" s="69"/>
      <c r="N3" s="69"/>
      <c r="O3" s="69"/>
      <c r="Q3" s="84"/>
      <c r="R3" s="84"/>
      <c r="S3" s="84"/>
      <c r="X3"/>
      <c r="Y3"/>
      <c r="Z3"/>
      <c r="AA3"/>
      <c r="AE3"/>
      <c r="AF3"/>
      <c r="AG3"/>
      <c r="AH3"/>
      <c r="AJ3"/>
      <c r="AK3"/>
      <c r="AL3"/>
    </row>
    <row r="4" spans="1:38" ht="15.75" x14ac:dyDescent="0.25">
      <c r="A4" s="100"/>
      <c r="B4" s="97"/>
      <c r="C4" s="98"/>
      <c r="D4" s="97"/>
      <c r="E4" s="98"/>
      <c r="F4" s="99"/>
      <c r="G4" s="90"/>
      <c r="H4" s="91"/>
      <c r="I4" s="91"/>
      <c r="J4" s="69"/>
      <c r="L4" s="69"/>
      <c r="M4" s="69"/>
      <c r="N4" s="69"/>
      <c r="O4" s="69"/>
      <c r="Q4" s="84"/>
      <c r="R4" s="84"/>
      <c r="S4" s="84"/>
      <c r="X4"/>
      <c r="Y4"/>
      <c r="Z4"/>
      <c r="AA4"/>
      <c r="AE4"/>
      <c r="AF4"/>
      <c r="AG4"/>
      <c r="AH4"/>
      <c r="AJ4"/>
      <c r="AK4"/>
      <c r="AL4"/>
    </row>
    <row r="5" spans="1:38" ht="15" x14ac:dyDescent="0.25">
      <c r="A5" s="101"/>
      <c r="B5" s="101"/>
      <c r="C5" s="101"/>
      <c r="D5" s="101"/>
      <c r="E5" s="101"/>
      <c r="F5" s="101"/>
      <c r="G5" s="69"/>
      <c r="H5" s="69"/>
      <c r="I5" s="69"/>
      <c r="J5" s="69"/>
      <c r="L5" s="69"/>
      <c r="M5" s="69"/>
      <c r="N5" s="69"/>
      <c r="O5" s="69"/>
      <c r="Q5" s="84"/>
      <c r="R5" s="84"/>
      <c r="S5" s="84"/>
      <c r="X5"/>
      <c r="Y5"/>
      <c r="Z5"/>
      <c r="AA5"/>
      <c r="AE5"/>
      <c r="AF5"/>
      <c r="AG5"/>
      <c r="AH5"/>
      <c r="AJ5"/>
      <c r="AK5"/>
      <c r="AL5"/>
    </row>
    <row r="6" spans="1:38" x14ac:dyDescent="0.3">
      <c r="A6" s="115" t="s">
        <v>0</v>
      </c>
      <c r="B6" s="118" t="s">
        <v>1</v>
      </c>
      <c r="C6" s="118" t="s">
        <v>2</v>
      </c>
      <c r="D6" s="118" t="s">
        <v>3</v>
      </c>
      <c r="E6" s="119" t="s">
        <v>4</v>
      </c>
      <c r="F6" s="119" t="s">
        <v>5</v>
      </c>
      <c r="G6" s="119" t="s">
        <v>6</v>
      </c>
      <c r="H6" s="122" t="s">
        <v>7</v>
      </c>
      <c r="I6" s="138" t="s">
        <v>8</v>
      </c>
      <c r="J6" s="122" t="s">
        <v>9</v>
      </c>
      <c r="K6" s="123"/>
      <c r="L6" s="122" t="s">
        <v>7</v>
      </c>
      <c r="M6" s="138" t="s">
        <v>8</v>
      </c>
      <c r="N6" s="122" t="s">
        <v>10</v>
      </c>
      <c r="O6" s="123"/>
      <c r="P6" s="122" t="s">
        <v>11</v>
      </c>
      <c r="Q6" s="123"/>
      <c r="R6" s="1"/>
      <c r="S6" s="122" t="s">
        <v>12</v>
      </c>
      <c r="T6" s="123"/>
      <c r="U6" s="2"/>
      <c r="V6" s="128" t="s">
        <v>13</v>
      </c>
      <c r="W6" s="129"/>
      <c r="X6" s="129"/>
      <c r="Y6" s="129"/>
      <c r="Z6" s="129"/>
      <c r="AA6" s="130"/>
      <c r="AC6" s="128" t="s">
        <v>123</v>
      </c>
      <c r="AD6" s="129"/>
      <c r="AE6" s="129"/>
      <c r="AF6" s="129"/>
      <c r="AG6" s="129"/>
      <c r="AH6" s="130"/>
      <c r="AJ6" s="144" t="s">
        <v>124</v>
      </c>
      <c r="AK6" s="145"/>
      <c r="AL6" s="146"/>
    </row>
    <row r="7" spans="1:38" x14ac:dyDescent="0.3">
      <c r="A7" s="116"/>
      <c r="B7" s="118"/>
      <c r="C7" s="118"/>
      <c r="D7" s="118"/>
      <c r="E7" s="120"/>
      <c r="F7" s="120"/>
      <c r="G7" s="120"/>
      <c r="H7" s="124"/>
      <c r="I7" s="139"/>
      <c r="J7" s="124"/>
      <c r="K7" s="125"/>
      <c r="L7" s="124"/>
      <c r="M7" s="139"/>
      <c r="N7" s="124"/>
      <c r="O7" s="125"/>
      <c r="P7" s="124"/>
      <c r="Q7" s="125"/>
      <c r="R7" s="3" t="s">
        <v>14</v>
      </c>
      <c r="S7" s="124"/>
      <c r="T7" s="125"/>
      <c r="U7" s="2"/>
      <c r="V7" s="131" t="s">
        <v>15</v>
      </c>
      <c r="W7" s="131" t="s">
        <v>16</v>
      </c>
      <c r="X7" s="133" t="s">
        <v>17</v>
      </c>
      <c r="Y7" s="134"/>
      <c r="Z7" s="134"/>
      <c r="AA7" s="135"/>
      <c r="AC7" s="131" t="s">
        <v>15</v>
      </c>
      <c r="AD7" s="131" t="s">
        <v>16</v>
      </c>
      <c r="AE7" s="133" t="s">
        <v>17</v>
      </c>
      <c r="AF7" s="134"/>
      <c r="AG7" s="134"/>
      <c r="AH7" s="135"/>
      <c r="AJ7" s="144" t="s">
        <v>17</v>
      </c>
      <c r="AK7" s="145"/>
      <c r="AL7" s="146"/>
    </row>
    <row r="8" spans="1:38" x14ac:dyDescent="0.3">
      <c r="A8" s="117"/>
      <c r="B8" s="118"/>
      <c r="C8" s="118"/>
      <c r="D8" s="118"/>
      <c r="E8" s="121"/>
      <c r="F8" s="121"/>
      <c r="G8" s="121"/>
      <c r="H8" s="126"/>
      <c r="I8" s="140"/>
      <c r="J8" s="126"/>
      <c r="K8" s="127"/>
      <c r="L8" s="126"/>
      <c r="M8" s="140"/>
      <c r="N8" s="126"/>
      <c r="O8" s="127"/>
      <c r="P8" s="126"/>
      <c r="Q8" s="127"/>
      <c r="R8" s="4"/>
      <c r="S8" s="126"/>
      <c r="T8" s="127"/>
      <c r="U8" s="2"/>
      <c r="V8" s="132"/>
      <c r="W8" s="132"/>
      <c r="X8" s="136" t="s">
        <v>18</v>
      </c>
      <c r="Y8" s="137"/>
      <c r="Z8" s="68" t="s">
        <v>19</v>
      </c>
      <c r="AA8" s="68" t="s">
        <v>20</v>
      </c>
      <c r="AC8" s="132"/>
      <c r="AD8" s="132"/>
      <c r="AE8" s="136" t="s">
        <v>18</v>
      </c>
      <c r="AF8" s="137"/>
      <c r="AG8" s="68" t="s">
        <v>19</v>
      </c>
      <c r="AH8" s="68" t="s">
        <v>20</v>
      </c>
      <c r="AJ8" s="79" t="s">
        <v>18</v>
      </c>
      <c r="AK8" s="80" t="s">
        <v>19</v>
      </c>
      <c r="AL8" s="80" t="s">
        <v>20</v>
      </c>
    </row>
    <row r="9" spans="1:38" ht="15" x14ac:dyDescent="0.25">
      <c r="A9" s="6"/>
      <c r="B9" s="6"/>
      <c r="C9" s="6"/>
      <c r="D9" s="6"/>
      <c r="E9" s="7"/>
      <c r="F9" s="7"/>
      <c r="G9" s="7"/>
      <c r="H9" s="6"/>
      <c r="I9" s="6"/>
      <c r="J9" s="6"/>
      <c r="K9" s="8"/>
      <c r="L9" s="6"/>
      <c r="M9" s="6"/>
      <c r="N9" s="6"/>
      <c r="O9" s="8"/>
      <c r="P9" s="6"/>
      <c r="Q9" s="9"/>
      <c r="R9" s="9"/>
      <c r="S9" s="8"/>
      <c r="T9" s="8"/>
      <c r="U9" s="6"/>
      <c r="V9" s="9"/>
      <c r="W9" s="9"/>
      <c r="X9" s="60"/>
      <c r="Y9" s="60"/>
      <c r="Z9" s="60"/>
      <c r="AA9" s="60"/>
      <c r="AC9" s="9"/>
      <c r="AD9" s="9"/>
      <c r="AE9" s="60"/>
      <c r="AF9" s="60"/>
      <c r="AG9" s="60"/>
      <c r="AH9" s="60"/>
      <c r="AJ9" s="81"/>
      <c r="AK9" s="81"/>
      <c r="AL9" s="81"/>
    </row>
    <row r="10" spans="1:38" x14ac:dyDescent="0.3">
      <c r="A10" s="10">
        <v>2016</v>
      </c>
      <c r="B10" s="10" t="s">
        <v>21</v>
      </c>
      <c r="C10" s="10">
        <v>393</v>
      </c>
      <c r="D10" s="10" t="s">
        <v>22</v>
      </c>
      <c r="E10" s="11">
        <v>42031</v>
      </c>
      <c r="F10" s="11">
        <v>42396</v>
      </c>
      <c r="G10" s="11">
        <v>42398</v>
      </c>
      <c r="H10" s="10" t="s">
        <v>23</v>
      </c>
      <c r="I10" s="10" t="s">
        <v>24</v>
      </c>
      <c r="J10" s="10" t="s">
        <v>17</v>
      </c>
      <c r="K10" s="12">
        <v>-2000000</v>
      </c>
      <c r="L10" s="10" t="s">
        <v>23</v>
      </c>
      <c r="M10" s="10" t="s">
        <v>25</v>
      </c>
      <c r="N10" s="10" t="s">
        <v>26</v>
      </c>
      <c r="O10" s="13">
        <v>54640000</v>
      </c>
      <c r="P10" s="10" t="s">
        <v>27</v>
      </c>
      <c r="Q10" s="14">
        <v>27.32</v>
      </c>
      <c r="R10" s="14"/>
      <c r="S10" s="13"/>
      <c r="T10" s="13">
        <v>0</v>
      </c>
      <c r="U10" s="10"/>
      <c r="V10" s="14">
        <v>27.023000000000003</v>
      </c>
      <c r="W10" s="14">
        <v>27.022599431995289</v>
      </c>
      <c r="X10" s="60">
        <v>23604.022752365105</v>
      </c>
      <c r="Y10" s="141">
        <v>23591.017936948596</v>
      </c>
      <c r="Z10" s="60">
        <v>22010.921659675929</v>
      </c>
      <c r="AA10" s="60">
        <v>1593.1010926891759</v>
      </c>
      <c r="AC10" s="14">
        <v>25.671850000000003</v>
      </c>
      <c r="AD10" s="14">
        <v>25.671449431705557</v>
      </c>
      <c r="AE10" s="60">
        <v>128408.24290139964</v>
      </c>
      <c r="AF10" s="141">
        <v>128408.24290139964</v>
      </c>
      <c r="AG10" s="60">
        <v>128408.24290139964</v>
      </c>
      <c r="AH10" s="60">
        <v>0</v>
      </c>
      <c r="AJ10" s="82">
        <f>AE10-X10</f>
        <v>104804.22014903455</v>
      </c>
      <c r="AK10" s="82">
        <f>AG10-Z10</f>
        <v>106397.32124172372</v>
      </c>
      <c r="AL10" s="82">
        <f>AH10-AA10</f>
        <v>-1593.1010926891759</v>
      </c>
    </row>
    <row r="11" spans="1:38" x14ac:dyDescent="0.3">
      <c r="A11" s="10">
        <v>2016</v>
      </c>
      <c r="B11" s="10" t="s">
        <v>21</v>
      </c>
      <c r="C11" s="10">
        <v>394</v>
      </c>
      <c r="D11" s="10" t="s">
        <v>22</v>
      </c>
      <c r="E11" s="11">
        <v>42031</v>
      </c>
      <c r="F11" s="11">
        <v>42396</v>
      </c>
      <c r="G11" s="11">
        <v>42398</v>
      </c>
      <c r="H11" s="10" t="s">
        <v>28</v>
      </c>
      <c r="I11" s="10" t="s">
        <v>25</v>
      </c>
      <c r="J11" s="10" t="s">
        <v>17</v>
      </c>
      <c r="K11" s="12">
        <v>-2000000</v>
      </c>
      <c r="L11" s="10" t="s">
        <v>28</v>
      </c>
      <c r="M11" s="10" t="s">
        <v>24</v>
      </c>
      <c r="N11" s="10" t="s">
        <v>26</v>
      </c>
      <c r="O11" s="13">
        <v>56600000</v>
      </c>
      <c r="P11" s="10" t="s">
        <v>27</v>
      </c>
      <c r="Q11" s="14">
        <v>28.3</v>
      </c>
      <c r="R11" s="14"/>
      <c r="S11" s="13"/>
      <c r="T11" s="13">
        <v>0</v>
      </c>
      <c r="U11" s="10"/>
      <c r="V11" s="14">
        <v>27.023000000000003</v>
      </c>
      <c r="W11" s="14">
        <v>27.022599431995289</v>
      </c>
      <c r="X11" s="61">
        <v>-0.52868420876495892</v>
      </c>
      <c r="Y11" s="141"/>
      <c r="Z11" s="60">
        <v>0</v>
      </c>
      <c r="AA11" s="61">
        <v>-0.52868420876495892</v>
      </c>
      <c r="AC11" s="14">
        <v>25.671850000000003</v>
      </c>
      <c r="AD11" s="14">
        <v>25.671449431705557</v>
      </c>
      <c r="AE11" s="61">
        <v>-3.8943687844927754E-12</v>
      </c>
      <c r="AF11" s="141"/>
      <c r="AG11" s="60">
        <v>0</v>
      </c>
      <c r="AH11" s="61">
        <v>-3.8943687844927754E-12</v>
      </c>
      <c r="AJ11" s="82">
        <f t="shared" ref="AJ11:AJ46" si="0">AE11-X11</f>
        <v>0.52868420876106459</v>
      </c>
      <c r="AK11" s="82">
        <f t="shared" ref="AK11:AK46" si="1">AG11-Z11</f>
        <v>0</v>
      </c>
      <c r="AL11" s="82">
        <f t="shared" ref="AL11:AL46" si="2">AH11-AA11</f>
        <v>0.52868420876106459</v>
      </c>
    </row>
    <row r="12" spans="1:38" x14ac:dyDescent="0.3">
      <c r="A12" s="10">
        <v>2016</v>
      </c>
      <c r="B12" s="10" t="s">
        <v>21</v>
      </c>
      <c r="C12" s="10">
        <v>395</v>
      </c>
      <c r="D12" s="10" t="s">
        <v>22</v>
      </c>
      <c r="E12" s="11">
        <v>42031</v>
      </c>
      <c r="F12" s="11">
        <v>42396</v>
      </c>
      <c r="G12" s="11">
        <v>42398</v>
      </c>
      <c r="H12" s="10" t="s">
        <v>28</v>
      </c>
      <c r="I12" s="10" t="s">
        <v>25</v>
      </c>
      <c r="J12" s="10" t="s">
        <v>17</v>
      </c>
      <c r="K12" s="12">
        <v>-2000000</v>
      </c>
      <c r="L12" s="10" t="s">
        <v>28</v>
      </c>
      <c r="M12" s="10" t="s">
        <v>24</v>
      </c>
      <c r="N12" s="10" t="s">
        <v>26</v>
      </c>
      <c r="O12" s="13">
        <v>54640000</v>
      </c>
      <c r="P12" s="10" t="s">
        <v>27</v>
      </c>
      <c r="Q12" s="14">
        <v>27.32</v>
      </c>
      <c r="R12" s="14">
        <v>28.3</v>
      </c>
      <c r="S12" s="13"/>
      <c r="T12" s="13">
        <v>0</v>
      </c>
      <c r="U12" s="10"/>
      <c r="V12" s="14">
        <v>27.023000000000003</v>
      </c>
      <c r="W12" s="14">
        <v>27.022599431995289</v>
      </c>
      <c r="X12" s="61">
        <v>-12.476131207743565</v>
      </c>
      <c r="Y12" s="141"/>
      <c r="Z12" s="60">
        <v>0</v>
      </c>
      <c r="AA12" s="61">
        <v>-12.476131207743565</v>
      </c>
      <c r="AC12" s="14">
        <v>25.671850000000003</v>
      </c>
      <c r="AD12" s="14">
        <v>25.671449431705557</v>
      </c>
      <c r="AE12" s="60">
        <v>0</v>
      </c>
      <c r="AF12" s="141"/>
      <c r="AG12" s="60">
        <v>0</v>
      </c>
      <c r="AH12" s="60">
        <v>0</v>
      </c>
      <c r="AJ12" s="82">
        <f t="shared" si="0"/>
        <v>12.476131207743565</v>
      </c>
      <c r="AK12" s="82">
        <f t="shared" si="1"/>
        <v>0</v>
      </c>
      <c r="AL12" s="82">
        <f t="shared" si="2"/>
        <v>12.476131207743565</v>
      </c>
    </row>
    <row r="13" spans="1:38" x14ac:dyDescent="0.3">
      <c r="A13" s="10">
        <v>2016</v>
      </c>
      <c r="B13" s="10" t="s">
        <v>29</v>
      </c>
      <c r="C13" s="10">
        <v>396</v>
      </c>
      <c r="D13" s="10" t="s">
        <v>22</v>
      </c>
      <c r="E13" s="11">
        <v>42031</v>
      </c>
      <c r="F13" s="11">
        <v>42425</v>
      </c>
      <c r="G13" s="11">
        <v>42429</v>
      </c>
      <c r="H13" s="10" t="s">
        <v>23</v>
      </c>
      <c r="I13" s="10" t="s">
        <v>24</v>
      </c>
      <c r="J13" s="10" t="s">
        <v>17</v>
      </c>
      <c r="K13" s="12">
        <v>-2000000</v>
      </c>
      <c r="L13" s="10" t="s">
        <v>23</v>
      </c>
      <c r="M13" s="10" t="s">
        <v>25</v>
      </c>
      <c r="N13" s="10" t="s">
        <v>26</v>
      </c>
      <c r="O13" s="13">
        <v>54640000</v>
      </c>
      <c r="P13" s="10" t="s">
        <v>27</v>
      </c>
      <c r="Q13" s="14">
        <v>27.32</v>
      </c>
      <c r="R13" s="14"/>
      <c r="S13" s="13"/>
      <c r="T13" s="13">
        <v>0</v>
      </c>
      <c r="U13" s="10"/>
      <c r="V13" s="14">
        <v>27.023000000000003</v>
      </c>
      <c r="W13" s="14">
        <v>27.019310656364777</v>
      </c>
      <c r="X13" s="60">
        <v>25617.268887703631</v>
      </c>
      <c r="Y13" s="141">
        <v>24902.60051085562</v>
      </c>
      <c r="Z13" s="60">
        <v>22254.327323777783</v>
      </c>
      <c r="AA13" s="60">
        <v>3362.9415639258477</v>
      </c>
      <c r="AC13" s="14">
        <v>25.671850000000003</v>
      </c>
      <c r="AD13" s="14">
        <v>25.668160652603547</v>
      </c>
      <c r="AE13" s="60">
        <v>128644.4487065385</v>
      </c>
      <c r="AF13" s="141">
        <v>128644.33037017411</v>
      </c>
      <c r="AG13" s="60">
        <v>128644.4487065385</v>
      </c>
      <c r="AH13" s="60">
        <v>0</v>
      </c>
      <c r="AJ13" s="82">
        <f t="shared" si="0"/>
        <v>103027.17981883488</v>
      </c>
      <c r="AK13" s="82">
        <f t="shared" si="1"/>
        <v>106390.12138276073</v>
      </c>
      <c r="AL13" s="82">
        <f t="shared" si="2"/>
        <v>-3362.9415639258477</v>
      </c>
    </row>
    <row r="14" spans="1:38" x14ac:dyDescent="0.3">
      <c r="A14" s="10">
        <v>2016</v>
      </c>
      <c r="B14" s="10" t="s">
        <v>29</v>
      </c>
      <c r="C14" s="10">
        <v>397</v>
      </c>
      <c r="D14" s="10" t="s">
        <v>22</v>
      </c>
      <c r="E14" s="11">
        <v>42031</v>
      </c>
      <c r="F14" s="11">
        <v>42425</v>
      </c>
      <c r="G14" s="11">
        <v>42429</v>
      </c>
      <c r="H14" s="10" t="s">
        <v>28</v>
      </c>
      <c r="I14" s="10" t="s">
        <v>25</v>
      </c>
      <c r="J14" s="10" t="s">
        <v>17</v>
      </c>
      <c r="K14" s="12">
        <v>-2000000</v>
      </c>
      <c r="L14" s="10" t="s">
        <v>28</v>
      </c>
      <c r="M14" s="10" t="s">
        <v>24</v>
      </c>
      <c r="N14" s="10" t="s">
        <v>26</v>
      </c>
      <c r="O14" s="13">
        <v>56600000</v>
      </c>
      <c r="P14" s="10" t="s">
        <v>27</v>
      </c>
      <c r="Q14" s="14">
        <v>28.3</v>
      </c>
      <c r="R14" s="14"/>
      <c r="S14" s="13"/>
      <c r="T14" s="13">
        <v>0</v>
      </c>
      <c r="U14" s="10"/>
      <c r="V14" s="14">
        <v>27.023000000000003</v>
      </c>
      <c r="W14" s="14">
        <v>27.019310656364777</v>
      </c>
      <c r="X14" s="61">
        <v>-142.46180472562438</v>
      </c>
      <c r="Y14" s="141"/>
      <c r="Z14" s="60">
        <v>0</v>
      </c>
      <c r="AA14" s="61">
        <v>-142.46180472562438</v>
      </c>
      <c r="AC14" s="14">
        <v>25.671850000000003</v>
      </c>
      <c r="AD14" s="14">
        <v>25.668160652603547</v>
      </c>
      <c r="AE14" s="61">
        <v>-4.1618788629328145E-3</v>
      </c>
      <c r="AF14" s="141"/>
      <c r="AG14" s="60">
        <v>0</v>
      </c>
      <c r="AH14" s="61">
        <v>-4.1618788629328145E-3</v>
      </c>
      <c r="AJ14" s="82">
        <f t="shared" si="0"/>
        <v>142.45764284676144</v>
      </c>
      <c r="AK14" s="82">
        <f t="shared" si="1"/>
        <v>0</v>
      </c>
      <c r="AL14" s="82">
        <f t="shared" si="2"/>
        <v>142.45764284676144</v>
      </c>
    </row>
    <row r="15" spans="1:38" x14ac:dyDescent="0.3">
      <c r="A15" s="10">
        <v>2016</v>
      </c>
      <c r="B15" s="10" t="s">
        <v>29</v>
      </c>
      <c r="C15" s="10">
        <v>398</v>
      </c>
      <c r="D15" s="10" t="s">
        <v>22</v>
      </c>
      <c r="E15" s="11">
        <v>42031</v>
      </c>
      <c r="F15" s="11">
        <v>42425</v>
      </c>
      <c r="G15" s="11">
        <v>42429</v>
      </c>
      <c r="H15" s="10" t="s">
        <v>28</v>
      </c>
      <c r="I15" s="10" t="s">
        <v>25</v>
      </c>
      <c r="J15" s="10" t="s">
        <v>17</v>
      </c>
      <c r="K15" s="12">
        <v>-2000000</v>
      </c>
      <c r="L15" s="10" t="s">
        <v>28</v>
      </c>
      <c r="M15" s="10" t="s">
        <v>24</v>
      </c>
      <c r="N15" s="10" t="s">
        <v>26</v>
      </c>
      <c r="O15" s="13">
        <v>54640000</v>
      </c>
      <c r="P15" s="10" t="s">
        <v>27</v>
      </c>
      <c r="Q15" s="14">
        <v>27.32</v>
      </c>
      <c r="R15" s="14">
        <v>28.3</v>
      </c>
      <c r="S15" s="13"/>
      <c r="T15" s="13">
        <v>0</v>
      </c>
      <c r="U15" s="10"/>
      <c r="V15" s="14">
        <v>27.023000000000003</v>
      </c>
      <c r="W15" s="14">
        <v>27.019310656364777</v>
      </c>
      <c r="X15" s="61">
        <v>-572.20657212238552</v>
      </c>
      <c r="Y15" s="141"/>
      <c r="Z15" s="60">
        <v>0</v>
      </c>
      <c r="AA15" s="61">
        <v>-572.20657212238552</v>
      </c>
      <c r="AC15" s="14">
        <v>25.671850000000003</v>
      </c>
      <c r="AD15" s="14">
        <v>25.668160652603547</v>
      </c>
      <c r="AE15" s="61">
        <v>-0.11417448552838816</v>
      </c>
      <c r="AF15" s="141"/>
      <c r="AG15" s="60">
        <v>0</v>
      </c>
      <c r="AH15" s="61">
        <v>-0.11417448552838816</v>
      </c>
      <c r="AJ15" s="82">
        <f t="shared" si="0"/>
        <v>572.09239763685719</v>
      </c>
      <c r="AK15" s="82">
        <f t="shared" si="1"/>
        <v>0</v>
      </c>
      <c r="AL15" s="82">
        <f t="shared" si="2"/>
        <v>572.09239763685719</v>
      </c>
    </row>
    <row r="16" spans="1:38" x14ac:dyDescent="0.3">
      <c r="A16" s="10">
        <v>2016</v>
      </c>
      <c r="B16" s="10" t="s">
        <v>30</v>
      </c>
      <c r="C16" s="10">
        <v>399</v>
      </c>
      <c r="D16" s="10" t="s">
        <v>22</v>
      </c>
      <c r="E16" s="11">
        <v>42031</v>
      </c>
      <c r="F16" s="11">
        <v>42458</v>
      </c>
      <c r="G16" s="11">
        <v>42460</v>
      </c>
      <c r="H16" s="10" t="s">
        <v>23</v>
      </c>
      <c r="I16" s="10" t="s">
        <v>24</v>
      </c>
      <c r="J16" s="10" t="s">
        <v>17</v>
      </c>
      <c r="K16" s="12">
        <v>-2000000</v>
      </c>
      <c r="L16" s="10" t="s">
        <v>23</v>
      </c>
      <c r="M16" s="10" t="s">
        <v>25</v>
      </c>
      <c r="N16" s="10" t="s">
        <v>26</v>
      </c>
      <c r="O16" s="13">
        <v>54640000</v>
      </c>
      <c r="P16" s="10" t="s">
        <v>27</v>
      </c>
      <c r="Q16" s="14">
        <v>27.32</v>
      </c>
      <c r="R16" s="14"/>
      <c r="S16" s="13"/>
      <c r="T16" s="13">
        <v>0</v>
      </c>
      <c r="U16" s="10"/>
      <c r="V16" s="14">
        <v>27.023000000000003</v>
      </c>
      <c r="W16" s="14">
        <v>27.012373442306124</v>
      </c>
      <c r="X16" s="60">
        <v>29131.527372866825</v>
      </c>
      <c r="Y16" s="141">
        <v>26113.012093853238</v>
      </c>
      <c r="Z16" s="60">
        <v>22767.757665238936</v>
      </c>
      <c r="AA16" s="60">
        <v>6363.7697076278891</v>
      </c>
      <c r="AC16" s="14">
        <v>25.671850000000003</v>
      </c>
      <c r="AD16" s="14">
        <v>25.66122343529749</v>
      </c>
      <c r="AE16" s="60">
        <v>129381.75264555705</v>
      </c>
      <c r="AF16" s="141">
        <v>129363.86760136404</v>
      </c>
      <c r="AG16" s="60">
        <v>129229.21914100542</v>
      </c>
      <c r="AH16" s="60">
        <v>152.53350455162581</v>
      </c>
      <c r="AJ16" s="82">
        <f t="shared" si="0"/>
        <v>100250.22527269022</v>
      </c>
      <c r="AK16" s="82">
        <f t="shared" si="1"/>
        <v>106461.46147576648</v>
      </c>
      <c r="AL16" s="82">
        <f t="shared" si="2"/>
        <v>-6211.2362030762633</v>
      </c>
    </row>
    <row r="17" spans="1:38" x14ac:dyDescent="0.3">
      <c r="A17" s="10">
        <v>2016</v>
      </c>
      <c r="B17" s="10" t="s">
        <v>30</v>
      </c>
      <c r="C17" s="10">
        <v>400</v>
      </c>
      <c r="D17" s="10" t="s">
        <v>22</v>
      </c>
      <c r="E17" s="11">
        <v>42031</v>
      </c>
      <c r="F17" s="11">
        <v>42458</v>
      </c>
      <c r="G17" s="11">
        <v>42460</v>
      </c>
      <c r="H17" s="10" t="s">
        <v>28</v>
      </c>
      <c r="I17" s="10" t="s">
        <v>25</v>
      </c>
      <c r="J17" s="10" t="s">
        <v>17</v>
      </c>
      <c r="K17" s="12">
        <v>-2000000</v>
      </c>
      <c r="L17" s="10" t="s">
        <v>28</v>
      </c>
      <c r="M17" s="10" t="s">
        <v>24</v>
      </c>
      <c r="N17" s="10" t="s">
        <v>26</v>
      </c>
      <c r="O17" s="13">
        <v>56600000</v>
      </c>
      <c r="P17" s="10" t="s">
        <v>27</v>
      </c>
      <c r="Q17" s="14">
        <v>28.3</v>
      </c>
      <c r="R17" s="14"/>
      <c r="S17" s="13"/>
      <c r="T17" s="13">
        <v>0</v>
      </c>
      <c r="U17" s="10"/>
      <c r="V17" s="14">
        <v>27.023000000000003</v>
      </c>
      <c r="W17" s="14">
        <v>27.012373442306124</v>
      </c>
      <c r="X17" s="61">
        <v>-1095.7247482020005</v>
      </c>
      <c r="Y17" s="141"/>
      <c r="Z17" s="60">
        <v>0</v>
      </c>
      <c r="AA17" s="61">
        <v>-1095.7247482020005</v>
      </c>
      <c r="AC17" s="14">
        <v>25.671850000000003</v>
      </c>
      <c r="AD17" s="14">
        <v>25.66122343529749</v>
      </c>
      <c r="AE17" s="61">
        <v>-3.0646871748981979</v>
      </c>
      <c r="AF17" s="141"/>
      <c r="AG17" s="60">
        <v>0</v>
      </c>
      <c r="AH17" s="61">
        <v>-3.0646871748981979</v>
      </c>
      <c r="AJ17" s="82">
        <f t="shared" si="0"/>
        <v>1092.6600610271023</v>
      </c>
      <c r="AK17" s="82">
        <f t="shared" si="1"/>
        <v>0</v>
      </c>
      <c r="AL17" s="82">
        <f t="shared" si="2"/>
        <v>1092.6600610271023</v>
      </c>
    </row>
    <row r="18" spans="1:38" x14ac:dyDescent="0.3">
      <c r="A18" s="10">
        <v>2016</v>
      </c>
      <c r="B18" s="10" t="s">
        <v>30</v>
      </c>
      <c r="C18" s="10">
        <v>401</v>
      </c>
      <c r="D18" s="10" t="s">
        <v>22</v>
      </c>
      <c r="E18" s="11">
        <v>42031</v>
      </c>
      <c r="F18" s="11">
        <v>42458</v>
      </c>
      <c r="G18" s="11">
        <v>42460</v>
      </c>
      <c r="H18" s="10" t="s">
        <v>28</v>
      </c>
      <c r="I18" s="10" t="s">
        <v>25</v>
      </c>
      <c r="J18" s="10" t="s">
        <v>17</v>
      </c>
      <c r="K18" s="12">
        <v>-2000000</v>
      </c>
      <c r="L18" s="10" t="s">
        <v>28</v>
      </c>
      <c r="M18" s="10" t="s">
        <v>24</v>
      </c>
      <c r="N18" s="10" t="s">
        <v>26</v>
      </c>
      <c r="O18" s="13">
        <v>54640000</v>
      </c>
      <c r="P18" s="10" t="s">
        <v>27</v>
      </c>
      <c r="Q18" s="14">
        <v>27.32</v>
      </c>
      <c r="R18" s="14">
        <v>28.3</v>
      </c>
      <c r="S18" s="13"/>
      <c r="T18" s="13">
        <v>0</v>
      </c>
      <c r="U18" s="10"/>
      <c r="V18" s="14">
        <v>27.023000000000003</v>
      </c>
      <c r="W18" s="14">
        <v>27.012373442306124</v>
      </c>
      <c r="X18" s="61">
        <v>-1922.790530811586</v>
      </c>
      <c r="Y18" s="141"/>
      <c r="Z18" s="60">
        <v>0</v>
      </c>
      <c r="AA18" s="61">
        <v>-1922.790530811586</v>
      </c>
      <c r="AC18" s="14">
        <v>25.671850000000003</v>
      </c>
      <c r="AD18" s="14">
        <v>25.66122343529749</v>
      </c>
      <c r="AE18" s="61">
        <v>-14.820357018108366</v>
      </c>
      <c r="AF18" s="141"/>
      <c r="AG18" s="60">
        <v>0</v>
      </c>
      <c r="AH18" s="61">
        <v>-14.820357018108366</v>
      </c>
      <c r="AJ18" s="82">
        <f t="shared" si="0"/>
        <v>1907.9701737934777</v>
      </c>
      <c r="AK18" s="82">
        <f t="shared" si="1"/>
        <v>0</v>
      </c>
      <c r="AL18" s="82">
        <f t="shared" si="2"/>
        <v>1907.9701737934777</v>
      </c>
    </row>
    <row r="19" spans="1:38" x14ac:dyDescent="0.3">
      <c r="A19" s="10">
        <v>2016</v>
      </c>
      <c r="B19" s="10" t="s">
        <v>31</v>
      </c>
      <c r="C19" s="10">
        <v>390</v>
      </c>
      <c r="D19" s="10" t="s">
        <v>22</v>
      </c>
      <c r="E19" s="11">
        <v>42031</v>
      </c>
      <c r="F19" s="11">
        <v>42487</v>
      </c>
      <c r="G19" s="11">
        <v>42489</v>
      </c>
      <c r="H19" s="10" t="s">
        <v>23</v>
      </c>
      <c r="I19" s="10" t="s">
        <v>24</v>
      </c>
      <c r="J19" s="10" t="s">
        <v>17</v>
      </c>
      <c r="K19" s="12">
        <v>-2000000</v>
      </c>
      <c r="L19" s="10" t="s">
        <v>23</v>
      </c>
      <c r="M19" s="10" t="s">
        <v>25</v>
      </c>
      <c r="N19" s="10" t="s">
        <v>26</v>
      </c>
      <c r="O19" s="13">
        <v>54640000</v>
      </c>
      <c r="P19" s="10" t="s">
        <v>27</v>
      </c>
      <c r="Q19" s="14">
        <v>27.32</v>
      </c>
      <c r="R19" s="14"/>
      <c r="S19" s="13"/>
      <c r="T19" s="13">
        <v>0</v>
      </c>
      <c r="U19" s="10"/>
      <c r="V19" s="14">
        <v>27.023000000000003</v>
      </c>
      <c r="W19" s="14">
        <v>26.986586644819887</v>
      </c>
      <c r="X19" s="60">
        <v>33611.650105657274</v>
      </c>
      <c r="Y19" s="141">
        <v>28419.587485883167</v>
      </c>
      <c r="Z19" s="60">
        <v>24676.265046820339</v>
      </c>
      <c r="AA19" s="60">
        <v>8935.3850588369351</v>
      </c>
      <c r="AC19" s="14">
        <v>25.671850000000003</v>
      </c>
      <c r="AD19" s="14">
        <v>25.635436497698414</v>
      </c>
      <c r="AE19" s="60">
        <v>131706.18080395545</v>
      </c>
      <c r="AF19" s="141">
        <v>131592.54331989249</v>
      </c>
      <c r="AG19" s="60">
        <v>131238.1851951913</v>
      </c>
      <c r="AH19" s="60">
        <v>467.99560876414762</v>
      </c>
      <c r="AJ19" s="82">
        <f t="shared" si="0"/>
        <v>98094.530698298171</v>
      </c>
      <c r="AK19" s="82">
        <f t="shared" si="1"/>
        <v>106561.92014837096</v>
      </c>
      <c r="AL19" s="82">
        <f t="shared" si="2"/>
        <v>-8467.3894500727874</v>
      </c>
    </row>
    <row r="20" spans="1:38" x14ac:dyDescent="0.3">
      <c r="A20" s="10">
        <v>2016</v>
      </c>
      <c r="B20" s="10" t="s">
        <v>31</v>
      </c>
      <c r="C20" s="10">
        <v>391</v>
      </c>
      <c r="D20" s="10" t="s">
        <v>22</v>
      </c>
      <c r="E20" s="11">
        <v>42031</v>
      </c>
      <c r="F20" s="11">
        <v>42487</v>
      </c>
      <c r="G20" s="11">
        <v>42489</v>
      </c>
      <c r="H20" s="10" t="s">
        <v>28</v>
      </c>
      <c r="I20" s="10" t="s">
        <v>25</v>
      </c>
      <c r="J20" s="10" t="s">
        <v>17</v>
      </c>
      <c r="K20" s="12">
        <v>-2000000</v>
      </c>
      <c r="L20" s="10" t="s">
        <v>28</v>
      </c>
      <c r="M20" s="10" t="s">
        <v>24</v>
      </c>
      <c r="N20" s="10" t="s">
        <v>26</v>
      </c>
      <c r="O20" s="13">
        <v>56600000</v>
      </c>
      <c r="P20" s="10" t="s">
        <v>27</v>
      </c>
      <c r="Q20" s="14">
        <v>28.3</v>
      </c>
      <c r="R20" s="14"/>
      <c r="S20" s="13"/>
      <c r="T20" s="13">
        <v>0</v>
      </c>
      <c r="U20" s="10"/>
      <c r="V20" s="14">
        <v>27.023000000000003</v>
      </c>
      <c r="W20" s="14">
        <v>26.986586644819887</v>
      </c>
      <c r="X20" s="61">
        <v>-1998.2925303950503</v>
      </c>
      <c r="Y20" s="141"/>
      <c r="Z20" s="60">
        <v>0</v>
      </c>
      <c r="AA20" s="61">
        <v>-1998.2925303950503</v>
      </c>
      <c r="AC20" s="14">
        <v>25.671850000000003</v>
      </c>
      <c r="AD20" s="14">
        <v>25.635436497698414</v>
      </c>
      <c r="AE20" s="61">
        <v>-18.989288508204361</v>
      </c>
      <c r="AF20" s="141"/>
      <c r="AG20" s="60">
        <v>0</v>
      </c>
      <c r="AH20" s="61">
        <v>-18.989288508204361</v>
      </c>
      <c r="AJ20" s="82">
        <f t="shared" si="0"/>
        <v>1979.3032418868461</v>
      </c>
      <c r="AK20" s="82">
        <f t="shared" si="1"/>
        <v>0</v>
      </c>
      <c r="AL20" s="82">
        <f t="shared" si="2"/>
        <v>1979.3032418868461</v>
      </c>
    </row>
    <row r="21" spans="1:38" x14ac:dyDescent="0.3">
      <c r="A21" s="10">
        <v>2016</v>
      </c>
      <c r="B21" s="10" t="s">
        <v>31</v>
      </c>
      <c r="C21" s="10">
        <v>392</v>
      </c>
      <c r="D21" s="10" t="s">
        <v>22</v>
      </c>
      <c r="E21" s="11">
        <v>42031</v>
      </c>
      <c r="F21" s="11">
        <v>42487</v>
      </c>
      <c r="G21" s="11">
        <v>42489</v>
      </c>
      <c r="H21" s="10" t="s">
        <v>28</v>
      </c>
      <c r="I21" s="10" t="s">
        <v>25</v>
      </c>
      <c r="J21" s="10" t="s">
        <v>17</v>
      </c>
      <c r="K21" s="12">
        <v>-2000000</v>
      </c>
      <c r="L21" s="10" t="s">
        <v>28</v>
      </c>
      <c r="M21" s="10" t="s">
        <v>24</v>
      </c>
      <c r="N21" s="10" t="s">
        <v>26</v>
      </c>
      <c r="O21" s="13">
        <v>54640000</v>
      </c>
      <c r="P21" s="10" t="s">
        <v>27</v>
      </c>
      <c r="Q21" s="14">
        <v>27.32</v>
      </c>
      <c r="R21" s="14">
        <v>28.3</v>
      </c>
      <c r="S21" s="13"/>
      <c r="T21" s="13">
        <v>0</v>
      </c>
      <c r="U21" s="10"/>
      <c r="V21" s="14">
        <v>27.023000000000003</v>
      </c>
      <c r="W21" s="14">
        <v>26.986586644819887</v>
      </c>
      <c r="X21" s="61">
        <v>-3193.770089379057</v>
      </c>
      <c r="Y21" s="141"/>
      <c r="Z21" s="60">
        <v>0</v>
      </c>
      <c r="AA21" s="61">
        <v>-3193.770089379057</v>
      </c>
      <c r="AC21" s="14">
        <v>25.671850000000003</v>
      </c>
      <c r="AD21" s="14">
        <v>25.635436497698414</v>
      </c>
      <c r="AE21" s="61">
        <v>-94.648195554739843</v>
      </c>
      <c r="AF21" s="141"/>
      <c r="AG21" s="60">
        <v>0</v>
      </c>
      <c r="AH21" s="61">
        <v>-94.648195554739843</v>
      </c>
      <c r="AJ21" s="82">
        <f t="shared" si="0"/>
        <v>3099.1218938243173</v>
      </c>
      <c r="AK21" s="82">
        <f t="shared" si="1"/>
        <v>0</v>
      </c>
      <c r="AL21" s="82">
        <f t="shared" si="2"/>
        <v>3099.1218938243173</v>
      </c>
    </row>
    <row r="22" spans="1:38" x14ac:dyDescent="0.3">
      <c r="A22" s="10">
        <v>2016</v>
      </c>
      <c r="B22" s="10" t="s">
        <v>32</v>
      </c>
      <c r="C22" s="10">
        <v>402</v>
      </c>
      <c r="D22" s="10" t="s">
        <v>22</v>
      </c>
      <c r="E22" s="11">
        <v>42031</v>
      </c>
      <c r="F22" s="11">
        <v>42517</v>
      </c>
      <c r="G22" s="11">
        <v>42521</v>
      </c>
      <c r="H22" s="10" t="s">
        <v>23</v>
      </c>
      <c r="I22" s="10" t="s">
        <v>24</v>
      </c>
      <c r="J22" s="10" t="s">
        <v>17</v>
      </c>
      <c r="K22" s="12">
        <v>-2000000</v>
      </c>
      <c r="L22" s="10" t="s">
        <v>23</v>
      </c>
      <c r="M22" s="10" t="s">
        <v>25</v>
      </c>
      <c r="N22" s="10" t="s">
        <v>26</v>
      </c>
      <c r="O22" s="13">
        <v>54640000</v>
      </c>
      <c r="P22" s="10" t="s">
        <v>27</v>
      </c>
      <c r="Q22" s="14">
        <v>27.32</v>
      </c>
      <c r="R22" s="14"/>
      <c r="S22" s="13"/>
      <c r="T22" s="13">
        <v>0</v>
      </c>
      <c r="U22" s="10"/>
      <c r="V22" s="14">
        <v>27.023000000000003</v>
      </c>
      <c r="W22" s="14">
        <v>26.960216436432603</v>
      </c>
      <c r="X22" s="60">
        <v>37952.163084843713</v>
      </c>
      <c r="Y22" s="141">
        <v>30746.847390317926</v>
      </c>
      <c r="Z22" s="60">
        <v>26627.951268726443</v>
      </c>
      <c r="AA22" s="60">
        <v>11324.211816117269</v>
      </c>
      <c r="AC22" s="14">
        <v>25.671850000000003</v>
      </c>
      <c r="AD22" s="14">
        <v>25.609066344082628</v>
      </c>
      <c r="AE22" s="60">
        <v>134294.03938621379</v>
      </c>
      <c r="AF22" s="141">
        <v>133936.99717885177</v>
      </c>
      <c r="AG22" s="60">
        <v>133292.58747751897</v>
      </c>
      <c r="AH22" s="60">
        <v>1001.451908694813</v>
      </c>
      <c r="AJ22" s="82">
        <f t="shared" si="0"/>
        <v>96341.876301370066</v>
      </c>
      <c r="AK22" s="82">
        <f t="shared" si="1"/>
        <v>106664.63620879254</v>
      </c>
      <c r="AL22" s="82">
        <f t="shared" si="2"/>
        <v>-10322.759907422456</v>
      </c>
    </row>
    <row r="23" spans="1:38" x14ac:dyDescent="0.3">
      <c r="A23" s="10">
        <v>2016</v>
      </c>
      <c r="B23" s="10" t="s">
        <v>32</v>
      </c>
      <c r="C23" s="10">
        <v>403</v>
      </c>
      <c r="D23" s="10" t="s">
        <v>22</v>
      </c>
      <c r="E23" s="11">
        <v>42031</v>
      </c>
      <c r="F23" s="11">
        <v>42517</v>
      </c>
      <c r="G23" s="11">
        <v>42521</v>
      </c>
      <c r="H23" s="10" t="s">
        <v>28</v>
      </c>
      <c r="I23" s="10" t="s">
        <v>25</v>
      </c>
      <c r="J23" s="10" t="s">
        <v>17</v>
      </c>
      <c r="K23" s="12">
        <v>-2000000</v>
      </c>
      <c r="L23" s="10" t="s">
        <v>28</v>
      </c>
      <c r="M23" s="10" t="s">
        <v>24</v>
      </c>
      <c r="N23" s="10" t="s">
        <v>26</v>
      </c>
      <c r="O23" s="13">
        <v>56600000</v>
      </c>
      <c r="P23" s="10" t="s">
        <v>27</v>
      </c>
      <c r="Q23" s="14">
        <v>28.3</v>
      </c>
      <c r="R23" s="14"/>
      <c r="S23" s="13"/>
      <c r="T23" s="13">
        <v>0</v>
      </c>
      <c r="U23" s="10"/>
      <c r="V23" s="14">
        <v>27.023000000000003</v>
      </c>
      <c r="W23" s="14">
        <v>26.960216436432603</v>
      </c>
      <c r="X23" s="61">
        <v>-2777.0095743610846</v>
      </c>
      <c r="Y23" s="141"/>
      <c r="Z23" s="60">
        <v>0</v>
      </c>
      <c r="AA23" s="61">
        <v>-2777.0095743610846</v>
      </c>
      <c r="AC23" s="14">
        <v>25.671850000000003</v>
      </c>
      <c r="AD23" s="14">
        <v>25.609066344082628</v>
      </c>
      <c r="AE23" s="61">
        <v>-71.670360992538491</v>
      </c>
      <c r="AF23" s="141"/>
      <c r="AG23" s="60">
        <v>0</v>
      </c>
      <c r="AH23" s="61">
        <v>-71.670360992538491</v>
      </c>
      <c r="AJ23" s="82">
        <f t="shared" si="0"/>
        <v>2705.3392133685461</v>
      </c>
      <c r="AK23" s="82">
        <f t="shared" si="1"/>
        <v>0</v>
      </c>
      <c r="AL23" s="82">
        <f t="shared" si="2"/>
        <v>2705.3392133685461</v>
      </c>
    </row>
    <row r="24" spans="1:38" x14ac:dyDescent="0.3">
      <c r="A24" s="10">
        <v>2016</v>
      </c>
      <c r="B24" s="10" t="s">
        <v>32</v>
      </c>
      <c r="C24" s="10">
        <v>404</v>
      </c>
      <c r="D24" s="10" t="s">
        <v>22</v>
      </c>
      <c r="E24" s="11">
        <v>42031</v>
      </c>
      <c r="F24" s="11">
        <v>42517</v>
      </c>
      <c r="G24" s="11">
        <v>42521</v>
      </c>
      <c r="H24" s="10" t="s">
        <v>28</v>
      </c>
      <c r="I24" s="10" t="s">
        <v>25</v>
      </c>
      <c r="J24" s="10" t="s">
        <v>17</v>
      </c>
      <c r="K24" s="12">
        <v>-2000000</v>
      </c>
      <c r="L24" s="10" t="s">
        <v>28</v>
      </c>
      <c r="M24" s="10" t="s">
        <v>24</v>
      </c>
      <c r="N24" s="10" t="s">
        <v>26</v>
      </c>
      <c r="O24" s="13">
        <v>54640000</v>
      </c>
      <c r="P24" s="10" t="s">
        <v>27</v>
      </c>
      <c r="Q24" s="14">
        <v>27.32</v>
      </c>
      <c r="R24" s="14">
        <v>28.3</v>
      </c>
      <c r="S24" s="13"/>
      <c r="T24" s="13">
        <v>0</v>
      </c>
      <c r="U24" s="10"/>
      <c r="V24" s="14">
        <v>27.023000000000003</v>
      </c>
      <c r="W24" s="14">
        <v>26.960216436432603</v>
      </c>
      <c r="X24" s="61">
        <v>-4428.3061201647042</v>
      </c>
      <c r="Y24" s="141"/>
      <c r="Z24" s="60">
        <v>0</v>
      </c>
      <c r="AA24" s="61">
        <v>-4428.3061201647042</v>
      </c>
      <c r="AC24" s="14">
        <v>25.671850000000003</v>
      </c>
      <c r="AD24" s="14">
        <v>25.609066344082628</v>
      </c>
      <c r="AE24" s="61">
        <v>-285.37184636947973</v>
      </c>
      <c r="AF24" s="141"/>
      <c r="AG24" s="60">
        <v>0</v>
      </c>
      <c r="AH24" s="61">
        <v>-285.37184636947973</v>
      </c>
      <c r="AJ24" s="82">
        <f t="shared" si="0"/>
        <v>4142.9342737952247</v>
      </c>
      <c r="AK24" s="82">
        <f t="shared" si="1"/>
        <v>0</v>
      </c>
      <c r="AL24" s="82">
        <f t="shared" si="2"/>
        <v>4142.9342737952247</v>
      </c>
    </row>
    <row r="25" spans="1:38" x14ac:dyDescent="0.3">
      <c r="A25" s="10">
        <v>2016</v>
      </c>
      <c r="B25" s="10" t="s">
        <v>33</v>
      </c>
      <c r="C25" s="10">
        <v>405</v>
      </c>
      <c r="D25" s="10" t="s">
        <v>22</v>
      </c>
      <c r="E25" s="11">
        <v>42031</v>
      </c>
      <c r="F25" s="11">
        <v>42549</v>
      </c>
      <c r="G25" s="11">
        <v>42551</v>
      </c>
      <c r="H25" s="10" t="s">
        <v>23</v>
      </c>
      <c r="I25" s="10" t="s">
        <v>24</v>
      </c>
      <c r="J25" s="10" t="s">
        <v>17</v>
      </c>
      <c r="K25" s="12">
        <v>-2000000</v>
      </c>
      <c r="L25" s="10" t="s">
        <v>23</v>
      </c>
      <c r="M25" s="10" t="s">
        <v>25</v>
      </c>
      <c r="N25" s="10" t="s">
        <v>26</v>
      </c>
      <c r="O25" s="13">
        <v>54640000</v>
      </c>
      <c r="P25" s="10" t="s">
        <v>27</v>
      </c>
      <c r="Q25" s="14">
        <v>27.32</v>
      </c>
      <c r="R25" s="14"/>
      <c r="S25" s="13"/>
      <c r="T25" s="13">
        <v>0</v>
      </c>
      <c r="U25" s="10"/>
      <c r="V25" s="14">
        <v>27.023000000000003</v>
      </c>
      <c r="W25" s="14">
        <v>26.938713973938867</v>
      </c>
      <c r="X25" s="60">
        <v>41865.981536226791</v>
      </c>
      <c r="Y25" s="141">
        <v>32633.034264297894</v>
      </c>
      <c r="Z25" s="60">
        <v>28219.370614745436</v>
      </c>
      <c r="AA25" s="60">
        <v>13646.610921481355</v>
      </c>
      <c r="AC25" s="14">
        <v>25.671850000000003</v>
      </c>
      <c r="AD25" s="14">
        <v>25.587570958670714</v>
      </c>
      <c r="AE25" s="60">
        <v>136715.26095656783</v>
      </c>
      <c r="AF25" s="141">
        <v>135914.82749651495</v>
      </c>
      <c r="AG25" s="60">
        <v>134967.21438690912</v>
      </c>
      <c r="AH25" s="60">
        <v>1748.0465696587053</v>
      </c>
      <c r="AJ25" s="82">
        <f t="shared" si="0"/>
        <v>94849.279420341045</v>
      </c>
      <c r="AK25" s="82">
        <f t="shared" si="1"/>
        <v>106747.84377216369</v>
      </c>
      <c r="AL25" s="82">
        <f t="shared" si="2"/>
        <v>-11898.56435182265</v>
      </c>
    </row>
    <row r="26" spans="1:38" x14ac:dyDescent="0.3">
      <c r="A26" s="10">
        <v>2016</v>
      </c>
      <c r="B26" s="10" t="s">
        <v>33</v>
      </c>
      <c r="C26" s="10">
        <v>406</v>
      </c>
      <c r="D26" s="10" t="s">
        <v>22</v>
      </c>
      <c r="E26" s="11">
        <v>42031</v>
      </c>
      <c r="F26" s="11">
        <v>42549</v>
      </c>
      <c r="G26" s="11">
        <v>42551</v>
      </c>
      <c r="H26" s="10" t="s">
        <v>28</v>
      </c>
      <c r="I26" s="10" t="s">
        <v>25</v>
      </c>
      <c r="J26" s="10" t="s">
        <v>17</v>
      </c>
      <c r="K26" s="12">
        <v>-2000000</v>
      </c>
      <c r="L26" s="10" t="s">
        <v>28</v>
      </c>
      <c r="M26" s="10" t="s">
        <v>24</v>
      </c>
      <c r="N26" s="10" t="s">
        <v>26</v>
      </c>
      <c r="O26" s="13">
        <v>56600000</v>
      </c>
      <c r="P26" s="10" t="s">
        <v>27</v>
      </c>
      <c r="Q26" s="14">
        <v>28.3</v>
      </c>
      <c r="R26" s="14"/>
      <c r="S26" s="13"/>
      <c r="T26" s="13">
        <v>0</v>
      </c>
      <c r="U26" s="10"/>
      <c r="V26" s="14">
        <v>27.023000000000003</v>
      </c>
      <c r="W26" s="14">
        <v>26.938713973938867</v>
      </c>
      <c r="X26" s="61">
        <v>-3621.513907378866</v>
      </c>
      <c r="Y26" s="141"/>
      <c r="Z26" s="60">
        <v>0</v>
      </c>
      <c r="AA26" s="61">
        <v>-3621.513907378866</v>
      </c>
      <c r="AC26" s="14">
        <v>25.671850000000003</v>
      </c>
      <c r="AD26" s="14">
        <v>25.587570958670714</v>
      </c>
      <c r="AE26" s="61">
        <v>-189.0255307721765</v>
      </c>
      <c r="AF26" s="141"/>
      <c r="AG26" s="60">
        <v>0</v>
      </c>
      <c r="AH26" s="61">
        <v>-189.0255307721765</v>
      </c>
      <c r="AJ26" s="82">
        <f t="shared" si="0"/>
        <v>3432.4883766066896</v>
      </c>
      <c r="AK26" s="82">
        <f t="shared" si="1"/>
        <v>0</v>
      </c>
      <c r="AL26" s="82">
        <f t="shared" si="2"/>
        <v>3432.4883766066896</v>
      </c>
    </row>
    <row r="27" spans="1:38" x14ac:dyDescent="0.3">
      <c r="A27" s="10">
        <v>2016</v>
      </c>
      <c r="B27" s="10" t="s">
        <v>33</v>
      </c>
      <c r="C27" s="10">
        <v>407</v>
      </c>
      <c r="D27" s="10" t="s">
        <v>22</v>
      </c>
      <c r="E27" s="11">
        <v>42031</v>
      </c>
      <c r="F27" s="11">
        <v>42549</v>
      </c>
      <c r="G27" s="11">
        <v>42551</v>
      </c>
      <c r="H27" s="10" t="s">
        <v>28</v>
      </c>
      <c r="I27" s="10" t="s">
        <v>25</v>
      </c>
      <c r="J27" s="10" t="s">
        <v>17</v>
      </c>
      <c r="K27" s="12">
        <v>-2000000</v>
      </c>
      <c r="L27" s="10" t="s">
        <v>28</v>
      </c>
      <c r="M27" s="10" t="s">
        <v>24</v>
      </c>
      <c r="N27" s="10" t="s">
        <v>26</v>
      </c>
      <c r="O27" s="13">
        <v>54640000</v>
      </c>
      <c r="P27" s="10" t="s">
        <v>27</v>
      </c>
      <c r="Q27" s="14">
        <v>27.32</v>
      </c>
      <c r="R27" s="14">
        <v>28.3</v>
      </c>
      <c r="S27" s="13"/>
      <c r="T27" s="13">
        <v>0</v>
      </c>
      <c r="U27" s="10"/>
      <c r="V27" s="14">
        <v>27.023000000000003</v>
      </c>
      <c r="W27" s="14">
        <v>26.938713973938867</v>
      </c>
      <c r="X27" s="61">
        <v>-5611.4333645500301</v>
      </c>
      <c r="Y27" s="141"/>
      <c r="Z27" s="60">
        <v>0</v>
      </c>
      <c r="AA27" s="61">
        <v>-5611.4333645500301</v>
      </c>
      <c r="AC27" s="14">
        <v>25.671850000000003</v>
      </c>
      <c r="AD27" s="14">
        <v>25.587570958670714</v>
      </c>
      <c r="AE27" s="61">
        <v>-611.40792928069152</v>
      </c>
      <c r="AF27" s="141"/>
      <c r="AG27" s="60">
        <v>0</v>
      </c>
      <c r="AH27" s="61">
        <v>-611.40792928069152</v>
      </c>
      <c r="AJ27" s="82">
        <f t="shared" si="0"/>
        <v>5000.0254352693382</v>
      </c>
      <c r="AK27" s="82">
        <f t="shared" si="1"/>
        <v>0</v>
      </c>
      <c r="AL27" s="82">
        <f t="shared" si="2"/>
        <v>5000.0254352693382</v>
      </c>
    </row>
    <row r="28" spans="1:38" x14ac:dyDescent="0.3">
      <c r="A28" s="10">
        <v>2016</v>
      </c>
      <c r="B28" s="10" t="s">
        <v>34</v>
      </c>
      <c r="C28" s="10">
        <v>480</v>
      </c>
      <c r="D28" s="10" t="s">
        <v>22</v>
      </c>
      <c r="E28" s="11">
        <v>42160</v>
      </c>
      <c r="F28" s="11">
        <v>42578</v>
      </c>
      <c r="G28" s="11">
        <v>42580</v>
      </c>
      <c r="H28" s="10" t="s">
        <v>23</v>
      </c>
      <c r="I28" s="10" t="s">
        <v>24</v>
      </c>
      <c r="J28" s="10" t="s">
        <v>17</v>
      </c>
      <c r="K28" s="12">
        <v>-2000000</v>
      </c>
      <c r="L28" s="10" t="s">
        <v>23</v>
      </c>
      <c r="M28" s="10" t="s">
        <v>25</v>
      </c>
      <c r="N28" s="10" t="s">
        <v>26</v>
      </c>
      <c r="O28" s="13">
        <v>54000000</v>
      </c>
      <c r="P28" s="10" t="s">
        <v>27</v>
      </c>
      <c r="Q28" s="14">
        <v>27</v>
      </c>
      <c r="R28" s="14"/>
      <c r="S28" s="13"/>
      <c r="T28" s="13">
        <v>0</v>
      </c>
      <c r="U28" s="10"/>
      <c r="V28" s="14">
        <v>27.023000000000003</v>
      </c>
      <c r="W28" s="14">
        <v>26.915628713079933</v>
      </c>
      <c r="X28" s="60">
        <v>33192.898922384185</v>
      </c>
      <c r="Y28" s="141">
        <v>13376.980959315777</v>
      </c>
      <c r="Z28" s="60">
        <v>6244.4056485266046</v>
      </c>
      <c r="AA28" s="60">
        <v>26948.493273857581</v>
      </c>
      <c r="AC28" s="14">
        <v>25.671850000000003</v>
      </c>
      <c r="AD28" s="14">
        <v>25.564441123683004</v>
      </c>
      <c r="AE28" s="60">
        <v>115851.37511376414</v>
      </c>
      <c r="AF28" s="141">
        <v>112536.16792307218</v>
      </c>
      <c r="AG28" s="60">
        <v>111839.14492465454</v>
      </c>
      <c r="AH28" s="60">
        <v>4012.2301891095995</v>
      </c>
      <c r="AJ28" s="82">
        <f t="shared" si="0"/>
        <v>82658.476191379945</v>
      </c>
      <c r="AK28" s="82">
        <f t="shared" si="1"/>
        <v>105594.73927612793</v>
      </c>
      <c r="AL28" s="82">
        <f t="shared" si="2"/>
        <v>-22936.263084747981</v>
      </c>
    </row>
    <row r="29" spans="1:38" x14ac:dyDescent="0.3">
      <c r="A29" s="10">
        <v>2016</v>
      </c>
      <c r="B29" s="10" t="s">
        <v>34</v>
      </c>
      <c r="C29" s="10">
        <v>481</v>
      </c>
      <c r="D29" s="10" t="s">
        <v>22</v>
      </c>
      <c r="E29" s="11">
        <v>42160</v>
      </c>
      <c r="F29" s="11">
        <v>42578</v>
      </c>
      <c r="G29" s="11">
        <v>42580</v>
      </c>
      <c r="H29" s="10" t="s">
        <v>28</v>
      </c>
      <c r="I29" s="10" t="s">
        <v>25</v>
      </c>
      <c r="J29" s="10" t="s">
        <v>17</v>
      </c>
      <c r="K29" s="12">
        <v>-2000000</v>
      </c>
      <c r="L29" s="10" t="s">
        <v>28</v>
      </c>
      <c r="M29" s="10" t="s">
        <v>24</v>
      </c>
      <c r="N29" s="10" t="s">
        <v>26</v>
      </c>
      <c r="O29" s="13">
        <v>55800000</v>
      </c>
      <c r="P29" s="10" t="s">
        <v>27</v>
      </c>
      <c r="Q29" s="14">
        <v>27.9</v>
      </c>
      <c r="R29" s="14"/>
      <c r="S29" s="13"/>
      <c r="T29" s="13">
        <v>0</v>
      </c>
      <c r="U29" s="10"/>
      <c r="V29" s="14">
        <v>27.023000000000003</v>
      </c>
      <c r="W29" s="14">
        <v>26.915628713079933</v>
      </c>
      <c r="X29" s="61">
        <v>-6738.6331802323002</v>
      </c>
      <c r="Y29" s="141"/>
      <c r="Z29" s="60">
        <v>0</v>
      </c>
      <c r="AA29" s="61">
        <v>-6738.6331802323002</v>
      </c>
      <c r="AC29" s="14">
        <v>25.671850000000003</v>
      </c>
      <c r="AD29" s="14">
        <v>25.564441123683004</v>
      </c>
      <c r="AE29" s="61">
        <v>-1249.3123079786947</v>
      </c>
      <c r="AF29" s="141"/>
      <c r="AG29" s="60">
        <v>0</v>
      </c>
      <c r="AH29" s="61">
        <v>-1249.3123079786947</v>
      </c>
      <c r="AJ29" s="82">
        <f t="shared" si="0"/>
        <v>5489.3208722536056</v>
      </c>
      <c r="AK29" s="82">
        <f t="shared" si="1"/>
        <v>0</v>
      </c>
      <c r="AL29" s="82">
        <f t="shared" si="2"/>
        <v>5489.3208722536056</v>
      </c>
    </row>
    <row r="30" spans="1:38" x14ac:dyDescent="0.3">
      <c r="A30" s="10">
        <v>2016</v>
      </c>
      <c r="B30" s="10" t="s">
        <v>34</v>
      </c>
      <c r="C30" s="10">
        <v>482</v>
      </c>
      <c r="D30" s="10" t="s">
        <v>22</v>
      </c>
      <c r="E30" s="11">
        <v>42160</v>
      </c>
      <c r="F30" s="11">
        <v>42578</v>
      </c>
      <c r="G30" s="11">
        <v>42580</v>
      </c>
      <c r="H30" s="10" t="s">
        <v>28</v>
      </c>
      <c r="I30" s="10" t="s">
        <v>25</v>
      </c>
      <c r="J30" s="10" t="s">
        <v>17</v>
      </c>
      <c r="K30" s="12">
        <v>-2000000</v>
      </c>
      <c r="L30" s="10" t="s">
        <v>28</v>
      </c>
      <c r="M30" s="10" t="s">
        <v>24</v>
      </c>
      <c r="N30" s="10" t="s">
        <v>26</v>
      </c>
      <c r="O30" s="13">
        <v>54000000</v>
      </c>
      <c r="P30" s="10" t="s">
        <v>27</v>
      </c>
      <c r="Q30" s="14">
        <v>27</v>
      </c>
      <c r="R30" s="14">
        <v>27.9</v>
      </c>
      <c r="S30" s="13"/>
      <c r="T30" s="13">
        <v>0</v>
      </c>
      <c r="U30" s="10"/>
      <c r="V30" s="14">
        <v>27.023000000000003</v>
      </c>
      <c r="W30" s="14">
        <v>26.915628713079933</v>
      </c>
      <c r="X30" s="61">
        <v>-13077.284782836106</v>
      </c>
      <c r="Y30" s="141"/>
      <c r="Z30" s="60">
        <v>0</v>
      </c>
      <c r="AA30" s="61">
        <v>-13077.284782836106</v>
      </c>
      <c r="AC30" s="14">
        <v>25.671850000000003</v>
      </c>
      <c r="AD30" s="14">
        <v>25.564441123683004</v>
      </c>
      <c r="AE30" s="61">
        <v>-2065.8948827132617</v>
      </c>
      <c r="AF30" s="141"/>
      <c r="AG30" s="60">
        <v>0</v>
      </c>
      <c r="AH30" s="61">
        <v>-2065.8948827132617</v>
      </c>
      <c r="AJ30" s="82">
        <f t="shared" si="0"/>
        <v>11011.389900122846</v>
      </c>
      <c r="AK30" s="82">
        <f t="shared" si="1"/>
        <v>0</v>
      </c>
      <c r="AL30" s="82">
        <f t="shared" si="2"/>
        <v>11011.389900122846</v>
      </c>
    </row>
    <row r="31" spans="1:38" x14ac:dyDescent="0.3">
      <c r="A31" s="10">
        <v>2016</v>
      </c>
      <c r="B31" s="10" t="s">
        <v>35</v>
      </c>
      <c r="C31" s="10">
        <v>483</v>
      </c>
      <c r="D31" s="10" t="s">
        <v>22</v>
      </c>
      <c r="E31" s="11">
        <v>42160</v>
      </c>
      <c r="F31" s="11">
        <v>42611</v>
      </c>
      <c r="G31" s="11">
        <v>42613</v>
      </c>
      <c r="H31" s="10" t="s">
        <v>23</v>
      </c>
      <c r="I31" s="10" t="s">
        <v>24</v>
      </c>
      <c r="J31" s="10" t="s">
        <v>17</v>
      </c>
      <c r="K31" s="12">
        <v>-2000000</v>
      </c>
      <c r="L31" s="10" t="s">
        <v>23</v>
      </c>
      <c r="M31" s="10" t="s">
        <v>25</v>
      </c>
      <c r="N31" s="10" t="s">
        <v>26</v>
      </c>
      <c r="O31" s="13">
        <v>54000000</v>
      </c>
      <c r="P31" s="10" t="s">
        <v>27</v>
      </c>
      <c r="Q31" s="14">
        <v>27</v>
      </c>
      <c r="R31" s="14"/>
      <c r="S31" s="13"/>
      <c r="T31" s="13">
        <v>0</v>
      </c>
      <c r="U31" s="10"/>
      <c r="V31" s="14">
        <v>27.023000000000003</v>
      </c>
      <c r="W31" s="14">
        <v>26.884583831383043</v>
      </c>
      <c r="X31" s="60">
        <v>37706.723926847211</v>
      </c>
      <c r="Y31" s="141">
        <v>14573.374256144431</v>
      </c>
      <c r="Z31" s="60">
        <v>8542.069245972436</v>
      </c>
      <c r="AA31" s="60">
        <v>29164.654680874773</v>
      </c>
      <c r="AC31" s="14">
        <v>25.671850000000003</v>
      </c>
      <c r="AD31" s="14">
        <v>25.533380198819145</v>
      </c>
      <c r="AE31" s="60">
        <v>119269.54527224597</v>
      </c>
      <c r="AF31" s="141">
        <v>114325.99243472824</v>
      </c>
      <c r="AG31" s="60">
        <v>114258.98804962281</v>
      </c>
      <c r="AH31" s="60">
        <v>5010.5572226231598</v>
      </c>
      <c r="AJ31" s="82">
        <f t="shared" si="0"/>
        <v>81562.821345398756</v>
      </c>
      <c r="AK31" s="82">
        <f t="shared" si="1"/>
        <v>105716.91880365038</v>
      </c>
      <c r="AL31" s="82">
        <f t="shared" si="2"/>
        <v>-24154.097458251614</v>
      </c>
    </row>
    <row r="32" spans="1:38" x14ac:dyDescent="0.3">
      <c r="A32" s="10">
        <v>2016</v>
      </c>
      <c r="B32" s="10" t="s">
        <v>35</v>
      </c>
      <c r="C32" s="10">
        <v>484</v>
      </c>
      <c r="D32" s="10" t="s">
        <v>22</v>
      </c>
      <c r="E32" s="11">
        <v>42160</v>
      </c>
      <c r="F32" s="11">
        <v>42611</v>
      </c>
      <c r="G32" s="11">
        <v>42613</v>
      </c>
      <c r="H32" s="10" t="s">
        <v>28</v>
      </c>
      <c r="I32" s="10" t="s">
        <v>25</v>
      </c>
      <c r="J32" s="10" t="s">
        <v>17</v>
      </c>
      <c r="K32" s="12">
        <v>-2000000</v>
      </c>
      <c r="L32" s="10" t="s">
        <v>28</v>
      </c>
      <c r="M32" s="10" t="s">
        <v>24</v>
      </c>
      <c r="N32" s="10" t="s">
        <v>26</v>
      </c>
      <c r="O32" s="13">
        <v>55800000</v>
      </c>
      <c r="P32" s="10" t="s">
        <v>27</v>
      </c>
      <c r="Q32" s="14">
        <v>27.9</v>
      </c>
      <c r="R32" s="14"/>
      <c r="S32" s="13"/>
      <c r="T32" s="13">
        <v>0</v>
      </c>
      <c r="U32" s="10"/>
      <c r="V32" s="14">
        <v>27.023000000000003</v>
      </c>
      <c r="W32" s="14">
        <v>26.884583831383043</v>
      </c>
      <c r="X32" s="61">
        <v>-8122.1303716356997</v>
      </c>
      <c r="Y32" s="141"/>
      <c r="Z32" s="60">
        <v>0</v>
      </c>
      <c r="AA32" s="61">
        <v>-8122.1303716356997</v>
      </c>
      <c r="AC32" s="14">
        <v>25.671850000000003</v>
      </c>
      <c r="AD32" s="14">
        <v>25.533380198819145</v>
      </c>
      <c r="AE32" s="61">
        <v>-2370.4438358708881</v>
      </c>
      <c r="AF32" s="141"/>
      <c r="AG32" s="60">
        <v>0</v>
      </c>
      <c r="AH32" s="61">
        <v>-2370.4438358708881</v>
      </c>
      <c r="AJ32" s="82">
        <f t="shared" si="0"/>
        <v>5751.6865357648112</v>
      </c>
      <c r="AK32" s="82">
        <f t="shared" si="1"/>
        <v>0</v>
      </c>
      <c r="AL32" s="82">
        <f t="shared" si="2"/>
        <v>5751.6865357648112</v>
      </c>
    </row>
    <row r="33" spans="1:38" x14ac:dyDescent="0.3">
      <c r="A33" s="10">
        <v>2016</v>
      </c>
      <c r="B33" s="10" t="s">
        <v>35</v>
      </c>
      <c r="C33" s="10">
        <v>485</v>
      </c>
      <c r="D33" s="10" t="s">
        <v>22</v>
      </c>
      <c r="E33" s="11">
        <v>42160</v>
      </c>
      <c r="F33" s="11">
        <v>42611</v>
      </c>
      <c r="G33" s="11">
        <v>42613</v>
      </c>
      <c r="H33" s="10" t="s">
        <v>28</v>
      </c>
      <c r="I33" s="10" t="s">
        <v>25</v>
      </c>
      <c r="J33" s="10" t="s">
        <v>17</v>
      </c>
      <c r="K33" s="12">
        <v>-2000000</v>
      </c>
      <c r="L33" s="10" t="s">
        <v>28</v>
      </c>
      <c r="M33" s="10" t="s">
        <v>24</v>
      </c>
      <c r="N33" s="10" t="s">
        <v>26</v>
      </c>
      <c r="O33" s="13">
        <v>54000000</v>
      </c>
      <c r="P33" s="10" t="s">
        <v>27</v>
      </c>
      <c r="Q33" s="14">
        <v>27</v>
      </c>
      <c r="R33" s="14">
        <v>27.9</v>
      </c>
      <c r="S33" s="13"/>
      <c r="T33" s="13">
        <v>0</v>
      </c>
      <c r="U33" s="10"/>
      <c r="V33" s="14">
        <v>27.023000000000003</v>
      </c>
      <c r="W33" s="14">
        <v>26.884583831383043</v>
      </c>
      <c r="X33" s="61">
        <v>-15011.219299067083</v>
      </c>
      <c r="Y33" s="141"/>
      <c r="Z33" s="60">
        <v>0</v>
      </c>
      <c r="AA33" s="61">
        <v>-15011.219299067083</v>
      </c>
      <c r="AC33" s="14">
        <v>25.671850000000003</v>
      </c>
      <c r="AD33" s="14">
        <v>25.533380198819145</v>
      </c>
      <c r="AE33" s="61">
        <v>-2573.1090016468506</v>
      </c>
      <c r="AF33" s="141"/>
      <c r="AG33" s="60">
        <v>0</v>
      </c>
      <c r="AH33" s="61">
        <v>-2573.1090016468506</v>
      </c>
      <c r="AJ33" s="82">
        <f t="shared" si="0"/>
        <v>12438.110297420233</v>
      </c>
      <c r="AK33" s="82">
        <f t="shared" si="1"/>
        <v>0</v>
      </c>
      <c r="AL33" s="82">
        <f t="shared" si="2"/>
        <v>12438.110297420233</v>
      </c>
    </row>
    <row r="34" spans="1:38" x14ac:dyDescent="0.3">
      <c r="A34" s="10">
        <v>2016</v>
      </c>
      <c r="B34" s="10" t="s">
        <v>36</v>
      </c>
      <c r="C34" s="10">
        <v>486</v>
      </c>
      <c r="D34" s="10" t="s">
        <v>22</v>
      </c>
      <c r="E34" s="11">
        <v>42160</v>
      </c>
      <c r="F34" s="11">
        <v>42640</v>
      </c>
      <c r="G34" s="11">
        <v>42643</v>
      </c>
      <c r="H34" s="10" t="s">
        <v>23</v>
      </c>
      <c r="I34" s="10" t="s">
        <v>24</v>
      </c>
      <c r="J34" s="10" t="s">
        <v>17</v>
      </c>
      <c r="K34" s="12">
        <v>-2000000</v>
      </c>
      <c r="L34" s="10" t="s">
        <v>23</v>
      </c>
      <c r="M34" s="10" t="s">
        <v>25</v>
      </c>
      <c r="N34" s="10" t="s">
        <v>26</v>
      </c>
      <c r="O34" s="13">
        <v>54000000</v>
      </c>
      <c r="P34" s="10" t="s">
        <v>27</v>
      </c>
      <c r="Q34" s="14">
        <v>27</v>
      </c>
      <c r="R34" s="14"/>
      <c r="S34" s="13"/>
      <c r="T34" s="13">
        <v>0</v>
      </c>
      <c r="U34" s="10"/>
      <c r="V34" s="14">
        <v>27.023000000000003</v>
      </c>
      <c r="W34" s="14">
        <v>26.851882490501254</v>
      </c>
      <c r="X34" s="60">
        <v>41641.179807112778</v>
      </c>
      <c r="Y34" s="141">
        <v>16358.261542881843</v>
      </c>
      <c r="Z34" s="60">
        <v>10962.329089941632</v>
      </c>
      <c r="AA34" s="60">
        <v>30678.850717171146</v>
      </c>
      <c r="AC34" s="14">
        <v>25.671850000000003</v>
      </c>
      <c r="AD34" s="14">
        <v>25.500722961954988</v>
      </c>
      <c r="AE34" s="60">
        <v>122611.44739705569</v>
      </c>
      <c r="AF34" s="141">
        <v>116032.98303498067</v>
      </c>
      <c r="AG34" s="60">
        <v>116803.19400783439</v>
      </c>
      <c r="AH34" s="60">
        <v>5808.2533892212959</v>
      </c>
      <c r="AJ34" s="82">
        <f t="shared" si="0"/>
        <v>80970.267589942901</v>
      </c>
      <c r="AK34" s="82">
        <f t="shared" si="1"/>
        <v>105840.86491789276</v>
      </c>
      <c r="AL34" s="82">
        <f t="shared" si="2"/>
        <v>-24870.59732794985</v>
      </c>
    </row>
    <row r="35" spans="1:38" x14ac:dyDescent="0.3">
      <c r="A35" s="10">
        <v>2016</v>
      </c>
      <c r="B35" s="10" t="s">
        <v>36</v>
      </c>
      <c r="C35" s="10">
        <v>487</v>
      </c>
      <c r="D35" s="10" t="s">
        <v>22</v>
      </c>
      <c r="E35" s="11">
        <v>42160</v>
      </c>
      <c r="F35" s="11">
        <v>42640</v>
      </c>
      <c r="G35" s="11">
        <v>42643</v>
      </c>
      <c r="H35" s="10" t="s">
        <v>28</v>
      </c>
      <c r="I35" s="10" t="s">
        <v>25</v>
      </c>
      <c r="J35" s="10" t="s">
        <v>17</v>
      </c>
      <c r="K35" s="12">
        <v>-2000000</v>
      </c>
      <c r="L35" s="10" t="s">
        <v>28</v>
      </c>
      <c r="M35" s="10" t="s">
        <v>24</v>
      </c>
      <c r="N35" s="10" t="s">
        <v>26</v>
      </c>
      <c r="O35" s="13">
        <v>55800000</v>
      </c>
      <c r="P35" s="10" t="s">
        <v>27</v>
      </c>
      <c r="Q35" s="14">
        <v>27.9</v>
      </c>
      <c r="R35" s="14"/>
      <c r="S35" s="13"/>
      <c r="T35" s="13">
        <v>0</v>
      </c>
      <c r="U35" s="10"/>
      <c r="V35" s="14">
        <v>27.023000000000003</v>
      </c>
      <c r="W35" s="14">
        <v>26.851882490501254</v>
      </c>
      <c r="X35" s="61">
        <v>-9176.0414474948047</v>
      </c>
      <c r="Y35" s="141"/>
      <c r="Z35" s="60">
        <v>0</v>
      </c>
      <c r="AA35" s="61">
        <v>-9176.0414474948047</v>
      </c>
      <c r="AC35" s="14">
        <v>25.671850000000003</v>
      </c>
      <c r="AD35" s="14">
        <v>25.500722961954988</v>
      </c>
      <c r="AE35" s="61">
        <v>-3472.8960396521561</v>
      </c>
      <c r="AF35" s="141"/>
      <c r="AG35" s="60">
        <v>0</v>
      </c>
      <c r="AH35" s="61">
        <v>-3472.8960396521561</v>
      </c>
      <c r="AJ35" s="82">
        <f t="shared" si="0"/>
        <v>5703.1454078426486</v>
      </c>
      <c r="AK35" s="82">
        <f t="shared" si="1"/>
        <v>0</v>
      </c>
      <c r="AL35" s="82">
        <f t="shared" si="2"/>
        <v>5703.1454078426486</v>
      </c>
    </row>
    <row r="36" spans="1:38" x14ac:dyDescent="0.3">
      <c r="A36" s="10">
        <v>2016</v>
      </c>
      <c r="B36" s="10" t="s">
        <v>36</v>
      </c>
      <c r="C36" s="10">
        <v>488</v>
      </c>
      <c r="D36" s="10" t="s">
        <v>22</v>
      </c>
      <c r="E36" s="11">
        <v>42160</v>
      </c>
      <c r="F36" s="11">
        <v>42640</v>
      </c>
      <c r="G36" s="11">
        <v>42643</v>
      </c>
      <c r="H36" s="10" t="s">
        <v>28</v>
      </c>
      <c r="I36" s="10" t="s">
        <v>25</v>
      </c>
      <c r="J36" s="10" t="s">
        <v>17</v>
      </c>
      <c r="K36" s="12">
        <v>-2000000</v>
      </c>
      <c r="L36" s="10" t="s">
        <v>28</v>
      </c>
      <c r="M36" s="10" t="s">
        <v>24</v>
      </c>
      <c r="N36" s="10" t="s">
        <v>26</v>
      </c>
      <c r="O36" s="13">
        <v>54000000</v>
      </c>
      <c r="P36" s="10" t="s">
        <v>27</v>
      </c>
      <c r="Q36" s="14">
        <v>27</v>
      </c>
      <c r="R36" s="14">
        <v>27.9</v>
      </c>
      <c r="S36" s="13"/>
      <c r="T36" s="13">
        <v>0</v>
      </c>
      <c r="U36" s="10"/>
      <c r="V36" s="14">
        <v>27.023000000000003</v>
      </c>
      <c r="W36" s="14">
        <v>26.851882490501254</v>
      </c>
      <c r="X36" s="61">
        <v>-16106.87681673613</v>
      </c>
      <c r="Y36" s="141"/>
      <c r="Z36" s="60">
        <v>0</v>
      </c>
      <c r="AA36" s="61">
        <v>-16106.87681673613</v>
      </c>
      <c r="AC36" s="14">
        <v>25.671850000000003</v>
      </c>
      <c r="AD36" s="14">
        <v>25.500722961954988</v>
      </c>
      <c r="AE36" s="61">
        <v>-3105.5683224228615</v>
      </c>
      <c r="AF36" s="141"/>
      <c r="AG36" s="60">
        <v>0</v>
      </c>
      <c r="AH36" s="61">
        <v>-3105.5683224228615</v>
      </c>
      <c r="AJ36" s="82">
        <f t="shared" si="0"/>
        <v>13001.308494313269</v>
      </c>
      <c r="AK36" s="82">
        <f t="shared" si="1"/>
        <v>0</v>
      </c>
      <c r="AL36" s="82">
        <f t="shared" si="2"/>
        <v>13001.308494313269</v>
      </c>
    </row>
    <row r="37" spans="1:38" x14ac:dyDescent="0.3">
      <c r="A37" s="10">
        <v>2016</v>
      </c>
      <c r="B37" s="10" t="s">
        <v>37</v>
      </c>
      <c r="C37" s="10">
        <v>489</v>
      </c>
      <c r="D37" s="10" t="s">
        <v>22</v>
      </c>
      <c r="E37" s="11">
        <v>42160</v>
      </c>
      <c r="F37" s="11">
        <v>42669</v>
      </c>
      <c r="G37" s="11">
        <v>42674</v>
      </c>
      <c r="H37" s="10" t="s">
        <v>23</v>
      </c>
      <c r="I37" s="10" t="s">
        <v>24</v>
      </c>
      <c r="J37" s="10" t="s">
        <v>17</v>
      </c>
      <c r="K37" s="12">
        <v>-2000000</v>
      </c>
      <c r="L37" s="10" t="s">
        <v>23</v>
      </c>
      <c r="M37" s="10" t="s">
        <v>25</v>
      </c>
      <c r="N37" s="10" t="s">
        <v>26</v>
      </c>
      <c r="O37" s="13">
        <v>54000000</v>
      </c>
      <c r="P37" s="10" t="s">
        <v>27</v>
      </c>
      <c r="Q37" s="14">
        <v>27</v>
      </c>
      <c r="R37" s="14"/>
      <c r="S37" s="13"/>
      <c r="T37" s="13">
        <v>0</v>
      </c>
      <c r="U37" s="10"/>
      <c r="V37" s="14">
        <v>27.023000000000003</v>
      </c>
      <c r="W37" s="14">
        <v>26.841772881271709</v>
      </c>
      <c r="X37" s="60">
        <v>44635.583340039368</v>
      </c>
      <c r="Y37" s="141">
        <v>16918.362941390173</v>
      </c>
      <c r="Z37" s="60">
        <v>11710.55165809061</v>
      </c>
      <c r="AA37" s="60">
        <v>32925.031681948756</v>
      </c>
      <c r="AC37" s="14">
        <v>25.671850000000003</v>
      </c>
      <c r="AD37" s="14">
        <v>25.490633176806437</v>
      </c>
      <c r="AE37" s="60">
        <v>124272.56092636629</v>
      </c>
      <c r="AF37" s="141">
        <v>116749.24946819707</v>
      </c>
      <c r="AG37" s="60">
        <v>117589.25228945815</v>
      </c>
      <c r="AH37" s="60">
        <v>6683.3086369081429</v>
      </c>
      <c r="AJ37" s="82">
        <f t="shared" si="0"/>
        <v>79636.977586326917</v>
      </c>
      <c r="AK37" s="82">
        <f t="shared" si="1"/>
        <v>105878.70063136754</v>
      </c>
      <c r="AL37" s="82">
        <f t="shared" si="2"/>
        <v>-26241.723045040613</v>
      </c>
    </row>
    <row r="38" spans="1:38" x14ac:dyDescent="0.3">
      <c r="A38" s="10">
        <v>2016</v>
      </c>
      <c r="B38" s="10" t="s">
        <v>37</v>
      </c>
      <c r="C38" s="10">
        <v>490</v>
      </c>
      <c r="D38" s="10" t="s">
        <v>22</v>
      </c>
      <c r="E38" s="11">
        <v>42160</v>
      </c>
      <c r="F38" s="11">
        <v>42669</v>
      </c>
      <c r="G38" s="11">
        <v>42674</v>
      </c>
      <c r="H38" s="10" t="s">
        <v>28</v>
      </c>
      <c r="I38" s="10" t="s">
        <v>25</v>
      </c>
      <c r="J38" s="10" t="s">
        <v>17</v>
      </c>
      <c r="K38" s="12">
        <v>-2000000</v>
      </c>
      <c r="L38" s="10" t="s">
        <v>28</v>
      </c>
      <c r="M38" s="10" t="s">
        <v>24</v>
      </c>
      <c r="N38" s="10" t="s">
        <v>26</v>
      </c>
      <c r="O38" s="13">
        <v>55800000</v>
      </c>
      <c r="P38" s="10" t="s">
        <v>27</v>
      </c>
      <c r="Q38" s="14">
        <v>27.9</v>
      </c>
      <c r="R38" s="14"/>
      <c r="S38" s="13"/>
      <c r="T38" s="13">
        <v>0</v>
      </c>
      <c r="U38" s="10"/>
      <c r="V38" s="14">
        <v>27.023000000000003</v>
      </c>
      <c r="W38" s="14">
        <v>26.841772881271709</v>
      </c>
      <c r="X38" s="61">
        <v>-10727.80116133475</v>
      </c>
      <c r="Y38" s="141"/>
      <c r="Z38" s="60">
        <v>0</v>
      </c>
      <c r="AA38" s="61">
        <v>-10727.80116133475</v>
      </c>
      <c r="AC38" s="14">
        <v>25.671850000000003</v>
      </c>
      <c r="AD38" s="14">
        <v>25.490633176806437</v>
      </c>
      <c r="AE38" s="61">
        <v>-4081.5159390260346</v>
      </c>
      <c r="AF38" s="141"/>
      <c r="AG38" s="60">
        <v>0</v>
      </c>
      <c r="AH38" s="61">
        <v>-4081.5159390260346</v>
      </c>
      <c r="AJ38" s="82">
        <f t="shared" si="0"/>
        <v>6646.2852223087157</v>
      </c>
      <c r="AK38" s="82">
        <f t="shared" si="1"/>
        <v>0</v>
      </c>
      <c r="AL38" s="82">
        <f t="shared" si="2"/>
        <v>6646.2852223087157</v>
      </c>
    </row>
    <row r="39" spans="1:38" x14ac:dyDescent="0.3">
      <c r="A39" s="10">
        <v>2016</v>
      </c>
      <c r="B39" s="10" t="s">
        <v>37</v>
      </c>
      <c r="C39" s="10">
        <v>491</v>
      </c>
      <c r="D39" s="10" t="s">
        <v>22</v>
      </c>
      <c r="E39" s="11">
        <v>42160</v>
      </c>
      <c r="F39" s="11">
        <v>42669</v>
      </c>
      <c r="G39" s="11">
        <v>42674</v>
      </c>
      <c r="H39" s="10" t="s">
        <v>28</v>
      </c>
      <c r="I39" s="10" t="s">
        <v>25</v>
      </c>
      <c r="J39" s="10" t="s">
        <v>17</v>
      </c>
      <c r="K39" s="12">
        <v>-2000000</v>
      </c>
      <c r="L39" s="10" t="s">
        <v>28</v>
      </c>
      <c r="M39" s="10" t="s">
        <v>24</v>
      </c>
      <c r="N39" s="10" t="s">
        <v>26</v>
      </c>
      <c r="O39" s="13">
        <v>54000000</v>
      </c>
      <c r="P39" s="10" t="s">
        <v>27</v>
      </c>
      <c r="Q39" s="14">
        <v>27</v>
      </c>
      <c r="R39" s="14">
        <v>27.9</v>
      </c>
      <c r="S39" s="13"/>
      <c r="T39" s="13">
        <v>0</v>
      </c>
      <c r="U39" s="10"/>
      <c r="V39" s="14">
        <v>27.023000000000003</v>
      </c>
      <c r="W39" s="14">
        <v>26.841772881271709</v>
      </c>
      <c r="X39" s="61">
        <v>-16989.419237314447</v>
      </c>
      <c r="Y39" s="141"/>
      <c r="Z39" s="60">
        <v>0</v>
      </c>
      <c r="AA39" s="61">
        <v>-16989.419237314447</v>
      </c>
      <c r="AC39" s="14">
        <v>25.671850000000003</v>
      </c>
      <c r="AD39" s="14">
        <v>25.490633176806437</v>
      </c>
      <c r="AE39" s="61">
        <v>-3441.7955191431874</v>
      </c>
      <c r="AF39" s="141"/>
      <c r="AG39" s="60">
        <v>0</v>
      </c>
      <c r="AH39" s="61">
        <v>-3441.7955191431874</v>
      </c>
      <c r="AJ39" s="82">
        <f t="shared" si="0"/>
        <v>13547.62371817126</v>
      </c>
      <c r="AK39" s="82">
        <f t="shared" si="1"/>
        <v>0</v>
      </c>
      <c r="AL39" s="82">
        <f t="shared" si="2"/>
        <v>13547.62371817126</v>
      </c>
    </row>
    <row r="40" spans="1:38" x14ac:dyDescent="0.3">
      <c r="A40" s="10">
        <v>2016</v>
      </c>
      <c r="B40" s="10" t="s">
        <v>38</v>
      </c>
      <c r="C40" s="10">
        <v>492</v>
      </c>
      <c r="D40" s="10" t="s">
        <v>22</v>
      </c>
      <c r="E40" s="11">
        <v>42160</v>
      </c>
      <c r="F40" s="11">
        <v>42702</v>
      </c>
      <c r="G40" s="11">
        <v>42704</v>
      </c>
      <c r="H40" s="10" t="s">
        <v>23</v>
      </c>
      <c r="I40" s="10" t="s">
        <v>24</v>
      </c>
      <c r="J40" s="10" t="s">
        <v>17</v>
      </c>
      <c r="K40" s="12">
        <v>-2000000</v>
      </c>
      <c r="L40" s="10" t="s">
        <v>23</v>
      </c>
      <c r="M40" s="10" t="s">
        <v>25</v>
      </c>
      <c r="N40" s="10" t="s">
        <v>26</v>
      </c>
      <c r="O40" s="13">
        <v>54000000</v>
      </c>
      <c r="P40" s="10" t="s">
        <v>27</v>
      </c>
      <c r="Q40" s="14">
        <v>27</v>
      </c>
      <c r="R40" s="14"/>
      <c r="S40" s="13"/>
      <c r="T40" s="13">
        <v>0</v>
      </c>
      <c r="U40" s="10"/>
      <c r="V40" s="14">
        <v>27.023000000000003</v>
      </c>
      <c r="W40" s="14">
        <v>26.839275897931184</v>
      </c>
      <c r="X40" s="60">
        <v>47502.03687824135</v>
      </c>
      <c r="Y40" s="141">
        <v>17080.123522290087</v>
      </c>
      <c r="Z40" s="60">
        <v>11895.355961130568</v>
      </c>
      <c r="AA40" s="60">
        <v>35606.680917110782</v>
      </c>
      <c r="AC40" s="14">
        <v>25.671850000000003</v>
      </c>
      <c r="AD40" s="14">
        <v>25.488132983518579</v>
      </c>
      <c r="AE40" s="60">
        <v>125549.1354151908</v>
      </c>
      <c r="AF40" s="141">
        <v>116915.56471404395</v>
      </c>
      <c r="AG40" s="60">
        <v>117784.03321002741</v>
      </c>
      <c r="AH40" s="60">
        <v>7765.1022051633918</v>
      </c>
      <c r="AJ40" s="82">
        <f t="shared" si="0"/>
        <v>78047.098536949459</v>
      </c>
      <c r="AK40" s="82">
        <f t="shared" si="1"/>
        <v>105888.67724889684</v>
      </c>
      <c r="AL40" s="82">
        <f t="shared" si="2"/>
        <v>-27841.57871194739</v>
      </c>
    </row>
    <row r="41" spans="1:38" x14ac:dyDescent="0.3">
      <c r="A41" s="10">
        <v>2016</v>
      </c>
      <c r="B41" s="10" t="s">
        <v>38</v>
      </c>
      <c r="C41" s="10">
        <v>493</v>
      </c>
      <c r="D41" s="10" t="s">
        <v>22</v>
      </c>
      <c r="E41" s="11">
        <v>42160</v>
      </c>
      <c r="F41" s="11">
        <v>42702</v>
      </c>
      <c r="G41" s="11">
        <v>42704</v>
      </c>
      <c r="H41" s="10" t="s">
        <v>28</v>
      </c>
      <c r="I41" s="10" t="s">
        <v>25</v>
      </c>
      <c r="J41" s="10" t="s">
        <v>17</v>
      </c>
      <c r="K41" s="12">
        <v>-2000000</v>
      </c>
      <c r="L41" s="10" t="s">
        <v>28</v>
      </c>
      <c r="M41" s="10" t="s">
        <v>24</v>
      </c>
      <c r="N41" s="10" t="s">
        <v>26</v>
      </c>
      <c r="O41" s="13">
        <v>55800000</v>
      </c>
      <c r="P41" s="10" t="s">
        <v>27</v>
      </c>
      <c r="Q41" s="14">
        <v>27.9</v>
      </c>
      <c r="R41" s="14"/>
      <c r="S41" s="13"/>
      <c r="T41" s="13">
        <v>0</v>
      </c>
      <c r="U41" s="10"/>
      <c r="V41" s="14">
        <v>27.023000000000003</v>
      </c>
      <c r="W41" s="14">
        <v>26.839275897931184</v>
      </c>
      <c r="X41" s="61">
        <v>-12606.295013816789</v>
      </c>
      <c r="Y41" s="141"/>
      <c r="Z41" s="60">
        <v>0</v>
      </c>
      <c r="AA41" s="61">
        <v>-12606.295013816789</v>
      </c>
      <c r="AC41" s="14">
        <v>25.671850000000003</v>
      </c>
      <c r="AD41" s="14">
        <v>25.488132983518579</v>
      </c>
      <c r="AE41" s="61">
        <v>-4760.0236607609031</v>
      </c>
      <c r="AF41" s="141"/>
      <c r="AG41" s="60">
        <v>0</v>
      </c>
      <c r="AH41" s="61">
        <v>-4760.0236607609031</v>
      </c>
      <c r="AJ41" s="82">
        <f t="shared" si="0"/>
        <v>7846.2713530558858</v>
      </c>
      <c r="AK41" s="82">
        <f t="shared" si="1"/>
        <v>0</v>
      </c>
      <c r="AL41" s="82">
        <f t="shared" si="2"/>
        <v>7846.2713530558858</v>
      </c>
    </row>
    <row r="42" spans="1:38" x14ac:dyDescent="0.3">
      <c r="A42" s="10">
        <v>2016</v>
      </c>
      <c r="B42" s="10" t="s">
        <v>38</v>
      </c>
      <c r="C42" s="10">
        <v>494</v>
      </c>
      <c r="D42" s="10" t="s">
        <v>22</v>
      </c>
      <c r="E42" s="11">
        <v>42160</v>
      </c>
      <c r="F42" s="11">
        <v>42702</v>
      </c>
      <c r="G42" s="11">
        <v>42704</v>
      </c>
      <c r="H42" s="10" t="s">
        <v>28</v>
      </c>
      <c r="I42" s="10" t="s">
        <v>25</v>
      </c>
      <c r="J42" s="10" t="s">
        <v>17</v>
      </c>
      <c r="K42" s="12">
        <v>-2000000</v>
      </c>
      <c r="L42" s="10" t="s">
        <v>28</v>
      </c>
      <c r="M42" s="10" t="s">
        <v>24</v>
      </c>
      <c r="N42" s="10" t="s">
        <v>26</v>
      </c>
      <c r="O42" s="13">
        <v>54000000</v>
      </c>
      <c r="P42" s="10" t="s">
        <v>27</v>
      </c>
      <c r="Q42" s="14">
        <v>27</v>
      </c>
      <c r="R42" s="14">
        <v>27.9</v>
      </c>
      <c r="S42" s="13"/>
      <c r="T42" s="13">
        <v>0</v>
      </c>
      <c r="U42" s="10"/>
      <c r="V42" s="14">
        <v>27.023000000000003</v>
      </c>
      <c r="W42" s="14">
        <v>26.839275897931184</v>
      </c>
      <c r="X42" s="61">
        <v>-17815.618342134472</v>
      </c>
      <c r="Y42" s="141"/>
      <c r="Z42" s="60">
        <v>0</v>
      </c>
      <c r="AA42" s="61">
        <v>-17815.618342134472</v>
      </c>
      <c r="AC42" s="14">
        <v>25.671850000000003</v>
      </c>
      <c r="AD42" s="14">
        <v>25.488132983518579</v>
      </c>
      <c r="AE42" s="61">
        <v>-3873.5470403859445</v>
      </c>
      <c r="AF42" s="141"/>
      <c r="AG42" s="60">
        <v>0</v>
      </c>
      <c r="AH42" s="61">
        <v>-3873.5470403859445</v>
      </c>
      <c r="AJ42" s="82">
        <f t="shared" si="0"/>
        <v>13942.071301748529</v>
      </c>
      <c r="AK42" s="82">
        <f t="shared" si="1"/>
        <v>0</v>
      </c>
      <c r="AL42" s="82">
        <f t="shared" si="2"/>
        <v>13942.071301748529</v>
      </c>
    </row>
    <row r="43" spans="1:38" x14ac:dyDescent="0.3">
      <c r="A43" s="10">
        <v>2016</v>
      </c>
      <c r="B43" s="10" t="s">
        <v>39</v>
      </c>
      <c r="C43" s="10">
        <v>495</v>
      </c>
      <c r="D43" s="10" t="s">
        <v>22</v>
      </c>
      <c r="E43" s="11">
        <v>42160</v>
      </c>
      <c r="F43" s="11">
        <v>42732</v>
      </c>
      <c r="G43" s="11">
        <v>42734</v>
      </c>
      <c r="H43" s="10" t="s">
        <v>23</v>
      </c>
      <c r="I43" s="10" t="s">
        <v>24</v>
      </c>
      <c r="J43" s="10" t="s">
        <v>17</v>
      </c>
      <c r="K43" s="12">
        <v>-2000000</v>
      </c>
      <c r="L43" s="10" t="s">
        <v>23</v>
      </c>
      <c r="M43" s="10" t="s">
        <v>25</v>
      </c>
      <c r="N43" s="10" t="s">
        <v>26</v>
      </c>
      <c r="O43" s="13">
        <v>54000000</v>
      </c>
      <c r="P43" s="10" t="s">
        <v>27</v>
      </c>
      <c r="Q43" s="14">
        <v>27</v>
      </c>
      <c r="R43" s="14"/>
      <c r="S43" s="13"/>
      <c r="T43" s="13">
        <v>0</v>
      </c>
      <c r="U43" s="10"/>
      <c r="V43" s="14">
        <v>27.023000000000003</v>
      </c>
      <c r="W43" s="14">
        <v>26.83906673085313</v>
      </c>
      <c r="X43" s="60">
        <v>49871.526959934374</v>
      </c>
      <c r="Y43" s="141">
        <v>17000.082770133304</v>
      </c>
      <c r="Z43" s="60">
        <v>11910.836631526485</v>
      </c>
      <c r="AA43" s="60">
        <v>37960.690328407887</v>
      </c>
      <c r="AC43" s="14">
        <v>25.671850000000003</v>
      </c>
      <c r="AD43" s="14">
        <v>25.487936473820358</v>
      </c>
      <c r="AE43" s="60">
        <v>126573.56980363729</v>
      </c>
      <c r="AF43" s="141">
        <v>117019.09652387539</v>
      </c>
      <c r="AG43" s="60">
        <v>117799.34256235071</v>
      </c>
      <c r="AH43" s="60">
        <v>8774.2272412865859</v>
      </c>
      <c r="AJ43" s="82">
        <f t="shared" si="0"/>
        <v>76702.042843702919</v>
      </c>
      <c r="AK43" s="82">
        <f t="shared" si="1"/>
        <v>105888.50593082422</v>
      </c>
      <c r="AL43" s="82">
        <f t="shared" si="2"/>
        <v>-29186.463087121301</v>
      </c>
    </row>
    <row r="44" spans="1:38" x14ac:dyDescent="0.3">
      <c r="A44" s="10">
        <v>2016</v>
      </c>
      <c r="B44" s="10" t="s">
        <v>39</v>
      </c>
      <c r="C44" s="10">
        <v>496</v>
      </c>
      <c r="D44" s="10" t="s">
        <v>22</v>
      </c>
      <c r="E44" s="11">
        <v>42160</v>
      </c>
      <c r="F44" s="11">
        <v>42732</v>
      </c>
      <c r="G44" s="11">
        <v>42734</v>
      </c>
      <c r="H44" s="10" t="s">
        <v>28</v>
      </c>
      <c r="I44" s="10" t="s">
        <v>25</v>
      </c>
      <c r="J44" s="10" t="s">
        <v>17</v>
      </c>
      <c r="K44" s="12">
        <v>-2000000</v>
      </c>
      <c r="L44" s="10" t="s">
        <v>28</v>
      </c>
      <c r="M44" s="10" t="s">
        <v>24</v>
      </c>
      <c r="N44" s="10" t="s">
        <v>26</v>
      </c>
      <c r="O44" s="13">
        <v>55800000</v>
      </c>
      <c r="P44" s="10" t="s">
        <v>27</v>
      </c>
      <c r="Q44" s="14">
        <v>27.9</v>
      </c>
      <c r="R44" s="14"/>
      <c r="S44" s="13"/>
      <c r="T44" s="13">
        <v>0</v>
      </c>
      <c r="U44" s="10"/>
      <c r="V44" s="14">
        <v>27.023000000000003</v>
      </c>
      <c r="W44" s="14">
        <v>26.83906673085313</v>
      </c>
      <c r="X44" s="61">
        <v>-14303.05511286641</v>
      </c>
      <c r="Y44" s="141"/>
      <c r="Z44" s="60">
        <v>0</v>
      </c>
      <c r="AA44" s="61">
        <v>-14303.05511286641</v>
      </c>
      <c r="AC44" s="14">
        <v>25.671850000000003</v>
      </c>
      <c r="AD44" s="14">
        <v>25.487936473820358</v>
      </c>
      <c r="AE44" s="61">
        <v>-5410.5730619248634</v>
      </c>
      <c r="AF44" s="141"/>
      <c r="AG44" s="60">
        <v>0</v>
      </c>
      <c r="AH44" s="61">
        <v>-5410.5730619248634</v>
      </c>
      <c r="AJ44" s="82">
        <f t="shared" si="0"/>
        <v>8892.4820509415476</v>
      </c>
      <c r="AK44" s="82">
        <f t="shared" si="1"/>
        <v>0</v>
      </c>
      <c r="AL44" s="82">
        <f t="shared" si="2"/>
        <v>8892.4820509415476</v>
      </c>
    </row>
    <row r="45" spans="1:38" x14ac:dyDescent="0.3">
      <c r="A45" s="15">
        <v>2016</v>
      </c>
      <c r="B45" s="15" t="s">
        <v>39</v>
      </c>
      <c r="C45" s="15">
        <v>497</v>
      </c>
      <c r="D45" s="15" t="s">
        <v>22</v>
      </c>
      <c r="E45" s="16">
        <v>42160</v>
      </c>
      <c r="F45" s="16">
        <v>42732</v>
      </c>
      <c r="G45" s="16">
        <v>42734</v>
      </c>
      <c r="H45" s="15" t="s">
        <v>28</v>
      </c>
      <c r="I45" s="15" t="s">
        <v>25</v>
      </c>
      <c r="J45" s="15" t="s">
        <v>17</v>
      </c>
      <c r="K45" s="17">
        <v>-2000000</v>
      </c>
      <c r="L45" s="15" t="s">
        <v>28</v>
      </c>
      <c r="M45" s="15" t="s">
        <v>24</v>
      </c>
      <c r="N45" s="15" t="s">
        <v>26</v>
      </c>
      <c r="O45" s="18">
        <v>54000000</v>
      </c>
      <c r="P45" s="15" t="s">
        <v>27</v>
      </c>
      <c r="Q45" s="19">
        <v>27</v>
      </c>
      <c r="R45" s="19">
        <v>27.9</v>
      </c>
      <c r="S45" s="18"/>
      <c r="T45" s="18">
        <v>0</v>
      </c>
      <c r="U45" s="15"/>
      <c r="V45" s="19">
        <v>27.023000000000003</v>
      </c>
      <c r="W45" s="19">
        <v>26.83906673085313</v>
      </c>
      <c r="X45" s="62">
        <v>-18568.389076934662</v>
      </c>
      <c r="Y45" s="142"/>
      <c r="Z45" s="63">
        <v>0</v>
      </c>
      <c r="AA45" s="62">
        <v>-18568.389076934662</v>
      </c>
      <c r="AC45" s="19">
        <v>25.671850000000003</v>
      </c>
      <c r="AD45" s="19">
        <v>25.487936473820358</v>
      </c>
      <c r="AE45" s="62">
        <v>-4143.9002178370401</v>
      </c>
      <c r="AF45" s="142"/>
      <c r="AG45" s="63">
        <v>0</v>
      </c>
      <c r="AH45" s="62">
        <v>-4143.9002178370401</v>
      </c>
      <c r="AJ45" s="83">
        <f t="shared" si="0"/>
        <v>14424.488859097622</v>
      </c>
      <c r="AK45" s="83">
        <f t="shared" si="1"/>
        <v>0</v>
      </c>
      <c r="AL45" s="83">
        <f t="shared" si="2"/>
        <v>14424.488859097622</v>
      </c>
    </row>
    <row r="46" spans="1:38" x14ac:dyDescent="0.3">
      <c r="A46" s="20"/>
      <c r="B46" s="20"/>
      <c r="C46" s="20"/>
      <c r="D46" s="20"/>
      <c r="E46" s="21"/>
      <c r="F46" s="21"/>
      <c r="G46" s="21"/>
      <c r="H46" s="20"/>
      <c r="I46" s="20"/>
      <c r="J46" s="20"/>
      <c r="K46" s="22">
        <v>-24000000</v>
      </c>
      <c r="L46" s="20"/>
      <c r="M46" s="20"/>
      <c r="N46" s="20"/>
      <c r="O46" s="23">
        <v>651840000</v>
      </c>
      <c r="P46" s="20"/>
      <c r="Q46" s="24">
        <v>27.16</v>
      </c>
      <c r="R46" s="24"/>
      <c r="S46" s="23"/>
      <c r="T46" s="23"/>
      <c r="U46" s="20"/>
      <c r="V46" s="24"/>
      <c r="W46" s="24"/>
      <c r="X46" s="64">
        <v>261713.28567431209</v>
      </c>
      <c r="Y46" s="64">
        <v>261713.28567431209</v>
      </c>
      <c r="Z46" s="64">
        <v>207822.1418141732</v>
      </c>
      <c r="AA46" s="64">
        <v>53891.143860138836</v>
      </c>
      <c r="AC46" s="24"/>
      <c r="AD46" s="24"/>
      <c r="AE46" s="64">
        <v>1481439.8629670946</v>
      </c>
      <c r="AF46" s="64">
        <v>1481439.8629670946</v>
      </c>
      <c r="AG46" s="64">
        <v>1481853.852852511</v>
      </c>
      <c r="AH46" s="66">
        <v>-413.9898854164494</v>
      </c>
      <c r="AJ46" s="85">
        <f t="shared" si="0"/>
        <v>1219726.5772927825</v>
      </c>
      <c r="AK46" s="85">
        <f t="shared" si="1"/>
        <v>1274031.7110383378</v>
      </c>
      <c r="AL46" s="85">
        <f t="shared" si="2"/>
        <v>-54305.133745555286</v>
      </c>
    </row>
    <row r="47" spans="1:38" x14ac:dyDescent="0.3">
      <c r="A47" s="20"/>
      <c r="B47" s="20"/>
      <c r="C47" s="20"/>
      <c r="D47" s="20"/>
      <c r="E47" s="21"/>
      <c r="F47" s="21"/>
      <c r="G47" s="21"/>
      <c r="H47" s="20"/>
      <c r="I47" s="20"/>
      <c r="J47" s="20"/>
      <c r="K47" s="23"/>
      <c r="L47" s="20"/>
      <c r="M47" s="20"/>
      <c r="N47" s="20"/>
      <c r="O47" s="23"/>
      <c r="P47" s="20"/>
      <c r="Q47" s="24"/>
      <c r="R47" s="24"/>
      <c r="S47" s="23"/>
      <c r="T47" s="23"/>
      <c r="U47" s="20"/>
      <c r="V47" s="24"/>
      <c r="W47" s="24"/>
      <c r="X47" s="64"/>
      <c r="Y47" s="64"/>
      <c r="Z47" s="64"/>
      <c r="AA47" s="64"/>
      <c r="AC47" s="24"/>
      <c r="AD47" s="24"/>
      <c r="AE47" s="64"/>
      <c r="AF47" s="64"/>
      <c r="AG47" s="64"/>
      <c r="AH47" s="64"/>
      <c r="AJ47" s="85"/>
      <c r="AK47" s="85"/>
      <c r="AL47" s="85"/>
    </row>
    <row r="48" spans="1:38" x14ac:dyDescent="0.3">
      <c r="A48" s="20"/>
      <c r="B48" s="20"/>
      <c r="C48" s="20"/>
      <c r="D48" s="20"/>
      <c r="E48" s="21"/>
      <c r="F48" s="21"/>
      <c r="G48" s="21"/>
      <c r="H48" s="20"/>
      <c r="I48" s="20" t="s">
        <v>40</v>
      </c>
      <c r="J48" s="20"/>
      <c r="K48" s="25">
        <v>-24000000</v>
      </c>
      <c r="L48" s="26"/>
      <c r="M48" s="26"/>
      <c r="N48" s="26"/>
      <c r="O48" s="27">
        <v>651840000</v>
      </c>
      <c r="P48" s="26"/>
      <c r="Q48" s="28">
        <v>27.16</v>
      </c>
      <c r="R48" s="28"/>
      <c r="S48" s="27"/>
      <c r="T48" s="27"/>
      <c r="U48" s="26"/>
      <c r="V48" s="28"/>
      <c r="W48" s="28"/>
      <c r="X48" s="65">
        <v>261713.28567431209</v>
      </c>
      <c r="Y48" s="65">
        <v>261713.28567431209</v>
      </c>
      <c r="Z48" s="65">
        <v>207822.1418141732</v>
      </c>
      <c r="AA48" s="65">
        <v>53891.143860138836</v>
      </c>
      <c r="AC48" s="28"/>
      <c r="AD48" s="28"/>
      <c r="AE48" s="65">
        <v>1481439.8629670946</v>
      </c>
      <c r="AF48" s="65">
        <v>1481439.8629670946</v>
      </c>
      <c r="AG48" s="65">
        <v>1481853.852852511</v>
      </c>
      <c r="AH48" s="67">
        <v>-413.9898854164494</v>
      </c>
      <c r="AJ48" s="86">
        <f t="shared" ref="AJ48:AJ50" si="3">AE48-X48</f>
        <v>1219726.5772927825</v>
      </c>
      <c r="AK48" s="86">
        <f t="shared" ref="AK48:AK50" si="4">AG48-Z48</f>
        <v>1274031.7110383378</v>
      </c>
      <c r="AL48" s="86">
        <f t="shared" ref="AL48:AL50" si="5">AH48-AA48</f>
        <v>-54305.133745555286</v>
      </c>
    </row>
    <row r="49" spans="1:38" x14ac:dyDescent="0.3">
      <c r="A49" s="20"/>
      <c r="B49" s="20"/>
      <c r="C49" s="20"/>
      <c r="D49" s="20"/>
      <c r="E49" s="21"/>
      <c r="F49" s="21"/>
      <c r="G49" s="21"/>
      <c r="H49" s="20"/>
      <c r="I49" s="20"/>
      <c r="J49" s="20"/>
      <c r="K49" s="23"/>
      <c r="L49" s="20"/>
      <c r="M49" s="20"/>
      <c r="N49" s="20"/>
      <c r="O49" s="23"/>
      <c r="P49" s="20"/>
      <c r="Q49" s="24"/>
      <c r="R49" s="24"/>
      <c r="S49" s="23"/>
      <c r="T49" s="23"/>
      <c r="U49" s="20"/>
      <c r="V49" s="24"/>
      <c r="W49" s="24"/>
      <c r="X49" s="64"/>
      <c r="Y49" s="64"/>
      <c r="Z49" s="64"/>
      <c r="AA49" s="64"/>
      <c r="AC49" s="24"/>
      <c r="AD49" s="24"/>
      <c r="AE49" s="64"/>
      <c r="AF49" s="64"/>
      <c r="AG49" s="64"/>
      <c r="AH49" s="64"/>
      <c r="AJ49" s="82"/>
      <c r="AK49" s="82"/>
      <c r="AL49" s="82"/>
    </row>
    <row r="50" spans="1:38" x14ac:dyDescent="0.3">
      <c r="A50" s="10">
        <v>2016</v>
      </c>
      <c r="B50" s="10" t="s">
        <v>41</v>
      </c>
      <c r="C50" s="10">
        <v>387</v>
      </c>
      <c r="D50" s="10" t="s">
        <v>42</v>
      </c>
      <c r="E50" s="11">
        <v>42018</v>
      </c>
      <c r="F50" s="11">
        <v>42384</v>
      </c>
      <c r="G50" s="11">
        <v>42388</v>
      </c>
      <c r="H50" s="10" t="s">
        <v>23</v>
      </c>
      <c r="I50" s="10" t="s">
        <v>25</v>
      </c>
      <c r="J50" s="10" t="s">
        <v>17</v>
      </c>
      <c r="K50" s="13">
        <v>25000000</v>
      </c>
      <c r="L50" s="10" t="s">
        <v>23</v>
      </c>
      <c r="M50" s="10" t="s">
        <v>24</v>
      </c>
      <c r="N50" s="10" t="s">
        <v>43</v>
      </c>
      <c r="O50" s="12">
        <v>-30250000</v>
      </c>
      <c r="P50" s="10" t="s">
        <v>44</v>
      </c>
      <c r="Q50" s="14">
        <v>1.21</v>
      </c>
      <c r="R50" s="14"/>
      <c r="S50" s="13"/>
      <c r="T50" s="13">
        <v>0</v>
      </c>
      <c r="U50" s="10"/>
      <c r="V50" s="14">
        <v>1.0887</v>
      </c>
      <c r="W50" s="14">
        <v>1.0890197166693074</v>
      </c>
      <c r="X50" s="60">
        <v>1.5286996690345835E-3</v>
      </c>
      <c r="Y50" s="143">
        <v>-2153756.8380963411</v>
      </c>
      <c r="Z50" s="60">
        <v>0</v>
      </c>
      <c r="AA50" s="60">
        <v>1.5286996690345835E-3</v>
      </c>
      <c r="AC50" s="14">
        <v>1.034265</v>
      </c>
      <c r="AD50" s="14">
        <v>1.0345847157683454</v>
      </c>
      <c r="AE50" s="60">
        <v>7.6783511344729985E-12</v>
      </c>
      <c r="AF50" s="143">
        <v>-4236317.9120388553</v>
      </c>
      <c r="AG50" s="60">
        <v>0</v>
      </c>
      <c r="AH50" s="60">
        <v>7.6783511344729985E-12</v>
      </c>
      <c r="AJ50" s="82">
        <f t="shared" si="3"/>
        <v>-1.5286996613562323E-3</v>
      </c>
      <c r="AK50" s="82">
        <f t="shared" si="4"/>
        <v>0</v>
      </c>
      <c r="AL50" s="82">
        <f t="shared" si="5"/>
        <v>-1.5286996613562323E-3</v>
      </c>
    </row>
    <row r="51" spans="1:38" x14ac:dyDescent="0.3">
      <c r="A51" s="10">
        <v>2016</v>
      </c>
      <c r="B51" s="10" t="s">
        <v>41</v>
      </c>
      <c r="C51" s="10">
        <v>388</v>
      </c>
      <c r="D51" s="10" t="s">
        <v>42</v>
      </c>
      <c r="E51" s="11">
        <v>42018</v>
      </c>
      <c r="F51" s="11">
        <v>42384</v>
      </c>
      <c r="G51" s="11">
        <v>42388</v>
      </c>
      <c r="H51" s="10" t="s">
        <v>28</v>
      </c>
      <c r="I51" s="10" t="s">
        <v>24</v>
      </c>
      <c r="J51" s="10" t="s">
        <v>17</v>
      </c>
      <c r="K51" s="13">
        <v>27475022.706630301</v>
      </c>
      <c r="L51" s="10" t="s">
        <v>28</v>
      </c>
      <c r="M51" s="10" t="s">
        <v>25</v>
      </c>
      <c r="N51" s="10" t="s">
        <v>43</v>
      </c>
      <c r="O51" s="12">
        <v>-30250000</v>
      </c>
      <c r="P51" s="10" t="s">
        <v>44</v>
      </c>
      <c r="Q51" s="14">
        <v>1.101</v>
      </c>
      <c r="R51" s="14"/>
      <c r="S51" s="13"/>
      <c r="T51" s="13">
        <v>0</v>
      </c>
      <c r="U51" s="10"/>
      <c r="V51" s="14">
        <v>1.0887</v>
      </c>
      <c r="W51" s="14">
        <v>1.0890197166693074</v>
      </c>
      <c r="X51" s="61">
        <v>-389288.36858643283</v>
      </c>
      <c r="Y51" s="141"/>
      <c r="Z51" s="61">
        <v>-302252.15531390905</v>
      </c>
      <c r="AA51" s="61">
        <v>-87036.213272523775</v>
      </c>
      <c r="AC51" s="14">
        <v>1.034265</v>
      </c>
      <c r="AD51" s="14">
        <v>1.0345847157683454</v>
      </c>
      <c r="AE51" s="61">
        <v>-1763938.9895676835</v>
      </c>
      <c r="AF51" s="141"/>
      <c r="AG51" s="61">
        <v>-1763762.2270273305</v>
      </c>
      <c r="AH51" s="61">
        <v>-176.76254035299644</v>
      </c>
      <c r="AJ51" s="82">
        <f t="shared" ref="AJ51:AJ91" si="6">AE51-X51</f>
        <v>-1374650.6209812507</v>
      </c>
      <c r="AK51" s="82">
        <f t="shared" ref="AK51:AK91" si="7">AG51-Z51</f>
        <v>-1461510.0717134215</v>
      </c>
      <c r="AL51" s="82">
        <f t="shared" ref="AL51:AL91" si="8">AH51-AA51</f>
        <v>86859.450732170779</v>
      </c>
    </row>
    <row r="52" spans="1:38" x14ac:dyDescent="0.3">
      <c r="A52" s="10">
        <v>2016</v>
      </c>
      <c r="B52" s="10" t="s">
        <v>41</v>
      </c>
      <c r="C52" s="10">
        <v>389</v>
      </c>
      <c r="D52" s="10" t="s">
        <v>42</v>
      </c>
      <c r="E52" s="11">
        <v>42018</v>
      </c>
      <c r="F52" s="11">
        <v>42384</v>
      </c>
      <c r="G52" s="11">
        <v>42388</v>
      </c>
      <c r="H52" s="10" t="s">
        <v>28</v>
      </c>
      <c r="I52" s="10" t="s">
        <v>24</v>
      </c>
      <c r="J52" s="10" t="s">
        <v>17</v>
      </c>
      <c r="K52" s="13">
        <v>25000000</v>
      </c>
      <c r="L52" s="10" t="s">
        <v>28</v>
      </c>
      <c r="M52" s="10" t="s">
        <v>25</v>
      </c>
      <c r="N52" s="10" t="s">
        <v>43</v>
      </c>
      <c r="O52" s="12">
        <v>-30250000</v>
      </c>
      <c r="P52" s="10" t="s">
        <v>44</v>
      </c>
      <c r="Q52" s="14">
        <v>1.21</v>
      </c>
      <c r="R52" s="14">
        <v>1.101</v>
      </c>
      <c r="S52" s="13"/>
      <c r="T52" s="13">
        <v>0</v>
      </c>
      <c r="U52" s="10"/>
      <c r="V52" s="14">
        <v>1.0887</v>
      </c>
      <c r="W52" s="14">
        <v>1.0890197166693074</v>
      </c>
      <c r="X52" s="61">
        <v>-1764468.4710386083</v>
      </c>
      <c r="Y52" s="141"/>
      <c r="Z52" s="60">
        <v>0</v>
      </c>
      <c r="AA52" s="61">
        <v>-1764468.4710386083</v>
      </c>
      <c r="AC52" s="14">
        <v>1.034265</v>
      </c>
      <c r="AD52" s="14">
        <v>1.0345847157683454</v>
      </c>
      <c r="AE52" s="61">
        <v>-2472378.9224711717</v>
      </c>
      <c r="AF52" s="141"/>
      <c r="AG52" s="60">
        <v>0</v>
      </c>
      <c r="AH52" s="61">
        <v>-2472378.9224711717</v>
      </c>
      <c r="AJ52" s="82">
        <f t="shared" si="6"/>
        <v>-707910.45143256336</v>
      </c>
      <c r="AK52" s="82">
        <f t="shared" si="7"/>
        <v>0</v>
      </c>
      <c r="AL52" s="82">
        <f t="shared" si="8"/>
        <v>-707910.45143256336</v>
      </c>
    </row>
    <row r="53" spans="1:38" x14ac:dyDescent="0.3">
      <c r="A53" s="10">
        <v>2016</v>
      </c>
      <c r="B53" s="10" t="s">
        <v>45</v>
      </c>
      <c r="C53" s="10">
        <v>444</v>
      </c>
      <c r="D53" s="10" t="s">
        <v>22</v>
      </c>
      <c r="E53" s="11">
        <v>42095</v>
      </c>
      <c r="F53" s="11"/>
      <c r="G53" s="11">
        <v>42397</v>
      </c>
      <c r="H53" s="10" t="s">
        <v>23</v>
      </c>
      <c r="I53" s="10" t="s">
        <v>46</v>
      </c>
      <c r="J53" s="10" t="s">
        <v>17</v>
      </c>
      <c r="K53" s="13">
        <v>9240436.1485862099</v>
      </c>
      <c r="L53" s="10" t="s">
        <v>28</v>
      </c>
      <c r="M53" s="10" t="s">
        <v>46</v>
      </c>
      <c r="N53" s="10" t="s">
        <v>43</v>
      </c>
      <c r="O53" s="12">
        <v>-10000000</v>
      </c>
      <c r="P53" s="10" t="s">
        <v>44</v>
      </c>
      <c r="Q53" s="14">
        <v>1.0822000000000001</v>
      </c>
      <c r="R53" s="14"/>
      <c r="S53" s="13"/>
      <c r="T53" s="13">
        <v>0</v>
      </c>
      <c r="U53" s="10"/>
      <c r="V53" s="14">
        <v>1.0887</v>
      </c>
      <c r="W53" s="14">
        <v>1.0892796023280342</v>
      </c>
      <c r="X53" s="60">
        <v>60060.135872838357</v>
      </c>
      <c r="Y53" s="60">
        <v>60060.135872838357</v>
      </c>
      <c r="Z53" s="60">
        <v>60060.135872838357</v>
      </c>
      <c r="AA53" s="60">
        <v>0</v>
      </c>
      <c r="AC53" s="14">
        <v>1.034265</v>
      </c>
      <c r="AD53" s="14">
        <v>1.0348446008920624</v>
      </c>
      <c r="AE53" s="61">
        <v>-422886.03421941079</v>
      </c>
      <c r="AF53" s="61">
        <v>-422886.03421941079</v>
      </c>
      <c r="AG53" s="61">
        <v>-422886.03421941079</v>
      </c>
      <c r="AH53" s="60">
        <v>0</v>
      </c>
      <c r="AJ53" s="82">
        <f t="shared" si="6"/>
        <v>-482946.17009224917</v>
      </c>
      <c r="AK53" s="82">
        <f t="shared" si="7"/>
        <v>-482946.17009224917</v>
      </c>
      <c r="AL53" s="82">
        <f t="shared" si="8"/>
        <v>0</v>
      </c>
    </row>
    <row r="54" spans="1:38" x14ac:dyDescent="0.3">
      <c r="A54" s="10">
        <v>2016</v>
      </c>
      <c r="B54" s="10" t="s">
        <v>47</v>
      </c>
      <c r="C54" s="10">
        <v>445</v>
      </c>
      <c r="D54" s="10" t="s">
        <v>22</v>
      </c>
      <c r="E54" s="11">
        <v>42095</v>
      </c>
      <c r="F54" s="11"/>
      <c r="G54" s="11">
        <v>42426</v>
      </c>
      <c r="H54" s="10" t="s">
        <v>23</v>
      </c>
      <c r="I54" s="10" t="s">
        <v>46</v>
      </c>
      <c r="J54" s="10" t="s">
        <v>17</v>
      </c>
      <c r="K54" s="13">
        <v>9227646.0274983793</v>
      </c>
      <c r="L54" s="10" t="s">
        <v>28</v>
      </c>
      <c r="M54" s="10" t="s">
        <v>46</v>
      </c>
      <c r="N54" s="10" t="s">
        <v>43</v>
      </c>
      <c r="O54" s="12">
        <v>-10000000</v>
      </c>
      <c r="P54" s="10" t="s">
        <v>44</v>
      </c>
      <c r="Q54" s="14">
        <v>1.0837000000000001</v>
      </c>
      <c r="R54" s="14"/>
      <c r="S54" s="13"/>
      <c r="T54" s="13">
        <v>0</v>
      </c>
      <c r="U54" s="10"/>
      <c r="V54" s="14">
        <v>1.0887</v>
      </c>
      <c r="W54" s="14">
        <v>1.0900915833251537</v>
      </c>
      <c r="X54" s="60">
        <v>54121.543274340525</v>
      </c>
      <c r="Y54" s="60">
        <v>54121.543274340525</v>
      </c>
      <c r="Z54" s="60">
        <v>54121.543274340525</v>
      </c>
      <c r="AA54" s="60">
        <v>0</v>
      </c>
      <c r="AC54" s="14">
        <v>1.034265</v>
      </c>
      <c r="AD54" s="14">
        <v>1.035656583270846</v>
      </c>
      <c r="AE54" s="61">
        <v>-428224.97967900999</v>
      </c>
      <c r="AF54" s="61">
        <v>-428224.97967900999</v>
      </c>
      <c r="AG54" s="61">
        <v>-428224.97967900999</v>
      </c>
      <c r="AH54" s="60">
        <v>0</v>
      </c>
      <c r="AJ54" s="82">
        <f t="shared" si="6"/>
        <v>-482346.5229533505</v>
      </c>
      <c r="AK54" s="82">
        <f t="shared" si="7"/>
        <v>-482346.5229533505</v>
      </c>
      <c r="AL54" s="82">
        <f t="shared" si="8"/>
        <v>0</v>
      </c>
    </row>
    <row r="55" spans="1:38" x14ac:dyDescent="0.3">
      <c r="A55" s="10">
        <v>2016</v>
      </c>
      <c r="B55" s="10" t="s">
        <v>48</v>
      </c>
      <c r="C55" s="10">
        <v>595</v>
      </c>
      <c r="D55" s="10" t="s">
        <v>49</v>
      </c>
      <c r="E55" s="11">
        <v>42290</v>
      </c>
      <c r="F55" s="11">
        <v>42425</v>
      </c>
      <c r="G55" s="11">
        <v>42429</v>
      </c>
      <c r="H55" s="10" t="s">
        <v>23</v>
      </c>
      <c r="I55" s="10" t="s">
        <v>25</v>
      </c>
      <c r="J55" s="10" t="s">
        <v>17</v>
      </c>
      <c r="K55" s="13">
        <v>7722007.7220077198</v>
      </c>
      <c r="L55" s="10" t="s">
        <v>23</v>
      </c>
      <c r="M55" s="10" t="s">
        <v>24</v>
      </c>
      <c r="N55" s="10" t="s">
        <v>43</v>
      </c>
      <c r="O55" s="12">
        <v>-10000000</v>
      </c>
      <c r="P55" s="10" t="s">
        <v>44</v>
      </c>
      <c r="Q55" s="14">
        <v>1.2949999999999999</v>
      </c>
      <c r="R55" s="14"/>
      <c r="S55" s="13"/>
      <c r="T55" s="13">
        <v>0</v>
      </c>
      <c r="U55" s="10"/>
      <c r="V55" s="14">
        <v>1.0887</v>
      </c>
      <c r="W55" s="14">
        <v>1.090169073094148</v>
      </c>
      <c r="X55" s="60">
        <v>0.11898175920238621</v>
      </c>
      <c r="Y55" s="143">
        <v>-1165391.592523312</v>
      </c>
      <c r="Z55" s="60">
        <v>0</v>
      </c>
      <c r="AA55" s="60">
        <v>0.11898175920238621</v>
      </c>
      <c r="AC55" s="14">
        <v>1.034265</v>
      </c>
      <c r="AD55" s="14">
        <v>1.0357340730499092</v>
      </c>
      <c r="AE55" s="60">
        <v>5.1249299273747911E-5</v>
      </c>
      <c r="AF55" s="143">
        <v>-1647848.9829413232</v>
      </c>
      <c r="AG55" s="60">
        <v>0</v>
      </c>
      <c r="AH55" s="60">
        <v>5.1249299273747911E-5</v>
      </c>
      <c r="AJ55" s="82">
        <f t="shared" si="6"/>
        <v>-0.11893050990311246</v>
      </c>
      <c r="AK55" s="82">
        <f t="shared" si="7"/>
        <v>0</v>
      </c>
      <c r="AL55" s="82">
        <f t="shared" si="8"/>
        <v>-0.11893050990311246</v>
      </c>
    </row>
    <row r="56" spans="1:38" x14ac:dyDescent="0.3">
      <c r="A56" s="10">
        <v>2016</v>
      </c>
      <c r="B56" s="10" t="s">
        <v>48</v>
      </c>
      <c r="C56" s="10">
        <v>596</v>
      </c>
      <c r="D56" s="10" t="s">
        <v>49</v>
      </c>
      <c r="E56" s="11">
        <v>42290</v>
      </c>
      <c r="F56" s="11">
        <v>42425</v>
      </c>
      <c r="G56" s="11">
        <v>42429</v>
      </c>
      <c r="H56" s="10" t="s">
        <v>28</v>
      </c>
      <c r="I56" s="10" t="s">
        <v>24</v>
      </c>
      <c r="J56" s="10" t="s">
        <v>17</v>
      </c>
      <c r="K56" s="13">
        <v>8163265.3061224502</v>
      </c>
      <c r="L56" s="10" t="s">
        <v>28</v>
      </c>
      <c r="M56" s="10" t="s">
        <v>25</v>
      </c>
      <c r="N56" s="10" t="s">
        <v>43</v>
      </c>
      <c r="O56" s="12">
        <v>-10000000</v>
      </c>
      <c r="P56" s="10" t="s">
        <v>44</v>
      </c>
      <c r="Q56" s="14">
        <v>1.2250000000000001</v>
      </c>
      <c r="R56" s="14"/>
      <c r="S56" s="13"/>
      <c r="T56" s="13">
        <v>0</v>
      </c>
      <c r="U56" s="10"/>
      <c r="V56" s="14">
        <v>1.0887</v>
      </c>
      <c r="W56" s="14">
        <v>1.090169073094148</v>
      </c>
      <c r="X56" s="61">
        <v>-1010100.9902158086</v>
      </c>
      <c r="Y56" s="141"/>
      <c r="Z56" s="61">
        <v>-1009623.7867755219</v>
      </c>
      <c r="AA56" s="61">
        <v>-477.20344028668478</v>
      </c>
      <c r="AC56" s="14">
        <v>1.034265</v>
      </c>
      <c r="AD56" s="14">
        <v>1.0357340730499092</v>
      </c>
      <c r="AE56" s="61">
        <v>-1492419.7348821564</v>
      </c>
      <c r="AF56" s="141"/>
      <c r="AG56" s="61">
        <v>-1491722.6489934474</v>
      </c>
      <c r="AH56" s="61">
        <v>-697.08588870894164</v>
      </c>
      <c r="AJ56" s="82">
        <f t="shared" si="6"/>
        <v>-482318.74466634775</v>
      </c>
      <c r="AK56" s="82">
        <f t="shared" si="7"/>
        <v>-482098.86221792549</v>
      </c>
      <c r="AL56" s="82">
        <f t="shared" si="8"/>
        <v>-219.88244842225686</v>
      </c>
    </row>
    <row r="57" spans="1:38" x14ac:dyDescent="0.3">
      <c r="A57" s="10">
        <v>2016</v>
      </c>
      <c r="B57" s="10" t="s">
        <v>48</v>
      </c>
      <c r="C57" s="10">
        <v>597</v>
      </c>
      <c r="D57" s="10" t="s">
        <v>49</v>
      </c>
      <c r="E57" s="11">
        <v>42290</v>
      </c>
      <c r="F57" s="11">
        <v>42425</v>
      </c>
      <c r="G57" s="11">
        <v>42429</v>
      </c>
      <c r="H57" s="10" t="s">
        <v>28</v>
      </c>
      <c r="I57" s="10" t="s">
        <v>24</v>
      </c>
      <c r="J57" s="10" t="s">
        <v>17</v>
      </c>
      <c r="K57" s="13">
        <v>8007687.37988469</v>
      </c>
      <c r="L57" s="10" t="s">
        <v>28</v>
      </c>
      <c r="M57" s="10" t="s">
        <v>25</v>
      </c>
      <c r="N57" s="10" t="s">
        <v>43</v>
      </c>
      <c r="O57" s="12">
        <v>-10000000</v>
      </c>
      <c r="P57" s="10" t="s">
        <v>44</v>
      </c>
      <c r="Q57" s="14">
        <v>1.2487999999999999</v>
      </c>
      <c r="R57" s="14">
        <v>1.2250000000000001</v>
      </c>
      <c r="S57" s="13"/>
      <c r="T57" s="13">
        <v>0</v>
      </c>
      <c r="U57" s="10"/>
      <c r="V57" s="14">
        <v>1.0887</v>
      </c>
      <c r="W57" s="14"/>
      <c r="X57" s="61">
        <v>-155290.7212892627</v>
      </c>
      <c r="Y57" s="141"/>
      <c r="Z57" s="60">
        <v>0</v>
      </c>
      <c r="AA57" s="61">
        <v>-155290.7212892627</v>
      </c>
      <c r="AC57" s="14">
        <v>1.034265</v>
      </c>
      <c r="AD57" s="14"/>
      <c r="AE57" s="61">
        <v>-155429.24811041617</v>
      </c>
      <c r="AF57" s="141"/>
      <c r="AG57" s="60">
        <v>0</v>
      </c>
      <c r="AH57" s="61">
        <v>-155429.24811041617</v>
      </c>
      <c r="AJ57" s="82">
        <f t="shared" si="6"/>
        <v>-138.52682115347125</v>
      </c>
      <c r="AK57" s="82">
        <f t="shared" si="7"/>
        <v>0</v>
      </c>
      <c r="AL57" s="82">
        <f t="shared" si="8"/>
        <v>-138.52682115347125</v>
      </c>
    </row>
    <row r="58" spans="1:38" x14ac:dyDescent="0.3">
      <c r="A58" s="10">
        <v>2016</v>
      </c>
      <c r="B58" s="10" t="s">
        <v>50</v>
      </c>
      <c r="C58" s="10">
        <v>585</v>
      </c>
      <c r="D58" s="10" t="s">
        <v>51</v>
      </c>
      <c r="E58" s="11">
        <v>42268</v>
      </c>
      <c r="F58" s="11">
        <v>42458</v>
      </c>
      <c r="G58" s="11">
        <v>42460</v>
      </c>
      <c r="H58" s="10" t="s">
        <v>23</v>
      </c>
      <c r="I58" s="10" t="s">
        <v>25</v>
      </c>
      <c r="J58" s="10" t="s">
        <v>17</v>
      </c>
      <c r="K58" s="13">
        <v>15965514.4887044</v>
      </c>
      <c r="L58" s="10" t="s">
        <v>23</v>
      </c>
      <c r="M58" s="10" t="s">
        <v>24</v>
      </c>
      <c r="N58" s="10" t="s">
        <v>43</v>
      </c>
      <c r="O58" s="12">
        <v>-20000000</v>
      </c>
      <c r="P58" s="10" t="s">
        <v>44</v>
      </c>
      <c r="Q58" s="14">
        <v>1.2526999999999999</v>
      </c>
      <c r="R58" s="14"/>
      <c r="S58" s="13"/>
      <c r="T58" s="13">
        <v>0</v>
      </c>
      <c r="U58" s="10"/>
      <c r="V58" s="14">
        <v>1.0887</v>
      </c>
      <c r="W58" s="14">
        <v>1.0910868903418351</v>
      </c>
      <c r="X58" s="60">
        <v>443.03999015551824</v>
      </c>
      <c r="Y58" s="143">
        <v>-2366512.0671206648</v>
      </c>
      <c r="Z58" s="60">
        <v>0</v>
      </c>
      <c r="AA58" s="60">
        <v>443.03999015551824</v>
      </c>
      <c r="AC58" s="14">
        <v>1.034265</v>
      </c>
      <c r="AD58" s="14">
        <v>1.0366519548987914</v>
      </c>
      <c r="AE58" s="60">
        <v>6.7273015169248538</v>
      </c>
      <c r="AF58" s="143">
        <v>-3330112.2460155035</v>
      </c>
      <c r="AG58" s="60">
        <v>0</v>
      </c>
      <c r="AH58" s="60">
        <v>6.7273015169248538</v>
      </c>
      <c r="AJ58" s="82">
        <f t="shared" si="6"/>
        <v>-436.31268863859339</v>
      </c>
      <c r="AK58" s="82">
        <f t="shared" si="7"/>
        <v>0</v>
      </c>
      <c r="AL58" s="82">
        <f t="shared" si="8"/>
        <v>-436.31268863859339</v>
      </c>
    </row>
    <row r="59" spans="1:38" x14ac:dyDescent="0.3">
      <c r="A59" s="10">
        <v>2016</v>
      </c>
      <c r="B59" s="10" t="s">
        <v>50</v>
      </c>
      <c r="C59" s="10">
        <v>586</v>
      </c>
      <c r="D59" s="10" t="s">
        <v>51</v>
      </c>
      <c r="E59" s="11">
        <v>42268</v>
      </c>
      <c r="F59" s="11">
        <v>42458</v>
      </c>
      <c r="G59" s="11">
        <v>42460</v>
      </c>
      <c r="H59" s="10" t="s">
        <v>28</v>
      </c>
      <c r="I59" s="10" t="s">
        <v>24</v>
      </c>
      <c r="J59" s="10" t="s">
        <v>17</v>
      </c>
      <c r="K59" s="13">
        <v>15965514.4887044</v>
      </c>
      <c r="L59" s="10" t="s">
        <v>28</v>
      </c>
      <c r="M59" s="10" t="s">
        <v>25</v>
      </c>
      <c r="N59" s="10" t="s">
        <v>43</v>
      </c>
      <c r="O59" s="12">
        <v>-20000000</v>
      </c>
      <c r="P59" s="10" t="s">
        <v>44</v>
      </c>
      <c r="Q59" s="14">
        <v>1.2526999999999999</v>
      </c>
      <c r="R59" s="14"/>
      <c r="S59" s="13"/>
      <c r="T59" s="13">
        <v>0</v>
      </c>
      <c r="U59" s="10"/>
      <c r="V59" s="14">
        <v>1.0887</v>
      </c>
      <c r="W59" s="14">
        <v>1.0910868903418351</v>
      </c>
      <c r="X59" s="61">
        <v>-2366955.1071108202</v>
      </c>
      <c r="Y59" s="141"/>
      <c r="Z59" s="61">
        <v>-2364831.3133004662</v>
      </c>
      <c r="AA59" s="61">
        <v>-2123.7938103540801</v>
      </c>
      <c r="AC59" s="14">
        <v>1.034265</v>
      </c>
      <c r="AD59" s="14">
        <v>1.0366519548987914</v>
      </c>
      <c r="AE59" s="61">
        <v>-3330118.9733170206</v>
      </c>
      <c r="AF59" s="141"/>
      <c r="AG59" s="61">
        <v>-3327363.8061642032</v>
      </c>
      <c r="AH59" s="61">
        <v>-2755.1671528173611</v>
      </c>
      <c r="AJ59" s="82">
        <f t="shared" si="6"/>
        <v>-963163.86620620033</v>
      </c>
      <c r="AK59" s="82">
        <f t="shared" si="7"/>
        <v>-962532.49286373705</v>
      </c>
      <c r="AL59" s="82">
        <f t="shared" si="8"/>
        <v>-631.37334246328101</v>
      </c>
    </row>
    <row r="60" spans="1:38" x14ac:dyDescent="0.3">
      <c r="A60" s="10">
        <v>2016</v>
      </c>
      <c r="B60" s="10" t="s">
        <v>52</v>
      </c>
      <c r="C60" s="10">
        <v>473</v>
      </c>
      <c r="D60" s="10" t="s">
        <v>22</v>
      </c>
      <c r="E60" s="11">
        <v>42143</v>
      </c>
      <c r="F60" s="11"/>
      <c r="G60" s="11">
        <v>42460</v>
      </c>
      <c r="H60" s="10" t="s">
        <v>23</v>
      </c>
      <c r="I60" s="10" t="s">
        <v>46</v>
      </c>
      <c r="J60" s="10" t="s">
        <v>17</v>
      </c>
      <c r="K60" s="13">
        <v>8917424.6477617305</v>
      </c>
      <c r="L60" s="10" t="s">
        <v>28</v>
      </c>
      <c r="M60" s="10" t="s">
        <v>46</v>
      </c>
      <c r="N60" s="10" t="s">
        <v>43</v>
      </c>
      <c r="O60" s="12">
        <v>-10000000</v>
      </c>
      <c r="P60" s="10" t="s">
        <v>44</v>
      </c>
      <c r="Q60" s="14">
        <v>1.1214</v>
      </c>
      <c r="R60" s="14"/>
      <c r="S60" s="13"/>
      <c r="T60" s="13">
        <v>0</v>
      </c>
      <c r="U60" s="10"/>
      <c r="V60" s="14">
        <v>1.0887</v>
      </c>
      <c r="W60" s="14">
        <v>1.0910868903418351</v>
      </c>
      <c r="X60" s="61">
        <v>-247907.470562287</v>
      </c>
      <c r="Y60" s="61">
        <v>-247907.470562287</v>
      </c>
      <c r="Z60" s="61">
        <v>-247907.470562287</v>
      </c>
      <c r="AA60" s="60">
        <v>0</v>
      </c>
      <c r="AC60" s="14">
        <v>1.034265</v>
      </c>
      <c r="AD60" s="14">
        <v>1.0366519548987914</v>
      </c>
      <c r="AE60" s="61">
        <v>-729567.04326284793</v>
      </c>
      <c r="AF60" s="61">
        <v>-729567.04326284793</v>
      </c>
      <c r="AG60" s="61">
        <v>-729567.04326284793</v>
      </c>
      <c r="AH60" s="60">
        <v>0</v>
      </c>
      <c r="AJ60" s="82">
        <f t="shared" si="6"/>
        <v>-481659.57270056091</v>
      </c>
      <c r="AK60" s="82">
        <f t="shared" si="7"/>
        <v>-481659.57270056091</v>
      </c>
      <c r="AL60" s="82">
        <f t="shared" si="8"/>
        <v>0</v>
      </c>
    </row>
    <row r="61" spans="1:38" x14ac:dyDescent="0.3">
      <c r="A61" s="10">
        <v>2016</v>
      </c>
      <c r="B61" s="10" t="s">
        <v>53</v>
      </c>
      <c r="C61" s="10">
        <v>670</v>
      </c>
      <c r="D61" s="10" t="s">
        <v>49</v>
      </c>
      <c r="E61" s="11">
        <v>42327</v>
      </c>
      <c r="F61" s="11"/>
      <c r="G61" s="11">
        <v>42489</v>
      </c>
      <c r="H61" s="10" t="s">
        <v>23</v>
      </c>
      <c r="I61" s="10" t="s">
        <v>46</v>
      </c>
      <c r="J61" s="10" t="s">
        <v>17</v>
      </c>
      <c r="K61" s="13">
        <v>8003201.2805121997</v>
      </c>
      <c r="L61" s="10" t="s">
        <v>28</v>
      </c>
      <c r="M61" s="10" t="s">
        <v>46</v>
      </c>
      <c r="N61" s="10" t="s">
        <v>43</v>
      </c>
      <c r="O61" s="12">
        <v>-10000000</v>
      </c>
      <c r="P61" s="10" t="s">
        <v>44</v>
      </c>
      <c r="Q61" s="14">
        <v>1.2495000000000001</v>
      </c>
      <c r="R61" s="14"/>
      <c r="S61" s="13"/>
      <c r="T61" s="13">
        <v>0</v>
      </c>
      <c r="U61" s="10"/>
      <c r="V61" s="14">
        <v>1.0887</v>
      </c>
      <c r="W61" s="14">
        <v>1.0920362878067704</v>
      </c>
      <c r="X61" s="61">
        <v>-1155101.6719235138</v>
      </c>
      <c r="Y61" s="61">
        <v>-1155101.6719235138</v>
      </c>
      <c r="Z61" s="61">
        <v>-1155101.6719235138</v>
      </c>
      <c r="AA61" s="60">
        <v>0</v>
      </c>
      <c r="AC61" s="14">
        <v>1.034265</v>
      </c>
      <c r="AD61" s="14">
        <v>1.0376016277310893</v>
      </c>
      <c r="AE61" s="61">
        <v>-1636227.7055623124</v>
      </c>
      <c r="AF61" s="61">
        <v>-1636227.7055623124</v>
      </c>
      <c r="AG61" s="61">
        <v>-1636227.7055623124</v>
      </c>
      <c r="AH61" s="60">
        <v>0</v>
      </c>
      <c r="AJ61" s="82">
        <f t="shared" si="6"/>
        <v>-481126.03363879863</v>
      </c>
      <c r="AK61" s="82">
        <f t="shared" si="7"/>
        <v>-481126.03363879863</v>
      </c>
      <c r="AL61" s="82">
        <f t="shared" si="8"/>
        <v>0</v>
      </c>
    </row>
    <row r="62" spans="1:38" x14ac:dyDescent="0.3">
      <c r="A62" s="10">
        <v>2016</v>
      </c>
      <c r="B62" s="10" t="s">
        <v>54</v>
      </c>
      <c r="C62" s="10">
        <v>474</v>
      </c>
      <c r="D62" s="10" t="s">
        <v>22</v>
      </c>
      <c r="E62" s="11">
        <v>42143</v>
      </c>
      <c r="F62" s="11"/>
      <c r="G62" s="11">
        <v>42489</v>
      </c>
      <c r="H62" s="10" t="s">
        <v>23</v>
      </c>
      <c r="I62" s="10" t="s">
        <v>46</v>
      </c>
      <c r="J62" s="10" t="s">
        <v>17</v>
      </c>
      <c r="K62" s="13">
        <v>8905512.5122450795</v>
      </c>
      <c r="L62" s="10" t="s">
        <v>28</v>
      </c>
      <c r="M62" s="10" t="s">
        <v>46</v>
      </c>
      <c r="N62" s="10" t="s">
        <v>43</v>
      </c>
      <c r="O62" s="12">
        <v>-10000000</v>
      </c>
      <c r="P62" s="10" t="s">
        <v>44</v>
      </c>
      <c r="Q62" s="14">
        <v>1.1229</v>
      </c>
      <c r="R62" s="14"/>
      <c r="S62" s="13"/>
      <c r="T62" s="13">
        <v>0</v>
      </c>
      <c r="U62" s="10"/>
      <c r="V62" s="14">
        <v>1.0887</v>
      </c>
      <c r="W62" s="14">
        <v>1.0920362878067704</v>
      </c>
      <c r="X62" s="61">
        <v>-251931.84424659642</v>
      </c>
      <c r="Y62" s="61">
        <v>-251931.84424659642</v>
      </c>
      <c r="Z62" s="61">
        <v>-251931.84424659642</v>
      </c>
      <c r="AA62" s="60">
        <v>0</v>
      </c>
      <c r="AC62" s="14">
        <v>1.034265</v>
      </c>
      <c r="AD62" s="14">
        <v>1.0376016277310893</v>
      </c>
      <c r="AE62" s="61">
        <v>-732912.35666219215</v>
      </c>
      <c r="AF62" s="61">
        <v>-732912.35666219215</v>
      </c>
      <c r="AG62" s="61">
        <v>-732912.35666219215</v>
      </c>
      <c r="AH62" s="60">
        <v>0</v>
      </c>
      <c r="AJ62" s="82">
        <f t="shared" si="6"/>
        <v>-480980.5124155957</v>
      </c>
      <c r="AK62" s="82">
        <f t="shared" si="7"/>
        <v>-480980.5124155957</v>
      </c>
      <c r="AL62" s="82">
        <f t="shared" si="8"/>
        <v>0</v>
      </c>
    </row>
    <row r="63" spans="1:38" x14ac:dyDescent="0.3">
      <c r="A63" s="10">
        <v>2016</v>
      </c>
      <c r="B63" s="10" t="s">
        <v>48</v>
      </c>
      <c r="C63" s="10">
        <v>598</v>
      </c>
      <c r="D63" s="10" t="s">
        <v>49</v>
      </c>
      <c r="E63" s="11">
        <v>42290</v>
      </c>
      <c r="F63" s="11">
        <v>42517</v>
      </c>
      <c r="G63" s="11">
        <v>42521</v>
      </c>
      <c r="H63" s="10" t="s">
        <v>23</v>
      </c>
      <c r="I63" s="10" t="s">
        <v>25</v>
      </c>
      <c r="J63" s="10" t="s">
        <v>17</v>
      </c>
      <c r="K63" s="13">
        <v>7722007.7220077198</v>
      </c>
      <c r="L63" s="10" t="s">
        <v>23</v>
      </c>
      <c r="M63" s="10" t="s">
        <v>24</v>
      </c>
      <c r="N63" s="10" t="s">
        <v>43</v>
      </c>
      <c r="O63" s="12">
        <v>-10000000</v>
      </c>
      <c r="P63" s="10" t="s">
        <v>44</v>
      </c>
      <c r="Q63" s="14">
        <v>1.2949999999999999</v>
      </c>
      <c r="R63" s="14"/>
      <c r="S63" s="13"/>
      <c r="T63" s="13">
        <v>0</v>
      </c>
      <c r="U63" s="10"/>
      <c r="V63" s="14">
        <v>1.0887</v>
      </c>
      <c r="W63" s="14">
        <v>1.0931419095120323</v>
      </c>
      <c r="X63" s="60">
        <v>383.78610481422658</v>
      </c>
      <c r="Y63" s="143">
        <v>-1142692.6009406855</v>
      </c>
      <c r="Z63" s="60">
        <v>0</v>
      </c>
      <c r="AA63" s="60">
        <v>383.78610481422658</v>
      </c>
      <c r="AC63" s="14">
        <v>1.034265</v>
      </c>
      <c r="AD63" s="14">
        <v>1.0387067230753548</v>
      </c>
      <c r="AE63" s="60">
        <v>16.816755682865676</v>
      </c>
      <c r="AF63" s="143">
        <v>-1621590.039924142</v>
      </c>
      <c r="AG63" s="60">
        <v>0</v>
      </c>
      <c r="AH63" s="60">
        <v>16.816755682865676</v>
      </c>
      <c r="AJ63" s="82">
        <f t="shared" si="6"/>
        <v>-366.9693491313609</v>
      </c>
      <c r="AK63" s="82">
        <f t="shared" si="7"/>
        <v>0</v>
      </c>
      <c r="AL63" s="82">
        <f t="shared" si="8"/>
        <v>-366.9693491313609</v>
      </c>
    </row>
    <row r="64" spans="1:38" x14ac:dyDescent="0.3">
      <c r="A64" s="10">
        <v>2016</v>
      </c>
      <c r="B64" s="10" t="s">
        <v>48</v>
      </c>
      <c r="C64" s="10">
        <v>599</v>
      </c>
      <c r="D64" s="10" t="s">
        <v>49</v>
      </c>
      <c r="E64" s="11">
        <v>42290</v>
      </c>
      <c r="F64" s="11">
        <v>42517</v>
      </c>
      <c r="G64" s="11">
        <v>42521</v>
      </c>
      <c r="H64" s="10" t="s">
        <v>28</v>
      </c>
      <c r="I64" s="10" t="s">
        <v>24</v>
      </c>
      <c r="J64" s="10" t="s">
        <v>17</v>
      </c>
      <c r="K64" s="13">
        <v>8163265.3061224502</v>
      </c>
      <c r="L64" s="10" t="s">
        <v>28</v>
      </c>
      <c r="M64" s="10" t="s">
        <v>25</v>
      </c>
      <c r="N64" s="10" t="s">
        <v>43</v>
      </c>
      <c r="O64" s="12">
        <v>-10000000</v>
      </c>
      <c r="P64" s="10" t="s">
        <v>44</v>
      </c>
      <c r="Q64" s="14">
        <v>1.2250000000000001</v>
      </c>
      <c r="R64" s="14"/>
      <c r="S64" s="13"/>
      <c r="T64" s="13">
        <v>0</v>
      </c>
      <c r="U64" s="10"/>
      <c r="V64" s="14">
        <v>1.0887</v>
      </c>
      <c r="W64" s="14">
        <v>1.0931419095120323</v>
      </c>
      <c r="X64" s="61">
        <v>-992019.3037140806</v>
      </c>
      <c r="Y64" s="141"/>
      <c r="Z64" s="61">
        <v>-984677.80445127562</v>
      </c>
      <c r="AA64" s="61">
        <v>-7341.4992628049804</v>
      </c>
      <c r="AC64" s="14">
        <v>1.034265</v>
      </c>
      <c r="AD64" s="14">
        <v>1.0387067230753548</v>
      </c>
      <c r="AE64" s="61">
        <v>-1466867.4590518319</v>
      </c>
      <c r="AF64" s="141"/>
      <c r="AG64" s="61">
        <v>-1464091.2689774632</v>
      </c>
      <c r="AH64" s="61">
        <v>-2776.1900743686128</v>
      </c>
      <c r="AJ64" s="82">
        <f t="shared" si="6"/>
        <v>-474848.15533775126</v>
      </c>
      <c r="AK64" s="82">
        <f t="shared" si="7"/>
        <v>-479413.46452618763</v>
      </c>
      <c r="AL64" s="82">
        <f t="shared" si="8"/>
        <v>4565.3091884363675</v>
      </c>
    </row>
    <row r="65" spans="1:38" x14ac:dyDescent="0.3">
      <c r="A65" s="10">
        <v>2016</v>
      </c>
      <c r="B65" s="10" t="s">
        <v>48</v>
      </c>
      <c r="C65" s="10">
        <v>600</v>
      </c>
      <c r="D65" s="10" t="s">
        <v>49</v>
      </c>
      <c r="E65" s="11">
        <v>42290</v>
      </c>
      <c r="F65" s="11">
        <v>42517</v>
      </c>
      <c r="G65" s="11">
        <v>42521</v>
      </c>
      <c r="H65" s="10" t="s">
        <v>28</v>
      </c>
      <c r="I65" s="10" t="s">
        <v>24</v>
      </c>
      <c r="J65" s="10" t="s">
        <v>17</v>
      </c>
      <c r="K65" s="13">
        <v>8007687.37988469</v>
      </c>
      <c r="L65" s="10" t="s">
        <v>28</v>
      </c>
      <c r="M65" s="10" t="s">
        <v>25</v>
      </c>
      <c r="N65" s="10" t="s">
        <v>43</v>
      </c>
      <c r="O65" s="12">
        <v>-10000000</v>
      </c>
      <c r="P65" s="10" t="s">
        <v>44</v>
      </c>
      <c r="Q65" s="14">
        <v>1.2487999999999999</v>
      </c>
      <c r="R65" s="14">
        <v>1.2250000000000001</v>
      </c>
      <c r="S65" s="13"/>
      <c r="T65" s="13">
        <v>0</v>
      </c>
      <c r="U65" s="10"/>
      <c r="V65" s="14">
        <v>1.0887</v>
      </c>
      <c r="W65" s="14"/>
      <c r="X65" s="61">
        <v>-151057.08333141898</v>
      </c>
      <c r="Y65" s="141"/>
      <c r="Z65" s="60">
        <v>0</v>
      </c>
      <c r="AA65" s="61">
        <v>-151057.08333141898</v>
      </c>
      <c r="AC65" s="14">
        <v>1.034265</v>
      </c>
      <c r="AD65" s="14"/>
      <c r="AE65" s="61">
        <v>-154739.39762799302</v>
      </c>
      <c r="AF65" s="141"/>
      <c r="AG65" s="60">
        <v>0</v>
      </c>
      <c r="AH65" s="61">
        <v>-154739.39762799302</v>
      </c>
      <c r="AJ65" s="82">
        <f t="shared" si="6"/>
        <v>-3682.3142965740408</v>
      </c>
      <c r="AK65" s="82">
        <f t="shared" si="7"/>
        <v>0</v>
      </c>
      <c r="AL65" s="82">
        <f t="shared" si="8"/>
        <v>-3682.3142965740408</v>
      </c>
    </row>
    <row r="66" spans="1:38" x14ac:dyDescent="0.3">
      <c r="A66" s="10">
        <v>2016</v>
      </c>
      <c r="B66" s="10" t="s">
        <v>53</v>
      </c>
      <c r="C66" s="10">
        <v>671</v>
      </c>
      <c r="D66" s="10" t="s">
        <v>49</v>
      </c>
      <c r="E66" s="11">
        <v>42327</v>
      </c>
      <c r="F66" s="11"/>
      <c r="G66" s="11">
        <v>42521</v>
      </c>
      <c r="H66" s="10" t="s">
        <v>23</v>
      </c>
      <c r="I66" s="10" t="s">
        <v>46</v>
      </c>
      <c r="J66" s="10" t="s">
        <v>17</v>
      </c>
      <c r="K66" s="13">
        <v>16006402.561024399</v>
      </c>
      <c r="L66" s="10" t="s">
        <v>28</v>
      </c>
      <c r="M66" s="10" t="s">
        <v>46</v>
      </c>
      <c r="N66" s="10" t="s">
        <v>43</v>
      </c>
      <c r="O66" s="12">
        <v>-20000000</v>
      </c>
      <c r="P66" s="10" t="s">
        <v>44</v>
      </c>
      <c r="Q66" s="14">
        <v>1.2495000000000001</v>
      </c>
      <c r="R66" s="14"/>
      <c r="S66" s="13"/>
      <c r="T66" s="13">
        <v>0</v>
      </c>
      <c r="U66" s="10"/>
      <c r="V66" s="14">
        <v>1.0887</v>
      </c>
      <c r="W66" s="14">
        <v>1.0931419095120323</v>
      </c>
      <c r="X66" s="61">
        <v>-2292368.5012427508</v>
      </c>
      <c r="Y66" s="61">
        <v>-2292368.5012427508</v>
      </c>
      <c r="Z66" s="61">
        <v>-2292368.5012427508</v>
      </c>
      <c r="AA66" s="60">
        <v>0</v>
      </c>
      <c r="AC66" s="14">
        <v>1.034265</v>
      </c>
      <c r="AD66" s="14">
        <v>1.0387067230753548</v>
      </c>
      <c r="AE66" s="61">
        <v>-3253098.5817825072</v>
      </c>
      <c r="AF66" s="61">
        <v>-3253098.5817825072</v>
      </c>
      <c r="AG66" s="61">
        <v>-3253098.5817825072</v>
      </c>
      <c r="AH66" s="60">
        <v>0</v>
      </c>
      <c r="AJ66" s="82">
        <f t="shared" si="6"/>
        <v>-960730.08053975645</v>
      </c>
      <c r="AK66" s="82">
        <f t="shared" si="7"/>
        <v>-960730.08053975645</v>
      </c>
      <c r="AL66" s="82">
        <f t="shared" si="8"/>
        <v>0</v>
      </c>
    </row>
    <row r="67" spans="1:38" x14ac:dyDescent="0.3">
      <c r="A67" s="10">
        <v>2016</v>
      </c>
      <c r="B67" s="10" t="s">
        <v>55</v>
      </c>
      <c r="C67" s="10">
        <v>475</v>
      </c>
      <c r="D67" s="10" t="s">
        <v>22</v>
      </c>
      <c r="E67" s="11">
        <v>42143</v>
      </c>
      <c r="F67" s="11"/>
      <c r="G67" s="11">
        <v>42521</v>
      </c>
      <c r="H67" s="10" t="s">
        <v>23</v>
      </c>
      <c r="I67" s="10" t="s">
        <v>46</v>
      </c>
      <c r="J67" s="10" t="s">
        <v>17</v>
      </c>
      <c r="K67" s="13">
        <v>8889679.0825851206</v>
      </c>
      <c r="L67" s="10" t="s">
        <v>28</v>
      </c>
      <c r="M67" s="10" t="s">
        <v>46</v>
      </c>
      <c r="N67" s="10" t="s">
        <v>43</v>
      </c>
      <c r="O67" s="12">
        <v>-10000000</v>
      </c>
      <c r="P67" s="10" t="s">
        <v>44</v>
      </c>
      <c r="Q67" s="14">
        <v>1.1249</v>
      </c>
      <c r="R67" s="14"/>
      <c r="S67" s="13"/>
      <c r="T67" s="13">
        <v>0</v>
      </c>
      <c r="U67" s="10"/>
      <c r="V67" s="14">
        <v>1.0887</v>
      </c>
      <c r="W67" s="14">
        <v>1.0931419095120323</v>
      </c>
      <c r="X67" s="61">
        <v>-258589.45100893904</v>
      </c>
      <c r="Y67" s="61">
        <v>-258589.45100893904</v>
      </c>
      <c r="Z67" s="61">
        <v>-258589.45100893904</v>
      </c>
      <c r="AA67" s="60">
        <v>0</v>
      </c>
      <c r="AC67" s="14">
        <v>1.034265</v>
      </c>
      <c r="AD67" s="14">
        <v>1.0387067230753548</v>
      </c>
      <c r="AE67" s="61">
        <v>-738764.82523240591</v>
      </c>
      <c r="AF67" s="61">
        <v>-738764.82523240591</v>
      </c>
      <c r="AG67" s="61">
        <v>-738764.82523240591</v>
      </c>
      <c r="AH67" s="60">
        <v>0</v>
      </c>
      <c r="AJ67" s="82">
        <f t="shared" si="6"/>
        <v>-480175.37422346685</v>
      </c>
      <c r="AK67" s="82">
        <f t="shared" si="7"/>
        <v>-480175.37422346685</v>
      </c>
      <c r="AL67" s="82">
        <f t="shared" si="8"/>
        <v>0</v>
      </c>
    </row>
    <row r="68" spans="1:38" x14ac:dyDescent="0.3">
      <c r="A68" s="10">
        <v>2016</v>
      </c>
      <c r="B68" s="10" t="s">
        <v>56</v>
      </c>
      <c r="C68" s="10">
        <v>432</v>
      </c>
      <c r="D68" s="10" t="s">
        <v>22</v>
      </c>
      <c r="E68" s="11">
        <v>42068</v>
      </c>
      <c r="F68" s="11">
        <v>42545</v>
      </c>
      <c r="G68" s="11">
        <v>42549</v>
      </c>
      <c r="H68" s="10" t="s">
        <v>23</v>
      </c>
      <c r="I68" s="10" t="s">
        <v>25</v>
      </c>
      <c r="J68" s="10" t="s">
        <v>17</v>
      </c>
      <c r="K68" s="13">
        <v>26086956.521739099</v>
      </c>
      <c r="L68" s="10" t="s">
        <v>23</v>
      </c>
      <c r="M68" s="10" t="s">
        <v>24</v>
      </c>
      <c r="N68" s="10" t="s">
        <v>43</v>
      </c>
      <c r="O68" s="12">
        <v>-30000000</v>
      </c>
      <c r="P68" s="10" t="s">
        <v>44</v>
      </c>
      <c r="Q68" s="14">
        <v>1.1499999999999999</v>
      </c>
      <c r="R68" s="14"/>
      <c r="S68" s="13"/>
      <c r="T68" s="13">
        <v>0</v>
      </c>
      <c r="U68" s="10"/>
      <c r="V68" s="14">
        <v>1.0887</v>
      </c>
      <c r="W68" s="14">
        <v>1.0941787597791472</v>
      </c>
      <c r="X68" s="60">
        <v>229976.2307648389</v>
      </c>
      <c r="Y68" s="143">
        <v>-479252.09082646365</v>
      </c>
      <c r="Z68" s="60">
        <v>0</v>
      </c>
      <c r="AA68" s="60">
        <v>229976.2307648389</v>
      </c>
      <c r="AC68" s="14">
        <v>1.034265</v>
      </c>
      <c r="AD68" s="14">
        <v>1.0397437118797814</v>
      </c>
      <c r="AE68" s="60">
        <v>49297.184880452209</v>
      </c>
      <c r="AF68" s="143">
        <v>-1653012.2310895091</v>
      </c>
      <c r="AG68" s="60">
        <v>0</v>
      </c>
      <c r="AH68" s="60">
        <v>49297.184880452209</v>
      </c>
      <c r="AJ68" s="82">
        <f t="shared" si="6"/>
        <v>-180679.04588438669</v>
      </c>
      <c r="AK68" s="82">
        <f t="shared" si="7"/>
        <v>0</v>
      </c>
      <c r="AL68" s="82">
        <f t="shared" si="8"/>
        <v>-180679.04588438669</v>
      </c>
    </row>
    <row r="69" spans="1:38" x14ac:dyDescent="0.3">
      <c r="A69" s="10">
        <v>2016</v>
      </c>
      <c r="B69" s="10" t="s">
        <v>56</v>
      </c>
      <c r="C69" s="10">
        <v>433</v>
      </c>
      <c r="D69" s="10" t="s">
        <v>22</v>
      </c>
      <c r="E69" s="11">
        <v>42068</v>
      </c>
      <c r="F69" s="11">
        <v>42545</v>
      </c>
      <c r="G69" s="11">
        <v>42549</v>
      </c>
      <c r="H69" s="10" t="s">
        <v>28</v>
      </c>
      <c r="I69" s="10" t="s">
        <v>24</v>
      </c>
      <c r="J69" s="10" t="s">
        <v>17</v>
      </c>
      <c r="K69" s="13">
        <v>29013539.651837502</v>
      </c>
      <c r="L69" s="10" t="s">
        <v>28</v>
      </c>
      <c r="M69" s="10" t="s">
        <v>25</v>
      </c>
      <c r="N69" s="10" t="s">
        <v>43</v>
      </c>
      <c r="O69" s="12">
        <v>-30000000</v>
      </c>
      <c r="P69" s="10" t="s">
        <v>44</v>
      </c>
      <c r="Q69" s="14">
        <v>1.034</v>
      </c>
      <c r="R69" s="14"/>
      <c r="S69" s="13"/>
      <c r="T69" s="13">
        <v>0</v>
      </c>
      <c r="U69" s="10"/>
      <c r="V69" s="14">
        <v>1.0887</v>
      </c>
      <c r="W69" s="14">
        <v>1.0941787597791472</v>
      </c>
      <c r="X69" s="61">
        <v>-293144.06964098476</v>
      </c>
      <c r="Y69" s="141"/>
      <c r="Z69" s="60">
        <v>0</v>
      </c>
      <c r="AA69" s="61">
        <v>-293144.06964098476</v>
      </c>
      <c r="AC69" s="14">
        <v>1.034265</v>
      </c>
      <c r="AD69" s="14">
        <v>1.0397437118797814</v>
      </c>
      <c r="AE69" s="61">
        <v>-732526.8277145063</v>
      </c>
      <c r="AF69" s="141"/>
      <c r="AG69" s="60">
        <v>0</v>
      </c>
      <c r="AH69" s="61">
        <v>-732526.8277145063</v>
      </c>
      <c r="AJ69" s="82">
        <f t="shared" si="6"/>
        <v>-439382.75807352155</v>
      </c>
      <c r="AK69" s="82">
        <f t="shared" si="7"/>
        <v>0</v>
      </c>
      <c r="AL69" s="82">
        <f t="shared" si="8"/>
        <v>-439382.75807352155</v>
      </c>
    </row>
    <row r="70" spans="1:38" x14ac:dyDescent="0.3">
      <c r="A70" s="10">
        <v>2016</v>
      </c>
      <c r="B70" s="10" t="s">
        <v>56</v>
      </c>
      <c r="C70" s="10">
        <v>434</v>
      </c>
      <c r="D70" s="10" t="s">
        <v>22</v>
      </c>
      <c r="E70" s="11">
        <v>42068</v>
      </c>
      <c r="F70" s="11">
        <v>42545</v>
      </c>
      <c r="G70" s="11">
        <v>42549</v>
      </c>
      <c r="H70" s="10" t="s">
        <v>28</v>
      </c>
      <c r="I70" s="10" t="s">
        <v>24</v>
      </c>
      <c r="J70" s="10" t="s">
        <v>17</v>
      </c>
      <c r="K70" s="13">
        <v>27027027.027027</v>
      </c>
      <c r="L70" s="10" t="s">
        <v>28</v>
      </c>
      <c r="M70" s="10" t="s">
        <v>25</v>
      </c>
      <c r="N70" s="10" t="s">
        <v>43</v>
      </c>
      <c r="O70" s="12">
        <v>-30000000</v>
      </c>
      <c r="P70" s="10" t="s">
        <v>44</v>
      </c>
      <c r="Q70" s="14">
        <v>1.1100000000000001</v>
      </c>
      <c r="R70" s="14">
        <v>1.034</v>
      </c>
      <c r="S70" s="13"/>
      <c r="T70" s="13">
        <v>0</v>
      </c>
      <c r="U70" s="10"/>
      <c r="V70" s="14">
        <v>1.0887</v>
      </c>
      <c r="W70" s="14">
        <v>1.0941787597791472</v>
      </c>
      <c r="X70" s="61">
        <v>-416084.25195031776</v>
      </c>
      <c r="Y70" s="141"/>
      <c r="Z70" s="60">
        <v>0</v>
      </c>
      <c r="AA70" s="61">
        <v>-416084.25195031776</v>
      </c>
      <c r="AC70" s="14">
        <v>1.034265</v>
      </c>
      <c r="AD70" s="14">
        <v>1.0397437118797814</v>
      </c>
      <c r="AE70" s="61">
        <v>-969782.58825545502</v>
      </c>
      <c r="AF70" s="141"/>
      <c r="AG70" s="60">
        <v>0</v>
      </c>
      <c r="AH70" s="61">
        <v>-969782.58825545502</v>
      </c>
      <c r="AJ70" s="82">
        <f t="shared" si="6"/>
        <v>-553698.33630513726</v>
      </c>
      <c r="AK70" s="82">
        <f t="shared" si="7"/>
        <v>0</v>
      </c>
      <c r="AL70" s="82">
        <f t="shared" si="8"/>
        <v>-553698.33630513726</v>
      </c>
    </row>
    <row r="71" spans="1:38" x14ac:dyDescent="0.3">
      <c r="A71" s="10">
        <v>2016</v>
      </c>
      <c r="B71" s="10" t="s">
        <v>57</v>
      </c>
      <c r="C71" s="10">
        <v>587</v>
      </c>
      <c r="D71" s="10" t="s">
        <v>51</v>
      </c>
      <c r="E71" s="11">
        <v>42268</v>
      </c>
      <c r="F71" s="11">
        <v>42549</v>
      </c>
      <c r="G71" s="11">
        <v>42551</v>
      </c>
      <c r="H71" s="10" t="s">
        <v>23</v>
      </c>
      <c r="I71" s="10" t="s">
        <v>25</v>
      </c>
      <c r="J71" s="10" t="s">
        <v>17</v>
      </c>
      <c r="K71" s="13">
        <v>24616394.518749502</v>
      </c>
      <c r="L71" s="10" t="s">
        <v>23</v>
      </c>
      <c r="M71" s="10" t="s">
        <v>24</v>
      </c>
      <c r="N71" s="10" t="s">
        <v>43</v>
      </c>
      <c r="O71" s="12">
        <v>-30000000</v>
      </c>
      <c r="P71" s="10" t="s">
        <v>44</v>
      </c>
      <c r="Q71" s="14">
        <v>1.2186999999999999</v>
      </c>
      <c r="R71" s="14"/>
      <c r="S71" s="13"/>
      <c r="T71" s="13">
        <v>0</v>
      </c>
      <c r="U71" s="10"/>
      <c r="V71" s="14">
        <v>1.0887</v>
      </c>
      <c r="W71" s="14">
        <v>1.0942553324028896</v>
      </c>
      <c r="X71" s="60">
        <v>38473.59915324008</v>
      </c>
      <c r="Y71" s="143">
        <v>-2804206.6101053078</v>
      </c>
      <c r="Z71" s="60">
        <v>0</v>
      </c>
      <c r="AA71" s="60">
        <v>38473.59915324008</v>
      </c>
      <c r="AC71" s="14">
        <v>1.034265</v>
      </c>
      <c r="AD71" s="14">
        <v>1.0398203225523321</v>
      </c>
      <c r="AE71" s="60">
        <v>5043.1331491619994</v>
      </c>
      <c r="AF71" s="143">
        <v>-4242981.268601249</v>
      </c>
      <c r="AG71" s="60">
        <v>0</v>
      </c>
      <c r="AH71" s="60">
        <v>5043.1331491619994</v>
      </c>
      <c r="AJ71" s="82">
        <f t="shared" si="6"/>
        <v>-33430.46600407808</v>
      </c>
      <c r="AK71" s="82">
        <f t="shared" si="7"/>
        <v>0</v>
      </c>
      <c r="AL71" s="82">
        <f t="shared" si="8"/>
        <v>-33430.46600407808</v>
      </c>
    </row>
    <row r="72" spans="1:38" x14ac:dyDescent="0.3">
      <c r="A72" s="10">
        <v>2016</v>
      </c>
      <c r="B72" s="10" t="s">
        <v>57</v>
      </c>
      <c r="C72" s="10">
        <v>588</v>
      </c>
      <c r="D72" s="10" t="s">
        <v>51</v>
      </c>
      <c r="E72" s="11">
        <v>42268</v>
      </c>
      <c r="F72" s="11">
        <v>42549</v>
      </c>
      <c r="G72" s="11">
        <v>42551</v>
      </c>
      <c r="H72" s="10" t="s">
        <v>28</v>
      </c>
      <c r="I72" s="10" t="s">
        <v>24</v>
      </c>
      <c r="J72" s="10" t="s">
        <v>17</v>
      </c>
      <c r="K72" s="13">
        <v>24616394.518749502</v>
      </c>
      <c r="L72" s="10" t="s">
        <v>28</v>
      </c>
      <c r="M72" s="10" t="s">
        <v>25</v>
      </c>
      <c r="N72" s="10" t="s">
        <v>43</v>
      </c>
      <c r="O72" s="12">
        <v>-30000000</v>
      </c>
      <c r="P72" s="10" t="s">
        <v>44</v>
      </c>
      <c r="Q72" s="14">
        <v>1.2186999999999999</v>
      </c>
      <c r="R72" s="14"/>
      <c r="S72" s="13"/>
      <c r="T72" s="13">
        <v>0</v>
      </c>
      <c r="U72" s="10"/>
      <c r="V72" s="14">
        <v>1.0887</v>
      </c>
      <c r="W72" s="14">
        <v>1.0942553324028896</v>
      </c>
      <c r="X72" s="61">
        <v>-2842680.209258548</v>
      </c>
      <c r="Y72" s="141"/>
      <c r="Z72" s="61">
        <v>-2799510.2629275657</v>
      </c>
      <c r="AA72" s="61">
        <v>-43169.94633098226</v>
      </c>
      <c r="AC72" s="14">
        <v>1.034265</v>
      </c>
      <c r="AD72" s="14">
        <v>1.0398203225523321</v>
      </c>
      <c r="AE72" s="61">
        <v>-4248024.4017504109</v>
      </c>
      <c r="AF72" s="141"/>
      <c r="AG72" s="61">
        <v>-4234743.8455809094</v>
      </c>
      <c r="AH72" s="61">
        <v>-13280.556169501506</v>
      </c>
      <c r="AJ72" s="82">
        <f t="shared" si="6"/>
        <v>-1405344.1924918629</v>
      </c>
      <c r="AK72" s="82">
        <f t="shared" si="7"/>
        <v>-1435233.5826533437</v>
      </c>
      <c r="AL72" s="82">
        <f t="shared" si="8"/>
        <v>29889.390161480755</v>
      </c>
    </row>
    <row r="73" spans="1:38" x14ac:dyDescent="0.3">
      <c r="A73" s="10">
        <v>2016</v>
      </c>
      <c r="B73" s="10" t="s">
        <v>58</v>
      </c>
      <c r="C73" s="10">
        <v>628</v>
      </c>
      <c r="D73" s="10" t="s">
        <v>59</v>
      </c>
      <c r="E73" s="11">
        <v>42299</v>
      </c>
      <c r="F73" s="11"/>
      <c r="G73" s="11">
        <v>42613</v>
      </c>
      <c r="H73" s="10" t="s">
        <v>23</v>
      </c>
      <c r="I73" s="10" t="s">
        <v>46</v>
      </c>
      <c r="J73" s="10" t="s">
        <v>17</v>
      </c>
      <c r="K73" s="13">
        <v>18399646.330680799</v>
      </c>
      <c r="L73" s="10" t="s">
        <v>28</v>
      </c>
      <c r="M73" s="10" t="s">
        <v>46</v>
      </c>
      <c r="N73" s="10" t="s">
        <v>43</v>
      </c>
      <c r="O73" s="12">
        <v>-20810000</v>
      </c>
      <c r="P73" s="10" t="s">
        <v>44</v>
      </c>
      <c r="Q73" s="14">
        <v>1.131</v>
      </c>
      <c r="R73" s="14"/>
      <c r="S73" s="13"/>
      <c r="T73" s="13">
        <v>0</v>
      </c>
      <c r="U73" s="10"/>
      <c r="V73" s="14">
        <v>1.0887</v>
      </c>
      <c r="W73" s="14">
        <v>1.0968166425421273</v>
      </c>
      <c r="X73" s="61">
        <v>-574815.00251061108</v>
      </c>
      <c r="Y73" s="61">
        <v>-574815.00251061108</v>
      </c>
      <c r="Z73" s="61">
        <v>-574815.00251061108</v>
      </c>
      <c r="AA73" s="60">
        <v>0</v>
      </c>
      <c r="AC73" s="14">
        <v>1.034265</v>
      </c>
      <c r="AD73" s="14">
        <v>1.0423800494178292</v>
      </c>
      <c r="AE73" s="61">
        <v>-1568632.7439543819</v>
      </c>
      <c r="AF73" s="61">
        <v>-1568632.7439543819</v>
      </c>
      <c r="AG73" s="61">
        <v>-1568632.7439543819</v>
      </c>
      <c r="AH73" s="60">
        <v>0</v>
      </c>
      <c r="AJ73" s="82">
        <f t="shared" si="6"/>
        <v>-993817.74144377082</v>
      </c>
      <c r="AK73" s="82">
        <f t="shared" si="7"/>
        <v>-993817.74144377082</v>
      </c>
      <c r="AL73" s="82">
        <f t="shared" si="8"/>
        <v>0</v>
      </c>
    </row>
    <row r="74" spans="1:38" x14ac:dyDescent="0.3">
      <c r="A74" s="10">
        <v>2016</v>
      </c>
      <c r="B74" s="10" t="s">
        <v>60</v>
      </c>
      <c r="C74" s="10">
        <v>629</v>
      </c>
      <c r="D74" s="10" t="s">
        <v>59</v>
      </c>
      <c r="E74" s="11">
        <v>42299</v>
      </c>
      <c r="F74" s="11"/>
      <c r="G74" s="11">
        <v>42613</v>
      </c>
      <c r="H74" s="10" t="s">
        <v>23</v>
      </c>
      <c r="I74" s="10" t="s">
        <v>46</v>
      </c>
      <c r="J74" s="10" t="s">
        <v>17</v>
      </c>
      <c r="K74" s="13">
        <v>3704686.1184792202</v>
      </c>
      <c r="L74" s="10" t="s">
        <v>28</v>
      </c>
      <c r="M74" s="10" t="s">
        <v>46</v>
      </c>
      <c r="N74" s="10" t="s">
        <v>43</v>
      </c>
      <c r="O74" s="12">
        <v>-4190000</v>
      </c>
      <c r="P74" s="10" t="s">
        <v>44</v>
      </c>
      <c r="Q74" s="14">
        <v>1.131</v>
      </c>
      <c r="R74" s="14"/>
      <c r="S74" s="13"/>
      <c r="T74" s="13">
        <v>0</v>
      </c>
      <c r="U74" s="10"/>
      <c r="V74" s="14">
        <v>1.0887</v>
      </c>
      <c r="W74" s="14">
        <v>1.0968166425421273</v>
      </c>
      <c r="X74" s="61">
        <v>-115736.41809319804</v>
      </c>
      <c r="Y74" s="61">
        <v>-115736.41809319804</v>
      </c>
      <c r="Z74" s="61">
        <v>-115736.41809319804</v>
      </c>
      <c r="AA74" s="60">
        <v>0</v>
      </c>
      <c r="AC74" s="14">
        <v>1.034265</v>
      </c>
      <c r="AD74" s="14">
        <v>1.0423800494178292</v>
      </c>
      <c r="AE74" s="61">
        <v>-315837.15507779218</v>
      </c>
      <c r="AF74" s="61">
        <v>-315837.15507779218</v>
      </c>
      <c r="AG74" s="61">
        <v>-315837.15507779218</v>
      </c>
      <c r="AH74" s="60">
        <v>0</v>
      </c>
      <c r="AJ74" s="82">
        <f t="shared" si="6"/>
        <v>-200100.73698459414</v>
      </c>
      <c r="AK74" s="82">
        <f t="shared" si="7"/>
        <v>-200100.73698459414</v>
      </c>
      <c r="AL74" s="82">
        <f t="shared" si="8"/>
        <v>0</v>
      </c>
    </row>
    <row r="75" spans="1:38" x14ac:dyDescent="0.3">
      <c r="A75" s="10">
        <v>2016</v>
      </c>
      <c r="B75" s="10" t="s">
        <v>48</v>
      </c>
      <c r="C75" s="10">
        <v>601</v>
      </c>
      <c r="D75" s="10" t="s">
        <v>49</v>
      </c>
      <c r="E75" s="11">
        <v>42290</v>
      </c>
      <c r="F75" s="11">
        <v>42641</v>
      </c>
      <c r="G75" s="11">
        <v>42643</v>
      </c>
      <c r="H75" s="10" t="s">
        <v>23</v>
      </c>
      <c r="I75" s="10" t="s">
        <v>25</v>
      </c>
      <c r="J75" s="10" t="s">
        <v>17</v>
      </c>
      <c r="K75" s="13">
        <v>7722007.7220077198</v>
      </c>
      <c r="L75" s="10" t="s">
        <v>23</v>
      </c>
      <c r="M75" s="10" t="s">
        <v>24</v>
      </c>
      <c r="N75" s="10" t="s">
        <v>43</v>
      </c>
      <c r="O75" s="12">
        <v>-10000000</v>
      </c>
      <c r="P75" s="10" t="s">
        <v>44</v>
      </c>
      <c r="Q75" s="14">
        <v>1.2949999999999999</v>
      </c>
      <c r="R75" s="14"/>
      <c r="S75" s="13"/>
      <c r="T75" s="13">
        <v>0</v>
      </c>
      <c r="U75" s="10"/>
      <c r="V75" s="14">
        <v>1.0887</v>
      </c>
      <c r="W75" s="14">
        <v>1.0981244993976069</v>
      </c>
      <c r="X75" s="60">
        <v>5537.2641037609901</v>
      </c>
      <c r="Y75" s="143">
        <v>-1112195.763391444</v>
      </c>
      <c r="Z75" s="60">
        <v>0</v>
      </c>
      <c r="AA75" s="60">
        <v>5537.2641037609901</v>
      </c>
      <c r="AC75" s="14">
        <v>1.034265</v>
      </c>
      <c r="AD75" s="14">
        <v>1.0436892849469614</v>
      </c>
      <c r="AE75" s="60">
        <v>902.72217071537273</v>
      </c>
      <c r="AF75" s="143">
        <v>-1580126.2372582094</v>
      </c>
      <c r="AG75" s="60">
        <v>0</v>
      </c>
      <c r="AH75" s="60">
        <v>902.72217071537273</v>
      </c>
      <c r="AJ75" s="82">
        <f t="shared" si="6"/>
        <v>-4634.541933045617</v>
      </c>
      <c r="AK75" s="82">
        <f t="shared" si="7"/>
        <v>0</v>
      </c>
      <c r="AL75" s="82">
        <f t="shared" si="8"/>
        <v>-4634.541933045617</v>
      </c>
    </row>
    <row r="76" spans="1:38" x14ac:dyDescent="0.3">
      <c r="A76" s="10">
        <v>2016</v>
      </c>
      <c r="B76" s="10" t="s">
        <v>48</v>
      </c>
      <c r="C76" s="10">
        <v>602</v>
      </c>
      <c r="D76" s="10" t="s">
        <v>49</v>
      </c>
      <c r="E76" s="11">
        <v>42290</v>
      </c>
      <c r="F76" s="11">
        <v>42641</v>
      </c>
      <c r="G76" s="11">
        <v>42643</v>
      </c>
      <c r="H76" s="10" t="s">
        <v>28</v>
      </c>
      <c r="I76" s="10" t="s">
        <v>24</v>
      </c>
      <c r="J76" s="10" t="s">
        <v>17</v>
      </c>
      <c r="K76" s="13">
        <v>8163265.3061224502</v>
      </c>
      <c r="L76" s="10" t="s">
        <v>28</v>
      </c>
      <c r="M76" s="10" t="s">
        <v>25</v>
      </c>
      <c r="N76" s="10" t="s">
        <v>43</v>
      </c>
      <c r="O76" s="12">
        <v>-10000000</v>
      </c>
      <c r="P76" s="10" t="s">
        <v>44</v>
      </c>
      <c r="Q76" s="14">
        <v>1.2250000000000001</v>
      </c>
      <c r="R76" s="14"/>
      <c r="S76" s="13"/>
      <c r="T76" s="13">
        <v>0</v>
      </c>
      <c r="U76" s="10"/>
      <c r="V76" s="14">
        <v>1.0887</v>
      </c>
      <c r="W76" s="14">
        <v>1.0981244993976069</v>
      </c>
      <c r="X76" s="61">
        <v>-975401.41990587243</v>
      </c>
      <c r="Y76" s="141"/>
      <c r="Z76" s="61">
        <v>-943170.26241796277</v>
      </c>
      <c r="AA76" s="61">
        <v>-32231.157487909659</v>
      </c>
      <c r="AC76" s="14">
        <v>1.034265</v>
      </c>
      <c r="AD76" s="14">
        <v>1.0436892849469614</v>
      </c>
      <c r="AE76" s="61">
        <v>-1429578.6137427702</v>
      </c>
      <c r="AF76" s="141"/>
      <c r="AG76" s="61">
        <v>-1418130.3680778313</v>
      </c>
      <c r="AH76" s="61">
        <v>-11448.245664938819</v>
      </c>
      <c r="AJ76" s="82">
        <f t="shared" si="6"/>
        <v>-454177.19383689773</v>
      </c>
      <c r="AK76" s="82">
        <f t="shared" si="7"/>
        <v>-474960.10565986857</v>
      </c>
      <c r="AL76" s="82">
        <f t="shared" si="8"/>
        <v>20782.91182297084</v>
      </c>
    </row>
    <row r="77" spans="1:38" x14ac:dyDescent="0.3">
      <c r="A77" s="10">
        <v>2016</v>
      </c>
      <c r="B77" s="10" t="s">
        <v>48</v>
      </c>
      <c r="C77" s="10">
        <v>603</v>
      </c>
      <c r="D77" s="10" t="s">
        <v>49</v>
      </c>
      <c r="E77" s="11">
        <v>42290</v>
      </c>
      <c r="F77" s="11">
        <v>42641</v>
      </c>
      <c r="G77" s="11">
        <v>42643</v>
      </c>
      <c r="H77" s="10" t="s">
        <v>28</v>
      </c>
      <c r="I77" s="10" t="s">
        <v>24</v>
      </c>
      <c r="J77" s="10" t="s">
        <v>17</v>
      </c>
      <c r="K77" s="13">
        <v>8007687.37988469</v>
      </c>
      <c r="L77" s="10" t="s">
        <v>28</v>
      </c>
      <c r="M77" s="10" t="s">
        <v>25</v>
      </c>
      <c r="N77" s="10" t="s">
        <v>43</v>
      </c>
      <c r="O77" s="12">
        <v>-10000000</v>
      </c>
      <c r="P77" s="10" t="s">
        <v>44</v>
      </c>
      <c r="Q77" s="14">
        <v>1.2487999999999999</v>
      </c>
      <c r="R77" s="14">
        <v>1.2250000000000001</v>
      </c>
      <c r="S77" s="13"/>
      <c r="T77" s="13">
        <v>0</v>
      </c>
      <c r="U77" s="10"/>
      <c r="V77" s="14">
        <v>1.0887</v>
      </c>
      <c r="W77" s="14"/>
      <c r="X77" s="61">
        <v>-142331.60758933256</v>
      </c>
      <c r="Y77" s="141"/>
      <c r="Z77" s="60">
        <v>0</v>
      </c>
      <c r="AA77" s="61">
        <v>-142331.60758933256</v>
      </c>
      <c r="AC77" s="14">
        <v>1.034265</v>
      </c>
      <c r="AD77" s="14"/>
      <c r="AE77" s="61">
        <v>-151450.34568615476</v>
      </c>
      <c r="AF77" s="141"/>
      <c r="AG77" s="60">
        <v>0</v>
      </c>
      <c r="AH77" s="61">
        <v>-151450.34568615476</v>
      </c>
      <c r="AJ77" s="82">
        <f t="shared" si="6"/>
        <v>-9118.7380968221987</v>
      </c>
      <c r="AK77" s="82">
        <f t="shared" si="7"/>
        <v>0</v>
      </c>
      <c r="AL77" s="82">
        <f t="shared" si="8"/>
        <v>-9118.7380968221987</v>
      </c>
    </row>
    <row r="78" spans="1:38" x14ac:dyDescent="0.3">
      <c r="A78" s="10">
        <v>2016</v>
      </c>
      <c r="B78" s="10" t="s">
        <v>61</v>
      </c>
      <c r="C78" s="10">
        <v>604</v>
      </c>
      <c r="D78" s="10" t="s">
        <v>49</v>
      </c>
      <c r="E78" s="11">
        <v>42290</v>
      </c>
      <c r="F78" s="11">
        <v>42641</v>
      </c>
      <c r="G78" s="11">
        <v>42643</v>
      </c>
      <c r="H78" s="10" t="s">
        <v>23</v>
      </c>
      <c r="I78" s="10" t="s">
        <v>25</v>
      </c>
      <c r="J78" s="10" t="s">
        <v>17</v>
      </c>
      <c r="K78" s="13">
        <v>11583011.583011599</v>
      </c>
      <c r="L78" s="10" t="s">
        <v>23</v>
      </c>
      <c r="M78" s="10" t="s">
        <v>24</v>
      </c>
      <c r="N78" s="10" t="s">
        <v>43</v>
      </c>
      <c r="O78" s="12">
        <v>-15000000</v>
      </c>
      <c r="P78" s="10" t="s">
        <v>44</v>
      </c>
      <c r="Q78" s="14">
        <v>1.2949999999999999</v>
      </c>
      <c r="R78" s="14"/>
      <c r="S78" s="13"/>
      <c r="T78" s="13">
        <v>0</v>
      </c>
      <c r="U78" s="10"/>
      <c r="V78" s="14">
        <v>1.0887</v>
      </c>
      <c r="W78" s="14">
        <v>1.0981244993976069</v>
      </c>
      <c r="X78" s="60">
        <v>8305.8961556414997</v>
      </c>
      <c r="Y78" s="143">
        <v>-1668293.645087169</v>
      </c>
      <c r="Z78" s="60">
        <v>0</v>
      </c>
      <c r="AA78" s="60">
        <v>8305.8961556414997</v>
      </c>
      <c r="AC78" s="14">
        <v>1.034265</v>
      </c>
      <c r="AD78" s="14">
        <v>1.0436892849469614</v>
      </c>
      <c r="AE78" s="60">
        <v>1354.0832560730612</v>
      </c>
      <c r="AF78" s="143">
        <v>-2370189.355887319</v>
      </c>
      <c r="AG78" s="60">
        <v>0</v>
      </c>
      <c r="AH78" s="60">
        <v>1354.0832560730612</v>
      </c>
      <c r="AJ78" s="82">
        <f t="shared" si="6"/>
        <v>-6951.8128995684383</v>
      </c>
      <c r="AK78" s="82">
        <f t="shared" si="7"/>
        <v>0</v>
      </c>
      <c r="AL78" s="82">
        <f t="shared" si="8"/>
        <v>-6951.8128995684383</v>
      </c>
    </row>
    <row r="79" spans="1:38" x14ac:dyDescent="0.3">
      <c r="A79" s="10">
        <v>2016</v>
      </c>
      <c r="B79" s="10" t="s">
        <v>61</v>
      </c>
      <c r="C79" s="10">
        <v>605</v>
      </c>
      <c r="D79" s="10" t="s">
        <v>49</v>
      </c>
      <c r="E79" s="11">
        <v>42290</v>
      </c>
      <c r="F79" s="11">
        <v>42641</v>
      </c>
      <c r="G79" s="11">
        <v>42643</v>
      </c>
      <c r="H79" s="10" t="s">
        <v>28</v>
      </c>
      <c r="I79" s="10" t="s">
        <v>24</v>
      </c>
      <c r="J79" s="10" t="s">
        <v>17</v>
      </c>
      <c r="K79" s="13">
        <v>12244897.9591837</v>
      </c>
      <c r="L79" s="10" t="s">
        <v>28</v>
      </c>
      <c r="M79" s="10" t="s">
        <v>25</v>
      </c>
      <c r="N79" s="10" t="s">
        <v>43</v>
      </c>
      <c r="O79" s="12">
        <v>-15000000</v>
      </c>
      <c r="P79" s="10" t="s">
        <v>44</v>
      </c>
      <c r="Q79" s="14">
        <v>1.2250000000000001</v>
      </c>
      <c r="R79" s="14"/>
      <c r="S79" s="13"/>
      <c r="T79" s="13">
        <v>0</v>
      </c>
      <c r="U79" s="10"/>
      <c r="V79" s="14">
        <v>1.0887</v>
      </c>
      <c r="W79" s="14">
        <v>1.0981244993976069</v>
      </c>
      <c r="X79" s="61">
        <v>-1463102.1298588116</v>
      </c>
      <c r="Y79" s="141"/>
      <c r="Z79" s="61">
        <v>-1414755.3936269432</v>
      </c>
      <c r="AA79" s="61">
        <v>-48346.736231868388</v>
      </c>
      <c r="AC79" s="14">
        <v>1.034265</v>
      </c>
      <c r="AD79" s="14">
        <v>1.0436892849469614</v>
      </c>
      <c r="AE79" s="61">
        <v>-2144367.9206141597</v>
      </c>
      <c r="AF79" s="141"/>
      <c r="AG79" s="61">
        <v>-2127195.5521167479</v>
      </c>
      <c r="AH79" s="61">
        <v>-17172.36849741172</v>
      </c>
      <c r="AJ79" s="82">
        <f t="shared" si="6"/>
        <v>-681265.79075534805</v>
      </c>
      <c r="AK79" s="82">
        <f t="shared" si="7"/>
        <v>-712440.15848980471</v>
      </c>
      <c r="AL79" s="82">
        <f t="shared" si="8"/>
        <v>31174.367734456668</v>
      </c>
    </row>
    <row r="80" spans="1:38" x14ac:dyDescent="0.3">
      <c r="A80" s="10">
        <v>2016</v>
      </c>
      <c r="B80" s="10" t="s">
        <v>61</v>
      </c>
      <c r="C80" s="10">
        <v>606</v>
      </c>
      <c r="D80" s="10" t="s">
        <v>49</v>
      </c>
      <c r="E80" s="11">
        <v>42290</v>
      </c>
      <c r="F80" s="11">
        <v>42641</v>
      </c>
      <c r="G80" s="11">
        <v>42643</v>
      </c>
      <c r="H80" s="10" t="s">
        <v>28</v>
      </c>
      <c r="I80" s="10" t="s">
        <v>24</v>
      </c>
      <c r="J80" s="10" t="s">
        <v>17</v>
      </c>
      <c r="K80" s="13">
        <v>12011531.069827</v>
      </c>
      <c r="L80" s="10" t="s">
        <v>28</v>
      </c>
      <c r="M80" s="10" t="s">
        <v>25</v>
      </c>
      <c r="N80" s="10" t="s">
        <v>43</v>
      </c>
      <c r="O80" s="12">
        <v>-15000000</v>
      </c>
      <c r="P80" s="10" t="s">
        <v>44</v>
      </c>
      <c r="Q80" s="14">
        <v>1.2487999999999999</v>
      </c>
      <c r="R80" s="14">
        <v>1.2250000000000001</v>
      </c>
      <c r="S80" s="13"/>
      <c r="T80" s="13">
        <v>0</v>
      </c>
      <c r="U80" s="10"/>
      <c r="V80" s="14">
        <v>1.0887</v>
      </c>
      <c r="W80" s="14"/>
      <c r="X80" s="61">
        <v>-213497.41138399884</v>
      </c>
      <c r="Y80" s="141"/>
      <c r="Z80" s="60">
        <v>0</v>
      </c>
      <c r="AA80" s="61">
        <v>-213497.41138399884</v>
      </c>
      <c r="AC80" s="14">
        <v>1.034265</v>
      </c>
      <c r="AD80" s="14"/>
      <c r="AE80" s="61">
        <v>-227175.51852923215</v>
      </c>
      <c r="AF80" s="141"/>
      <c r="AG80" s="60">
        <v>0</v>
      </c>
      <c r="AH80" s="61">
        <v>-227175.51852923215</v>
      </c>
      <c r="AJ80" s="82">
        <f t="shared" si="6"/>
        <v>-13678.107145233313</v>
      </c>
      <c r="AK80" s="82">
        <f t="shared" si="7"/>
        <v>0</v>
      </c>
      <c r="AL80" s="82">
        <f t="shared" si="8"/>
        <v>-13678.107145233313</v>
      </c>
    </row>
    <row r="81" spans="1:38" x14ac:dyDescent="0.3">
      <c r="A81" s="10">
        <v>2016</v>
      </c>
      <c r="B81" s="10" t="s">
        <v>58</v>
      </c>
      <c r="C81" s="10">
        <v>654</v>
      </c>
      <c r="D81" s="10" t="s">
        <v>59</v>
      </c>
      <c r="E81" s="11">
        <v>42299</v>
      </c>
      <c r="F81" s="11"/>
      <c r="G81" s="11">
        <v>42643</v>
      </c>
      <c r="H81" s="10" t="s">
        <v>23</v>
      </c>
      <c r="I81" s="10" t="s">
        <v>46</v>
      </c>
      <c r="J81" s="10" t="s">
        <v>17</v>
      </c>
      <c r="K81" s="13">
        <v>3676678.4452296798</v>
      </c>
      <c r="L81" s="10" t="s">
        <v>28</v>
      </c>
      <c r="M81" s="10" t="s">
        <v>46</v>
      </c>
      <c r="N81" s="10" t="s">
        <v>43</v>
      </c>
      <c r="O81" s="12">
        <v>-4162000</v>
      </c>
      <c r="P81" s="10" t="s">
        <v>44</v>
      </c>
      <c r="Q81" s="14">
        <v>1.1319999999999999</v>
      </c>
      <c r="R81" s="14"/>
      <c r="S81" s="13"/>
      <c r="T81" s="13">
        <v>0</v>
      </c>
      <c r="U81" s="10"/>
      <c r="V81" s="14">
        <v>1.0887</v>
      </c>
      <c r="W81" s="14">
        <v>1.0981244993976069</v>
      </c>
      <c r="X81" s="61">
        <v>-113731.14397542544</v>
      </c>
      <c r="Y81" s="61">
        <v>-113731.14397542544</v>
      </c>
      <c r="Z81" s="61">
        <v>-113731.14397542544</v>
      </c>
      <c r="AA81" s="60">
        <v>0</v>
      </c>
      <c r="AC81" s="14">
        <v>1.034265</v>
      </c>
      <c r="AD81" s="14">
        <v>1.0436892849469614</v>
      </c>
      <c r="AE81" s="61">
        <v>-312092.60751770058</v>
      </c>
      <c r="AF81" s="61">
        <v>-312092.60751770058</v>
      </c>
      <c r="AG81" s="61">
        <v>-312092.60751770058</v>
      </c>
      <c r="AH81" s="60">
        <v>0</v>
      </c>
      <c r="AJ81" s="82">
        <f t="shared" si="6"/>
        <v>-198361.46354227513</v>
      </c>
      <c r="AK81" s="82">
        <f t="shared" si="7"/>
        <v>-198361.46354227513</v>
      </c>
      <c r="AL81" s="82">
        <f t="shared" si="8"/>
        <v>0</v>
      </c>
    </row>
    <row r="82" spans="1:38" x14ac:dyDescent="0.3">
      <c r="A82" s="10">
        <v>2016</v>
      </c>
      <c r="B82" s="10" t="s">
        <v>60</v>
      </c>
      <c r="C82" s="10">
        <v>655</v>
      </c>
      <c r="D82" s="10" t="s">
        <v>59</v>
      </c>
      <c r="E82" s="11">
        <v>42299</v>
      </c>
      <c r="F82" s="11"/>
      <c r="G82" s="11">
        <v>42643</v>
      </c>
      <c r="H82" s="10" t="s">
        <v>23</v>
      </c>
      <c r="I82" s="10" t="s">
        <v>46</v>
      </c>
      <c r="J82" s="10" t="s">
        <v>17</v>
      </c>
      <c r="K82" s="13">
        <v>740282.68551236799</v>
      </c>
      <c r="L82" s="10" t="s">
        <v>28</v>
      </c>
      <c r="M82" s="10" t="s">
        <v>46</v>
      </c>
      <c r="N82" s="10" t="s">
        <v>43</v>
      </c>
      <c r="O82" s="12">
        <v>-838000</v>
      </c>
      <c r="P82" s="10" t="s">
        <v>44</v>
      </c>
      <c r="Q82" s="14">
        <v>1.1319999999999999</v>
      </c>
      <c r="R82" s="14"/>
      <c r="S82" s="13"/>
      <c r="T82" s="13">
        <v>0</v>
      </c>
      <c r="U82" s="10"/>
      <c r="V82" s="14">
        <v>1.0887</v>
      </c>
      <c r="W82" s="14">
        <v>1.0981244993976069</v>
      </c>
      <c r="X82" s="61">
        <v>-22899.254841760347</v>
      </c>
      <c r="Y82" s="61">
        <v>-22899.254841760347</v>
      </c>
      <c r="Z82" s="61">
        <v>-22899.254841760347</v>
      </c>
      <c r="AA82" s="60">
        <v>0</v>
      </c>
      <c r="AC82" s="14">
        <v>1.034265</v>
      </c>
      <c r="AD82" s="14">
        <v>1.0436892849469614</v>
      </c>
      <c r="AE82" s="61">
        <v>-62838.444281555436</v>
      </c>
      <c r="AF82" s="61">
        <v>-62838.444281555436</v>
      </c>
      <c r="AG82" s="61">
        <v>-62838.444281555436</v>
      </c>
      <c r="AH82" s="60">
        <v>0</v>
      </c>
      <c r="AJ82" s="82">
        <f t="shared" si="6"/>
        <v>-39939.189439795089</v>
      </c>
      <c r="AK82" s="82">
        <f t="shared" si="7"/>
        <v>-39939.189439795089</v>
      </c>
      <c r="AL82" s="82">
        <f t="shared" si="8"/>
        <v>0</v>
      </c>
    </row>
    <row r="83" spans="1:38" x14ac:dyDescent="0.3">
      <c r="A83" s="10">
        <v>2016</v>
      </c>
      <c r="B83" s="10" t="s">
        <v>62</v>
      </c>
      <c r="C83" s="10">
        <v>672</v>
      </c>
      <c r="D83" s="10" t="s">
        <v>49</v>
      </c>
      <c r="E83" s="11">
        <v>42327</v>
      </c>
      <c r="F83" s="11"/>
      <c r="G83" s="11">
        <v>42674</v>
      </c>
      <c r="H83" s="10" t="s">
        <v>23</v>
      </c>
      <c r="I83" s="10" t="s">
        <v>46</v>
      </c>
      <c r="J83" s="10" t="s">
        <v>17</v>
      </c>
      <c r="K83" s="13">
        <v>24009603.8415366</v>
      </c>
      <c r="L83" s="10" t="s">
        <v>28</v>
      </c>
      <c r="M83" s="10" t="s">
        <v>46</v>
      </c>
      <c r="N83" s="10" t="s">
        <v>43</v>
      </c>
      <c r="O83" s="12">
        <v>-30000000</v>
      </c>
      <c r="P83" s="10" t="s">
        <v>44</v>
      </c>
      <c r="Q83" s="14">
        <v>1.2495000000000001</v>
      </c>
      <c r="R83" s="14"/>
      <c r="S83" s="13"/>
      <c r="T83" s="13">
        <v>0</v>
      </c>
      <c r="U83" s="10"/>
      <c r="V83" s="14">
        <v>1.0887</v>
      </c>
      <c r="W83" s="14">
        <v>1.0995510913571602</v>
      </c>
      <c r="X83" s="61">
        <v>-3284504.4370754715</v>
      </c>
      <c r="Y83" s="61">
        <v>-3284504.4370754715</v>
      </c>
      <c r="Z83" s="61">
        <v>-3284504.4370754715</v>
      </c>
      <c r="AA83" s="60">
        <v>0</v>
      </c>
      <c r="AC83" s="14">
        <v>1.034265</v>
      </c>
      <c r="AD83" s="14">
        <v>1.0451151505105778</v>
      </c>
      <c r="AE83" s="61">
        <v>-4712502.9809353063</v>
      </c>
      <c r="AF83" s="61">
        <v>-4712502.9809353063</v>
      </c>
      <c r="AG83" s="61">
        <v>-4712502.9809353063</v>
      </c>
      <c r="AH83" s="60">
        <v>0</v>
      </c>
      <c r="AJ83" s="82">
        <f t="shared" si="6"/>
        <v>-1427998.5438598348</v>
      </c>
      <c r="AK83" s="82">
        <f t="shared" si="7"/>
        <v>-1427998.5438598348</v>
      </c>
      <c r="AL83" s="82">
        <f t="shared" si="8"/>
        <v>0</v>
      </c>
    </row>
    <row r="84" spans="1:38" x14ac:dyDescent="0.3">
      <c r="A84" s="10">
        <v>2016</v>
      </c>
      <c r="B84" s="10" t="s">
        <v>61</v>
      </c>
      <c r="C84" s="10">
        <v>607</v>
      </c>
      <c r="D84" s="10" t="s">
        <v>49</v>
      </c>
      <c r="E84" s="11">
        <v>42290</v>
      </c>
      <c r="F84" s="11">
        <v>42702</v>
      </c>
      <c r="G84" s="11">
        <v>42704</v>
      </c>
      <c r="H84" s="10" t="s">
        <v>23</v>
      </c>
      <c r="I84" s="10" t="s">
        <v>25</v>
      </c>
      <c r="J84" s="10" t="s">
        <v>17</v>
      </c>
      <c r="K84" s="13">
        <v>11583011.583011599</v>
      </c>
      <c r="L84" s="10" t="s">
        <v>23</v>
      </c>
      <c r="M84" s="10" t="s">
        <v>24</v>
      </c>
      <c r="N84" s="10" t="s">
        <v>43</v>
      </c>
      <c r="O84" s="12">
        <v>-15000000</v>
      </c>
      <c r="P84" s="10" t="s">
        <v>44</v>
      </c>
      <c r="Q84" s="14">
        <v>1.2949999999999999</v>
      </c>
      <c r="R84" s="14"/>
      <c r="S84" s="13"/>
      <c r="T84" s="13">
        <v>0</v>
      </c>
      <c r="U84" s="10"/>
      <c r="V84" s="14">
        <v>1.0887</v>
      </c>
      <c r="W84" s="14">
        <v>1.1009662403465679</v>
      </c>
      <c r="X84" s="60">
        <v>16466.36723118076</v>
      </c>
      <c r="Y84" s="143">
        <v>-1643696.2618114443</v>
      </c>
      <c r="Z84" s="60">
        <v>0</v>
      </c>
      <c r="AA84" s="60">
        <v>16466.36723118076</v>
      </c>
      <c r="AC84" s="14">
        <v>1.034265</v>
      </c>
      <c r="AD84" s="14">
        <v>1.0465307315743062</v>
      </c>
      <c r="AE84" s="60">
        <v>3630.4455726975702</v>
      </c>
      <c r="AF84" s="143">
        <v>-2336956.7780874949</v>
      </c>
      <c r="AG84" s="60">
        <v>0</v>
      </c>
      <c r="AH84" s="60">
        <v>3630.4455726975702</v>
      </c>
      <c r="AJ84" s="82">
        <f t="shared" si="6"/>
        <v>-12835.92165848319</v>
      </c>
      <c r="AK84" s="82">
        <f t="shared" si="7"/>
        <v>0</v>
      </c>
      <c r="AL84" s="82">
        <f t="shared" si="8"/>
        <v>-12835.92165848319</v>
      </c>
    </row>
    <row r="85" spans="1:38" x14ac:dyDescent="0.3">
      <c r="A85" s="10">
        <v>2016</v>
      </c>
      <c r="B85" s="10" t="s">
        <v>61</v>
      </c>
      <c r="C85" s="10">
        <v>608</v>
      </c>
      <c r="D85" s="10" t="s">
        <v>49</v>
      </c>
      <c r="E85" s="11">
        <v>42290</v>
      </c>
      <c r="F85" s="11">
        <v>42702</v>
      </c>
      <c r="G85" s="11">
        <v>42704</v>
      </c>
      <c r="H85" s="10" t="s">
        <v>28</v>
      </c>
      <c r="I85" s="10" t="s">
        <v>24</v>
      </c>
      <c r="J85" s="10" t="s">
        <v>17</v>
      </c>
      <c r="K85" s="13">
        <v>12244897.9591837</v>
      </c>
      <c r="L85" s="10" t="s">
        <v>28</v>
      </c>
      <c r="M85" s="10" t="s">
        <v>25</v>
      </c>
      <c r="N85" s="10" t="s">
        <v>43</v>
      </c>
      <c r="O85" s="12">
        <v>-15000000</v>
      </c>
      <c r="P85" s="10" t="s">
        <v>44</v>
      </c>
      <c r="Q85" s="14">
        <v>1.2250000000000001</v>
      </c>
      <c r="R85" s="14"/>
      <c r="S85" s="13"/>
      <c r="T85" s="13">
        <v>0</v>
      </c>
      <c r="U85" s="10"/>
      <c r="V85" s="14">
        <v>1.0887</v>
      </c>
      <c r="W85" s="14">
        <v>1.1009662403465679</v>
      </c>
      <c r="X85" s="61">
        <v>-1452739.8640796982</v>
      </c>
      <c r="Y85" s="141"/>
      <c r="Z85" s="61">
        <v>-1379498.0034738407</v>
      </c>
      <c r="AA85" s="61">
        <v>-73241.860605857568</v>
      </c>
      <c r="AC85" s="14">
        <v>1.034265</v>
      </c>
      <c r="AD85" s="14">
        <v>1.0465307315743062</v>
      </c>
      <c r="AE85" s="61">
        <v>-2116788.628330729</v>
      </c>
      <c r="AF85" s="141"/>
      <c r="AG85" s="61">
        <v>-2088173.7294377945</v>
      </c>
      <c r="AH85" s="61">
        <v>-28614.898892934434</v>
      </c>
      <c r="AJ85" s="82">
        <f t="shared" si="6"/>
        <v>-664048.76425103075</v>
      </c>
      <c r="AK85" s="82">
        <f t="shared" si="7"/>
        <v>-708675.72596395388</v>
      </c>
      <c r="AL85" s="82">
        <f t="shared" si="8"/>
        <v>44626.961712923134</v>
      </c>
    </row>
    <row r="86" spans="1:38" x14ac:dyDescent="0.3">
      <c r="A86" s="10">
        <v>2016</v>
      </c>
      <c r="B86" s="10" t="s">
        <v>61</v>
      </c>
      <c r="C86" s="10">
        <v>609</v>
      </c>
      <c r="D86" s="10" t="s">
        <v>49</v>
      </c>
      <c r="E86" s="11">
        <v>42290</v>
      </c>
      <c r="F86" s="11">
        <v>42702</v>
      </c>
      <c r="G86" s="11">
        <v>42704</v>
      </c>
      <c r="H86" s="10" t="s">
        <v>28</v>
      </c>
      <c r="I86" s="10" t="s">
        <v>24</v>
      </c>
      <c r="J86" s="10" t="s">
        <v>17</v>
      </c>
      <c r="K86" s="13">
        <v>12011531.069827</v>
      </c>
      <c r="L86" s="10" t="s">
        <v>28</v>
      </c>
      <c r="M86" s="10" t="s">
        <v>25</v>
      </c>
      <c r="N86" s="10" t="s">
        <v>43</v>
      </c>
      <c r="O86" s="12">
        <v>-15000000</v>
      </c>
      <c r="P86" s="10" t="s">
        <v>44</v>
      </c>
      <c r="Q86" s="14">
        <v>1.2487999999999999</v>
      </c>
      <c r="R86" s="14">
        <v>1.2250000000000001</v>
      </c>
      <c r="S86" s="13"/>
      <c r="T86" s="13">
        <v>0</v>
      </c>
      <c r="U86" s="10"/>
      <c r="V86" s="14">
        <v>1.0887</v>
      </c>
      <c r="W86" s="14"/>
      <c r="X86" s="61">
        <v>-207422.76496292686</v>
      </c>
      <c r="Y86" s="141"/>
      <c r="Z86" s="60">
        <v>0</v>
      </c>
      <c r="AA86" s="61">
        <v>-207422.76496292686</v>
      </c>
      <c r="AC86" s="14">
        <v>1.034265</v>
      </c>
      <c r="AD86" s="14"/>
      <c r="AE86" s="61">
        <v>-223798.59532946339</v>
      </c>
      <c r="AF86" s="141"/>
      <c r="AG86" s="60">
        <v>0</v>
      </c>
      <c r="AH86" s="61">
        <v>-223798.59532946339</v>
      </c>
      <c r="AJ86" s="82">
        <f t="shared" si="6"/>
        <v>-16375.830366536538</v>
      </c>
      <c r="AK86" s="82">
        <f t="shared" si="7"/>
        <v>0</v>
      </c>
      <c r="AL86" s="82">
        <f t="shared" si="8"/>
        <v>-16375.830366536538</v>
      </c>
    </row>
    <row r="87" spans="1:38" x14ac:dyDescent="0.3">
      <c r="A87" s="10">
        <v>2016</v>
      </c>
      <c r="B87" s="10" t="s">
        <v>63</v>
      </c>
      <c r="C87" s="10">
        <v>656</v>
      </c>
      <c r="D87" s="10" t="s">
        <v>22</v>
      </c>
      <c r="E87" s="11">
        <v>42313</v>
      </c>
      <c r="F87" s="11"/>
      <c r="G87" s="11">
        <v>42704</v>
      </c>
      <c r="H87" s="10" t="s">
        <v>23</v>
      </c>
      <c r="I87" s="10" t="s">
        <v>46</v>
      </c>
      <c r="J87" s="10" t="s">
        <v>17</v>
      </c>
      <c r="K87" s="13">
        <v>13620266.957232401</v>
      </c>
      <c r="L87" s="10" t="s">
        <v>28</v>
      </c>
      <c r="M87" s="10" t="s">
        <v>46</v>
      </c>
      <c r="N87" s="10" t="s">
        <v>43</v>
      </c>
      <c r="O87" s="12">
        <v>-15000000</v>
      </c>
      <c r="P87" s="10" t="s">
        <v>44</v>
      </c>
      <c r="Q87" s="14">
        <v>1.1012999999999999</v>
      </c>
      <c r="R87" s="14"/>
      <c r="S87" s="13"/>
      <c r="T87" s="13">
        <v>0</v>
      </c>
      <c r="U87" s="10"/>
      <c r="V87" s="14">
        <v>1.0887</v>
      </c>
      <c r="W87" s="14">
        <v>1.1009662403465679</v>
      </c>
      <c r="X87" s="61">
        <v>-4143.595069520572</v>
      </c>
      <c r="Y87" s="61">
        <v>-4143.595069520572</v>
      </c>
      <c r="Z87" s="61">
        <v>-4143.595069520572</v>
      </c>
      <c r="AA87" s="60">
        <v>0</v>
      </c>
      <c r="AC87" s="14">
        <v>1.034265</v>
      </c>
      <c r="AD87" s="14">
        <v>1.0465307315743062</v>
      </c>
      <c r="AE87" s="61">
        <v>-715742.50094805332</v>
      </c>
      <c r="AF87" s="61">
        <v>-715742.50094805332</v>
      </c>
      <c r="AG87" s="61">
        <v>-715742.50094805332</v>
      </c>
      <c r="AH87" s="60">
        <v>0</v>
      </c>
      <c r="AJ87" s="82">
        <f t="shared" si="6"/>
        <v>-711598.90587853279</v>
      </c>
      <c r="AK87" s="82">
        <f t="shared" si="7"/>
        <v>-711598.90587853279</v>
      </c>
      <c r="AL87" s="82">
        <f t="shared" si="8"/>
        <v>0</v>
      </c>
    </row>
    <row r="88" spans="1:38" x14ac:dyDescent="0.3">
      <c r="A88" s="10">
        <v>2016</v>
      </c>
      <c r="B88" s="10" t="s">
        <v>64</v>
      </c>
      <c r="C88" s="10">
        <v>625</v>
      </c>
      <c r="D88" s="10" t="s">
        <v>51</v>
      </c>
      <c r="E88" s="11">
        <v>42307</v>
      </c>
      <c r="F88" s="11">
        <v>42732</v>
      </c>
      <c r="G88" s="11">
        <v>42734</v>
      </c>
      <c r="H88" s="10" t="s">
        <v>23</v>
      </c>
      <c r="I88" s="10" t="s">
        <v>25</v>
      </c>
      <c r="J88" s="10" t="s">
        <v>17</v>
      </c>
      <c r="K88" s="13">
        <v>25531914.893617</v>
      </c>
      <c r="L88" s="10" t="s">
        <v>23</v>
      </c>
      <c r="M88" s="10" t="s">
        <v>24</v>
      </c>
      <c r="N88" s="10" t="s">
        <v>43</v>
      </c>
      <c r="O88" s="12">
        <v>-30000000</v>
      </c>
      <c r="P88" s="10" t="s">
        <v>44</v>
      </c>
      <c r="Q88" s="14">
        <v>1.175</v>
      </c>
      <c r="R88" s="14"/>
      <c r="S88" s="13"/>
      <c r="T88" s="13">
        <v>0</v>
      </c>
      <c r="U88" s="10"/>
      <c r="V88" s="14">
        <v>1.0887</v>
      </c>
      <c r="W88" s="14">
        <v>1.1024315051504066</v>
      </c>
      <c r="X88" s="60">
        <v>377373.82587946177</v>
      </c>
      <c r="Y88" s="143">
        <v>-1120974.9261520498</v>
      </c>
      <c r="Z88" s="60">
        <v>0</v>
      </c>
      <c r="AA88" s="60">
        <v>377373.82587946177</v>
      </c>
      <c r="AC88" s="14">
        <v>1.034265</v>
      </c>
      <c r="AD88" s="14">
        <v>1.047997146123256</v>
      </c>
      <c r="AE88" s="60">
        <v>140353.51802673543</v>
      </c>
      <c r="AF88" s="143">
        <v>-2378136.415957028</v>
      </c>
      <c r="AG88" s="60">
        <v>0</v>
      </c>
      <c r="AH88" s="60">
        <v>140353.51802673543</v>
      </c>
      <c r="AJ88" s="82">
        <f t="shared" si="6"/>
        <v>-237020.30785272634</v>
      </c>
      <c r="AK88" s="82">
        <f t="shared" si="7"/>
        <v>0</v>
      </c>
      <c r="AL88" s="82">
        <f t="shared" si="8"/>
        <v>-237020.30785272634</v>
      </c>
    </row>
    <row r="89" spans="1:38" x14ac:dyDescent="0.3">
      <c r="A89" s="10">
        <v>2016</v>
      </c>
      <c r="B89" s="10" t="s">
        <v>64</v>
      </c>
      <c r="C89" s="10">
        <v>626</v>
      </c>
      <c r="D89" s="10" t="s">
        <v>51</v>
      </c>
      <c r="E89" s="11">
        <v>42307</v>
      </c>
      <c r="F89" s="11">
        <v>42732</v>
      </c>
      <c r="G89" s="11">
        <v>42734</v>
      </c>
      <c r="H89" s="10" t="s">
        <v>28</v>
      </c>
      <c r="I89" s="10" t="s">
        <v>24</v>
      </c>
      <c r="J89" s="10" t="s">
        <v>17</v>
      </c>
      <c r="K89" s="13">
        <v>27906976.744185999</v>
      </c>
      <c r="L89" s="10" t="s">
        <v>28</v>
      </c>
      <c r="M89" s="10" t="s">
        <v>25</v>
      </c>
      <c r="N89" s="10" t="s">
        <v>43</v>
      </c>
      <c r="O89" s="12">
        <v>-30000000</v>
      </c>
      <c r="P89" s="10" t="s">
        <v>44</v>
      </c>
      <c r="Q89" s="14">
        <v>1.075</v>
      </c>
      <c r="R89" s="14"/>
      <c r="S89" s="13"/>
      <c r="T89" s="13">
        <v>0</v>
      </c>
      <c r="U89" s="10"/>
      <c r="V89" s="14">
        <v>1.0887</v>
      </c>
      <c r="W89" s="14">
        <v>1.1024315051504066</v>
      </c>
      <c r="X89" s="61">
        <v>-836337.85613972519</v>
      </c>
      <c r="Y89" s="141"/>
      <c r="Z89" s="60">
        <v>0</v>
      </c>
      <c r="AA89" s="61">
        <v>-836337.85613972519</v>
      </c>
      <c r="AC89" s="14">
        <v>1.034265</v>
      </c>
      <c r="AD89" s="14">
        <v>1.047997146123256</v>
      </c>
      <c r="AE89" s="61">
        <v>-1507780.1492895279</v>
      </c>
      <c r="AF89" s="141"/>
      <c r="AG89" s="61">
        <v>-719055.40769127384</v>
      </c>
      <c r="AH89" s="61">
        <v>-788724.74159825407</v>
      </c>
      <c r="AJ89" s="82">
        <f t="shared" si="6"/>
        <v>-671442.29314980272</v>
      </c>
      <c r="AK89" s="82">
        <f t="shared" si="7"/>
        <v>-719055.40769127384</v>
      </c>
      <c r="AL89" s="82">
        <f t="shared" si="8"/>
        <v>47613.114541471121</v>
      </c>
    </row>
    <row r="90" spans="1:38" x14ac:dyDescent="0.3">
      <c r="A90" s="15">
        <v>2016</v>
      </c>
      <c r="B90" s="15" t="s">
        <v>64</v>
      </c>
      <c r="C90" s="15">
        <v>627</v>
      </c>
      <c r="D90" s="15" t="s">
        <v>51</v>
      </c>
      <c r="E90" s="16">
        <v>42307</v>
      </c>
      <c r="F90" s="16">
        <v>42732</v>
      </c>
      <c r="G90" s="16">
        <v>42734</v>
      </c>
      <c r="H90" s="15" t="s">
        <v>28</v>
      </c>
      <c r="I90" s="15" t="s">
        <v>24</v>
      </c>
      <c r="J90" s="15" t="s">
        <v>17</v>
      </c>
      <c r="K90" s="18">
        <v>26315789.473684199</v>
      </c>
      <c r="L90" s="15" t="s">
        <v>28</v>
      </c>
      <c r="M90" s="15" t="s">
        <v>25</v>
      </c>
      <c r="N90" s="15" t="s">
        <v>43</v>
      </c>
      <c r="O90" s="17">
        <v>-30000000</v>
      </c>
      <c r="P90" s="15" t="s">
        <v>44</v>
      </c>
      <c r="Q90" s="19">
        <v>1.1399999999999999</v>
      </c>
      <c r="R90" s="19">
        <v>1.075</v>
      </c>
      <c r="S90" s="18"/>
      <c r="T90" s="18">
        <v>0</v>
      </c>
      <c r="U90" s="15"/>
      <c r="V90" s="19">
        <v>1.0887</v>
      </c>
      <c r="W90" s="19"/>
      <c r="X90" s="62">
        <v>-662010.89589178644</v>
      </c>
      <c r="Y90" s="142"/>
      <c r="Z90" s="63">
        <v>0</v>
      </c>
      <c r="AA90" s="62">
        <v>-662010.89589178644</v>
      </c>
      <c r="AC90" s="19">
        <v>1.034265</v>
      </c>
      <c r="AD90" s="19"/>
      <c r="AE90" s="62">
        <v>-1010709.7846942357</v>
      </c>
      <c r="AF90" s="142"/>
      <c r="AG90" s="63">
        <v>0</v>
      </c>
      <c r="AH90" s="62">
        <v>-1010709.7846942357</v>
      </c>
      <c r="AJ90" s="83">
        <f t="shared" si="6"/>
        <v>-348698.88880244922</v>
      </c>
      <c r="AK90" s="83">
        <f t="shared" si="7"/>
        <v>0</v>
      </c>
      <c r="AL90" s="83">
        <f t="shared" si="8"/>
        <v>-348698.88880244922</v>
      </c>
    </row>
    <row r="91" spans="1:38" x14ac:dyDescent="0.3">
      <c r="A91" s="20"/>
      <c r="B91" s="20"/>
      <c r="C91" s="20"/>
      <c r="D91" s="20"/>
      <c r="E91" s="21"/>
      <c r="F91" s="21"/>
      <c r="G91" s="21"/>
      <c r="H91" s="20"/>
      <c r="I91" s="20"/>
      <c r="J91" s="20"/>
      <c r="K91" s="23">
        <v>296874293.39374053</v>
      </c>
      <c r="L91" s="20"/>
      <c r="M91" s="20"/>
      <c r="N91" s="20"/>
      <c r="O91" s="22">
        <v>-355250000</v>
      </c>
      <c r="P91" s="20"/>
      <c r="Q91" s="24">
        <v>1.1966344271136893</v>
      </c>
      <c r="R91" s="24"/>
      <c r="S91" s="23"/>
      <c r="T91" s="23"/>
      <c r="U91" s="20"/>
      <c r="V91" s="24"/>
      <c r="W91" s="24"/>
      <c r="X91" s="66">
        <v>-23864519.507457774</v>
      </c>
      <c r="Y91" s="66">
        <v>-23864519.507457774</v>
      </c>
      <c r="Z91" s="66">
        <v>-19405866.09369038</v>
      </c>
      <c r="AA91" s="66">
        <v>-4458653.4137673983</v>
      </c>
      <c r="AC91" s="24"/>
      <c r="AD91" s="24"/>
      <c r="AE91" s="66">
        <v>-41026599.426916122</v>
      </c>
      <c r="AF91" s="66">
        <v>-41026599.426916122</v>
      </c>
      <c r="AG91" s="66">
        <v>-34263566.813182473</v>
      </c>
      <c r="AH91" s="66">
        <v>-6763032.6137336316</v>
      </c>
      <c r="AJ91" s="85">
        <f t="shared" si="6"/>
        <v>-17162079.919458348</v>
      </c>
      <c r="AK91" s="85">
        <f t="shared" si="7"/>
        <v>-14857700.719492093</v>
      </c>
      <c r="AL91" s="85">
        <f t="shared" si="8"/>
        <v>-2304379.1999662332</v>
      </c>
    </row>
    <row r="92" spans="1:38" x14ac:dyDescent="0.3">
      <c r="A92" s="20"/>
      <c r="B92" s="20"/>
      <c r="C92" s="20"/>
      <c r="D92" s="20"/>
      <c r="E92" s="21"/>
      <c r="F92" s="21"/>
      <c r="G92" s="21"/>
      <c r="H92" s="20"/>
      <c r="I92" s="20"/>
      <c r="J92" s="20"/>
      <c r="K92" s="23"/>
      <c r="L92" s="20"/>
      <c r="M92" s="20"/>
      <c r="N92" s="20"/>
      <c r="O92" s="23"/>
      <c r="P92" s="20"/>
      <c r="Q92" s="24"/>
      <c r="R92" s="24"/>
      <c r="S92" s="23"/>
      <c r="T92" s="23"/>
      <c r="U92" s="20"/>
      <c r="V92" s="24"/>
      <c r="W92" s="24"/>
      <c r="X92" s="64"/>
      <c r="Y92" s="64"/>
      <c r="Z92" s="64"/>
      <c r="AA92" s="64"/>
      <c r="AC92" s="24"/>
      <c r="AD92" s="24"/>
      <c r="AE92" s="64"/>
      <c r="AF92" s="64"/>
      <c r="AG92" s="64"/>
      <c r="AH92" s="64"/>
      <c r="AJ92" s="82"/>
      <c r="AK92" s="82"/>
      <c r="AL92" s="82"/>
    </row>
    <row r="93" spans="1:38" x14ac:dyDescent="0.3">
      <c r="A93" s="10">
        <v>2017</v>
      </c>
      <c r="B93" s="10" t="s">
        <v>65</v>
      </c>
      <c r="C93" s="10">
        <v>513</v>
      </c>
      <c r="D93" s="10" t="s">
        <v>66</v>
      </c>
      <c r="E93" s="11">
        <v>42202</v>
      </c>
      <c r="F93" s="11">
        <v>42720</v>
      </c>
      <c r="G93" s="11">
        <v>42724</v>
      </c>
      <c r="H93" s="10" t="s">
        <v>23</v>
      </c>
      <c r="I93" s="10" t="s">
        <v>25</v>
      </c>
      <c r="J93" s="10" t="s">
        <v>17</v>
      </c>
      <c r="K93" s="13">
        <v>4372173.9130434804</v>
      </c>
      <c r="L93" s="10" t="s">
        <v>23</v>
      </c>
      <c r="M93" s="10" t="s">
        <v>24</v>
      </c>
      <c r="N93" s="10" t="s">
        <v>43</v>
      </c>
      <c r="O93" s="12">
        <v>-5028000</v>
      </c>
      <c r="P93" s="10" t="s">
        <v>44</v>
      </c>
      <c r="Q93" s="14">
        <v>1.1499999999999999</v>
      </c>
      <c r="R93" s="14"/>
      <c r="S93" s="13"/>
      <c r="T93" s="13">
        <v>0</v>
      </c>
      <c r="U93" s="10"/>
      <c r="V93" s="14">
        <v>1.0887</v>
      </c>
      <c r="W93" s="14">
        <v>1.101912148213354</v>
      </c>
      <c r="X93" s="60">
        <v>90589.92341012985</v>
      </c>
      <c r="Y93" s="143">
        <v>-51768.086695473146</v>
      </c>
      <c r="Z93" s="60">
        <v>0</v>
      </c>
      <c r="AA93" s="60">
        <v>90589.92341012985</v>
      </c>
      <c r="AC93" s="14">
        <v>1.034265</v>
      </c>
      <c r="AD93" s="14">
        <v>1.0474785779192153</v>
      </c>
      <c r="AE93" s="60">
        <v>35202.966724199272</v>
      </c>
      <c r="AF93" s="143">
        <v>-239108.17518500364</v>
      </c>
      <c r="AG93" s="60">
        <v>0</v>
      </c>
      <c r="AH93" s="60">
        <v>35202.966724199272</v>
      </c>
      <c r="AJ93" s="82">
        <f t="shared" ref="AJ93:AJ155" si="9">AE93-X93</f>
        <v>-55386.956685930578</v>
      </c>
      <c r="AK93" s="82">
        <f t="shared" ref="AK93:AK155" si="10">AG93-Z93</f>
        <v>0</v>
      </c>
      <c r="AL93" s="82">
        <f t="shared" ref="AL93:AL155" si="11">AH93-AA93</f>
        <v>-55386.956685930578</v>
      </c>
    </row>
    <row r="94" spans="1:38" x14ac:dyDescent="0.3">
      <c r="A94" s="10">
        <v>2017</v>
      </c>
      <c r="B94" s="10" t="s">
        <v>65</v>
      </c>
      <c r="C94" s="10">
        <v>514</v>
      </c>
      <c r="D94" s="10" t="s">
        <v>66</v>
      </c>
      <c r="E94" s="11">
        <v>42202</v>
      </c>
      <c r="F94" s="11">
        <v>42720</v>
      </c>
      <c r="G94" s="11">
        <v>42724</v>
      </c>
      <c r="H94" s="10" t="s">
        <v>28</v>
      </c>
      <c r="I94" s="10" t="s">
        <v>24</v>
      </c>
      <c r="J94" s="10" t="s">
        <v>17</v>
      </c>
      <c r="K94" s="13">
        <v>5002985.0746268705</v>
      </c>
      <c r="L94" s="10" t="s">
        <v>28</v>
      </c>
      <c r="M94" s="10" t="s">
        <v>25</v>
      </c>
      <c r="N94" s="10" t="s">
        <v>43</v>
      </c>
      <c r="O94" s="12">
        <v>-5028000</v>
      </c>
      <c r="P94" s="10" t="s">
        <v>44</v>
      </c>
      <c r="Q94" s="14">
        <v>1.0049999999999999</v>
      </c>
      <c r="R94" s="14"/>
      <c r="S94" s="13"/>
      <c r="T94" s="13">
        <v>0</v>
      </c>
      <c r="U94" s="10"/>
      <c r="V94" s="14">
        <v>1.0887</v>
      </c>
      <c r="W94" s="14">
        <v>1.101912148213354</v>
      </c>
      <c r="X94" s="61">
        <v>-63738.968743910089</v>
      </c>
      <c r="Y94" s="141"/>
      <c r="Z94" s="60">
        <v>0</v>
      </c>
      <c r="AA94" s="61">
        <v>-63738.968743910089</v>
      </c>
      <c r="AC94" s="14">
        <v>1.034265</v>
      </c>
      <c r="AD94" s="14">
        <v>1.0474785779192153</v>
      </c>
      <c r="AE94" s="61">
        <v>-119812.96831052078</v>
      </c>
      <c r="AF94" s="141"/>
      <c r="AG94" s="60">
        <v>0</v>
      </c>
      <c r="AH94" s="61">
        <v>-119812.96831052078</v>
      </c>
      <c r="AJ94" s="82">
        <f t="shared" si="9"/>
        <v>-56073.999566610692</v>
      </c>
      <c r="AK94" s="82">
        <f t="shared" si="10"/>
        <v>0</v>
      </c>
      <c r="AL94" s="82">
        <f t="shared" si="11"/>
        <v>-56073.999566610692</v>
      </c>
    </row>
    <row r="95" spans="1:38" x14ac:dyDescent="0.3">
      <c r="A95" s="10">
        <v>2017</v>
      </c>
      <c r="B95" s="10" t="s">
        <v>65</v>
      </c>
      <c r="C95" s="10">
        <v>515</v>
      </c>
      <c r="D95" s="10" t="s">
        <v>66</v>
      </c>
      <c r="E95" s="11">
        <v>42202</v>
      </c>
      <c r="F95" s="11">
        <v>42720</v>
      </c>
      <c r="G95" s="11">
        <v>42724</v>
      </c>
      <c r="H95" s="10" t="s">
        <v>28</v>
      </c>
      <c r="I95" s="10" t="s">
        <v>24</v>
      </c>
      <c r="J95" s="10" t="s">
        <v>17</v>
      </c>
      <c r="K95" s="13">
        <v>4570909.0909090899</v>
      </c>
      <c r="L95" s="10" t="s">
        <v>28</v>
      </c>
      <c r="M95" s="10" t="s">
        <v>25</v>
      </c>
      <c r="N95" s="10" t="s">
        <v>43</v>
      </c>
      <c r="O95" s="12">
        <v>-5028000</v>
      </c>
      <c r="P95" s="10" t="s">
        <v>44</v>
      </c>
      <c r="Q95" s="14">
        <v>1.1000000000000001</v>
      </c>
      <c r="R95" s="14">
        <v>1.0049999999999999</v>
      </c>
      <c r="S95" s="13"/>
      <c r="T95" s="13">
        <v>0</v>
      </c>
      <c r="U95" s="10"/>
      <c r="V95" s="14">
        <v>1.0887</v>
      </c>
      <c r="W95" s="14">
        <v>1.101912148213354</v>
      </c>
      <c r="X95" s="61">
        <v>-78619.041361692915</v>
      </c>
      <c r="Y95" s="141"/>
      <c r="Z95" s="60">
        <v>0</v>
      </c>
      <c r="AA95" s="61">
        <v>-78619.041361692915</v>
      </c>
      <c r="AC95" s="14">
        <v>1.034265</v>
      </c>
      <c r="AD95" s="14">
        <v>1.0474785779192153</v>
      </c>
      <c r="AE95" s="61">
        <v>-154498.17359868213</v>
      </c>
      <c r="AF95" s="141"/>
      <c r="AG95" s="60">
        <v>0</v>
      </c>
      <c r="AH95" s="61">
        <v>-154498.17359868213</v>
      </c>
      <c r="AJ95" s="82">
        <f t="shared" si="9"/>
        <v>-75879.132236989215</v>
      </c>
      <c r="AK95" s="82">
        <f t="shared" si="10"/>
        <v>0</v>
      </c>
      <c r="AL95" s="82">
        <f t="shared" si="11"/>
        <v>-75879.132236989215</v>
      </c>
    </row>
    <row r="96" spans="1:38" x14ac:dyDescent="0.3">
      <c r="A96" s="10">
        <v>2017</v>
      </c>
      <c r="B96" s="10" t="s">
        <v>67</v>
      </c>
      <c r="C96" s="10">
        <v>516</v>
      </c>
      <c r="D96" s="10" t="s">
        <v>68</v>
      </c>
      <c r="E96" s="11">
        <v>42202</v>
      </c>
      <c r="F96" s="11">
        <v>42720</v>
      </c>
      <c r="G96" s="11">
        <v>42724</v>
      </c>
      <c r="H96" s="10" t="s">
        <v>23</v>
      </c>
      <c r="I96" s="10" t="s">
        <v>25</v>
      </c>
      <c r="J96" s="10" t="s">
        <v>17</v>
      </c>
      <c r="K96" s="13">
        <v>21714782.608695701</v>
      </c>
      <c r="L96" s="10" t="s">
        <v>23</v>
      </c>
      <c r="M96" s="10" t="s">
        <v>24</v>
      </c>
      <c r="N96" s="10" t="s">
        <v>43</v>
      </c>
      <c r="O96" s="12">
        <v>-24972000</v>
      </c>
      <c r="P96" s="10" t="s">
        <v>44</v>
      </c>
      <c r="Q96" s="14">
        <v>1.1499999999999999</v>
      </c>
      <c r="R96" s="14"/>
      <c r="S96" s="13"/>
      <c r="T96" s="13">
        <v>0</v>
      </c>
      <c r="U96" s="10"/>
      <c r="V96" s="14">
        <v>1.0887</v>
      </c>
      <c r="W96" s="14">
        <v>1.101912148213354</v>
      </c>
      <c r="X96" s="60">
        <v>449922.74610138562</v>
      </c>
      <c r="Y96" s="143">
        <v>-257110.71220353089</v>
      </c>
      <c r="Z96" s="60">
        <v>0</v>
      </c>
      <c r="AA96" s="60">
        <v>449922.74610138562</v>
      </c>
      <c r="AC96" s="14">
        <v>1.034265</v>
      </c>
      <c r="AD96" s="14">
        <v>1.0474785779192153</v>
      </c>
      <c r="AE96" s="60">
        <v>174838.60084262249</v>
      </c>
      <c r="AF96" s="143">
        <v>-1187551.5812887652</v>
      </c>
      <c r="AG96" s="60">
        <v>0</v>
      </c>
      <c r="AH96" s="60">
        <v>174838.60084262249</v>
      </c>
      <c r="AJ96" s="82">
        <f t="shared" si="9"/>
        <v>-275084.14525876311</v>
      </c>
      <c r="AK96" s="82">
        <f t="shared" si="10"/>
        <v>0</v>
      </c>
      <c r="AL96" s="82">
        <f t="shared" si="11"/>
        <v>-275084.14525876311</v>
      </c>
    </row>
    <row r="97" spans="1:38" x14ac:dyDescent="0.3">
      <c r="A97" s="10">
        <v>2017</v>
      </c>
      <c r="B97" s="10" t="s">
        <v>67</v>
      </c>
      <c r="C97" s="10">
        <v>517</v>
      </c>
      <c r="D97" s="10" t="s">
        <v>68</v>
      </c>
      <c r="E97" s="11">
        <v>42202</v>
      </c>
      <c r="F97" s="11">
        <v>42720</v>
      </c>
      <c r="G97" s="11">
        <v>42724</v>
      </c>
      <c r="H97" s="10" t="s">
        <v>28</v>
      </c>
      <c r="I97" s="10" t="s">
        <v>24</v>
      </c>
      <c r="J97" s="10" t="s">
        <v>17</v>
      </c>
      <c r="K97" s="13">
        <v>24847761.194029901</v>
      </c>
      <c r="L97" s="10" t="s">
        <v>28</v>
      </c>
      <c r="M97" s="10" t="s">
        <v>25</v>
      </c>
      <c r="N97" s="10" t="s">
        <v>43</v>
      </c>
      <c r="O97" s="12">
        <v>-24972000</v>
      </c>
      <c r="P97" s="10" t="s">
        <v>44</v>
      </c>
      <c r="Q97" s="14">
        <v>1.0049999999999999</v>
      </c>
      <c r="R97" s="14"/>
      <c r="S97" s="13"/>
      <c r="T97" s="13">
        <v>0</v>
      </c>
      <c r="U97" s="10"/>
      <c r="V97" s="14">
        <v>1.0887</v>
      </c>
      <c r="W97" s="14">
        <v>1.101912148213354</v>
      </c>
      <c r="X97" s="61">
        <v>-316565.14070662775</v>
      </c>
      <c r="Y97" s="141"/>
      <c r="Z97" s="60">
        <v>0</v>
      </c>
      <c r="AA97" s="61">
        <v>-316565.14070662775</v>
      </c>
      <c r="AC97" s="14">
        <v>1.034265</v>
      </c>
      <c r="AD97" s="14">
        <v>1.0474785779192153</v>
      </c>
      <c r="AE97" s="61">
        <v>-595061.54428208596</v>
      </c>
      <c r="AF97" s="141"/>
      <c r="AG97" s="60">
        <v>0</v>
      </c>
      <c r="AH97" s="61">
        <v>-595061.54428208596</v>
      </c>
      <c r="AJ97" s="82">
        <f t="shared" si="9"/>
        <v>-278496.40357545821</v>
      </c>
      <c r="AK97" s="82">
        <f t="shared" si="10"/>
        <v>0</v>
      </c>
      <c r="AL97" s="82">
        <f t="shared" si="11"/>
        <v>-278496.40357545821</v>
      </c>
    </row>
    <row r="98" spans="1:38" x14ac:dyDescent="0.3">
      <c r="A98" s="10">
        <v>2017</v>
      </c>
      <c r="B98" s="10" t="s">
        <v>67</v>
      </c>
      <c r="C98" s="10">
        <v>518</v>
      </c>
      <c r="D98" s="10" t="s">
        <v>68</v>
      </c>
      <c r="E98" s="11">
        <v>42202</v>
      </c>
      <c r="F98" s="11">
        <v>42720</v>
      </c>
      <c r="G98" s="11">
        <v>42724</v>
      </c>
      <c r="H98" s="10" t="s">
        <v>28</v>
      </c>
      <c r="I98" s="10" t="s">
        <v>24</v>
      </c>
      <c r="J98" s="10" t="s">
        <v>17</v>
      </c>
      <c r="K98" s="13">
        <v>22701818.181818198</v>
      </c>
      <c r="L98" s="10" t="s">
        <v>28</v>
      </c>
      <c r="M98" s="10" t="s">
        <v>25</v>
      </c>
      <c r="N98" s="10" t="s">
        <v>43</v>
      </c>
      <c r="O98" s="12">
        <v>-24972000</v>
      </c>
      <c r="P98" s="10" t="s">
        <v>44</v>
      </c>
      <c r="Q98" s="14">
        <v>1.1000000000000001</v>
      </c>
      <c r="R98" s="14">
        <v>1.0049999999999999</v>
      </c>
      <c r="S98" s="13"/>
      <c r="T98" s="13">
        <v>0</v>
      </c>
      <c r="U98" s="10"/>
      <c r="V98" s="14">
        <v>1.0887</v>
      </c>
      <c r="W98" s="14">
        <v>1.101912148213354</v>
      </c>
      <c r="X98" s="61">
        <v>-390468.3175982887</v>
      </c>
      <c r="Y98" s="141"/>
      <c r="Z98" s="60">
        <v>0</v>
      </c>
      <c r="AA98" s="61">
        <v>-390468.3175982887</v>
      </c>
      <c r="AC98" s="14">
        <v>1.034265</v>
      </c>
      <c r="AD98" s="14">
        <v>1.0474785779192153</v>
      </c>
      <c r="AE98" s="61">
        <v>-767328.63784930191</v>
      </c>
      <c r="AF98" s="141"/>
      <c r="AG98" s="60">
        <v>0</v>
      </c>
      <c r="AH98" s="61">
        <v>-767328.63784930191</v>
      </c>
      <c r="AJ98" s="82">
        <f t="shared" si="9"/>
        <v>-376860.32025101321</v>
      </c>
      <c r="AK98" s="82">
        <f t="shared" si="10"/>
        <v>0</v>
      </c>
      <c r="AL98" s="82">
        <f t="shared" si="11"/>
        <v>-376860.32025101321</v>
      </c>
    </row>
    <row r="99" spans="1:38" x14ac:dyDescent="0.3">
      <c r="A99" s="10">
        <v>2017</v>
      </c>
      <c r="B99" s="10" t="s">
        <v>69</v>
      </c>
      <c r="C99" s="10">
        <v>510</v>
      </c>
      <c r="D99" s="10" t="s">
        <v>22</v>
      </c>
      <c r="E99" s="11">
        <v>42192</v>
      </c>
      <c r="F99" s="11">
        <v>42732</v>
      </c>
      <c r="G99" s="11">
        <v>42734</v>
      </c>
      <c r="H99" s="10" t="s">
        <v>23</v>
      </c>
      <c r="I99" s="10" t="s">
        <v>25</v>
      </c>
      <c r="J99" s="10" t="s">
        <v>17</v>
      </c>
      <c r="K99" s="13">
        <v>17391304.347826101</v>
      </c>
      <c r="L99" s="10" t="s">
        <v>23</v>
      </c>
      <c r="M99" s="10" t="s">
        <v>24</v>
      </c>
      <c r="N99" s="10" t="s">
        <v>43</v>
      </c>
      <c r="O99" s="12">
        <v>-20000000</v>
      </c>
      <c r="P99" s="10" t="s">
        <v>44</v>
      </c>
      <c r="Q99" s="14">
        <v>1.1499999999999999</v>
      </c>
      <c r="R99" s="14"/>
      <c r="S99" s="13"/>
      <c r="T99" s="13">
        <v>0</v>
      </c>
      <c r="U99" s="10"/>
      <c r="V99" s="14">
        <v>1.0887</v>
      </c>
      <c r="W99" s="14">
        <v>1.1024315051504066</v>
      </c>
      <c r="X99" s="60">
        <v>374016.60270232329</v>
      </c>
      <c r="Y99" s="143">
        <v>-169287.97131613671</v>
      </c>
      <c r="Z99" s="60">
        <v>0</v>
      </c>
      <c r="AA99" s="60">
        <v>374016.60270232329</v>
      </c>
      <c r="AC99" s="14">
        <v>1.034265</v>
      </c>
      <c r="AD99" s="14">
        <v>1.047997146123256</v>
      </c>
      <c r="AE99" s="60">
        <v>148553.89928587613</v>
      </c>
      <c r="AF99" s="143">
        <v>-829944.0188932484</v>
      </c>
      <c r="AG99" s="60">
        <v>0</v>
      </c>
      <c r="AH99" s="60">
        <v>148553.89928587613</v>
      </c>
      <c r="AJ99" s="82">
        <f t="shared" si="9"/>
        <v>-225462.70341644716</v>
      </c>
      <c r="AK99" s="82">
        <f t="shared" si="10"/>
        <v>0</v>
      </c>
      <c r="AL99" s="82">
        <f t="shared" si="11"/>
        <v>-225462.70341644716</v>
      </c>
    </row>
    <row r="100" spans="1:38" x14ac:dyDescent="0.3">
      <c r="A100" s="10">
        <v>2017</v>
      </c>
      <c r="B100" s="10" t="s">
        <v>69</v>
      </c>
      <c r="C100" s="10">
        <v>511</v>
      </c>
      <c r="D100" s="10" t="s">
        <v>22</v>
      </c>
      <c r="E100" s="11">
        <v>42192</v>
      </c>
      <c r="F100" s="11">
        <v>42732</v>
      </c>
      <c r="G100" s="11">
        <v>42734</v>
      </c>
      <c r="H100" s="10" t="s">
        <v>28</v>
      </c>
      <c r="I100" s="10" t="s">
        <v>24</v>
      </c>
      <c r="J100" s="10" t="s">
        <v>17</v>
      </c>
      <c r="K100" s="13">
        <v>19230769.230769198</v>
      </c>
      <c r="L100" s="10" t="s">
        <v>28</v>
      </c>
      <c r="M100" s="10" t="s">
        <v>25</v>
      </c>
      <c r="N100" s="10" t="s">
        <v>43</v>
      </c>
      <c r="O100" s="12">
        <v>-20000000</v>
      </c>
      <c r="P100" s="10" t="s">
        <v>44</v>
      </c>
      <c r="Q100" s="14">
        <v>1.04</v>
      </c>
      <c r="R100" s="14"/>
      <c r="S100" s="13"/>
      <c r="T100" s="13">
        <v>0</v>
      </c>
      <c r="U100" s="10"/>
      <c r="V100" s="14">
        <v>1.0887</v>
      </c>
      <c r="W100" s="14">
        <v>1.1024315051504066</v>
      </c>
      <c r="X100" s="61">
        <v>-386696.77840621694</v>
      </c>
      <c r="Y100" s="141"/>
      <c r="Z100" s="60">
        <v>0</v>
      </c>
      <c r="AA100" s="61">
        <v>-386696.77840621694</v>
      </c>
      <c r="AC100" s="14">
        <v>1.034265</v>
      </c>
      <c r="AD100" s="14">
        <v>1.047997146123256</v>
      </c>
      <c r="AE100" s="61">
        <v>-709131.55303529196</v>
      </c>
      <c r="AF100" s="141"/>
      <c r="AG100" s="60">
        <v>0</v>
      </c>
      <c r="AH100" s="61">
        <v>-709131.55303529196</v>
      </c>
      <c r="AJ100" s="82">
        <f t="shared" si="9"/>
        <v>-322434.77462907502</v>
      </c>
      <c r="AK100" s="82">
        <f t="shared" si="10"/>
        <v>0</v>
      </c>
      <c r="AL100" s="82">
        <f t="shared" si="11"/>
        <v>-322434.77462907502</v>
      </c>
    </row>
    <row r="101" spans="1:38" x14ac:dyDescent="0.3">
      <c r="A101" s="10">
        <v>2017</v>
      </c>
      <c r="B101" s="10" t="s">
        <v>69</v>
      </c>
      <c r="C101" s="10">
        <v>512</v>
      </c>
      <c r="D101" s="10" t="s">
        <v>22</v>
      </c>
      <c r="E101" s="11">
        <v>42192</v>
      </c>
      <c r="F101" s="11">
        <v>42732</v>
      </c>
      <c r="G101" s="11">
        <v>42734</v>
      </c>
      <c r="H101" s="10" t="s">
        <v>28</v>
      </c>
      <c r="I101" s="10" t="s">
        <v>24</v>
      </c>
      <c r="J101" s="10" t="s">
        <v>17</v>
      </c>
      <c r="K101" s="13">
        <v>18691588.7850467</v>
      </c>
      <c r="L101" s="10" t="s">
        <v>28</v>
      </c>
      <c r="M101" s="10" t="s">
        <v>25</v>
      </c>
      <c r="N101" s="10" t="s">
        <v>43</v>
      </c>
      <c r="O101" s="12">
        <v>-20000000</v>
      </c>
      <c r="P101" s="10" t="s">
        <v>44</v>
      </c>
      <c r="Q101" s="14">
        <v>1.07</v>
      </c>
      <c r="R101" s="14">
        <v>1.04</v>
      </c>
      <c r="S101" s="13"/>
      <c r="T101" s="13">
        <v>0</v>
      </c>
      <c r="U101" s="10"/>
      <c r="V101" s="14">
        <v>1.0887</v>
      </c>
      <c r="W101" s="14">
        <v>1.1024315051504066</v>
      </c>
      <c r="X101" s="61">
        <v>-156607.79561224303</v>
      </c>
      <c r="Y101" s="141"/>
      <c r="Z101" s="60">
        <v>0</v>
      </c>
      <c r="AA101" s="61">
        <v>-156607.79561224303</v>
      </c>
      <c r="AC101" s="14">
        <v>1.034265</v>
      </c>
      <c r="AD101" s="14">
        <v>1.047997146123256</v>
      </c>
      <c r="AE101" s="61">
        <v>-269366.36514383252</v>
      </c>
      <c r="AF101" s="141"/>
      <c r="AG101" s="60">
        <v>0</v>
      </c>
      <c r="AH101" s="61">
        <v>-269366.36514383252</v>
      </c>
      <c r="AJ101" s="82">
        <f t="shared" si="9"/>
        <v>-112758.56953158948</v>
      </c>
      <c r="AK101" s="82">
        <f t="shared" si="10"/>
        <v>0</v>
      </c>
      <c r="AL101" s="82">
        <f t="shared" si="11"/>
        <v>-112758.56953158948</v>
      </c>
    </row>
    <row r="102" spans="1:38" x14ac:dyDescent="0.3">
      <c r="A102" s="10">
        <v>2017</v>
      </c>
      <c r="B102" s="10" t="s">
        <v>70</v>
      </c>
      <c r="C102" s="10">
        <v>639</v>
      </c>
      <c r="D102" s="10" t="s">
        <v>71</v>
      </c>
      <c r="E102" s="11">
        <v>42300</v>
      </c>
      <c r="F102" s="11">
        <v>42790</v>
      </c>
      <c r="G102" s="11">
        <v>42794</v>
      </c>
      <c r="H102" s="10" t="s">
        <v>23</v>
      </c>
      <c r="I102" s="10" t="s">
        <v>25</v>
      </c>
      <c r="J102" s="10" t="s">
        <v>17</v>
      </c>
      <c r="K102" s="13">
        <v>17316017.3160173</v>
      </c>
      <c r="L102" s="10" t="s">
        <v>23</v>
      </c>
      <c r="M102" s="10" t="s">
        <v>24</v>
      </c>
      <c r="N102" s="10" t="s">
        <v>43</v>
      </c>
      <c r="O102" s="12">
        <v>-20000000</v>
      </c>
      <c r="P102" s="10" t="s">
        <v>44</v>
      </c>
      <c r="Q102" s="14">
        <v>1.155</v>
      </c>
      <c r="R102" s="14"/>
      <c r="S102" s="13"/>
      <c r="T102" s="13">
        <v>0</v>
      </c>
      <c r="U102" s="10"/>
      <c r="V102" s="14">
        <v>1.0887</v>
      </c>
      <c r="W102" s="14">
        <v>1.1055745639949828</v>
      </c>
      <c r="X102" s="60">
        <v>413457.99552535103</v>
      </c>
      <c r="Y102" s="143">
        <v>-594114.3702243187</v>
      </c>
      <c r="Z102" s="60">
        <v>0</v>
      </c>
      <c r="AA102" s="60">
        <v>413457.99552535103</v>
      </c>
      <c r="AC102" s="14">
        <v>1.034265</v>
      </c>
      <c r="AD102" s="14">
        <v>1.051136296832399</v>
      </c>
      <c r="AE102" s="60">
        <v>178520.35006589151</v>
      </c>
      <c r="AF102" s="143">
        <v>-1516180.6843336071</v>
      </c>
      <c r="AG102" s="60">
        <v>0</v>
      </c>
      <c r="AH102" s="60">
        <v>178520.35006589151</v>
      </c>
      <c r="AJ102" s="82">
        <f t="shared" si="9"/>
        <v>-234937.64545945951</v>
      </c>
      <c r="AK102" s="82">
        <f t="shared" si="10"/>
        <v>0</v>
      </c>
      <c r="AL102" s="82">
        <f t="shared" si="11"/>
        <v>-234937.64545945951</v>
      </c>
    </row>
    <row r="103" spans="1:38" x14ac:dyDescent="0.3">
      <c r="A103" s="10">
        <v>2017</v>
      </c>
      <c r="B103" s="10" t="s">
        <v>70</v>
      </c>
      <c r="C103" s="10">
        <v>640</v>
      </c>
      <c r="D103" s="10" t="s">
        <v>71</v>
      </c>
      <c r="E103" s="11">
        <v>42300</v>
      </c>
      <c r="F103" s="11">
        <v>42790</v>
      </c>
      <c r="G103" s="11">
        <v>42794</v>
      </c>
      <c r="H103" s="10" t="s">
        <v>28</v>
      </c>
      <c r="I103" s="10" t="s">
        <v>24</v>
      </c>
      <c r="J103" s="10" t="s">
        <v>17</v>
      </c>
      <c r="K103" s="13">
        <v>18912529.550827399</v>
      </c>
      <c r="L103" s="10" t="s">
        <v>28</v>
      </c>
      <c r="M103" s="10" t="s">
        <v>25</v>
      </c>
      <c r="N103" s="10" t="s">
        <v>43</v>
      </c>
      <c r="O103" s="12">
        <v>-20000000</v>
      </c>
      <c r="P103" s="10" t="s">
        <v>44</v>
      </c>
      <c r="Q103" s="14">
        <v>1.0575000000000001</v>
      </c>
      <c r="R103" s="14"/>
      <c r="S103" s="13"/>
      <c r="T103" s="13">
        <v>0</v>
      </c>
      <c r="U103" s="10"/>
      <c r="V103" s="14">
        <v>1.0887</v>
      </c>
      <c r="W103" s="14">
        <v>1.1055745639949828</v>
      </c>
      <c r="X103" s="61">
        <v>-500557.20482843783</v>
      </c>
      <c r="Y103" s="141"/>
      <c r="Z103" s="60">
        <v>0</v>
      </c>
      <c r="AA103" s="61">
        <v>-500557.20482843783</v>
      </c>
      <c r="AC103" s="14">
        <v>1.034265</v>
      </c>
      <c r="AD103" s="14">
        <v>1.051136296832399</v>
      </c>
      <c r="AE103" s="61">
        <v>-877050.02441762656</v>
      </c>
      <c r="AF103" s="141"/>
      <c r="AG103" s="61">
        <v>-114498.68544415757</v>
      </c>
      <c r="AH103" s="61">
        <v>-762551.33897346898</v>
      </c>
      <c r="AJ103" s="82">
        <f t="shared" si="9"/>
        <v>-376492.81958918873</v>
      </c>
      <c r="AK103" s="82">
        <f t="shared" si="10"/>
        <v>-114498.68544415757</v>
      </c>
      <c r="AL103" s="82">
        <f t="shared" si="11"/>
        <v>-261994.13414503116</v>
      </c>
    </row>
    <row r="104" spans="1:38" x14ac:dyDescent="0.3">
      <c r="A104" s="10">
        <v>2017</v>
      </c>
      <c r="B104" s="10" t="s">
        <v>70</v>
      </c>
      <c r="C104" s="10">
        <v>641</v>
      </c>
      <c r="D104" s="10" t="s">
        <v>71</v>
      </c>
      <c r="E104" s="11">
        <v>42300</v>
      </c>
      <c r="F104" s="11">
        <v>42790</v>
      </c>
      <c r="G104" s="11">
        <v>42794</v>
      </c>
      <c r="H104" s="10" t="s">
        <v>28</v>
      </c>
      <c r="I104" s="10" t="s">
        <v>24</v>
      </c>
      <c r="J104" s="10" t="s">
        <v>17</v>
      </c>
      <c r="K104" s="13">
        <v>17467248.908296902</v>
      </c>
      <c r="L104" s="10" t="s">
        <v>28</v>
      </c>
      <c r="M104" s="10" t="s">
        <v>25</v>
      </c>
      <c r="N104" s="10" t="s">
        <v>43</v>
      </c>
      <c r="O104" s="12">
        <v>-20000000</v>
      </c>
      <c r="P104" s="10" t="s">
        <v>44</v>
      </c>
      <c r="Q104" s="14">
        <v>1.145</v>
      </c>
      <c r="R104" s="14">
        <v>1.0575000000000001</v>
      </c>
      <c r="S104" s="13"/>
      <c r="T104" s="13">
        <v>0</v>
      </c>
      <c r="U104" s="10"/>
      <c r="V104" s="14">
        <v>1.0887</v>
      </c>
      <c r="W104" s="14">
        <v>1.1055745639949828</v>
      </c>
      <c r="X104" s="61">
        <v>-507015.16092123196</v>
      </c>
      <c r="Y104" s="141"/>
      <c r="Z104" s="60">
        <v>0</v>
      </c>
      <c r="AA104" s="61">
        <v>-507015.16092123196</v>
      </c>
      <c r="AC104" s="14">
        <v>1.034265</v>
      </c>
      <c r="AD104" s="14">
        <v>1.051136296832399</v>
      </c>
      <c r="AE104" s="61">
        <v>-817651.00998187205</v>
      </c>
      <c r="AF104" s="141"/>
      <c r="AG104" s="60">
        <v>0</v>
      </c>
      <c r="AH104" s="61">
        <v>-817651.00998187205</v>
      </c>
      <c r="AJ104" s="82">
        <f t="shared" si="9"/>
        <v>-310635.84906064009</v>
      </c>
      <c r="AK104" s="82">
        <f t="shared" si="10"/>
        <v>0</v>
      </c>
      <c r="AL104" s="82">
        <f t="shared" si="11"/>
        <v>-310635.84906064009</v>
      </c>
    </row>
    <row r="105" spans="1:38" x14ac:dyDescent="0.3">
      <c r="A105" s="10">
        <v>2017</v>
      </c>
      <c r="B105" s="10" t="s">
        <v>72</v>
      </c>
      <c r="C105" s="10">
        <v>657</v>
      </c>
      <c r="D105" s="10" t="s">
        <v>22</v>
      </c>
      <c r="E105" s="11">
        <v>42313</v>
      </c>
      <c r="F105" s="11"/>
      <c r="G105" s="11">
        <v>42794</v>
      </c>
      <c r="H105" s="10" t="s">
        <v>23</v>
      </c>
      <c r="I105" s="10" t="s">
        <v>46</v>
      </c>
      <c r="J105" s="10" t="s">
        <v>17</v>
      </c>
      <c r="K105" s="13">
        <v>9025270.7581227403</v>
      </c>
      <c r="L105" s="10" t="s">
        <v>28</v>
      </c>
      <c r="M105" s="10" t="s">
        <v>46</v>
      </c>
      <c r="N105" s="10" t="s">
        <v>43</v>
      </c>
      <c r="O105" s="12">
        <v>-10000000</v>
      </c>
      <c r="P105" s="10" t="s">
        <v>44</v>
      </c>
      <c r="Q105" s="14">
        <v>1.1080000000000001</v>
      </c>
      <c r="R105" s="14"/>
      <c r="S105" s="13"/>
      <c r="T105" s="13">
        <v>0</v>
      </c>
      <c r="U105" s="10"/>
      <c r="V105" s="14">
        <v>1.0887</v>
      </c>
      <c r="W105" s="14">
        <v>1.1055745639949828</v>
      </c>
      <c r="X105" s="61">
        <v>-19893.970336705854</v>
      </c>
      <c r="Y105" s="61">
        <v>-19893.970336705854</v>
      </c>
      <c r="Z105" s="61">
        <v>-19893.970336705854</v>
      </c>
      <c r="AA105" s="60">
        <v>0</v>
      </c>
      <c r="AC105" s="14">
        <v>1.034265</v>
      </c>
      <c r="AD105" s="14">
        <v>1.051136296832399</v>
      </c>
      <c r="AE105" s="61">
        <v>-490956.68690252968</v>
      </c>
      <c r="AF105" s="61">
        <v>-490956.68690252968</v>
      </c>
      <c r="AG105" s="61">
        <v>-490956.68690252968</v>
      </c>
      <c r="AH105" s="60">
        <v>0</v>
      </c>
      <c r="AJ105" s="82">
        <f t="shared" si="9"/>
        <v>-471062.71656582382</v>
      </c>
      <c r="AK105" s="82">
        <f t="shared" si="10"/>
        <v>-471062.71656582382</v>
      </c>
      <c r="AL105" s="82">
        <f t="shared" si="11"/>
        <v>0</v>
      </c>
    </row>
    <row r="106" spans="1:38" x14ac:dyDescent="0.3">
      <c r="A106" s="10">
        <v>2017</v>
      </c>
      <c r="B106" s="10" t="s">
        <v>73</v>
      </c>
      <c r="C106" s="10">
        <v>504</v>
      </c>
      <c r="D106" s="10" t="s">
        <v>51</v>
      </c>
      <c r="E106" s="11">
        <v>42188</v>
      </c>
      <c r="F106" s="11">
        <v>42821</v>
      </c>
      <c r="G106" s="11">
        <v>42823</v>
      </c>
      <c r="H106" s="10" t="s">
        <v>23</v>
      </c>
      <c r="I106" s="10" t="s">
        <v>25</v>
      </c>
      <c r="J106" s="10" t="s">
        <v>17</v>
      </c>
      <c r="K106" s="13">
        <v>25000000</v>
      </c>
      <c r="L106" s="10" t="s">
        <v>23</v>
      </c>
      <c r="M106" s="10" t="s">
        <v>24</v>
      </c>
      <c r="N106" s="10" t="s">
        <v>43</v>
      </c>
      <c r="O106" s="12">
        <v>-30000000</v>
      </c>
      <c r="P106" s="10" t="s">
        <v>44</v>
      </c>
      <c r="Q106" s="14">
        <v>1.2</v>
      </c>
      <c r="R106" s="14"/>
      <c r="S106" s="13"/>
      <c r="T106" s="13">
        <v>0</v>
      </c>
      <c r="U106" s="10"/>
      <c r="V106" s="14">
        <v>1.0887</v>
      </c>
      <c r="W106" s="14">
        <v>1.1070676971023483</v>
      </c>
      <c r="X106" s="60">
        <v>357150.27525431395</v>
      </c>
      <c r="Y106" s="143">
        <v>-710238.96668277436</v>
      </c>
      <c r="Z106" s="60">
        <v>0</v>
      </c>
      <c r="AA106" s="60">
        <v>357150.27525431395</v>
      </c>
      <c r="AC106" s="14">
        <v>1.034265</v>
      </c>
      <c r="AD106" s="14">
        <v>1.0526326100819698</v>
      </c>
      <c r="AE106" s="60">
        <v>146714.25507319497</v>
      </c>
      <c r="AF106" s="143">
        <v>-1722477.3179730084</v>
      </c>
      <c r="AG106" s="60">
        <v>0</v>
      </c>
      <c r="AH106" s="60">
        <v>146714.25507319497</v>
      </c>
      <c r="AJ106" s="82">
        <f t="shared" si="9"/>
        <v>-210436.02018111898</v>
      </c>
      <c r="AK106" s="82">
        <f t="shared" si="10"/>
        <v>0</v>
      </c>
      <c r="AL106" s="82">
        <f t="shared" si="11"/>
        <v>-210436.02018111898</v>
      </c>
    </row>
    <row r="107" spans="1:38" x14ac:dyDescent="0.3">
      <c r="A107" s="10">
        <v>2017</v>
      </c>
      <c r="B107" s="10" t="s">
        <v>73</v>
      </c>
      <c r="C107" s="10">
        <v>505</v>
      </c>
      <c r="D107" s="10" t="s">
        <v>51</v>
      </c>
      <c r="E107" s="11">
        <v>42188</v>
      </c>
      <c r="F107" s="11">
        <v>42821</v>
      </c>
      <c r="G107" s="11">
        <v>42823</v>
      </c>
      <c r="H107" s="10" t="s">
        <v>28</v>
      </c>
      <c r="I107" s="10" t="s">
        <v>24</v>
      </c>
      <c r="J107" s="10" t="s">
        <v>17</v>
      </c>
      <c r="K107" s="13">
        <v>29354207.436399199</v>
      </c>
      <c r="L107" s="10" t="s">
        <v>28</v>
      </c>
      <c r="M107" s="10" t="s">
        <v>25</v>
      </c>
      <c r="N107" s="10" t="s">
        <v>43</v>
      </c>
      <c r="O107" s="12">
        <v>-30000000</v>
      </c>
      <c r="P107" s="10" t="s">
        <v>44</v>
      </c>
      <c r="Q107" s="14">
        <v>1.022</v>
      </c>
      <c r="R107" s="14"/>
      <c r="S107" s="13"/>
      <c r="T107" s="13">
        <v>0</v>
      </c>
      <c r="U107" s="10"/>
      <c r="V107" s="14">
        <v>1.0887</v>
      </c>
      <c r="W107" s="14">
        <v>1.1070676971023483</v>
      </c>
      <c r="X107" s="61">
        <v>-555524.96825122333</v>
      </c>
      <c r="Y107" s="141"/>
      <c r="Z107" s="60">
        <v>0</v>
      </c>
      <c r="AA107" s="61">
        <v>-555524.96825122333</v>
      </c>
      <c r="AC107" s="14">
        <v>1.034265</v>
      </c>
      <c r="AD107" s="14">
        <v>1.0526326100819698</v>
      </c>
      <c r="AE107" s="61">
        <v>-963201.00611020275</v>
      </c>
      <c r="AF107" s="141"/>
      <c r="AG107" s="60">
        <v>0</v>
      </c>
      <c r="AH107" s="61">
        <v>-963201.00611020275</v>
      </c>
      <c r="AJ107" s="82">
        <f t="shared" si="9"/>
        <v>-407676.03785897943</v>
      </c>
      <c r="AK107" s="82">
        <f t="shared" si="10"/>
        <v>0</v>
      </c>
      <c r="AL107" s="82">
        <f t="shared" si="11"/>
        <v>-407676.03785897943</v>
      </c>
    </row>
    <row r="108" spans="1:38" x14ac:dyDescent="0.3">
      <c r="A108" s="10">
        <v>2017</v>
      </c>
      <c r="B108" s="10" t="s">
        <v>73</v>
      </c>
      <c r="C108" s="10">
        <v>506</v>
      </c>
      <c r="D108" s="10" t="s">
        <v>51</v>
      </c>
      <c r="E108" s="11">
        <v>42188</v>
      </c>
      <c r="F108" s="11">
        <v>42821</v>
      </c>
      <c r="G108" s="11">
        <v>42823</v>
      </c>
      <c r="H108" s="10" t="s">
        <v>28</v>
      </c>
      <c r="I108" s="10" t="s">
        <v>24</v>
      </c>
      <c r="J108" s="10" t="s">
        <v>17</v>
      </c>
      <c r="K108" s="13">
        <v>27272727.272727299</v>
      </c>
      <c r="L108" s="10" t="s">
        <v>28</v>
      </c>
      <c r="M108" s="10" t="s">
        <v>25</v>
      </c>
      <c r="N108" s="10" t="s">
        <v>43</v>
      </c>
      <c r="O108" s="12">
        <v>-30000000</v>
      </c>
      <c r="P108" s="10" t="s">
        <v>44</v>
      </c>
      <c r="Q108" s="14">
        <v>1.1000000000000001</v>
      </c>
      <c r="R108" s="14">
        <v>1.022</v>
      </c>
      <c r="S108" s="13"/>
      <c r="T108" s="13">
        <v>0</v>
      </c>
      <c r="U108" s="10"/>
      <c r="V108" s="14">
        <v>1.0887</v>
      </c>
      <c r="W108" s="14">
        <v>1.1070676971023483</v>
      </c>
      <c r="X108" s="61">
        <v>-511864.27368586487</v>
      </c>
      <c r="Y108" s="141"/>
      <c r="Z108" s="60">
        <v>0</v>
      </c>
      <c r="AA108" s="61">
        <v>-511864.27368586487</v>
      </c>
      <c r="AC108" s="14">
        <v>1.034265</v>
      </c>
      <c r="AD108" s="14">
        <v>1.0526326100819698</v>
      </c>
      <c r="AE108" s="61">
        <v>-905990.56693600048</v>
      </c>
      <c r="AF108" s="141"/>
      <c r="AG108" s="60">
        <v>0</v>
      </c>
      <c r="AH108" s="61">
        <v>-905990.56693600048</v>
      </c>
      <c r="AJ108" s="82">
        <f t="shared" si="9"/>
        <v>-394126.29325013561</v>
      </c>
      <c r="AK108" s="82">
        <f t="shared" si="10"/>
        <v>0</v>
      </c>
      <c r="AL108" s="82">
        <f t="shared" si="11"/>
        <v>-394126.29325013561</v>
      </c>
    </row>
    <row r="109" spans="1:38" x14ac:dyDescent="0.3">
      <c r="A109" s="10">
        <v>2017</v>
      </c>
      <c r="B109" s="10" t="s">
        <v>74</v>
      </c>
      <c r="C109" s="10">
        <v>509</v>
      </c>
      <c r="D109" s="10" t="s">
        <v>75</v>
      </c>
      <c r="E109" s="11">
        <v>42188</v>
      </c>
      <c r="F109" s="11"/>
      <c r="G109" s="11">
        <v>42853</v>
      </c>
      <c r="H109" s="10" t="s">
        <v>23</v>
      </c>
      <c r="I109" s="10" t="s">
        <v>46</v>
      </c>
      <c r="J109" s="10" t="s">
        <v>17</v>
      </c>
      <c r="K109" s="13">
        <v>13858813.3391078</v>
      </c>
      <c r="L109" s="10" t="s">
        <v>28</v>
      </c>
      <c r="M109" s="10" t="s">
        <v>46</v>
      </c>
      <c r="N109" s="10" t="s">
        <v>43</v>
      </c>
      <c r="O109" s="12">
        <v>-16000000</v>
      </c>
      <c r="P109" s="10" t="s">
        <v>44</v>
      </c>
      <c r="Q109" s="14">
        <v>1.1545000000000001</v>
      </c>
      <c r="R109" s="14"/>
      <c r="S109" s="13"/>
      <c r="T109" s="13">
        <v>0</v>
      </c>
      <c r="U109" s="10"/>
      <c r="V109" s="14">
        <v>1.0887</v>
      </c>
      <c r="W109" s="14">
        <v>1.1087159305813397</v>
      </c>
      <c r="X109" s="61">
        <v>-575399.52758228988</v>
      </c>
      <c r="Y109" s="61">
        <v>-575399.52758228988</v>
      </c>
      <c r="Z109" s="61">
        <v>-575399.52758228988</v>
      </c>
      <c r="AA109" s="60">
        <v>0</v>
      </c>
      <c r="AC109" s="14">
        <v>1.034265</v>
      </c>
      <c r="AD109" s="14">
        <v>1.0542798582653601</v>
      </c>
      <c r="AE109" s="61">
        <v>-1325825.9555885552</v>
      </c>
      <c r="AF109" s="61">
        <v>-1325825.9555885552</v>
      </c>
      <c r="AG109" s="61">
        <v>-1325825.9555885552</v>
      </c>
      <c r="AH109" s="60">
        <v>0</v>
      </c>
      <c r="AJ109" s="82">
        <f t="shared" si="9"/>
        <v>-750426.42800626531</v>
      </c>
      <c r="AK109" s="82">
        <f t="shared" si="10"/>
        <v>-750426.42800626531</v>
      </c>
      <c r="AL109" s="82">
        <f t="shared" si="11"/>
        <v>0</v>
      </c>
    </row>
    <row r="110" spans="1:38" x14ac:dyDescent="0.3">
      <c r="A110" s="10">
        <v>2017</v>
      </c>
      <c r="B110" s="10" t="s">
        <v>76</v>
      </c>
      <c r="C110" s="10">
        <v>642</v>
      </c>
      <c r="D110" s="10" t="s">
        <v>71</v>
      </c>
      <c r="E110" s="11">
        <v>42300</v>
      </c>
      <c r="F110" s="11">
        <v>42851</v>
      </c>
      <c r="G110" s="11">
        <v>42853</v>
      </c>
      <c r="H110" s="10" t="s">
        <v>23</v>
      </c>
      <c r="I110" s="10" t="s">
        <v>25</v>
      </c>
      <c r="J110" s="10" t="s">
        <v>17</v>
      </c>
      <c r="K110" s="13">
        <v>12227074.235807899</v>
      </c>
      <c r="L110" s="10" t="s">
        <v>23</v>
      </c>
      <c r="M110" s="10" t="s">
        <v>24</v>
      </c>
      <c r="N110" s="10" t="s">
        <v>43</v>
      </c>
      <c r="O110" s="12">
        <v>-14000000</v>
      </c>
      <c r="P110" s="10" t="s">
        <v>44</v>
      </c>
      <c r="Q110" s="14">
        <v>1.145</v>
      </c>
      <c r="R110" s="14"/>
      <c r="S110" s="13"/>
      <c r="T110" s="13">
        <v>0</v>
      </c>
      <c r="U110" s="10"/>
      <c r="V110" s="14">
        <v>1.0887</v>
      </c>
      <c r="W110" s="14">
        <v>1.1087159305813397</v>
      </c>
      <c r="X110" s="60">
        <v>382405.9405555625</v>
      </c>
      <c r="Y110" s="143">
        <v>-285248.26195658022</v>
      </c>
      <c r="Z110" s="60">
        <v>0</v>
      </c>
      <c r="AA110" s="60">
        <v>382405.9405555625</v>
      </c>
      <c r="AC110" s="14">
        <v>1.034265</v>
      </c>
      <c r="AD110" s="14">
        <v>1.0542798582653601</v>
      </c>
      <c r="AE110" s="60">
        <v>182536.73945044883</v>
      </c>
      <c r="AF110" s="143">
        <v>-933905.86580189178</v>
      </c>
      <c r="AG110" s="60">
        <v>0</v>
      </c>
      <c r="AH110" s="60">
        <v>182536.73945044883</v>
      </c>
      <c r="AJ110" s="82">
        <f t="shared" si="9"/>
        <v>-199869.20110511367</v>
      </c>
      <c r="AK110" s="82">
        <f t="shared" si="10"/>
        <v>0</v>
      </c>
      <c r="AL110" s="82">
        <f t="shared" si="11"/>
        <v>-199869.20110511367</v>
      </c>
    </row>
    <row r="111" spans="1:38" x14ac:dyDescent="0.3">
      <c r="A111" s="10">
        <v>2017</v>
      </c>
      <c r="B111" s="10" t="s">
        <v>76</v>
      </c>
      <c r="C111" s="10">
        <v>643</v>
      </c>
      <c r="D111" s="10" t="s">
        <v>71</v>
      </c>
      <c r="E111" s="11">
        <v>42300</v>
      </c>
      <c r="F111" s="11">
        <v>42851</v>
      </c>
      <c r="G111" s="11">
        <v>42853</v>
      </c>
      <c r="H111" s="10" t="s">
        <v>28</v>
      </c>
      <c r="I111" s="10" t="s">
        <v>24</v>
      </c>
      <c r="J111" s="10" t="s">
        <v>17</v>
      </c>
      <c r="K111" s="13">
        <v>13333333.3333333</v>
      </c>
      <c r="L111" s="10" t="s">
        <v>28</v>
      </c>
      <c r="M111" s="10" t="s">
        <v>25</v>
      </c>
      <c r="N111" s="10" t="s">
        <v>43</v>
      </c>
      <c r="O111" s="12">
        <v>-14000000</v>
      </c>
      <c r="P111" s="10" t="s">
        <v>44</v>
      </c>
      <c r="Q111" s="14">
        <v>1.05</v>
      </c>
      <c r="R111" s="14"/>
      <c r="S111" s="13"/>
      <c r="T111" s="13">
        <v>0</v>
      </c>
      <c r="U111" s="10"/>
      <c r="V111" s="14">
        <v>1.0887</v>
      </c>
      <c r="W111" s="14">
        <v>1.1087159305813397</v>
      </c>
      <c r="X111" s="61">
        <v>-350442.59519685392</v>
      </c>
      <c r="Y111" s="141"/>
      <c r="Z111" s="60">
        <v>0</v>
      </c>
      <c r="AA111" s="61">
        <v>-350442.59519685392</v>
      </c>
      <c r="AC111" s="14">
        <v>1.034265</v>
      </c>
      <c r="AD111" s="14">
        <v>1.0542798582653601</v>
      </c>
      <c r="AE111" s="61">
        <v>-593845.33731210162</v>
      </c>
      <c r="AF111" s="141"/>
      <c r="AG111" s="60">
        <v>0</v>
      </c>
      <c r="AH111" s="61">
        <v>-593845.33731210162</v>
      </c>
      <c r="AJ111" s="82">
        <f t="shared" si="9"/>
        <v>-243402.7421152477</v>
      </c>
      <c r="AK111" s="82">
        <f t="shared" si="10"/>
        <v>0</v>
      </c>
      <c r="AL111" s="82">
        <f t="shared" si="11"/>
        <v>-243402.7421152477</v>
      </c>
    </row>
    <row r="112" spans="1:38" x14ac:dyDescent="0.3">
      <c r="A112" s="10">
        <v>2017</v>
      </c>
      <c r="B112" s="10" t="s">
        <v>76</v>
      </c>
      <c r="C112" s="10">
        <v>644</v>
      </c>
      <c r="D112" s="10" t="s">
        <v>71</v>
      </c>
      <c r="E112" s="11">
        <v>42300</v>
      </c>
      <c r="F112" s="11">
        <v>42851</v>
      </c>
      <c r="G112" s="11">
        <v>42853</v>
      </c>
      <c r="H112" s="10" t="s">
        <v>28</v>
      </c>
      <c r="I112" s="10" t="s">
        <v>24</v>
      </c>
      <c r="J112" s="10" t="s">
        <v>17</v>
      </c>
      <c r="K112" s="13">
        <v>12362030.905077299</v>
      </c>
      <c r="L112" s="10" t="s">
        <v>28</v>
      </c>
      <c r="M112" s="10" t="s">
        <v>25</v>
      </c>
      <c r="N112" s="10" t="s">
        <v>43</v>
      </c>
      <c r="O112" s="12">
        <v>-14000000</v>
      </c>
      <c r="P112" s="10" t="s">
        <v>44</v>
      </c>
      <c r="Q112" s="14">
        <v>1.1325000000000001</v>
      </c>
      <c r="R112" s="14">
        <v>1.05</v>
      </c>
      <c r="S112" s="13"/>
      <c r="T112" s="13">
        <v>0</v>
      </c>
      <c r="U112" s="10"/>
      <c r="V112" s="14">
        <v>1.0887</v>
      </c>
      <c r="W112" s="14">
        <v>1.1087159305813397</v>
      </c>
      <c r="X112" s="61">
        <v>-317211.60731528886</v>
      </c>
      <c r="Y112" s="141"/>
      <c r="Z112" s="60">
        <v>0</v>
      </c>
      <c r="AA112" s="61">
        <v>-317211.60731528886</v>
      </c>
      <c r="AC112" s="14">
        <v>1.034265</v>
      </c>
      <c r="AD112" s="14">
        <v>1.0542798582653601</v>
      </c>
      <c r="AE112" s="61">
        <v>-522597.26794023899</v>
      </c>
      <c r="AF112" s="141"/>
      <c r="AG112" s="60">
        <v>0</v>
      </c>
      <c r="AH112" s="61">
        <v>-522597.26794023899</v>
      </c>
      <c r="AJ112" s="82">
        <f t="shared" si="9"/>
        <v>-205385.66062495013</v>
      </c>
      <c r="AK112" s="82">
        <f t="shared" si="10"/>
        <v>0</v>
      </c>
      <c r="AL112" s="82">
        <f t="shared" si="11"/>
        <v>-205385.66062495013</v>
      </c>
    </row>
    <row r="113" spans="1:38" x14ac:dyDescent="0.3">
      <c r="A113" s="10">
        <v>2017</v>
      </c>
      <c r="B113" s="10" t="s">
        <v>77</v>
      </c>
      <c r="C113" s="10">
        <v>508</v>
      </c>
      <c r="D113" s="10" t="s">
        <v>75</v>
      </c>
      <c r="E113" s="11">
        <v>42187</v>
      </c>
      <c r="F113" s="11"/>
      <c r="G113" s="11">
        <v>42885</v>
      </c>
      <c r="H113" s="10" t="s">
        <v>23</v>
      </c>
      <c r="I113" s="10" t="s">
        <v>46</v>
      </c>
      <c r="J113" s="10" t="s">
        <v>17</v>
      </c>
      <c r="K113" s="13">
        <v>17301038.062283698</v>
      </c>
      <c r="L113" s="10" t="s">
        <v>28</v>
      </c>
      <c r="M113" s="10" t="s">
        <v>46</v>
      </c>
      <c r="N113" s="10" t="s">
        <v>43</v>
      </c>
      <c r="O113" s="12">
        <v>-20000000</v>
      </c>
      <c r="P113" s="10" t="s">
        <v>44</v>
      </c>
      <c r="Q113" s="14">
        <v>1.1559999999999999</v>
      </c>
      <c r="R113" s="14"/>
      <c r="S113" s="13"/>
      <c r="T113" s="13">
        <v>0</v>
      </c>
      <c r="U113" s="10"/>
      <c r="V113" s="14">
        <v>1.0887</v>
      </c>
      <c r="W113" s="14">
        <v>1.1105043500927523</v>
      </c>
      <c r="X113" s="61">
        <v>-712916.09188330476</v>
      </c>
      <c r="Y113" s="61">
        <v>-712916.09188330476</v>
      </c>
      <c r="Z113" s="61">
        <v>-712916.09188330476</v>
      </c>
      <c r="AA113" s="60">
        <v>0</v>
      </c>
      <c r="AC113" s="14">
        <v>1.034265</v>
      </c>
      <c r="AD113" s="14">
        <v>1.0560679295067439</v>
      </c>
      <c r="AE113" s="61">
        <v>-1648351.4888983434</v>
      </c>
      <c r="AF113" s="61">
        <v>-1648351.4888983434</v>
      </c>
      <c r="AG113" s="61">
        <v>-1648351.4888983434</v>
      </c>
      <c r="AH113" s="60">
        <v>0</v>
      </c>
      <c r="AJ113" s="82">
        <f t="shared" si="9"/>
        <v>-935435.39701503864</v>
      </c>
      <c r="AK113" s="82">
        <f t="shared" si="10"/>
        <v>-935435.39701503864</v>
      </c>
      <c r="AL113" s="82">
        <f t="shared" si="11"/>
        <v>0</v>
      </c>
    </row>
    <row r="114" spans="1:38" x14ac:dyDescent="0.3">
      <c r="A114" s="10">
        <v>2017</v>
      </c>
      <c r="B114" s="10" t="s">
        <v>78</v>
      </c>
      <c r="C114" s="10">
        <v>645</v>
      </c>
      <c r="D114" s="10" t="s">
        <v>71</v>
      </c>
      <c r="E114" s="11">
        <v>42300</v>
      </c>
      <c r="F114" s="11">
        <v>42884</v>
      </c>
      <c r="G114" s="11">
        <v>42886</v>
      </c>
      <c r="H114" s="10" t="s">
        <v>23</v>
      </c>
      <c r="I114" s="10" t="s">
        <v>25</v>
      </c>
      <c r="J114" s="10" t="s">
        <v>17</v>
      </c>
      <c r="K114" s="13">
        <v>8733624.4541484695</v>
      </c>
      <c r="L114" s="10" t="s">
        <v>23</v>
      </c>
      <c r="M114" s="10" t="s">
        <v>24</v>
      </c>
      <c r="N114" s="10" t="s">
        <v>43</v>
      </c>
      <c r="O114" s="12">
        <v>-10000000</v>
      </c>
      <c r="P114" s="10" t="s">
        <v>44</v>
      </c>
      <c r="Q114" s="14">
        <v>1.145</v>
      </c>
      <c r="R114" s="14"/>
      <c r="S114" s="13"/>
      <c r="T114" s="13">
        <v>0</v>
      </c>
      <c r="U114" s="10"/>
      <c r="V114" s="14">
        <v>1.0887</v>
      </c>
      <c r="W114" s="14">
        <v>1.110560530189123</v>
      </c>
      <c r="X114" s="60">
        <v>292549.18285978085</v>
      </c>
      <c r="Y114" s="143">
        <v>-192265.79585935571</v>
      </c>
      <c r="Z114" s="60">
        <v>0</v>
      </c>
      <c r="AA114" s="60">
        <v>292549.18285978085</v>
      </c>
      <c r="AC114" s="14">
        <v>1.034265</v>
      </c>
      <c r="AD114" s="14">
        <v>1.056124130974172</v>
      </c>
      <c r="AE114" s="60">
        <v>144593.05083924311</v>
      </c>
      <c r="AF114" s="143">
        <v>-659586.91848805768</v>
      </c>
      <c r="AG114" s="60">
        <v>0</v>
      </c>
      <c r="AH114" s="60">
        <v>144593.05083924311</v>
      </c>
      <c r="AJ114" s="82">
        <f t="shared" si="9"/>
        <v>-147956.13202053774</v>
      </c>
      <c r="AK114" s="82">
        <f t="shared" si="10"/>
        <v>0</v>
      </c>
      <c r="AL114" s="82">
        <f t="shared" si="11"/>
        <v>-147956.13202053774</v>
      </c>
    </row>
    <row r="115" spans="1:38" x14ac:dyDescent="0.3">
      <c r="A115" s="10">
        <v>2017</v>
      </c>
      <c r="B115" s="10" t="s">
        <v>78</v>
      </c>
      <c r="C115" s="10">
        <v>646</v>
      </c>
      <c r="D115" s="10" t="s">
        <v>71</v>
      </c>
      <c r="E115" s="11">
        <v>42300</v>
      </c>
      <c r="F115" s="11">
        <v>42884</v>
      </c>
      <c r="G115" s="11">
        <v>42886</v>
      </c>
      <c r="H115" s="10" t="s">
        <v>28</v>
      </c>
      <c r="I115" s="10" t="s">
        <v>24</v>
      </c>
      <c r="J115" s="10" t="s">
        <v>17</v>
      </c>
      <c r="K115" s="13">
        <v>9523809.5238095205</v>
      </c>
      <c r="L115" s="10" t="s">
        <v>28</v>
      </c>
      <c r="M115" s="10" t="s">
        <v>25</v>
      </c>
      <c r="N115" s="10" t="s">
        <v>43</v>
      </c>
      <c r="O115" s="12">
        <v>-10000000</v>
      </c>
      <c r="P115" s="10" t="s">
        <v>44</v>
      </c>
      <c r="Q115" s="14">
        <v>1.05</v>
      </c>
      <c r="R115" s="14"/>
      <c r="S115" s="13"/>
      <c r="T115" s="13">
        <v>0</v>
      </c>
      <c r="U115" s="10"/>
      <c r="V115" s="14">
        <v>1.0887</v>
      </c>
      <c r="W115" s="14">
        <v>1.110560530189123</v>
      </c>
      <c r="X115" s="61">
        <v>-258648.97930495025</v>
      </c>
      <c r="Y115" s="141"/>
      <c r="Z115" s="60">
        <v>0</v>
      </c>
      <c r="AA115" s="61">
        <v>-258648.97930495025</v>
      </c>
      <c r="AC115" s="14">
        <v>1.034265</v>
      </c>
      <c r="AD115" s="14">
        <v>1.056124130974172</v>
      </c>
      <c r="AE115" s="61">
        <v>-431312.57358953229</v>
      </c>
      <c r="AF115" s="141"/>
      <c r="AG115" s="60">
        <v>0</v>
      </c>
      <c r="AH115" s="61">
        <v>-431312.57358953229</v>
      </c>
      <c r="AJ115" s="82">
        <f t="shared" si="9"/>
        <v>-172663.59428458204</v>
      </c>
      <c r="AK115" s="82">
        <f t="shared" si="10"/>
        <v>0</v>
      </c>
      <c r="AL115" s="82">
        <f t="shared" si="11"/>
        <v>-172663.59428458204</v>
      </c>
    </row>
    <row r="116" spans="1:38" x14ac:dyDescent="0.3">
      <c r="A116" s="10">
        <v>2017</v>
      </c>
      <c r="B116" s="10" t="s">
        <v>78</v>
      </c>
      <c r="C116" s="10">
        <v>647</v>
      </c>
      <c r="D116" s="10" t="s">
        <v>71</v>
      </c>
      <c r="E116" s="11">
        <v>42300</v>
      </c>
      <c r="F116" s="11">
        <v>42884</v>
      </c>
      <c r="G116" s="11">
        <v>42886</v>
      </c>
      <c r="H116" s="10" t="s">
        <v>28</v>
      </c>
      <c r="I116" s="10" t="s">
        <v>24</v>
      </c>
      <c r="J116" s="10" t="s">
        <v>17</v>
      </c>
      <c r="K116" s="13">
        <v>8830022.0750551894</v>
      </c>
      <c r="L116" s="10" t="s">
        <v>28</v>
      </c>
      <c r="M116" s="10" t="s">
        <v>25</v>
      </c>
      <c r="N116" s="10" t="s">
        <v>43</v>
      </c>
      <c r="O116" s="12">
        <v>-10000000</v>
      </c>
      <c r="P116" s="10" t="s">
        <v>44</v>
      </c>
      <c r="Q116" s="14">
        <v>1.1325000000000001</v>
      </c>
      <c r="R116" s="14">
        <v>1.05</v>
      </c>
      <c r="S116" s="13"/>
      <c r="T116" s="13">
        <v>0</v>
      </c>
      <c r="U116" s="10"/>
      <c r="V116" s="14">
        <v>1.0887</v>
      </c>
      <c r="W116" s="14">
        <v>1.110560530189123</v>
      </c>
      <c r="X116" s="61">
        <v>-226165.99941418628</v>
      </c>
      <c r="Y116" s="141"/>
      <c r="Z116" s="60">
        <v>0</v>
      </c>
      <c r="AA116" s="61">
        <v>-226165.99941418628</v>
      </c>
      <c r="AC116" s="14">
        <v>1.034265</v>
      </c>
      <c r="AD116" s="14">
        <v>1.056124130974172</v>
      </c>
      <c r="AE116" s="61">
        <v>-372867.39573776856</v>
      </c>
      <c r="AF116" s="141"/>
      <c r="AG116" s="60">
        <v>0</v>
      </c>
      <c r="AH116" s="61">
        <v>-372867.39573776856</v>
      </c>
      <c r="AJ116" s="82">
        <f t="shared" si="9"/>
        <v>-146701.39632358227</v>
      </c>
      <c r="AK116" s="82">
        <f t="shared" si="10"/>
        <v>0</v>
      </c>
      <c r="AL116" s="82">
        <f t="shared" si="11"/>
        <v>-146701.39632358227</v>
      </c>
    </row>
    <row r="117" spans="1:38" x14ac:dyDescent="0.3">
      <c r="A117" s="10">
        <v>2017</v>
      </c>
      <c r="B117" s="10" t="s">
        <v>79</v>
      </c>
      <c r="C117" s="10">
        <v>507</v>
      </c>
      <c r="D117" s="10" t="s">
        <v>75</v>
      </c>
      <c r="E117" s="11">
        <v>42178</v>
      </c>
      <c r="F117" s="11"/>
      <c r="G117" s="11">
        <v>42912</v>
      </c>
      <c r="H117" s="10" t="s">
        <v>23</v>
      </c>
      <c r="I117" s="10" t="s">
        <v>46</v>
      </c>
      <c r="J117" s="10" t="s">
        <v>17</v>
      </c>
      <c r="K117" s="13">
        <v>17244352.474564601</v>
      </c>
      <c r="L117" s="10" t="s">
        <v>28</v>
      </c>
      <c r="M117" s="10" t="s">
        <v>46</v>
      </c>
      <c r="N117" s="10" t="s">
        <v>43</v>
      </c>
      <c r="O117" s="12">
        <v>-20000000</v>
      </c>
      <c r="P117" s="10" t="s">
        <v>44</v>
      </c>
      <c r="Q117" s="14">
        <v>1.1597999999999999</v>
      </c>
      <c r="R117" s="14"/>
      <c r="S117" s="13"/>
      <c r="T117" s="13">
        <v>0</v>
      </c>
      <c r="U117" s="10"/>
      <c r="V117" s="14">
        <v>1.0887</v>
      </c>
      <c r="W117" s="14">
        <v>1.112023433057294</v>
      </c>
      <c r="X117" s="61">
        <v>-745402.23348039226</v>
      </c>
      <c r="Y117" s="61">
        <v>-745402.23348039226</v>
      </c>
      <c r="Z117" s="61">
        <v>-745402.23348039226</v>
      </c>
      <c r="AA117" s="60">
        <v>0</v>
      </c>
      <c r="AC117" s="14">
        <v>1.034265</v>
      </c>
      <c r="AD117" s="14">
        <v>1.0575884747149431</v>
      </c>
      <c r="AE117" s="61">
        <v>-1678618.5342654272</v>
      </c>
      <c r="AF117" s="61">
        <v>-1678618.5342654272</v>
      </c>
      <c r="AG117" s="61">
        <v>-1678618.5342654272</v>
      </c>
      <c r="AH117" s="60">
        <v>0</v>
      </c>
      <c r="AJ117" s="82">
        <f t="shared" si="9"/>
        <v>-933216.30078503489</v>
      </c>
      <c r="AK117" s="82">
        <f t="shared" si="10"/>
        <v>-933216.30078503489</v>
      </c>
      <c r="AL117" s="82">
        <f t="shared" si="11"/>
        <v>0</v>
      </c>
    </row>
    <row r="118" spans="1:38" x14ac:dyDescent="0.3">
      <c r="A118" s="10">
        <v>2017</v>
      </c>
      <c r="B118" s="10" t="s">
        <v>80</v>
      </c>
      <c r="C118" s="10">
        <v>648</v>
      </c>
      <c r="D118" s="10" t="s">
        <v>71</v>
      </c>
      <c r="E118" s="11">
        <v>42300</v>
      </c>
      <c r="F118" s="11">
        <v>42914</v>
      </c>
      <c r="G118" s="11">
        <v>42916</v>
      </c>
      <c r="H118" s="10" t="s">
        <v>23</v>
      </c>
      <c r="I118" s="10" t="s">
        <v>25</v>
      </c>
      <c r="J118" s="10" t="s">
        <v>17</v>
      </c>
      <c r="K118" s="13">
        <v>8733624.4541484695</v>
      </c>
      <c r="L118" s="10" t="s">
        <v>23</v>
      </c>
      <c r="M118" s="10" t="s">
        <v>24</v>
      </c>
      <c r="N118" s="10" t="s">
        <v>43</v>
      </c>
      <c r="O118" s="12">
        <v>-10000000</v>
      </c>
      <c r="P118" s="10" t="s">
        <v>44</v>
      </c>
      <c r="Q118" s="14">
        <v>1.145</v>
      </c>
      <c r="R118" s="14"/>
      <c r="S118" s="13"/>
      <c r="T118" s="13">
        <v>0</v>
      </c>
      <c r="U118" s="10"/>
      <c r="V118" s="14">
        <v>1.0887</v>
      </c>
      <c r="W118" s="14">
        <v>1.1122570389224737</v>
      </c>
      <c r="X118" s="60">
        <v>310000.12602015771</v>
      </c>
      <c r="Y118" s="143">
        <v>-181423.94714061439</v>
      </c>
      <c r="Z118" s="60">
        <v>0</v>
      </c>
      <c r="AA118" s="60">
        <v>310000.12602015771</v>
      </c>
      <c r="AC118" s="14">
        <v>1.034265</v>
      </c>
      <c r="AD118" s="14">
        <v>1.0578220542849706</v>
      </c>
      <c r="AE118" s="60">
        <v>157653.77307250947</v>
      </c>
      <c r="AF118" s="143">
        <v>-652100.5568176118</v>
      </c>
      <c r="AG118" s="60">
        <v>0</v>
      </c>
      <c r="AH118" s="60">
        <v>157653.77307250947</v>
      </c>
      <c r="AJ118" s="82">
        <f t="shared" si="9"/>
        <v>-152346.35294764824</v>
      </c>
      <c r="AK118" s="82">
        <f t="shared" si="10"/>
        <v>0</v>
      </c>
      <c r="AL118" s="82">
        <f t="shared" si="11"/>
        <v>-152346.35294764824</v>
      </c>
    </row>
    <row r="119" spans="1:38" x14ac:dyDescent="0.3">
      <c r="A119" s="10">
        <v>2017</v>
      </c>
      <c r="B119" s="10" t="s">
        <v>80</v>
      </c>
      <c r="C119" s="10">
        <v>649</v>
      </c>
      <c r="D119" s="10" t="s">
        <v>71</v>
      </c>
      <c r="E119" s="11">
        <v>42300</v>
      </c>
      <c r="F119" s="11">
        <v>42914</v>
      </c>
      <c r="G119" s="11">
        <v>42916</v>
      </c>
      <c r="H119" s="10" t="s">
        <v>28</v>
      </c>
      <c r="I119" s="10" t="s">
        <v>24</v>
      </c>
      <c r="J119" s="10" t="s">
        <v>17</v>
      </c>
      <c r="K119" s="13">
        <v>9523809.5238095205</v>
      </c>
      <c r="L119" s="10" t="s">
        <v>28</v>
      </c>
      <c r="M119" s="10" t="s">
        <v>25</v>
      </c>
      <c r="N119" s="10" t="s">
        <v>43</v>
      </c>
      <c r="O119" s="12">
        <v>-10000000</v>
      </c>
      <c r="P119" s="10" t="s">
        <v>44</v>
      </c>
      <c r="Q119" s="14">
        <v>1.05</v>
      </c>
      <c r="R119" s="14"/>
      <c r="S119" s="13"/>
      <c r="T119" s="13">
        <v>0</v>
      </c>
      <c r="U119" s="10"/>
      <c r="V119" s="14">
        <v>1.0887</v>
      </c>
      <c r="W119" s="14">
        <v>1.1122570389224737</v>
      </c>
      <c r="X119" s="61">
        <v>-265796.97025303997</v>
      </c>
      <c r="Y119" s="141"/>
      <c r="Z119" s="60">
        <v>0</v>
      </c>
      <c r="AA119" s="61">
        <v>-265796.97025303997</v>
      </c>
      <c r="AC119" s="14">
        <v>1.034265</v>
      </c>
      <c r="AD119" s="14">
        <v>1.0578220542849706</v>
      </c>
      <c r="AE119" s="61">
        <v>-437325.72563650651</v>
      </c>
      <c r="AF119" s="141"/>
      <c r="AG119" s="60">
        <v>0</v>
      </c>
      <c r="AH119" s="61">
        <v>-437325.72563650651</v>
      </c>
      <c r="AJ119" s="82">
        <f t="shared" si="9"/>
        <v>-171528.75538346655</v>
      </c>
      <c r="AK119" s="82">
        <f t="shared" si="10"/>
        <v>0</v>
      </c>
      <c r="AL119" s="82">
        <f t="shared" si="11"/>
        <v>-171528.75538346655</v>
      </c>
    </row>
    <row r="120" spans="1:38" x14ac:dyDescent="0.3">
      <c r="A120" s="10">
        <v>2017</v>
      </c>
      <c r="B120" s="10" t="s">
        <v>80</v>
      </c>
      <c r="C120" s="10">
        <v>650</v>
      </c>
      <c r="D120" s="10" t="s">
        <v>71</v>
      </c>
      <c r="E120" s="11">
        <v>42300</v>
      </c>
      <c r="F120" s="11">
        <v>42914</v>
      </c>
      <c r="G120" s="11">
        <v>42916</v>
      </c>
      <c r="H120" s="10" t="s">
        <v>28</v>
      </c>
      <c r="I120" s="10" t="s">
        <v>24</v>
      </c>
      <c r="J120" s="10" t="s">
        <v>17</v>
      </c>
      <c r="K120" s="13">
        <v>8830022.0750551894</v>
      </c>
      <c r="L120" s="10" t="s">
        <v>28</v>
      </c>
      <c r="M120" s="10" t="s">
        <v>25</v>
      </c>
      <c r="N120" s="10" t="s">
        <v>43</v>
      </c>
      <c r="O120" s="12">
        <v>-10000000</v>
      </c>
      <c r="P120" s="10" t="s">
        <v>44</v>
      </c>
      <c r="Q120" s="14">
        <v>1.1325000000000001</v>
      </c>
      <c r="R120" s="14">
        <v>1.05</v>
      </c>
      <c r="S120" s="13"/>
      <c r="T120" s="13">
        <v>0</v>
      </c>
      <c r="U120" s="10"/>
      <c r="V120" s="14">
        <v>1.0887</v>
      </c>
      <c r="W120" s="14">
        <v>1.1122570389224737</v>
      </c>
      <c r="X120" s="61">
        <v>-225627.1029077321</v>
      </c>
      <c r="Y120" s="141"/>
      <c r="Z120" s="60">
        <v>0</v>
      </c>
      <c r="AA120" s="61">
        <v>-225627.1029077321</v>
      </c>
      <c r="AC120" s="14">
        <v>1.034265</v>
      </c>
      <c r="AD120" s="14">
        <v>1.0578220542849706</v>
      </c>
      <c r="AE120" s="61">
        <v>-372428.60425361473</v>
      </c>
      <c r="AF120" s="141"/>
      <c r="AG120" s="60">
        <v>0</v>
      </c>
      <c r="AH120" s="61">
        <v>-372428.60425361473</v>
      </c>
      <c r="AJ120" s="82">
        <f t="shared" si="9"/>
        <v>-146801.50134588263</v>
      </c>
      <c r="AK120" s="82">
        <f t="shared" si="10"/>
        <v>0</v>
      </c>
      <c r="AL120" s="82">
        <f t="shared" si="11"/>
        <v>-146801.50134588263</v>
      </c>
    </row>
    <row r="121" spans="1:38" x14ac:dyDescent="0.3">
      <c r="A121" s="10">
        <v>2017</v>
      </c>
      <c r="B121" s="10" t="s">
        <v>81</v>
      </c>
      <c r="C121" s="10">
        <v>651</v>
      </c>
      <c r="D121" s="10" t="s">
        <v>71</v>
      </c>
      <c r="E121" s="11">
        <v>42300</v>
      </c>
      <c r="F121" s="11">
        <v>42943</v>
      </c>
      <c r="G121" s="11">
        <v>42947</v>
      </c>
      <c r="H121" s="10" t="s">
        <v>23</v>
      </c>
      <c r="I121" s="10" t="s">
        <v>25</v>
      </c>
      <c r="J121" s="10" t="s">
        <v>17</v>
      </c>
      <c r="K121" s="13">
        <v>25762129.669385999</v>
      </c>
      <c r="L121" s="10" t="s">
        <v>23</v>
      </c>
      <c r="M121" s="10" t="s">
        <v>24</v>
      </c>
      <c r="N121" s="10" t="s">
        <v>43</v>
      </c>
      <c r="O121" s="12">
        <v>-30000000</v>
      </c>
      <c r="P121" s="10" t="s">
        <v>44</v>
      </c>
      <c r="Q121" s="14">
        <v>1.1645000000000001</v>
      </c>
      <c r="R121" s="14"/>
      <c r="S121" s="13"/>
      <c r="T121" s="13">
        <v>0</v>
      </c>
      <c r="U121" s="10"/>
      <c r="V121" s="14">
        <v>1.0887</v>
      </c>
      <c r="W121" s="14">
        <v>1.1140909171483415</v>
      </c>
      <c r="X121" s="60">
        <v>785502.71195860836</v>
      </c>
      <c r="Y121" s="143">
        <v>-824457.50343779451</v>
      </c>
      <c r="Z121" s="60">
        <v>0</v>
      </c>
      <c r="AA121" s="60">
        <v>785502.71195860836</v>
      </c>
      <c r="AC121" s="14">
        <v>1.034265</v>
      </c>
      <c r="AD121" s="14">
        <v>1.05965451616685</v>
      </c>
      <c r="AE121" s="60">
        <v>398491.30777982454</v>
      </c>
      <c r="AF121" s="143">
        <v>-2237242.0325299511</v>
      </c>
      <c r="AG121" s="60">
        <v>0</v>
      </c>
      <c r="AH121" s="60">
        <v>398491.30777982454</v>
      </c>
      <c r="AJ121" s="82">
        <f t="shared" si="9"/>
        <v>-387011.40417878382</v>
      </c>
      <c r="AK121" s="82">
        <f t="shared" si="10"/>
        <v>0</v>
      </c>
      <c r="AL121" s="82">
        <f t="shared" si="11"/>
        <v>-387011.40417878382</v>
      </c>
    </row>
    <row r="122" spans="1:38" x14ac:dyDescent="0.3">
      <c r="A122" s="10">
        <v>2017</v>
      </c>
      <c r="B122" s="10" t="s">
        <v>81</v>
      </c>
      <c r="C122" s="10">
        <v>652</v>
      </c>
      <c r="D122" s="10" t="s">
        <v>71</v>
      </c>
      <c r="E122" s="11">
        <v>42300</v>
      </c>
      <c r="F122" s="11">
        <v>42943</v>
      </c>
      <c r="G122" s="11">
        <v>42947</v>
      </c>
      <c r="H122" s="10" t="s">
        <v>28</v>
      </c>
      <c r="I122" s="10" t="s">
        <v>24</v>
      </c>
      <c r="J122" s="10" t="s">
        <v>17</v>
      </c>
      <c r="K122" s="13">
        <v>28571428.571428601</v>
      </c>
      <c r="L122" s="10" t="s">
        <v>28</v>
      </c>
      <c r="M122" s="10" t="s">
        <v>25</v>
      </c>
      <c r="N122" s="10" t="s">
        <v>43</v>
      </c>
      <c r="O122" s="12">
        <v>-30000000</v>
      </c>
      <c r="P122" s="10" t="s">
        <v>44</v>
      </c>
      <c r="Q122" s="14">
        <v>1.05</v>
      </c>
      <c r="R122" s="14"/>
      <c r="S122" s="13"/>
      <c r="T122" s="13">
        <v>0</v>
      </c>
      <c r="U122" s="10"/>
      <c r="V122" s="14">
        <v>1.0887</v>
      </c>
      <c r="W122" s="14">
        <v>1.1140909171483415</v>
      </c>
      <c r="X122" s="61">
        <v>-816495.57647204527</v>
      </c>
      <c r="Y122" s="141"/>
      <c r="Z122" s="60">
        <v>0</v>
      </c>
      <c r="AA122" s="61">
        <v>-816495.57647204527</v>
      </c>
      <c r="AC122" s="14">
        <v>1.034265</v>
      </c>
      <c r="AD122" s="14">
        <v>1.05965451616685</v>
      </c>
      <c r="AE122" s="61">
        <v>-1327105.4601787792</v>
      </c>
      <c r="AF122" s="141"/>
      <c r="AG122" s="60">
        <v>0</v>
      </c>
      <c r="AH122" s="61">
        <v>-1327105.4601787792</v>
      </c>
      <c r="AJ122" s="82">
        <f t="shared" si="9"/>
        <v>-510609.88370673393</v>
      </c>
      <c r="AK122" s="82">
        <f t="shared" si="10"/>
        <v>0</v>
      </c>
      <c r="AL122" s="82">
        <f t="shared" si="11"/>
        <v>-510609.88370673393</v>
      </c>
    </row>
    <row r="123" spans="1:38" x14ac:dyDescent="0.3">
      <c r="A123" s="10">
        <v>2017</v>
      </c>
      <c r="B123" s="10" t="s">
        <v>81</v>
      </c>
      <c r="C123" s="10">
        <v>653</v>
      </c>
      <c r="D123" s="10" t="s">
        <v>71</v>
      </c>
      <c r="E123" s="11">
        <v>42300</v>
      </c>
      <c r="F123" s="11">
        <v>42943</v>
      </c>
      <c r="G123" s="11">
        <v>42947</v>
      </c>
      <c r="H123" s="10" t="s">
        <v>28</v>
      </c>
      <c r="I123" s="10" t="s">
        <v>24</v>
      </c>
      <c r="J123" s="10" t="s">
        <v>17</v>
      </c>
      <c r="K123" s="13">
        <v>26086956.521739099</v>
      </c>
      <c r="L123" s="10" t="s">
        <v>28</v>
      </c>
      <c r="M123" s="10" t="s">
        <v>25</v>
      </c>
      <c r="N123" s="10" t="s">
        <v>43</v>
      </c>
      <c r="O123" s="12">
        <v>-30000000</v>
      </c>
      <c r="P123" s="10" t="s">
        <v>44</v>
      </c>
      <c r="Q123" s="14">
        <v>1.1499999999999999</v>
      </c>
      <c r="R123" s="14">
        <v>1.05</v>
      </c>
      <c r="S123" s="13"/>
      <c r="T123" s="13">
        <v>0</v>
      </c>
      <c r="U123" s="10"/>
      <c r="V123" s="14">
        <v>1.0887</v>
      </c>
      <c r="W123" s="14">
        <v>1.1140909171483415</v>
      </c>
      <c r="X123" s="61">
        <v>-793464.63892435748</v>
      </c>
      <c r="Y123" s="141"/>
      <c r="Z123" s="60">
        <v>0</v>
      </c>
      <c r="AA123" s="61">
        <v>-793464.63892435748</v>
      </c>
      <c r="AC123" s="14">
        <v>1.034265</v>
      </c>
      <c r="AD123" s="14">
        <v>1.05965451616685</v>
      </c>
      <c r="AE123" s="61">
        <v>-1308627.880130996</v>
      </c>
      <c r="AF123" s="141"/>
      <c r="AG123" s="60">
        <v>0</v>
      </c>
      <c r="AH123" s="61">
        <v>-1308627.880130996</v>
      </c>
      <c r="AJ123" s="82">
        <f t="shared" si="9"/>
        <v>-515163.24120663851</v>
      </c>
      <c r="AK123" s="82">
        <f t="shared" si="10"/>
        <v>0</v>
      </c>
      <c r="AL123" s="82">
        <f t="shared" si="11"/>
        <v>-515163.24120663851</v>
      </c>
    </row>
    <row r="124" spans="1:38" x14ac:dyDescent="0.3">
      <c r="A124" s="10">
        <v>2017</v>
      </c>
      <c r="B124" s="10" t="s">
        <v>82</v>
      </c>
      <c r="C124" s="10">
        <v>633</v>
      </c>
      <c r="D124" s="10" t="s">
        <v>71</v>
      </c>
      <c r="E124" s="11">
        <v>42306</v>
      </c>
      <c r="F124" s="11">
        <v>42975</v>
      </c>
      <c r="G124" s="11">
        <v>42977</v>
      </c>
      <c r="H124" s="10" t="s">
        <v>23</v>
      </c>
      <c r="I124" s="10" t="s">
        <v>25</v>
      </c>
      <c r="J124" s="10" t="s">
        <v>17</v>
      </c>
      <c r="K124" s="13">
        <v>13100436.6812227</v>
      </c>
      <c r="L124" s="10" t="s">
        <v>23</v>
      </c>
      <c r="M124" s="10" t="s">
        <v>24</v>
      </c>
      <c r="N124" s="10" t="s">
        <v>43</v>
      </c>
      <c r="O124" s="12">
        <v>-15000000</v>
      </c>
      <c r="P124" s="10" t="s">
        <v>44</v>
      </c>
      <c r="Q124" s="14">
        <v>1.145</v>
      </c>
      <c r="R124" s="14"/>
      <c r="S124" s="13"/>
      <c r="T124" s="13">
        <v>0</v>
      </c>
      <c r="U124" s="10"/>
      <c r="V124" s="14">
        <v>1.0887</v>
      </c>
      <c r="W124" s="14">
        <v>1.1158769494387408</v>
      </c>
      <c r="X124" s="60">
        <v>518796.00906195288</v>
      </c>
      <c r="Y124" s="143">
        <v>-164870.60366212152</v>
      </c>
      <c r="Z124" s="60">
        <v>0</v>
      </c>
      <c r="AA124" s="60">
        <v>518796.00906195288</v>
      </c>
      <c r="AC124" s="14">
        <v>1.034265</v>
      </c>
      <c r="AD124" s="14">
        <v>1.0614407632766567</v>
      </c>
      <c r="AE124" s="60">
        <v>278491.66213469952</v>
      </c>
      <c r="AF124" s="143">
        <v>-844915.95894540171</v>
      </c>
      <c r="AG124" s="60">
        <v>0</v>
      </c>
      <c r="AH124" s="60">
        <v>278491.66213469952</v>
      </c>
      <c r="AJ124" s="82">
        <f t="shared" si="9"/>
        <v>-240304.34692725335</v>
      </c>
      <c r="AK124" s="82">
        <f t="shared" si="10"/>
        <v>0</v>
      </c>
      <c r="AL124" s="82">
        <f t="shared" si="11"/>
        <v>-240304.34692725335</v>
      </c>
    </row>
    <row r="125" spans="1:38" x14ac:dyDescent="0.3">
      <c r="A125" s="10">
        <v>2017</v>
      </c>
      <c r="B125" s="10" t="s">
        <v>82</v>
      </c>
      <c r="C125" s="10">
        <v>634</v>
      </c>
      <c r="D125" s="10" t="s">
        <v>71</v>
      </c>
      <c r="E125" s="11">
        <v>42306</v>
      </c>
      <c r="F125" s="11">
        <v>42975</v>
      </c>
      <c r="G125" s="11">
        <v>42977</v>
      </c>
      <c r="H125" s="10" t="s">
        <v>28</v>
      </c>
      <c r="I125" s="10" t="s">
        <v>24</v>
      </c>
      <c r="J125" s="10" t="s">
        <v>17</v>
      </c>
      <c r="K125" s="13">
        <v>14423076.9230769</v>
      </c>
      <c r="L125" s="10" t="s">
        <v>28</v>
      </c>
      <c r="M125" s="10" t="s">
        <v>25</v>
      </c>
      <c r="N125" s="10" t="s">
        <v>43</v>
      </c>
      <c r="O125" s="12">
        <v>-15000000</v>
      </c>
      <c r="P125" s="10" t="s">
        <v>44</v>
      </c>
      <c r="Q125" s="14">
        <v>1.04</v>
      </c>
      <c r="R125" s="14"/>
      <c r="S125" s="13"/>
      <c r="T125" s="13">
        <v>0</v>
      </c>
      <c r="U125" s="10"/>
      <c r="V125" s="14">
        <v>1.0887</v>
      </c>
      <c r="W125" s="14">
        <v>1.1158769494387408</v>
      </c>
      <c r="X125" s="61">
        <v>-386851.26454863342</v>
      </c>
      <c r="Y125" s="141"/>
      <c r="Z125" s="60">
        <v>0</v>
      </c>
      <c r="AA125" s="61">
        <v>-386851.26454863342</v>
      </c>
      <c r="AC125" s="14">
        <v>1.034265</v>
      </c>
      <c r="AD125" s="14">
        <v>1.0614407632766567</v>
      </c>
      <c r="AE125" s="61">
        <v>-621605.1842037458</v>
      </c>
      <c r="AF125" s="141"/>
      <c r="AG125" s="60">
        <v>0</v>
      </c>
      <c r="AH125" s="61">
        <v>-621605.1842037458</v>
      </c>
      <c r="AJ125" s="82">
        <f t="shared" si="9"/>
        <v>-234753.91965511238</v>
      </c>
      <c r="AK125" s="82">
        <f t="shared" si="10"/>
        <v>0</v>
      </c>
      <c r="AL125" s="82">
        <f t="shared" si="11"/>
        <v>-234753.91965511238</v>
      </c>
    </row>
    <row r="126" spans="1:38" x14ac:dyDescent="0.3">
      <c r="A126" s="10">
        <v>2017</v>
      </c>
      <c r="B126" s="10" t="s">
        <v>82</v>
      </c>
      <c r="C126" s="10">
        <v>635</v>
      </c>
      <c r="D126" s="10" t="s">
        <v>71</v>
      </c>
      <c r="E126" s="11">
        <v>42306</v>
      </c>
      <c r="F126" s="11">
        <v>42975</v>
      </c>
      <c r="G126" s="11">
        <v>42977</v>
      </c>
      <c r="H126" s="10" t="s">
        <v>28</v>
      </c>
      <c r="I126" s="10" t="s">
        <v>24</v>
      </c>
      <c r="J126" s="10" t="s">
        <v>17</v>
      </c>
      <c r="K126" s="13">
        <v>13392857.142857101</v>
      </c>
      <c r="L126" s="10" t="s">
        <v>28</v>
      </c>
      <c r="M126" s="10" t="s">
        <v>25</v>
      </c>
      <c r="N126" s="10" t="s">
        <v>43</v>
      </c>
      <c r="O126" s="12">
        <v>-15000000</v>
      </c>
      <c r="P126" s="10" t="s">
        <v>44</v>
      </c>
      <c r="Q126" s="14">
        <v>1.1200000000000001</v>
      </c>
      <c r="R126" s="14">
        <v>1.04</v>
      </c>
      <c r="S126" s="13"/>
      <c r="T126" s="13">
        <v>0</v>
      </c>
      <c r="U126" s="10"/>
      <c r="V126" s="14">
        <v>1.0887</v>
      </c>
      <c r="W126" s="14">
        <v>1.1158769494387408</v>
      </c>
      <c r="X126" s="61">
        <v>-296815.34817544091</v>
      </c>
      <c r="Y126" s="141"/>
      <c r="Z126" s="60">
        <v>0</v>
      </c>
      <c r="AA126" s="61">
        <v>-296815.34817544091</v>
      </c>
      <c r="AC126" s="14">
        <v>1.034265</v>
      </c>
      <c r="AD126" s="14">
        <v>1.0614407632766567</v>
      </c>
      <c r="AE126" s="61">
        <v>-501802.4368763555</v>
      </c>
      <c r="AF126" s="141"/>
      <c r="AG126" s="60">
        <v>0</v>
      </c>
      <c r="AH126" s="61">
        <v>-501802.4368763555</v>
      </c>
      <c r="AJ126" s="82">
        <f t="shared" si="9"/>
        <v>-204987.08870091458</v>
      </c>
      <c r="AK126" s="82">
        <f t="shared" si="10"/>
        <v>0</v>
      </c>
      <c r="AL126" s="82">
        <f t="shared" si="11"/>
        <v>-204987.08870091458</v>
      </c>
    </row>
    <row r="127" spans="1:38" x14ac:dyDescent="0.3">
      <c r="A127" s="10">
        <v>2017</v>
      </c>
      <c r="B127" s="10" t="s">
        <v>83</v>
      </c>
      <c r="C127" s="10">
        <v>525</v>
      </c>
      <c r="D127" s="10" t="s">
        <v>84</v>
      </c>
      <c r="E127" s="11">
        <v>42221</v>
      </c>
      <c r="F127" s="11">
        <v>42976</v>
      </c>
      <c r="G127" s="11">
        <v>42978</v>
      </c>
      <c r="H127" s="10" t="s">
        <v>23</v>
      </c>
      <c r="I127" s="10" t="s">
        <v>25</v>
      </c>
      <c r="J127" s="10" t="s">
        <v>17</v>
      </c>
      <c r="K127" s="13">
        <v>8403361.3445378207</v>
      </c>
      <c r="L127" s="10" t="s">
        <v>23</v>
      </c>
      <c r="M127" s="10" t="s">
        <v>24</v>
      </c>
      <c r="N127" s="10" t="s">
        <v>43</v>
      </c>
      <c r="O127" s="12">
        <v>-10000000</v>
      </c>
      <c r="P127" s="10" t="s">
        <v>44</v>
      </c>
      <c r="Q127" s="14">
        <v>1.19</v>
      </c>
      <c r="R127" s="14">
        <v>0.94799999999999995</v>
      </c>
      <c r="S127" s="13"/>
      <c r="T127" s="13">
        <v>0</v>
      </c>
      <c r="U127" s="10"/>
      <c r="V127" s="14">
        <v>1.0887</v>
      </c>
      <c r="W127" s="14">
        <v>1.1159366327604192</v>
      </c>
      <c r="X127" s="60">
        <v>219614.24255828981</v>
      </c>
      <c r="Y127" s="143">
        <v>-211172.40842844234</v>
      </c>
      <c r="Z127" s="60">
        <v>0</v>
      </c>
      <c r="AA127" s="60">
        <v>219614.24255828981</v>
      </c>
      <c r="AC127" s="14">
        <v>1.034265</v>
      </c>
      <c r="AD127" s="14">
        <v>1.0615004876723961</v>
      </c>
      <c r="AE127" s="60">
        <v>100145.78038824463</v>
      </c>
      <c r="AF127" s="143">
        <v>-577956.69375059439</v>
      </c>
      <c r="AG127" s="60">
        <v>0</v>
      </c>
      <c r="AH127" s="60">
        <v>100145.78038824463</v>
      </c>
      <c r="AJ127" s="82">
        <f t="shared" si="9"/>
        <v>-119468.46217004518</v>
      </c>
      <c r="AK127" s="82">
        <f t="shared" si="10"/>
        <v>0</v>
      </c>
      <c r="AL127" s="82">
        <f t="shared" si="11"/>
        <v>-119468.46217004518</v>
      </c>
    </row>
    <row r="128" spans="1:38" x14ac:dyDescent="0.3">
      <c r="A128" s="10">
        <v>2017</v>
      </c>
      <c r="B128" s="10" t="s">
        <v>83</v>
      </c>
      <c r="C128" s="10">
        <v>526</v>
      </c>
      <c r="D128" s="10" t="s">
        <v>84</v>
      </c>
      <c r="E128" s="11">
        <v>42221</v>
      </c>
      <c r="F128" s="11">
        <v>42976</v>
      </c>
      <c r="G128" s="11">
        <v>42978</v>
      </c>
      <c r="H128" s="10" t="s">
        <v>23</v>
      </c>
      <c r="I128" s="10" t="s">
        <v>25</v>
      </c>
      <c r="J128" s="10" t="s">
        <v>17</v>
      </c>
      <c r="K128" s="13">
        <v>8791208.7912087906</v>
      </c>
      <c r="L128" s="10" t="s">
        <v>23</v>
      </c>
      <c r="M128" s="10" t="s">
        <v>24</v>
      </c>
      <c r="N128" s="10" t="s">
        <v>43</v>
      </c>
      <c r="O128" s="12">
        <v>-10000000</v>
      </c>
      <c r="P128" s="10" t="s">
        <v>44</v>
      </c>
      <c r="Q128" s="14">
        <v>1.1375</v>
      </c>
      <c r="R128" s="14">
        <v>0.94799999999999995</v>
      </c>
      <c r="S128" s="13"/>
      <c r="T128" s="13">
        <v>0</v>
      </c>
      <c r="U128" s="10"/>
      <c r="V128" s="14">
        <v>1.0887</v>
      </c>
      <c r="W128" s="14">
        <v>1.1159366327604192</v>
      </c>
      <c r="X128" s="60">
        <v>9832.139454489381</v>
      </c>
      <c r="Y128" s="141"/>
      <c r="Z128" s="60">
        <v>0</v>
      </c>
      <c r="AA128" s="60">
        <v>9832.139454489381</v>
      </c>
      <c r="AC128" s="14">
        <v>1.034265</v>
      </c>
      <c r="AD128" s="14">
        <v>1.0615004876723961</v>
      </c>
      <c r="AE128" s="60">
        <v>15243.561157368567</v>
      </c>
      <c r="AF128" s="141"/>
      <c r="AG128" s="60">
        <v>0</v>
      </c>
      <c r="AH128" s="60">
        <v>15243.561157368567</v>
      </c>
      <c r="AJ128" s="82">
        <f t="shared" si="9"/>
        <v>5411.4217028791863</v>
      </c>
      <c r="AK128" s="82">
        <f t="shared" si="10"/>
        <v>0</v>
      </c>
      <c r="AL128" s="82">
        <f t="shared" si="11"/>
        <v>5411.4217028791863</v>
      </c>
    </row>
    <row r="129" spans="1:38" x14ac:dyDescent="0.3">
      <c r="A129" s="10">
        <v>2017</v>
      </c>
      <c r="B129" s="10" t="s">
        <v>83</v>
      </c>
      <c r="C129" s="10">
        <v>527</v>
      </c>
      <c r="D129" s="10" t="s">
        <v>84</v>
      </c>
      <c r="E129" s="11">
        <v>42221</v>
      </c>
      <c r="F129" s="11">
        <v>42976</v>
      </c>
      <c r="G129" s="11">
        <v>42978</v>
      </c>
      <c r="H129" s="10" t="s">
        <v>28</v>
      </c>
      <c r="I129" s="10" t="s">
        <v>24</v>
      </c>
      <c r="J129" s="10" t="s">
        <v>17</v>
      </c>
      <c r="K129" s="13">
        <v>8791208.7912087906</v>
      </c>
      <c r="L129" s="10" t="s">
        <v>28</v>
      </c>
      <c r="M129" s="10" t="s">
        <v>25</v>
      </c>
      <c r="N129" s="10" t="s">
        <v>43</v>
      </c>
      <c r="O129" s="12">
        <v>-10000000</v>
      </c>
      <c r="P129" s="10" t="s">
        <v>44</v>
      </c>
      <c r="Q129" s="14">
        <v>1.1375</v>
      </c>
      <c r="R129" s="14">
        <v>0.94799999999999995</v>
      </c>
      <c r="S129" s="13"/>
      <c r="T129" s="13">
        <v>0</v>
      </c>
      <c r="U129" s="10"/>
      <c r="V129" s="14">
        <v>1.0887</v>
      </c>
      <c r="W129" s="14">
        <v>1.1159366327604192</v>
      </c>
      <c r="X129" s="61">
        <v>-440618.79044122156</v>
      </c>
      <c r="Y129" s="141"/>
      <c r="Z129" s="60">
        <v>0</v>
      </c>
      <c r="AA129" s="61">
        <v>-440618.79044122156</v>
      </c>
      <c r="AC129" s="14">
        <v>1.034265</v>
      </c>
      <c r="AD129" s="14">
        <v>1.0615004876723961</v>
      </c>
      <c r="AE129" s="61">
        <v>-693346.03529620764</v>
      </c>
      <c r="AF129" s="141"/>
      <c r="AG129" s="60">
        <v>0</v>
      </c>
      <c r="AH129" s="61">
        <v>-693346.03529620764</v>
      </c>
      <c r="AJ129" s="82">
        <f t="shared" si="9"/>
        <v>-252727.24485498609</v>
      </c>
      <c r="AK129" s="82">
        <f t="shared" si="10"/>
        <v>0</v>
      </c>
      <c r="AL129" s="82">
        <f t="shared" si="11"/>
        <v>-252727.24485498609</v>
      </c>
    </row>
    <row r="130" spans="1:38" x14ac:dyDescent="0.3">
      <c r="A130" s="10">
        <v>2017</v>
      </c>
      <c r="B130" s="10" t="s">
        <v>85</v>
      </c>
      <c r="C130" s="10">
        <v>528</v>
      </c>
      <c r="D130" s="10" t="s">
        <v>84</v>
      </c>
      <c r="E130" s="11">
        <v>42221</v>
      </c>
      <c r="F130" s="11">
        <v>43005</v>
      </c>
      <c r="G130" s="11">
        <v>43007</v>
      </c>
      <c r="H130" s="10" t="s">
        <v>23</v>
      </c>
      <c r="I130" s="10" t="s">
        <v>25</v>
      </c>
      <c r="J130" s="10" t="s">
        <v>17</v>
      </c>
      <c r="K130" s="13">
        <v>8403361.3445378207</v>
      </c>
      <c r="L130" s="10" t="s">
        <v>23</v>
      </c>
      <c r="M130" s="10" t="s">
        <v>24</v>
      </c>
      <c r="N130" s="10" t="s">
        <v>43</v>
      </c>
      <c r="O130" s="12">
        <v>-10000000</v>
      </c>
      <c r="P130" s="10" t="s">
        <v>44</v>
      </c>
      <c r="Q130" s="14">
        <v>1.19</v>
      </c>
      <c r="R130" s="14">
        <v>0.94799999999999995</v>
      </c>
      <c r="S130" s="13"/>
      <c r="T130" s="13">
        <v>0</v>
      </c>
      <c r="U130" s="10"/>
      <c r="V130" s="14">
        <v>1.0887</v>
      </c>
      <c r="W130" s="14">
        <v>1.117702059944532</v>
      </c>
      <c r="X130" s="60">
        <v>233616.06142673636</v>
      </c>
      <c r="Y130" s="143">
        <v>-205291.85590898019</v>
      </c>
      <c r="Z130" s="60">
        <v>0</v>
      </c>
      <c r="AA130" s="60">
        <v>233616.06142673636</v>
      </c>
      <c r="AC130" s="14">
        <v>1.034265</v>
      </c>
      <c r="AD130" s="14">
        <v>1.0632665797584813</v>
      </c>
      <c r="AE130" s="60">
        <v>108788.71845286597</v>
      </c>
      <c r="AF130" s="143">
        <v>-574307.8594269827</v>
      </c>
      <c r="AG130" s="60">
        <v>0</v>
      </c>
      <c r="AH130" s="60">
        <v>108788.71845286597</v>
      </c>
      <c r="AJ130" s="82">
        <f t="shared" si="9"/>
        <v>-124827.34297387039</v>
      </c>
      <c r="AK130" s="82">
        <f t="shared" si="10"/>
        <v>0</v>
      </c>
      <c r="AL130" s="82">
        <f t="shared" si="11"/>
        <v>-124827.34297387039</v>
      </c>
    </row>
    <row r="131" spans="1:38" x14ac:dyDescent="0.3">
      <c r="A131" s="10">
        <v>2017</v>
      </c>
      <c r="B131" s="10" t="s">
        <v>85</v>
      </c>
      <c r="C131" s="10">
        <v>529</v>
      </c>
      <c r="D131" s="10" t="s">
        <v>84</v>
      </c>
      <c r="E131" s="11">
        <v>42221</v>
      </c>
      <c r="F131" s="11">
        <v>43005</v>
      </c>
      <c r="G131" s="11">
        <v>43007</v>
      </c>
      <c r="H131" s="10" t="s">
        <v>23</v>
      </c>
      <c r="I131" s="10" t="s">
        <v>25</v>
      </c>
      <c r="J131" s="10" t="s">
        <v>17</v>
      </c>
      <c r="K131" s="13">
        <v>8791208.7912087906</v>
      </c>
      <c r="L131" s="10" t="s">
        <v>23</v>
      </c>
      <c r="M131" s="10" t="s">
        <v>24</v>
      </c>
      <c r="N131" s="10" t="s">
        <v>43</v>
      </c>
      <c r="O131" s="12">
        <v>-10000000</v>
      </c>
      <c r="P131" s="10" t="s">
        <v>44</v>
      </c>
      <c r="Q131" s="14">
        <v>1.1375</v>
      </c>
      <c r="R131" s="14">
        <v>0.94799999999999995</v>
      </c>
      <c r="S131" s="13"/>
      <c r="T131" s="13">
        <v>0</v>
      </c>
      <c r="U131" s="10"/>
      <c r="V131" s="14">
        <v>1.0887</v>
      </c>
      <c r="W131" s="14">
        <v>1.117702059944532</v>
      </c>
      <c r="X131" s="60">
        <v>11483.464640023874</v>
      </c>
      <c r="Y131" s="141"/>
      <c r="Z131" s="60">
        <v>0</v>
      </c>
      <c r="AA131" s="60">
        <v>11483.464640023874</v>
      </c>
      <c r="AC131" s="14">
        <v>1.034265</v>
      </c>
      <c r="AD131" s="14">
        <v>1.0632665797584813</v>
      </c>
      <c r="AE131" s="60">
        <v>17700.044502818961</v>
      </c>
      <c r="AF131" s="141"/>
      <c r="AG131" s="60">
        <v>0</v>
      </c>
      <c r="AH131" s="60">
        <v>17700.044502818961</v>
      </c>
      <c r="AJ131" s="82">
        <f t="shared" si="9"/>
        <v>6216.5798627950862</v>
      </c>
      <c r="AK131" s="82">
        <f t="shared" si="10"/>
        <v>0</v>
      </c>
      <c r="AL131" s="82">
        <f t="shared" si="11"/>
        <v>6216.5798627950862</v>
      </c>
    </row>
    <row r="132" spans="1:38" x14ac:dyDescent="0.3">
      <c r="A132" s="10">
        <v>2017</v>
      </c>
      <c r="B132" s="10" t="s">
        <v>85</v>
      </c>
      <c r="C132" s="10">
        <v>530</v>
      </c>
      <c r="D132" s="10" t="s">
        <v>84</v>
      </c>
      <c r="E132" s="11">
        <v>42221</v>
      </c>
      <c r="F132" s="11">
        <v>43005</v>
      </c>
      <c r="G132" s="11">
        <v>43007</v>
      </c>
      <c r="H132" s="10" t="s">
        <v>28</v>
      </c>
      <c r="I132" s="10" t="s">
        <v>24</v>
      </c>
      <c r="J132" s="10" t="s">
        <v>17</v>
      </c>
      <c r="K132" s="13">
        <v>8791208.7912087906</v>
      </c>
      <c r="L132" s="10" t="s">
        <v>28</v>
      </c>
      <c r="M132" s="10" t="s">
        <v>25</v>
      </c>
      <c r="N132" s="10" t="s">
        <v>43</v>
      </c>
      <c r="O132" s="12">
        <v>-10000000</v>
      </c>
      <c r="P132" s="10" t="s">
        <v>44</v>
      </c>
      <c r="Q132" s="14">
        <v>1.1375</v>
      </c>
      <c r="R132" s="14">
        <v>0.94799999999999995</v>
      </c>
      <c r="S132" s="13"/>
      <c r="T132" s="13">
        <v>0</v>
      </c>
      <c r="U132" s="10"/>
      <c r="V132" s="14">
        <v>1.0887</v>
      </c>
      <c r="W132" s="14">
        <v>1.117702059944532</v>
      </c>
      <c r="X132" s="61">
        <v>-450391.38197574043</v>
      </c>
      <c r="Y132" s="141"/>
      <c r="Z132" s="60">
        <v>0</v>
      </c>
      <c r="AA132" s="61">
        <v>-450391.38197574043</v>
      </c>
      <c r="AC132" s="14">
        <v>1.034265</v>
      </c>
      <c r="AD132" s="14">
        <v>1.0632665797584813</v>
      </c>
      <c r="AE132" s="61">
        <v>-700796.62238266761</v>
      </c>
      <c r="AF132" s="141"/>
      <c r="AG132" s="60">
        <v>0</v>
      </c>
      <c r="AH132" s="61">
        <v>-700796.62238266761</v>
      </c>
      <c r="AJ132" s="82">
        <f t="shared" si="9"/>
        <v>-250405.24040692719</v>
      </c>
      <c r="AK132" s="82">
        <f t="shared" si="10"/>
        <v>0</v>
      </c>
      <c r="AL132" s="82">
        <f t="shared" si="11"/>
        <v>-250405.24040692719</v>
      </c>
    </row>
    <row r="133" spans="1:38" x14ac:dyDescent="0.3">
      <c r="A133" s="10">
        <v>2017</v>
      </c>
      <c r="B133" s="10" t="s">
        <v>86</v>
      </c>
      <c r="C133" s="10">
        <v>630</v>
      </c>
      <c r="D133" s="10" t="s">
        <v>71</v>
      </c>
      <c r="E133" s="11">
        <v>42303</v>
      </c>
      <c r="F133" s="11">
        <v>43005</v>
      </c>
      <c r="G133" s="11">
        <v>43007</v>
      </c>
      <c r="H133" s="10" t="s">
        <v>23</v>
      </c>
      <c r="I133" s="10" t="s">
        <v>25</v>
      </c>
      <c r="J133" s="10" t="s">
        <v>17</v>
      </c>
      <c r="K133" s="13">
        <v>17391304.347826101</v>
      </c>
      <c r="L133" s="10" t="s">
        <v>23</v>
      </c>
      <c r="M133" s="10" t="s">
        <v>24</v>
      </c>
      <c r="N133" s="10" t="s">
        <v>43</v>
      </c>
      <c r="O133" s="12">
        <v>-20000000</v>
      </c>
      <c r="P133" s="10" t="s">
        <v>44</v>
      </c>
      <c r="Q133" s="14">
        <v>1.1499999999999999</v>
      </c>
      <c r="R133" s="14"/>
      <c r="S133" s="13"/>
      <c r="T133" s="13">
        <v>0</v>
      </c>
      <c r="U133" s="10"/>
      <c r="V133" s="14">
        <v>1.0887</v>
      </c>
      <c r="W133" s="14">
        <v>1.117702059944532</v>
      </c>
      <c r="X133" s="60">
        <v>689837.72768329643</v>
      </c>
      <c r="Y133" s="143">
        <v>-339885.2387496063</v>
      </c>
      <c r="Z133" s="60">
        <v>0</v>
      </c>
      <c r="AA133" s="60">
        <v>689837.72768329643</v>
      </c>
      <c r="AC133" s="14">
        <v>1.034265</v>
      </c>
      <c r="AD133" s="14">
        <v>1.0632665797584813</v>
      </c>
      <c r="AE133" s="60">
        <v>375903.30618878209</v>
      </c>
      <c r="AF133" s="143">
        <v>-1297288.3213101332</v>
      </c>
      <c r="AG133" s="60">
        <v>0</v>
      </c>
      <c r="AH133" s="60">
        <v>375903.30618878209</v>
      </c>
      <c r="AJ133" s="82">
        <f t="shared" si="9"/>
        <v>-313934.42149451433</v>
      </c>
      <c r="AK133" s="82">
        <f t="shared" si="10"/>
        <v>0</v>
      </c>
      <c r="AL133" s="82">
        <f t="shared" si="11"/>
        <v>-313934.42149451433</v>
      </c>
    </row>
    <row r="134" spans="1:38" x14ac:dyDescent="0.3">
      <c r="A134" s="10">
        <v>2017</v>
      </c>
      <c r="B134" s="10" t="s">
        <v>86</v>
      </c>
      <c r="C134" s="10">
        <v>631</v>
      </c>
      <c r="D134" s="10" t="s">
        <v>71</v>
      </c>
      <c r="E134" s="11">
        <v>42303</v>
      </c>
      <c r="F134" s="11">
        <v>43005</v>
      </c>
      <c r="G134" s="11">
        <v>43007</v>
      </c>
      <c r="H134" s="10" t="s">
        <v>28</v>
      </c>
      <c r="I134" s="10" t="s">
        <v>24</v>
      </c>
      <c r="J134" s="10" t="s">
        <v>17</v>
      </c>
      <c r="K134" s="13">
        <v>19047619.047619</v>
      </c>
      <c r="L134" s="10" t="s">
        <v>28</v>
      </c>
      <c r="M134" s="10" t="s">
        <v>25</v>
      </c>
      <c r="N134" s="10" t="s">
        <v>43</v>
      </c>
      <c r="O134" s="12">
        <v>-20000000</v>
      </c>
      <c r="P134" s="10" t="s">
        <v>44</v>
      </c>
      <c r="Q134" s="14">
        <v>1.05</v>
      </c>
      <c r="R134" s="14"/>
      <c r="S134" s="13"/>
      <c r="T134" s="13">
        <v>0</v>
      </c>
      <c r="U134" s="10"/>
      <c r="V134" s="14">
        <v>1.0887</v>
      </c>
      <c r="W134" s="14">
        <v>1.117702059944532</v>
      </c>
      <c r="X134" s="61">
        <v>-571540.26831261895</v>
      </c>
      <c r="Y134" s="141"/>
      <c r="Z134" s="60">
        <v>0</v>
      </c>
      <c r="AA134" s="61">
        <v>-571540.26831261895</v>
      </c>
      <c r="AC134" s="14">
        <v>1.034265</v>
      </c>
      <c r="AD134" s="14">
        <v>1.0632665797584813</v>
      </c>
      <c r="AE134" s="61">
        <v>-907265.4204673788</v>
      </c>
      <c r="AF134" s="141"/>
      <c r="AG134" s="60">
        <v>0</v>
      </c>
      <c r="AH134" s="61">
        <v>-907265.4204673788</v>
      </c>
      <c r="AJ134" s="82">
        <f t="shared" si="9"/>
        <v>-335725.15215475985</v>
      </c>
      <c r="AK134" s="82">
        <f t="shared" si="10"/>
        <v>0</v>
      </c>
      <c r="AL134" s="82">
        <f t="shared" si="11"/>
        <v>-335725.15215475985</v>
      </c>
    </row>
    <row r="135" spans="1:38" x14ac:dyDescent="0.3">
      <c r="A135" s="10">
        <v>2017</v>
      </c>
      <c r="B135" s="10" t="s">
        <v>86</v>
      </c>
      <c r="C135" s="10">
        <v>632</v>
      </c>
      <c r="D135" s="10" t="s">
        <v>71</v>
      </c>
      <c r="E135" s="11">
        <v>42303</v>
      </c>
      <c r="F135" s="11">
        <v>43005</v>
      </c>
      <c r="G135" s="11">
        <v>43007</v>
      </c>
      <c r="H135" s="10" t="s">
        <v>28</v>
      </c>
      <c r="I135" s="10" t="s">
        <v>24</v>
      </c>
      <c r="J135" s="10" t="s">
        <v>17</v>
      </c>
      <c r="K135" s="13">
        <v>17551557.700745899</v>
      </c>
      <c r="L135" s="10" t="s">
        <v>28</v>
      </c>
      <c r="M135" s="10" t="s">
        <v>25</v>
      </c>
      <c r="N135" s="10" t="s">
        <v>43</v>
      </c>
      <c r="O135" s="12">
        <v>-20000000</v>
      </c>
      <c r="P135" s="10" t="s">
        <v>44</v>
      </c>
      <c r="Q135" s="14">
        <v>1.1395</v>
      </c>
      <c r="R135" s="14">
        <v>1.05</v>
      </c>
      <c r="S135" s="13"/>
      <c r="T135" s="13">
        <v>0</v>
      </c>
      <c r="U135" s="10"/>
      <c r="V135" s="14">
        <v>1.0887</v>
      </c>
      <c r="W135" s="14">
        <v>1.117702059944532</v>
      </c>
      <c r="X135" s="61">
        <v>-458182.69812028384</v>
      </c>
      <c r="Y135" s="141"/>
      <c r="Z135" s="60">
        <v>0</v>
      </c>
      <c r="AA135" s="61">
        <v>-458182.69812028384</v>
      </c>
      <c r="AC135" s="14">
        <v>1.034265</v>
      </c>
      <c r="AD135" s="14">
        <v>1.0632665797584813</v>
      </c>
      <c r="AE135" s="61">
        <v>-765926.2070315365</v>
      </c>
      <c r="AF135" s="141"/>
      <c r="AG135" s="60">
        <v>0</v>
      </c>
      <c r="AH135" s="61">
        <v>-765926.2070315365</v>
      </c>
      <c r="AJ135" s="82">
        <f t="shared" si="9"/>
        <v>-307743.50891125266</v>
      </c>
      <c r="AK135" s="82">
        <f t="shared" si="10"/>
        <v>0</v>
      </c>
      <c r="AL135" s="82">
        <f t="shared" si="11"/>
        <v>-307743.50891125266</v>
      </c>
    </row>
    <row r="136" spans="1:38" x14ac:dyDescent="0.3">
      <c r="A136" s="10">
        <v>2017</v>
      </c>
      <c r="B136" s="10" t="s">
        <v>87</v>
      </c>
      <c r="C136" s="10">
        <v>531</v>
      </c>
      <c r="D136" s="10" t="s">
        <v>84</v>
      </c>
      <c r="E136" s="11">
        <v>42221</v>
      </c>
      <c r="F136" s="11">
        <v>43035</v>
      </c>
      <c r="G136" s="11">
        <v>43038</v>
      </c>
      <c r="H136" s="10" t="s">
        <v>23</v>
      </c>
      <c r="I136" s="10" t="s">
        <v>25</v>
      </c>
      <c r="J136" s="10" t="s">
        <v>17</v>
      </c>
      <c r="K136" s="13">
        <v>8403361.3445378207</v>
      </c>
      <c r="L136" s="10" t="s">
        <v>23</v>
      </c>
      <c r="M136" s="10" t="s">
        <v>24</v>
      </c>
      <c r="N136" s="10" t="s">
        <v>43</v>
      </c>
      <c r="O136" s="12">
        <v>-10000000</v>
      </c>
      <c r="P136" s="10" t="s">
        <v>44</v>
      </c>
      <c r="Q136" s="14">
        <v>1.19</v>
      </c>
      <c r="R136" s="14">
        <v>0.94799999999999995</v>
      </c>
      <c r="S136" s="13"/>
      <c r="T136" s="13">
        <v>0</v>
      </c>
      <c r="U136" s="10"/>
      <c r="V136" s="14">
        <v>1.0887</v>
      </c>
      <c r="W136" s="14">
        <v>1.1196838388436916</v>
      </c>
      <c r="X136" s="60">
        <v>248662.85959719366</v>
      </c>
      <c r="Y136" s="143">
        <v>-197551.1901710229</v>
      </c>
      <c r="Z136" s="60">
        <v>0</v>
      </c>
      <c r="AA136" s="60">
        <v>248662.85959719366</v>
      </c>
      <c r="AC136" s="14">
        <v>1.034265</v>
      </c>
      <c r="AD136" s="14">
        <v>1.0652469625483474</v>
      </c>
      <c r="AE136" s="60">
        <v>118178.63924631078</v>
      </c>
      <c r="AF136" s="143">
        <v>-568481.59916458139</v>
      </c>
      <c r="AG136" s="60">
        <v>0</v>
      </c>
      <c r="AH136" s="60">
        <v>118178.63924631078</v>
      </c>
      <c r="AJ136" s="82">
        <f t="shared" si="9"/>
        <v>-130484.22035088288</v>
      </c>
      <c r="AK136" s="82">
        <f t="shared" si="10"/>
        <v>0</v>
      </c>
      <c r="AL136" s="82">
        <f t="shared" si="11"/>
        <v>-130484.22035088288</v>
      </c>
    </row>
    <row r="137" spans="1:38" x14ac:dyDescent="0.3">
      <c r="A137" s="10">
        <v>2017</v>
      </c>
      <c r="B137" s="10" t="s">
        <v>87</v>
      </c>
      <c r="C137" s="10">
        <v>532</v>
      </c>
      <c r="D137" s="10" t="s">
        <v>84</v>
      </c>
      <c r="E137" s="11">
        <v>42221</v>
      </c>
      <c r="F137" s="11">
        <v>43035</v>
      </c>
      <c r="G137" s="11">
        <v>43038</v>
      </c>
      <c r="H137" s="10" t="s">
        <v>23</v>
      </c>
      <c r="I137" s="10" t="s">
        <v>25</v>
      </c>
      <c r="J137" s="10" t="s">
        <v>17</v>
      </c>
      <c r="K137" s="13">
        <v>8791208.7912087906</v>
      </c>
      <c r="L137" s="10" t="s">
        <v>23</v>
      </c>
      <c r="M137" s="10" t="s">
        <v>24</v>
      </c>
      <c r="N137" s="10" t="s">
        <v>43</v>
      </c>
      <c r="O137" s="12">
        <v>-10000000</v>
      </c>
      <c r="P137" s="10" t="s">
        <v>44</v>
      </c>
      <c r="Q137" s="14">
        <v>1.1375</v>
      </c>
      <c r="R137" s="14">
        <v>0.94799999999999995</v>
      </c>
      <c r="S137" s="13"/>
      <c r="T137" s="13">
        <v>0</v>
      </c>
      <c r="U137" s="10"/>
      <c r="V137" s="14">
        <v>1.0887</v>
      </c>
      <c r="W137" s="14">
        <v>1.1196838388436916</v>
      </c>
      <c r="X137" s="60">
        <v>13378.092169695594</v>
      </c>
      <c r="Y137" s="141"/>
      <c r="Z137" s="60">
        <v>0</v>
      </c>
      <c r="AA137" s="60">
        <v>13378.092169695594</v>
      </c>
      <c r="AC137" s="14">
        <v>1.034265</v>
      </c>
      <c r="AD137" s="14">
        <v>1.0652469625483474</v>
      </c>
      <c r="AE137" s="60">
        <v>20511.833470577425</v>
      </c>
      <c r="AF137" s="141"/>
      <c r="AG137" s="60">
        <v>0</v>
      </c>
      <c r="AH137" s="60">
        <v>20511.833470577425</v>
      </c>
      <c r="AJ137" s="82">
        <f t="shared" si="9"/>
        <v>7133.7413008818312</v>
      </c>
      <c r="AK137" s="82">
        <f t="shared" si="10"/>
        <v>0</v>
      </c>
      <c r="AL137" s="82">
        <f t="shared" si="11"/>
        <v>7133.7413008818312</v>
      </c>
    </row>
    <row r="138" spans="1:38" x14ac:dyDescent="0.3">
      <c r="A138" s="10">
        <v>2017</v>
      </c>
      <c r="B138" s="10" t="s">
        <v>87</v>
      </c>
      <c r="C138" s="10">
        <v>533</v>
      </c>
      <c r="D138" s="10" t="s">
        <v>84</v>
      </c>
      <c r="E138" s="11">
        <v>42221</v>
      </c>
      <c r="F138" s="11">
        <v>43035</v>
      </c>
      <c r="G138" s="11">
        <v>43038</v>
      </c>
      <c r="H138" s="10" t="s">
        <v>28</v>
      </c>
      <c r="I138" s="10" t="s">
        <v>24</v>
      </c>
      <c r="J138" s="10" t="s">
        <v>17</v>
      </c>
      <c r="K138" s="13">
        <v>8791208.7912087906</v>
      </c>
      <c r="L138" s="10" t="s">
        <v>28</v>
      </c>
      <c r="M138" s="10" t="s">
        <v>25</v>
      </c>
      <c r="N138" s="10" t="s">
        <v>43</v>
      </c>
      <c r="O138" s="12">
        <v>-10000000</v>
      </c>
      <c r="P138" s="10" t="s">
        <v>44</v>
      </c>
      <c r="Q138" s="14">
        <v>1.1375</v>
      </c>
      <c r="R138" s="14">
        <v>0.94799999999999995</v>
      </c>
      <c r="S138" s="13"/>
      <c r="T138" s="13">
        <v>0</v>
      </c>
      <c r="U138" s="10"/>
      <c r="V138" s="14">
        <v>1.0887</v>
      </c>
      <c r="W138" s="14">
        <v>1.1196838388436916</v>
      </c>
      <c r="X138" s="61">
        <v>-459592.14193791215</v>
      </c>
      <c r="Y138" s="141"/>
      <c r="Z138" s="60">
        <v>0</v>
      </c>
      <c r="AA138" s="61">
        <v>-459592.14193791215</v>
      </c>
      <c r="AC138" s="14">
        <v>1.034265</v>
      </c>
      <c r="AD138" s="14">
        <v>1.0652469625483474</v>
      </c>
      <c r="AE138" s="61">
        <v>-707172.07188146957</v>
      </c>
      <c r="AF138" s="141"/>
      <c r="AG138" s="60">
        <v>0</v>
      </c>
      <c r="AH138" s="61">
        <v>-707172.07188146957</v>
      </c>
      <c r="AJ138" s="82">
        <f t="shared" si="9"/>
        <v>-247579.92994355742</v>
      </c>
      <c r="AK138" s="82">
        <f t="shared" si="10"/>
        <v>0</v>
      </c>
      <c r="AL138" s="82">
        <f t="shared" si="11"/>
        <v>-247579.92994355742</v>
      </c>
    </row>
    <row r="139" spans="1:38" x14ac:dyDescent="0.3">
      <c r="A139" s="10">
        <v>2017</v>
      </c>
      <c r="B139" s="10" t="s">
        <v>88</v>
      </c>
      <c r="C139" s="10">
        <v>636</v>
      </c>
      <c r="D139" s="10" t="s">
        <v>71</v>
      </c>
      <c r="E139" s="11">
        <v>42306</v>
      </c>
      <c r="F139" s="11">
        <v>43034</v>
      </c>
      <c r="G139" s="11">
        <v>43038</v>
      </c>
      <c r="H139" s="10" t="s">
        <v>23</v>
      </c>
      <c r="I139" s="10" t="s">
        <v>25</v>
      </c>
      <c r="J139" s="10" t="s">
        <v>17</v>
      </c>
      <c r="K139" s="13">
        <v>17467248.908296902</v>
      </c>
      <c r="L139" s="10" t="s">
        <v>23</v>
      </c>
      <c r="M139" s="10" t="s">
        <v>24</v>
      </c>
      <c r="N139" s="10" t="s">
        <v>43</v>
      </c>
      <c r="O139" s="12">
        <v>-20000000</v>
      </c>
      <c r="P139" s="10" t="s">
        <v>44</v>
      </c>
      <c r="Q139" s="14">
        <v>1.145</v>
      </c>
      <c r="R139" s="14"/>
      <c r="S139" s="13"/>
      <c r="T139" s="13">
        <v>0</v>
      </c>
      <c r="U139" s="10"/>
      <c r="V139" s="14">
        <v>1.0887</v>
      </c>
      <c r="W139" s="14">
        <v>1.1196838388436916</v>
      </c>
      <c r="X139" s="60">
        <v>761658.64092946902</v>
      </c>
      <c r="Y139" s="143">
        <v>-154779.04472792556</v>
      </c>
      <c r="Z139" s="60">
        <v>0</v>
      </c>
      <c r="AA139" s="60">
        <v>761658.64092946902</v>
      </c>
      <c r="AC139" s="14">
        <v>1.034265</v>
      </c>
      <c r="AD139" s="14">
        <v>1.0652469625483474</v>
      </c>
      <c r="AE139" s="60">
        <v>427455.69826923427</v>
      </c>
      <c r="AF139" s="143">
        <v>-1074069.1438249438</v>
      </c>
      <c r="AG139" s="60">
        <v>0</v>
      </c>
      <c r="AH139" s="60">
        <v>427455.69826923427</v>
      </c>
      <c r="AJ139" s="82">
        <f t="shared" si="9"/>
        <v>-334202.94266023475</v>
      </c>
      <c r="AK139" s="82">
        <f t="shared" si="10"/>
        <v>0</v>
      </c>
      <c r="AL139" s="82">
        <f t="shared" si="11"/>
        <v>-334202.94266023475</v>
      </c>
    </row>
    <row r="140" spans="1:38" x14ac:dyDescent="0.3">
      <c r="A140" s="10">
        <v>2017</v>
      </c>
      <c r="B140" s="10" t="s">
        <v>88</v>
      </c>
      <c r="C140" s="10">
        <v>637</v>
      </c>
      <c r="D140" s="10" t="s">
        <v>71</v>
      </c>
      <c r="E140" s="11">
        <v>42306</v>
      </c>
      <c r="F140" s="11">
        <v>43034</v>
      </c>
      <c r="G140" s="11">
        <v>43038</v>
      </c>
      <c r="H140" s="10" t="s">
        <v>28</v>
      </c>
      <c r="I140" s="10" t="s">
        <v>24</v>
      </c>
      <c r="J140" s="10" t="s">
        <v>17</v>
      </c>
      <c r="K140" s="13">
        <v>19230769.230769198</v>
      </c>
      <c r="L140" s="10" t="s">
        <v>28</v>
      </c>
      <c r="M140" s="10" t="s">
        <v>25</v>
      </c>
      <c r="N140" s="10" t="s">
        <v>43</v>
      </c>
      <c r="O140" s="12">
        <v>-20000000</v>
      </c>
      <c r="P140" s="10" t="s">
        <v>44</v>
      </c>
      <c r="Q140" s="14">
        <v>1.04</v>
      </c>
      <c r="R140" s="14"/>
      <c r="S140" s="13"/>
      <c r="T140" s="13">
        <v>0</v>
      </c>
      <c r="U140" s="10"/>
      <c r="V140" s="14">
        <v>1.0887</v>
      </c>
      <c r="W140" s="14">
        <v>1.1196838388436916</v>
      </c>
      <c r="X140" s="61">
        <v>-538861.45177540043</v>
      </c>
      <c r="Y140" s="141"/>
      <c r="Z140" s="60">
        <v>0</v>
      </c>
      <c r="AA140" s="61">
        <v>-538861.45177540043</v>
      </c>
      <c r="AC140" s="14">
        <v>1.034265</v>
      </c>
      <c r="AD140" s="14">
        <v>1.0652469625483474</v>
      </c>
      <c r="AE140" s="61">
        <v>-847522.25876255636</v>
      </c>
      <c r="AF140" s="141"/>
      <c r="AG140" s="60">
        <v>0</v>
      </c>
      <c r="AH140" s="61">
        <v>-847522.25876255636</v>
      </c>
      <c r="AJ140" s="82">
        <f t="shared" si="9"/>
        <v>-308660.80698715593</v>
      </c>
      <c r="AK140" s="82">
        <f t="shared" si="10"/>
        <v>0</v>
      </c>
      <c r="AL140" s="82">
        <f t="shared" si="11"/>
        <v>-308660.80698715593</v>
      </c>
    </row>
    <row r="141" spans="1:38" x14ac:dyDescent="0.3">
      <c r="A141" s="10">
        <v>2017</v>
      </c>
      <c r="B141" s="10" t="s">
        <v>88</v>
      </c>
      <c r="C141" s="10">
        <v>638</v>
      </c>
      <c r="D141" s="10" t="s">
        <v>71</v>
      </c>
      <c r="E141" s="11">
        <v>42306</v>
      </c>
      <c r="F141" s="11">
        <v>43034</v>
      </c>
      <c r="G141" s="11">
        <v>43038</v>
      </c>
      <c r="H141" s="10" t="s">
        <v>28</v>
      </c>
      <c r="I141" s="10" t="s">
        <v>24</v>
      </c>
      <c r="J141" s="10" t="s">
        <v>17</v>
      </c>
      <c r="K141" s="13">
        <v>17857142.857142899</v>
      </c>
      <c r="L141" s="10" t="s">
        <v>28</v>
      </c>
      <c r="M141" s="10" t="s">
        <v>25</v>
      </c>
      <c r="N141" s="10" t="s">
        <v>43</v>
      </c>
      <c r="O141" s="12">
        <v>-20000000</v>
      </c>
      <c r="P141" s="10" t="s">
        <v>44</v>
      </c>
      <c r="Q141" s="14">
        <v>1.1200000000000001</v>
      </c>
      <c r="R141" s="14">
        <v>1.04</v>
      </c>
      <c r="S141" s="13"/>
      <c r="T141" s="13">
        <v>0</v>
      </c>
      <c r="U141" s="10"/>
      <c r="V141" s="14">
        <v>1.0887</v>
      </c>
      <c r="W141" s="14">
        <v>1.1196838388436916</v>
      </c>
      <c r="X141" s="61">
        <v>-377576.23388199415</v>
      </c>
      <c r="Y141" s="141"/>
      <c r="Z141" s="60">
        <v>0</v>
      </c>
      <c r="AA141" s="61">
        <v>-377576.23388199415</v>
      </c>
      <c r="AC141" s="14">
        <v>1.034265</v>
      </c>
      <c r="AD141" s="14">
        <v>1.0652469625483474</v>
      </c>
      <c r="AE141" s="61">
        <v>-654002.58333162172</v>
      </c>
      <c r="AF141" s="141"/>
      <c r="AG141" s="60">
        <v>0</v>
      </c>
      <c r="AH141" s="61">
        <v>-654002.58333162172</v>
      </c>
      <c r="AJ141" s="82">
        <f t="shared" si="9"/>
        <v>-276426.34944962757</v>
      </c>
      <c r="AK141" s="82">
        <f t="shared" si="10"/>
        <v>0</v>
      </c>
      <c r="AL141" s="82">
        <f t="shared" si="11"/>
        <v>-276426.34944962757</v>
      </c>
    </row>
    <row r="142" spans="1:38" x14ac:dyDescent="0.3">
      <c r="A142" s="10">
        <v>2017</v>
      </c>
      <c r="B142" s="10" t="s">
        <v>89</v>
      </c>
      <c r="C142" s="10">
        <v>534</v>
      </c>
      <c r="D142" s="10" t="s">
        <v>84</v>
      </c>
      <c r="E142" s="11">
        <v>42221</v>
      </c>
      <c r="F142" s="11">
        <v>43067</v>
      </c>
      <c r="G142" s="11">
        <v>43069</v>
      </c>
      <c r="H142" s="10" t="s">
        <v>23</v>
      </c>
      <c r="I142" s="10" t="s">
        <v>25</v>
      </c>
      <c r="J142" s="10" t="s">
        <v>17</v>
      </c>
      <c r="K142" s="13">
        <v>8403361.3445378207</v>
      </c>
      <c r="L142" s="10" t="s">
        <v>23</v>
      </c>
      <c r="M142" s="10" t="s">
        <v>24</v>
      </c>
      <c r="N142" s="10" t="s">
        <v>43</v>
      </c>
      <c r="O142" s="12">
        <v>-10000000</v>
      </c>
      <c r="P142" s="10" t="s">
        <v>44</v>
      </c>
      <c r="Q142" s="14">
        <v>1.19</v>
      </c>
      <c r="R142" s="14">
        <v>0.94799999999999995</v>
      </c>
      <c r="S142" s="13"/>
      <c r="T142" s="13">
        <v>0</v>
      </c>
      <c r="U142" s="10"/>
      <c r="V142" s="14">
        <v>1.0887</v>
      </c>
      <c r="W142" s="14">
        <v>1.1216753401656827</v>
      </c>
      <c r="X142" s="60">
        <v>263914.46918450878</v>
      </c>
      <c r="Y142" s="143">
        <v>-190047.67812186561</v>
      </c>
      <c r="Z142" s="60">
        <v>0</v>
      </c>
      <c r="AA142" s="60">
        <v>263914.46918450878</v>
      </c>
      <c r="AC142" s="14">
        <v>1.034265</v>
      </c>
      <c r="AD142" s="14">
        <v>1.0672391995516337</v>
      </c>
      <c r="AE142" s="60">
        <v>127908.94286464411</v>
      </c>
      <c r="AF142" s="143">
        <v>-562661.60249501665</v>
      </c>
      <c r="AG142" s="60">
        <v>0</v>
      </c>
      <c r="AH142" s="60">
        <v>127908.94286464411</v>
      </c>
      <c r="AJ142" s="82">
        <f t="shared" si="9"/>
        <v>-136005.52631986467</v>
      </c>
      <c r="AK142" s="82">
        <f t="shared" si="10"/>
        <v>0</v>
      </c>
      <c r="AL142" s="82">
        <f t="shared" si="11"/>
        <v>-136005.52631986467</v>
      </c>
    </row>
    <row r="143" spans="1:38" x14ac:dyDescent="0.3">
      <c r="A143" s="10">
        <v>2017</v>
      </c>
      <c r="B143" s="10" t="s">
        <v>89</v>
      </c>
      <c r="C143" s="10">
        <v>535</v>
      </c>
      <c r="D143" s="10" t="s">
        <v>84</v>
      </c>
      <c r="E143" s="11">
        <v>42221</v>
      </c>
      <c r="F143" s="11">
        <v>43067</v>
      </c>
      <c r="G143" s="11">
        <v>43069</v>
      </c>
      <c r="H143" s="10" t="s">
        <v>23</v>
      </c>
      <c r="I143" s="10" t="s">
        <v>25</v>
      </c>
      <c r="J143" s="10" t="s">
        <v>17</v>
      </c>
      <c r="K143" s="13">
        <v>8791208.7912087906</v>
      </c>
      <c r="L143" s="10" t="s">
        <v>23</v>
      </c>
      <c r="M143" s="10" t="s">
        <v>24</v>
      </c>
      <c r="N143" s="10" t="s">
        <v>43</v>
      </c>
      <c r="O143" s="12">
        <v>-10000000</v>
      </c>
      <c r="P143" s="10" t="s">
        <v>44</v>
      </c>
      <c r="Q143" s="14">
        <v>1.1375</v>
      </c>
      <c r="R143" s="14">
        <v>0.94799999999999995</v>
      </c>
      <c r="S143" s="13"/>
      <c r="T143" s="13">
        <v>0</v>
      </c>
      <c r="U143" s="10"/>
      <c r="V143" s="14">
        <v>1.0887</v>
      </c>
      <c r="W143" s="14">
        <v>1.1216753401656827</v>
      </c>
      <c r="X143" s="60">
        <v>15491.379771653515</v>
      </c>
      <c r="Y143" s="141"/>
      <c r="Z143" s="60">
        <v>0</v>
      </c>
      <c r="AA143" s="60">
        <v>15491.379771653515</v>
      </c>
      <c r="AC143" s="14">
        <v>1.034265</v>
      </c>
      <c r="AD143" s="14">
        <v>1.0672391995516337</v>
      </c>
      <c r="AE143" s="60">
        <v>23627.26556222111</v>
      </c>
      <c r="AF143" s="141"/>
      <c r="AG143" s="60">
        <v>0</v>
      </c>
      <c r="AH143" s="60">
        <v>23627.26556222111</v>
      </c>
      <c r="AJ143" s="82">
        <f t="shared" si="9"/>
        <v>8135.8857905675941</v>
      </c>
      <c r="AK143" s="82">
        <f t="shared" si="10"/>
        <v>0</v>
      </c>
      <c r="AL143" s="82">
        <f t="shared" si="11"/>
        <v>8135.8857905675941</v>
      </c>
    </row>
    <row r="144" spans="1:38" x14ac:dyDescent="0.3">
      <c r="A144" s="10">
        <v>2017</v>
      </c>
      <c r="B144" s="10" t="s">
        <v>89</v>
      </c>
      <c r="C144" s="10">
        <v>536</v>
      </c>
      <c r="D144" s="10" t="s">
        <v>84</v>
      </c>
      <c r="E144" s="11">
        <v>42221</v>
      </c>
      <c r="F144" s="11">
        <v>43067</v>
      </c>
      <c r="G144" s="11">
        <v>43069</v>
      </c>
      <c r="H144" s="10" t="s">
        <v>28</v>
      </c>
      <c r="I144" s="10" t="s">
        <v>24</v>
      </c>
      <c r="J144" s="10" t="s">
        <v>17</v>
      </c>
      <c r="K144" s="13">
        <v>8791208.7912087906</v>
      </c>
      <c r="L144" s="10" t="s">
        <v>28</v>
      </c>
      <c r="M144" s="10" t="s">
        <v>25</v>
      </c>
      <c r="N144" s="10" t="s">
        <v>43</v>
      </c>
      <c r="O144" s="12">
        <v>-10000000</v>
      </c>
      <c r="P144" s="10" t="s">
        <v>44</v>
      </c>
      <c r="Q144" s="14">
        <v>1.1375</v>
      </c>
      <c r="R144" s="14">
        <v>0.94799999999999995</v>
      </c>
      <c r="S144" s="13"/>
      <c r="T144" s="13">
        <v>0</v>
      </c>
      <c r="U144" s="10"/>
      <c r="V144" s="14">
        <v>1.0887</v>
      </c>
      <c r="W144" s="14">
        <v>1.1216753401656827</v>
      </c>
      <c r="X144" s="61">
        <v>-469453.5270780279</v>
      </c>
      <c r="Y144" s="141"/>
      <c r="Z144" s="60">
        <v>0</v>
      </c>
      <c r="AA144" s="61">
        <v>-469453.5270780279</v>
      </c>
      <c r="AC144" s="14">
        <v>1.034265</v>
      </c>
      <c r="AD144" s="14">
        <v>1.0672391995516337</v>
      </c>
      <c r="AE144" s="61">
        <v>-714197.81092188181</v>
      </c>
      <c r="AF144" s="141"/>
      <c r="AG144" s="60">
        <v>0</v>
      </c>
      <c r="AH144" s="61">
        <v>-714197.81092188181</v>
      </c>
      <c r="AJ144" s="82">
        <f t="shared" si="9"/>
        <v>-244744.28384385392</v>
      </c>
      <c r="AK144" s="82">
        <f t="shared" si="10"/>
        <v>0</v>
      </c>
      <c r="AL144" s="82">
        <f t="shared" si="11"/>
        <v>-244744.28384385392</v>
      </c>
    </row>
    <row r="145" spans="1:38" x14ac:dyDescent="0.3">
      <c r="A145" s="10">
        <v>2017</v>
      </c>
      <c r="B145" s="10" t="s">
        <v>90</v>
      </c>
      <c r="C145" s="10">
        <v>537</v>
      </c>
      <c r="D145" s="10" t="s">
        <v>84</v>
      </c>
      <c r="E145" s="11">
        <v>42221</v>
      </c>
      <c r="F145" s="11">
        <v>43096</v>
      </c>
      <c r="G145" s="11">
        <v>43098</v>
      </c>
      <c r="H145" s="10" t="s">
        <v>23</v>
      </c>
      <c r="I145" s="10" t="s">
        <v>25</v>
      </c>
      <c r="J145" s="10" t="s">
        <v>17</v>
      </c>
      <c r="K145" s="13">
        <v>12605042.016806699</v>
      </c>
      <c r="L145" s="10" t="s">
        <v>23</v>
      </c>
      <c r="M145" s="10" t="s">
        <v>24</v>
      </c>
      <c r="N145" s="10" t="s">
        <v>43</v>
      </c>
      <c r="O145" s="12">
        <v>-15000000</v>
      </c>
      <c r="P145" s="10" t="s">
        <v>44</v>
      </c>
      <c r="Q145" s="14">
        <v>1.19</v>
      </c>
      <c r="R145" s="14">
        <v>0.94799999999999995</v>
      </c>
      <c r="S145" s="13"/>
      <c r="T145" s="13">
        <v>0</v>
      </c>
      <c r="U145" s="10"/>
      <c r="V145" s="14">
        <v>1.0887</v>
      </c>
      <c r="W145" s="14">
        <v>1.1235793190878756</v>
      </c>
      <c r="X145" s="60">
        <v>417190.18164496077</v>
      </c>
      <c r="Y145" s="143">
        <v>-272928.69098372501</v>
      </c>
      <c r="Z145" s="60">
        <v>0</v>
      </c>
      <c r="AA145" s="60">
        <v>417190.18164496077</v>
      </c>
      <c r="AC145" s="14">
        <v>1.034265</v>
      </c>
      <c r="AD145" s="14">
        <v>1.0691442520344241</v>
      </c>
      <c r="AE145" s="60">
        <v>205574.70432759603</v>
      </c>
      <c r="AF145" s="143">
        <v>-833678.56851471844</v>
      </c>
      <c r="AG145" s="60">
        <v>0</v>
      </c>
      <c r="AH145" s="60">
        <v>205574.70432759603</v>
      </c>
      <c r="AJ145" s="82">
        <f t="shared" si="9"/>
        <v>-211615.47731736474</v>
      </c>
      <c r="AK145" s="82">
        <f t="shared" si="10"/>
        <v>0</v>
      </c>
      <c r="AL145" s="82">
        <f t="shared" si="11"/>
        <v>-211615.47731736474</v>
      </c>
    </row>
    <row r="146" spans="1:38" x14ac:dyDescent="0.3">
      <c r="A146" s="10">
        <v>2017</v>
      </c>
      <c r="B146" s="10" t="s">
        <v>90</v>
      </c>
      <c r="C146" s="10">
        <v>538</v>
      </c>
      <c r="D146" s="10" t="s">
        <v>84</v>
      </c>
      <c r="E146" s="11">
        <v>42221</v>
      </c>
      <c r="F146" s="11">
        <v>43096</v>
      </c>
      <c r="G146" s="11">
        <v>43098</v>
      </c>
      <c r="H146" s="10" t="s">
        <v>23</v>
      </c>
      <c r="I146" s="10" t="s">
        <v>25</v>
      </c>
      <c r="J146" s="10" t="s">
        <v>17</v>
      </c>
      <c r="K146" s="13">
        <v>13186813.1868132</v>
      </c>
      <c r="L146" s="10" t="s">
        <v>23</v>
      </c>
      <c r="M146" s="10" t="s">
        <v>24</v>
      </c>
      <c r="N146" s="10" t="s">
        <v>43</v>
      </c>
      <c r="O146" s="12">
        <v>-15000000</v>
      </c>
      <c r="P146" s="10" t="s">
        <v>44</v>
      </c>
      <c r="Q146" s="14">
        <v>1.1375</v>
      </c>
      <c r="R146" s="14">
        <v>0.94799999999999995</v>
      </c>
      <c r="S146" s="13"/>
      <c r="T146" s="13">
        <v>0</v>
      </c>
      <c r="U146" s="10"/>
      <c r="V146" s="14">
        <v>1.0887</v>
      </c>
      <c r="W146" s="14">
        <v>1.1235793190878756</v>
      </c>
      <c r="X146" s="60">
        <v>26373.289962024915</v>
      </c>
      <c r="Y146" s="141"/>
      <c r="Z146" s="60">
        <v>0</v>
      </c>
      <c r="AA146" s="60">
        <v>26373.289962024915</v>
      </c>
      <c r="AC146" s="14">
        <v>1.034265</v>
      </c>
      <c r="AD146" s="14">
        <v>1.0691442520344241</v>
      </c>
      <c r="AE146" s="60">
        <v>40047.772097782588</v>
      </c>
      <c r="AF146" s="141"/>
      <c r="AG146" s="60">
        <v>0</v>
      </c>
      <c r="AH146" s="60">
        <v>40047.772097782588</v>
      </c>
      <c r="AJ146" s="82">
        <f t="shared" si="9"/>
        <v>13674.482135757673</v>
      </c>
      <c r="AK146" s="82">
        <f t="shared" si="10"/>
        <v>0</v>
      </c>
      <c r="AL146" s="82">
        <f t="shared" si="11"/>
        <v>13674.482135757673</v>
      </c>
    </row>
    <row r="147" spans="1:38" x14ac:dyDescent="0.3">
      <c r="A147" s="15">
        <v>2017</v>
      </c>
      <c r="B147" s="15" t="s">
        <v>90</v>
      </c>
      <c r="C147" s="15">
        <v>539</v>
      </c>
      <c r="D147" s="15" t="s">
        <v>84</v>
      </c>
      <c r="E147" s="16">
        <v>42221</v>
      </c>
      <c r="F147" s="16">
        <v>43096</v>
      </c>
      <c r="G147" s="16">
        <v>43098</v>
      </c>
      <c r="H147" s="15" t="s">
        <v>28</v>
      </c>
      <c r="I147" s="15" t="s">
        <v>24</v>
      </c>
      <c r="J147" s="15" t="s">
        <v>17</v>
      </c>
      <c r="K147" s="18">
        <v>13186813.1868132</v>
      </c>
      <c r="L147" s="15" t="s">
        <v>28</v>
      </c>
      <c r="M147" s="15" t="s">
        <v>25</v>
      </c>
      <c r="N147" s="15" t="s">
        <v>43</v>
      </c>
      <c r="O147" s="17">
        <v>-15000000</v>
      </c>
      <c r="P147" s="15" t="s">
        <v>44</v>
      </c>
      <c r="Q147" s="19">
        <v>1.1375</v>
      </c>
      <c r="R147" s="19">
        <v>0.94799999999999995</v>
      </c>
      <c r="S147" s="18"/>
      <c r="T147" s="18">
        <v>0</v>
      </c>
      <c r="U147" s="15"/>
      <c r="V147" s="19">
        <v>1.0887</v>
      </c>
      <c r="W147" s="19">
        <v>1.1235793190878756</v>
      </c>
      <c r="X147" s="62">
        <v>-716492.16259071068</v>
      </c>
      <c r="Y147" s="142"/>
      <c r="Z147" s="63">
        <v>0</v>
      </c>
      <c r="AA147" s="62">
        <v>-716492.16259071068</v>
      </c>
      <c r="AC147" s="19">
        <v>1.034265</v>
      </c>
      <c r="AD147" s="19">
        <v>1.0691442520344241</v>
      </c>
      <c r="AE147" s="62">
        <v>-1079301.044940097</v>
      </c>
      <c r="AF147" s="142"/>
      <c r="AG147" s="63">
        <v>0</v>
      </c>
      <c r="AH147" s="62">
        <v>-1079301.044940097</v>
      </c>
      <c r="AJ147" s="82">
        <f t="shared" si="9"/>
        <v>-362808.88234938635</v>
      </c>
      <c r="AK147" s="82">
        <f t="shared" si="10"/>
        <v>0</v>
      </c>
      <c r="AL147" s="82">
        <f t="shared" si="11"/>
        <v>-362808.88234938635</v>
      </c>
    </row>
    <row r="148" spans="1:38" x14ac:dyDescent="0.3">
      <c r="A148" s="20"/>
      <c r="B148" s="20"/>
      <c r="C148" s="20"/>
      <c r="D148" s="20"/>
      <c r="E148" s="21"/>
      <c r="F148" s="21"/>
      <c r="G148" s="21"/>
      <c r="H148" s="20"/>
      <c r="I148" s="20"/>
      <c r="J148" s="20"/>
      <c r="K148" s="23">
        <v>292857682.96545595</v>
      </c>
      <c r="L148" s="20"/>
      <c r="M148" s="20"/>
      <c r="N148" s="20"/>
      <c r="O148" s="22">
        <v>-340000000</v>
      </c>
      <c r="P148" s="20"/>
      <c r="Q148" s="24">
        <v>1.1609734686049016</v>
      </c>
      <c r="R148" s="24"/>
      <c r="S148" s="23"/>
      <c r="T148" s="23"/>
      <c r="U148" s="20"/>
      <c r="V148" s="24"/>
      <c r="W148" s="24"/>
      <c r="X148" s="66">
        <v>-7056054.1495529581</v>
      </c>
      <c r="Y148" s="66">
        <v>-7056054.1495529581</v>
      </c>
      <c r="Z148" s="66">
        <v>-2053611.8232826928</v>
      </c>
      <c r="AA148" s="66">
        <v>-5002442.3262702674</v>
      </c>
      <c r="AC148" s="24"/>
      <c r="AD148" s="24"/>
      <c r="AE148" s="66">
        <v>-21455209.564398371</v>
      </c>
      <c r="AF148" s="66">
        <v>-21455209.564398371</v>
      </c>
      <c r="AG148" s="66">
        <v>-5258251.3510990134</v>
      </c>
      <c r="AH148" s="66">
        <v>-16196958.213299356</v>
      </c>
      <c r="AJ148" s="87">
        <f t="shared" si="9"/>
        <v>-14399155.414845413</v>
      </c>
      <c r="AK148" s="87">
        <f t="shared" si="10"/>
        <v>-3204639.5278163208</v>
      </c>
      <c r="AL148" s="87">
        <f t="shared" si="11"/>
        <v>-11194515.887029089</v>
      </c>
    </row>
    <row r="149" spans="1:38" x14ac:dyDescent="0.3">
      <c r="A149" s="20"/>
      <c r="B149" s="20"/>
      <c r="C149" s="20"/>
      <c r="D149" s="20"/>
      <c r="E149" s="21"/>
      <c r="F149" s="21"/>
      <c r="G149" s="21"/>
      <c r="H149" s="20"/>
      <c r="I149" s="20"/>
      <c r="J149" s="20"/>
      <c r="K149" s="23"/>
      <c r="L149" s="20"/>
      <c r="M149" s="20"/>
      <c r="N149" s="20"/>
      <c r="O149" s="23"/>
      <c r="P149" s="20"/>
      <c r="Q149" s="24"/>
      <c r="R149" s="24"/>
      <c r="S149" s="23"/>
      <c r="T149" s="23"/>
      <c r="U149" s="20"/>
      <c r="V149" s="24"/>
      <c r="W149" s="24"/>
      <c r="X149" s="64"/>
      <c r="Y149" s="64"/>
      <c r="Z149" s="64"/>
      <c r="AA149" s="64"/>
      <c r="AC149" s="24"/>
      <c r="AD149" s="24"/>
      <c r="AE149" s="64"/>
      <c r="AF149" s="64"/>
      <c r="AG149" s="64"/>
      <c r="AH149" s="64"/>
      <c r="AJ149" s="82"/>
      <c r="AK149" s="82"/>
      <c r="AL149" s="82"/>
    </row>
    <row r="150" spans="1:38" x14ac:dyDescent="0.3">
      <c r="A150" s="10">
        <v>2018</v>
      </c>
      <c r="B150" s="10" t="s">
        <v>91</v>
      </c>
      <c r="C150" s="10">
        <v>540</v>
      </c>
      <c r="D150" s="10" t="s">
        <v>84</v>
      </c>
      <c r="E150" s="11">
        <v>42221</v>
      </c>
      <c r="F150" s="11">
        <v>43129</v>
      </c>
      <c r="G150" s="11">
        <v>43131</v>
      </c>
      <c r="H150" s="10" t="s">
        <v>23</v>
      </c>
      <c r="I150" s="10" t="s">
        <v>25</v>
      </c>
      <c r="J150" s="10" t="s">
        <v>17</v>
      </c>
      <c r="K150" s="13">
        <v>4201680.6722689103</v>
      </c>
      <c r="L150" s="10" t="s">
        <v>23</v>
      </c>
      <c r="M150" s="10" t="s">
        <v>24</v>
      </c>
      <c r="N150" s="10" t="s">
        <v>43</v>
      </c>
      <c r="O150" s="12">
        <v>-5000000</v>
      </c>
      <c r="P150" s="10" t="s">
        <v>44</v>
      </c>
      <c r="Q150" s="14">
        <v>1.19</v>
      </c>
      <c r="R150" s="14">
        <v>0.94799999999999995</v>
      </c>
      <c r="S150" s="13"/>
      <c r="T150" s="13">
        <v>0</v>
      </c>
      <c r="U150" s="10"/>
      <c r="V150" s="14">
        <v>1.0887</v>
      </c>
      <c r="W150" s="14">
        <v>1.1256076811367182</v>
      </c>
      <c r="X150" s="60">
        <v>148196.13586494865</v>
      </c>
      <c r="Y150" s="143">
        <v>-83685.228304133285</v>
      </c>
      <c r="Z150" s="60">
        <v>0</v>
      </c>
      <c r="AA150" s="60">
        <v>148196.13586494865</v>
      </c>
      <c r="AC150" s="14">
        <v>1.034265</v>
      </c>
      <c r="AD150" s="14">
        <v>1.0711723800514681</v>
      </c>
      <c r="AE150" s="60">
        <v>74587.991548861493</v>
      </c>
      <c r="AF150" s="143">
        <v>-272174.34575028194</v>
      </c>
      <c r="AG150" s="60">
        <v>0</v>
      </c>
      <c r="AH150" s="60">
        <v>74587.991548861493</v>
      </c>
      <c r="AJ150" s="82">
        <f t="shared" si="9"/>
        <v>-73608.144316087157</v>
      </c>
      <c r="AK150" s="82">
        <f t="shared" si="10"/>
        <v>0</v>
      </c>
      <c r="AL150" s="82">
        <f t="shared" si="11"/>
        <v>-73608.144316087157</v>
      </c>
    </row>
    <row r="151" spans="1:38" x14ac:dyDescent="0.3">
      <c r="A151" s="10">
        <v>2018</v>
      </c>
      <c r="B151" s="10" t="s">
        <v>91</v>
      </c>
      <c r="C151" s="10">
        <v>541</v>
      </c>
      <c r="D151" s="10" t="s">
        <v>84</v>
      </c>
      <c r="E151" s="11">
        <v>42221</v>
      </c>
      <c r="F151" s="11">
        <v>43129</v>
      </c>
      <c r="G151" s="11">
        <v>43131</v>
      </c>
      <c r="H151" s="10" t="s">
        <v>23</v>
      </c>
      <c r="I151" s="10" t="s">
        <v>25</v>
      </c>
      <c r="J151" s="10" t="s">
        <v>17</v>
      </c>
      <c r="K151" s="13">
        <v>4395604.3956044</v>
      </c>
      <c r="L151" s="10" t="s">
        <v>23</v>
      </c>
      <c r="M151" s="10" t="s">
        <v>24</v>
      </c>
      <c r="N151" s="10" t="s">
        <v>43</v>
      </c>
      <c r="O151" s="12">
        <v>-5000000</v>
      </c>
      <c r="P151" s="10" t="s">
        <v>44</v>
      </c>
      <c r="Q151" s="14">
        <v>1.1375</v>
      </c>
      <c r="R151" s="14">
        <v>0.94799999999999995</v>
      </c>
      <c r="S151" s="13"/>
      <c r="T151" s="13">
        <v>0</v>
      </c>
      <c r="U151" s="10"/>
      <c r="V151" s="14">
        <v>1.0887</v>
      </c>
      <c r="W151" s="14">
        <v>1.1256076811367182</v>
      </c>
      <c r="X151" s="60">
        <v>10201.823290410648</v>
      </c>
      <c r="Y151" s="141"/>
      <c r="Z151" s="60">
        <v>0</v>
      </c>
      <c r="AA151" s="60">
        <v>10201.823290410648</v>
      </c>
      <c r="AC151" s="14">
        <v>1.034265</v>
      </c>
      <c r="AD151" s="14">
        <v>1.0711723800514681</v>
      </c>
      <c r="AE151" s="60">
        <v>15544.651935132875</v>
      </c>
      <c r="AF151" s="141"/>
      <c r="AG151" s="60">
        <v>0</v>
      </c>
      <c r="AH151" s="60">
        <v>15544.651935132875</v>
      </c>
      <c r="AJ151" s="82">
        <f t="shared" si="9"/>
        <v>5342.8286447222272</v>
      </c>
      <c r="AK151" s="82">
        <f t="shared" si="10"/>
        <v>0</v>
      </c>
      <c r="AL151" s="82">
        <f t="shared" si="11"/>
        <v>5342.8286447222272</v>
      </c>
    </row>
    <row r="152" spans="1:38" x14ac:dyDescent="0.3">
      <c r="A152" s="10">
        <v>2018</v>
      </c>
      <c r="B152" s="10" t="s">
        <v>91</v>
      </c>
      <c r="C152" s="10">
        <v>542</v>
      </c>
      <c r="D152" s="10" t="s">
        <v>84</v>
      </c>
      <c r="E152" s="11">
        <v>42221</v>
      </c>
      <c r="F152" s="11">
        <v>43129</v>
      </c>
      <c r="G152" s="11">
        <v>43131</v>
      </c>
      <c r="H152" s="10" t="s">
        <v>28</v>
      </c>
      <c r="I152" s="10" t="s">
        <v>24</v>
      </c>
      <c r="J152" s="10" t="s">
        <v>17</v>
      </c>
      <c r="K152" s="13">
        <v>4395604.3956044</v>
      </c>
      <c r="L152" s="10" t="s">
        <v>28</v>
      </c>
      <c r="M152" s="10" t="s">
        <v>25</v>
      </c>
      <c r="N152" s="10" t="s">
        <v>43</v>
      </c>
      <c r="O152" s="12">
        <v>-5000000</v>
      </c>
      <c r="P152" s="10" t="s">
        <v>44</v>
      </c>
      <c r="Q152" s="14">
        <v>1.1375</v>
      </c>
      <c r="R152" s="14">
        <v>0.94799999999999995</v>
      </c>
      <c r="S152" s="13"/>
      <c r="T152" s="13">
        <v>0</v>
      </c>
      <c r="U152" s="10"/>
      <c r="V152" s="14">
        <v>1.0887</v>
      </c>
      <c r="W152" s="14">
        <v>1.1256076811367182</v>
      </c>
      <c r="X152" s="61">
        <v>-242083.18745949259</v>
      </c>
      <c r="Y152" s="141"/>
      <c r="Z152" s="60">
        <v>0</v>
      </c>
      <c r="AA152" s="61">
        <v>-242083.18745949259</v>
      </c>
      <c r="AC152" s="14">
        <v>1.034265</v>
      </c>
      <c r="AD152" s="14">
        <v>1.0711723800514681</v>
      </c>
      <c r="AE152" s="61">
        <v>-362306.98923427629</v>
      </c>
      <c r="AF152" s="141"/>
      <c r="AG152" s="60">
        <v>0</v>
      </c>
      <c r="AH152" s="61">
        <v>-362306.98923427629</v>
      </c>
      <c r="AJ152" s="82">
        <f t="shared" si="9"/>
        <v>-120223.8017747837</v>
      </c>
      <c r="AK152" s="82">
        <f t="shared" si="10"/>
        <v>0</v>
      </c>
      <c r="AL152" s="82">
        <f t="shared" si="11"/>
        <v>-120223.8017747837</v>
      </c>
    </row>
    <row r="153" spans="1:38" x14ac:dyDescent="0.3">
      <c r="A153" s="10">
        <v>2018</v>
      </c>
      <c r="B153" s="10" t="s">
        <v>92</v>
      </c>
      <c r="C153" s="10">
        <v>543</v>
      </c>
      <c r="D153" s="10" t="s">
        <v>84</v>
      </c>
      <c r="E153" s="11">
        <v>42221</v>
      </c>
      <c r="F153" s="11">
        <v>43157</v>
      </c>
      <c r="G153" s="11">
        <v>43159</v>
      </c>
      <c r="H153" s="10" t="s">
        <v>23</v>
      </c>
      <c r="I153" s="10" t="s">
        <v>25</v>
      </c>
      <c r="J153" s="10" t="s">
        <v>17</v>
      </c>
      <c r="K153" s="13">
        <v>4201680.6722689103</v>
      </c>
      <c r="L153" s="10" t="s">
        <v>23</v>
      </c>
      <c r="M153" s="10" t="s">
        <v>24</v>
      </c>
      <c r="N153" s="10" t="s">
        <v>43</v>
      </c>
      <c r="O153" s="12">
        <v>-5000000</v>
      </c>
      <c r="P153" s="10" t="s">
        <v>44</v>
      </c>
      <c r="Q153" s="14">
        <v>1.19</v>
      </c>
      <c r="R153" s="14">
        <v>0.94799999999999995</v>
      </c>
      <c r="S153" s="13"/>
      <c r="T153" s="13">
        <v>0</v>
      </c>
      <c r="U153" s="10"/>
      <c r="V153" s="14">
        <v>1.0887</v>
      </c>
      <c r="W153" s="14">
        <v>1.1272902872373862</v>
      </c>
      <c r="X153" s="60">
        <v>155948.12223893829</v>
      </c>
      <c r="Y153" s="143">
        <v>-77350.33588653928</v>
      </c>
      <c r="Z153" s="60">
        <v>0</v>
      </c>
      <c r="AA153" s="60">
        <v>155948.12223893829</v>
      </c>
      <c r="AC153" s="14">
        <v>1.034265</v>
      </c>
      <c r="AD153" s="14">
        <v>1.0728556030980512</v>
      </c>
      <c r="AE153" s="60">
        <v>79891.628115925356</v>
      </c>
      <c r="AF153" s="143">
        <v>-267249.31259268237</v>
      </c>
      <c r="AG153" s="60">
        <v>0</v>
      </c>
      <c r="AH153" s="60">
        <v>79891.628115925356</v>
      </c>
      <c r="AJ153" s="82">
        <f t="shared" si="9"/>
        <v>-76056.494123012933</v>
      </c>
      <c r="AK153" s="82">
        <f t="shared" si="10"/>
        <v>0</v>
      </c>
      <c r="AL153" s="82">
        <f t="shared" si="11"/>
        <v>-76056.494123012933</v>
      </c>
    </row>
    <row r="154" spans="1:38" x14ac:dyDescent="0.3">
      <c r="A154" s="10">
        <v>2018</v>
      </c>
      <c r="B154" s="10" t="s">
        <v>92</v>
      </c>
      <c r="C154" s="10">
        <v>544</v>
      </c>
      <c r="D154" s="10" t="s">
        <v>84</v>
      </c>
      <c r="E154" s="11">
        <v>42221</v>
      </c>
      <c r="F154" s="11">
        <v>43157</v>
      </c>
      <c r="G154" s="11">
        <v>43159</v>
      </c>
      <c r="H154" s="10" t="s">
        <v>23</v>
      </c>
      <c r="I154" s="10" t="s">
        <v>25</v>
      </c>
      <c r="J154" s="10" t="s">
        <v>17</v>
      </c>
      <c r="K154" s="13">
        <v>4395604.3956044</v>
      </c>
      <c r="L154" s="10" t="s">
        <v>23</v>
      </c>
      <c r="M154" s="10" t="s">
        <v>24</v>
      </c>
      <c r="N154" s="10" t="s">
        <v>43</v>
      </c>
      <c r="O154" s="12">
        <v>-5000000</v>
      </c>
      <c r="P154" s="10" t="s">
        <v>44</v>
      </c>
      <c r="Q154" s="14">
        <v>1.1375</v>
      </c>
      <c r="R154" s="14">
        <v>0.94799999999999995</v>
      </c>
      <c r="S154" s="13"/>
      <c r="T154" s="13">
        <v>0</v>
      </c>
      <c r="U154" s="10"/>
      <c r="V154" s="14">
        <v>1.0887</v>
      </c>
      <c r="W154" s="14">
        <v>1.1272902872373862</v>
      </c>
      <c r="X154" s="60">
        <v>11451.564650170791</v>
      </c>
      <c r="Y154" s="141"/>
      <c r="Z154" s="60">
        <v>0</v>
      </c>
      <c r="AA154" s="60">
        <v>11451.564650170791</v>
      </c>
      <c r="AC154" s="14">
        <v>1.034265</v>
      </c>
      <c r="AD154" s="14">
        <v>1.0728556030980512</v>
      </c>
      <c r="AE154" s="60">
        <v>17538.495616808676</v>
      </c>
      <c r="AF154" s="141"/>
      <c r="AG154" s="60">
        <v>0</v>
      </c>
      <c r="AH154" s="60">
        <v>17538.495616808676</v>
      </c>
      <c r="AJ154" s="82">
        <f t="shared" si="9"/>
        <v>6086.9309666378849</v>
      </c>
      <c r="AK154" s="82">
        <f t="shared" si="10"/>
        <v>0</v>
      </c>
      <c r="AL154" s="82">
        <f t="shared" si="11"/>
        <v>6086.9309666378849</v>
      </c>
    </row>
    <row r="155" spans="1:38" x14ac:dyDescent="0.3">
      <c r="A155" s="10">
        <v>2018</v>
      </c>
      <c r="B155" s="10" t="s">
        <v>92</v>
      </c>
      <c r="C155" s="10">
        <v>545</v>
      </c>
      <c r="D155" s="10" t="s">
        <v>84</v>
      </c>
      <c r="E155" s="11">
        <v>42221</v>
      </c>
      <c r="F155" s="11">
        <v>43157</v>
      </c>
      <c r="G155" s="11">
        <v>43159</v>
      </c>
      <c r="H155" s="10" t="s">
        <v>28</v>
      </c>
      <c r="I155" s="10" t="s">
        <v>24</v>
      </c>
      <c r="J155" s="10" t="s">
        <v>17</v>
      </c>
      <c r="K155" s="13">
        <v>4395604.3956044</v>
      </c>
      <c r="L155" s="10" t="s">
        <v>28</v>
      </c>
      <c r="M155" s="10" t="s">
        <v>25</v>
      </c>
      <c r="N155" s="10" t="s">
        <v>43</v>
      </c>
      <c r="O155" s="12">
        <v>-5000000</v>
      </c>
      <c r="P155" s="10" t="s">
        <v>44</v>
      </c>
      <c r="Q155" s="14">
        <v>1.1375</v>
      </c>
      <c r="R155" s="14">
        <v>0.94799999999999995</v>
      </c>
      <c r="S155" s="13"/>
      <c r="T155" s="13">
        <v>0</v>
      </c>
      <c r="U155" s="10"/>
      <c r="V155" s="14">
        <v>1.0887</v>
      </c>
      <c r="W155" s="14">
        <v>1.1272902872373862</v>
      </c>
      <c r="X155" s="61">
        <v>-244750.02277564837</v>
      </c>
      <c r="Y155" s="141"/>
      <c r="Z155" s="60">
        <v>0</v>
      </c>
      <c r="AA155" s="61">
        <v>-244750.02277564837</v>
      </c>
      <c r="AC155" s="14">
        <v>1.034265</v>
      </c>
      <c r="AD155" s="14">
        <v>1.0728556030980512</v>
      </c>
      <c r="AE155" s="61">
        <v>-364679.43632541638</v>
      </c>
      <c r="AF155" s="141"/>
      <c r="AG155" s="60">
        <v>0</v>
      </c>
      <c r="AH155" s="61">
        <v>-364679.43632541638</v>
      </c>
      <c r="AJ155" s="82">
        <f t="shared" si="9"/>
        <v>-119929.41354976801</v>
      </c>
      <c r="AK155" s="82">
        <f t="shared" si="10"/>
        <v>0</v>
      </c>
      <c r="AL155" s="82">
        <f t="shared" si="11"/>
        <v>-119929.41354976801</v>
      </c>
    </row>
    <row r="156" spans="1:38" x14ac:dyDescent="0.3">
      <c r="A156" s="10">
        <v>2018</v>
      </c>
      <c r="B156" s="10" t="s">
        <v>93</v>
      </c>
      <c r="C156" s="10">
        <v>679</v>
      </c>
      <c r="D156" s="10" t="s">
        <v>75</v>
      </c>
      <c r="E156" s="11">
        <v>42338</v>
      </c>
      <c r="F156" s="11"/>
      <c r="G156" s="11">
        <v>43188</v>
      </c>
      <c r="H156" s="10" t="s">
        <v>23</v>
      </c>
      <c r="I156" s="10" t="s">
        <v>46</v>
      </c>
      <c r="J156" s="10" t="s">
        <v>17</v>
      </c>
      <c r="K156" s="13">
        <v>13430029.546065001</v>
      </c>
      <c r="L156" s="10" t="s">
        <v>28</v>
      </c>
      <c r="M156" s="10" t="s">
        <v>46</v>
      </c>
      <c r="N156" s="10" t="s">
        <v>43</v>
      </c>
      <c r="O156" s="12">
        <v>-15000000</v>
      </c>
      <c r="P156" s="10" t="s">
        <v>44</v>
      </c>
      <c r="Q156" s="14">
        <v>1.1169</v>
      </c>
      <c r="R156" s="14"/>
      <c r="S156" s="13"/>
      <c r="T156" s="13">
        <v>0</v>
      </c>
      <c r="U156" s="10"/>
      <c r="V156" s="14">
        <v>1.0887</v>
      </c>
      <c r="W156" s="14">
        <v>1.1290626520203177</v>
      </c>
      <c r="X156" s="60">
        <v>145935.55888610685</v>
      </c>
      <c r="Y156" s="60">
        <v>145935.55888610685</v>
      </c>
      <c r="Z156" s="60">
        <v>145935.55888610685</v>
      </c>
      <c r="AA156" s="60">
        <v>0</v>
      </c>
      <c r="AC156" s="14">
        <v>1.034265</v>
      </c>
      <c r="AD156" s="14">
        <v>1.0746284806340307</v>
      </c>
      <c r="AE156" s="61">
        <v>-533896.52825650352</v>
      </c>
      <c r="AF156" s="61">
        <v>-533896.52825650352</v>
      </c>
      <c r="AG156" s="61">
        <v>-533896.52825650352</v>
      </c>
      <c r="AH156" s="60">
        <v>0</v>
      </c>
      <c r="AJ156" s="82">
        <f t="shared" ref="AJ156:AJ217" si="12">AE156-X156</f>
        <v>-679832.08714261034</v>
      </c>
      <c r="AK156" s="82">
        <f t="shared" ref="AK156:AK217" si="13">AG156-Z156</f>
        <v>-679832.08714261034</v>
      </c>
      <c r="AL156" s="82">
        <f t="shared" ref="AL156:AL217" si="14">AH156-AA156</f>
        <v>0</v>
      </c>
    </row>
    <row r="157" spans="1:38" x14ac:dyDescent="0.3">
      <c r="A157" s="10">
        <v>2018</v>
      </c>
      <c r="B157" s="10" t="s">
        <v>94</v>
      </c>
      <c r="C157" s="10">
        <v>546</v>
      </c>
      <c r="D157" s="10" t="s">
        <v>84</v>
      </c>
      <c r="E157" s="11">
        <v>42221</v>
      </c>
      <c r="F157" s="11">
        <v>43187</v>
      </c>
      <c r="G157" s="11">
        <v>43189</v>
      </c>
      <c r="H157" s="10" t="s">
        <v>23</v>
      </c>
      <c r="I157" s="10" t="s">
        <v>25</v>
      </c>
      <c r="J157" s="10" t="s">
        <v>17</v>
      </c>
      <c r="K157" s="13">
        <v>4201680.6722689103</v>
      </c>
      <c r="L157" s="10" t="s">
        <v>23</v>
      </c>
      <c r="M157" s="10" t="s">
        <v>24</v>
      </c>
      <c r="N157" s="10" t="s">
        <v>43</v>
      </c>
      <c r="O157" s="12">
        <v>-5000000</v>
      </c>
      <c r="P157" s="10" t="s">
        <v>44</v>
      </c>
      <c r="Q157" s="14">
        <v>1.19</v>
      </c>
      <c r="R157" s="14">
        <v>0.94799999999999995</v>
      </c>
      <c r="S157" s="13"/>
      <c r="T157" s="13">
        <v>0</v>
      </c>
      <c r="U157" s="10"/>
      <c r="V157" s="14">
        <v>1.0887</v>
      </c>
      <c r="W157" s="14">
        <v>1.1291257156901287</v>
      </c>
      <c r="X157" s="60">
        <v>164112.93889006716</v>
      </c>
      <c r="Y157" s="143">
        <v>-70727.682856124098</v>
      </c>
      <c r="Z157" s="60">
        <v>0</v>
      </c>
      <c r="AA157" s="60">
        <v>164112.93889006716</v>
      </c>
      <c r="AC157" s="14">
        <v>1.034265</v>
      </c>
      <c r="AD157" s="14">
        <v>1.0746914918997326</v>
      </c>
      <c r="AE157" s="60">
        <v>85575.603857805385</v>
      </c>
      <c r="AF157" s="143">
        <v>-261943.25289391261</v>
      </c>
      <c r="AG157" s="60">
        <v>0</v>
      </c>
      <c r="AH157" s="60">
        <v>85575.603857805385</v>
      </c>
      <c r="AJ157" s="82">
        <f t="shared" si="12"/>
        <v>-78537.335032261777</v>
      </c>
      <c r="AK157" s="82">
        <f t="shared" si="13"/>
        <v>0</v>
      </c>
      <c r="AL157" s="82">
        <f t="shared" si="14"/>
        <v>-78537.335032261777</v>
      </c>
    </row>
    <row r="158" spans="1:38" x14ac:dyDescent="0.3">
      <c r="A158" s="10">
        <v>2018</v>
      </c>
      <c r="B158" s="10" t="s">
        <v>94</v>
      </c>
      <c r="C158" s="10">
        <v>547</v>
      </c>
      <c r="D158" s="10" t="s">
        <v>84</v>
      </c>
      <c r="E158" s="11">
        <v>42221</v>
      </c>
      <c r="F158" s="11">
        <v>43187</v>
      </c>
      <c r="G158" s="11">
        <v>43189</v>
      </c>
      <c r="H158" s="10" t="s">
        <v>23</v>
      </c>
      <c r="I158" s="10" t="s">
        <v>25</v>
      </c>
      <c r="J158" s="10" t="s">
        <v>17</v>
      </c>
      <c r="K158" s="13">
        <v>4395604.3956044</v>
      </c>
      <c r="L158" s="10" t="s">
        <v>23</v>
      </c>
      <c r="M158" s="10" t="s">
        <v>24</v>
      </c>
      <c r="N158" s="10" t="s">
        <v>43</v>
      </c>
      <c r="O158" s="12">
        <v>-5000000</v>
      </c>
      <c r="P158" s="10" t="s">
        <v>44</v>
      </c>
      <c r="Q158" s="14">
        <v>1.1375</v>
      </c>
      <c r="R158" s="14">
        <v>0.94799999999999995</v>
      </c>
      <c r="S158" s="13"/>
      <c r="T158" s="13">
        <v>0</v>
      </c>
      <c r="U158" s="10"/>
      <c r="V158" s="14">
        <v>1.0887</v>
      </c>
      <c r="W158" s="14">
        <v>1.1291257156901287</v>
      </c>
      <c r="X158" s="60">
        <v>12823.808220064599</v>
      </c>
      <c r="Y158" s="141"/>
      <c r="Z158" s="60">
        <v>0</v>
      </c>
      <c r="AA158" s="60">
        <v>12823.808220064599</v>
      </c>
      <c r="AC158" s="14">
        <v>1.034265</v>
      </c>
      <c r="AD158" s="14">
        <v>1.0746914918997326</v>
      </c>
      <c r="AE158" s="60">
        <v>19743.505484929021</v>
      </c>
      <c r="AF158" s="141"/>
      <c r="AG158" s="60">
        <v>0</v>
      </c>
      <c r="AH158" s="60">
        <v>19743.505484929021</v>
      </c>
      <c r="AJ158" s="82">
        <f t="shared" si="12"/>
        <v>6919.6972648644223</v>
      </c>
      <c r="AK158" s="82">
        <f t="shared" si="13"/>
        <v>0</v>
      </c>
      <c r="AL158" s="82">
        <f t="shared" si="14"/>
        <v>6919.6972648644223</v>
      </c>
    </row>
    <row r="159" spans="1:38" x14ac:dyDescent="0.3">
      <c r="A159" s="10">
        <v>2018</v>
      </c>
      <c r="B159" s="10" t="s">
        <v>94</v>
      </c>
      <c r="C159" s="10">
        <v>548</v>
      </c>
      <c r="D159" s="10" t="s">
        <v>84</v>
      </c>
      <c r="E159" s="11">
        <v>42221</v>
      </c>
      <c r="F159" s="11">
        <v>43187</v>
      </c>
      <c r="G159" s="11">
        <v>43189</v>
      </c>
      <c r="H159" s="10" t="s">
        <v>28</v>
      </c>
      <c r="I159" s="10" t="s">
        <v>24</v>
      </c>
      <c r="J159" s="10" t="s">
        <v>17</v>
      </c>
      <c r="K159" s="13">
        <v>4395604.3956044</v>
      </c>
      <c r="L159" s="10" t="s">
        <v>28</v>
      </c>
      <c r="M159" s="10" t="s">
        <v>25</v>
      </c>
      <c r="N159" s="10" t="s">
        <v>43</v>
      </c>
      <c r="O159" s="12">
        <v>-5000000</v>
      </c>
      <c r="P159" s="10" t="s">
        <v>44</v>
      </c>
      <c r="Q159" s="14">
        <v>1.1375</v>
      </c>
      <c r="R159" s="14">
        <v>0.94799999999999995</v>
      </c>
      <c r="S159" s="13"/>
      <c r="T159" s="13">
        <v>0</v>
      </c>
      <c r="U159" s="10"/>
      <c r="V159" s="14">
        <v>1.0887</v>
      </c>
      <c r="W159" s="14">
        <v>1.1291257156901287</v>
      </c>
      <c r="X159" s="61">
        <v>-247664.42996625585</v>
      </c>
      <c r="Y159" s="141"/>
      <c r="Z159" s="60">
        <v>0</v>
      </c>
      <c r="AA159" s="61">
        <v>-247664.42996625585</v>
      </c>
      <c r="AC159" s="14">
        <v>1.034265</v>
      </c>
      <c r="AD159" s="14">
        <v>1.0746914918997326</v>
      </c>
      <c r="AE159" s="61">
        <v>-367262.36223664699</v>
      </c>
      <c r="AF159" s="141"/>
      <c r="AG159" s="60">
        <v>0</v>
      </c>
      <c r="AH159" s="61">
        <v>-367262.36223664699</v>
      </c>
      <c r="AJ159" s="82">
        <f t="shared" si="12"/>
        <v>-119597.93227039115</v>
      </c>
      <c r="AK159" s="82">
        <f t="shared" si="13"/>
        <v>0</v>
      </c>
      <c r="AL159" s="82">
        <f t="shared" si="14"/>
        <v>-119597.93227039115</v>
      </c>
    </row>
    <row r="160" spans="1:38" x14ac:dyDescent="0.3">
      <c r="A160" s="10">
        <v>2018</v>
      </c>
      <c r="B160" s="10" t="s">
        <v>95</v>
      </c>
      <c r="C160" s="10">
        <v>549</v>
      </c>
      <c r="D160" s="10" t="s">
        <v>84</v>
      </c>
      <c r="E160" s="11">
        <v>42221</v>
      </c>
      <c r="F160" s="11">
        <v>43216</v>
      </c>
      <c r="G160" s="11">
        <v>43220</v>
      </c>
      <c r="H160" s="10" t="s">
        <v>23</v>
      </c>
      <c r="I160" s="10" t="s">
        <v>25</v>
      </c>
      <c r="J160" s="10" t="s">
        <v>17</v>
      </c>
      <c r="K160" s="13">
        <v>4201680.6722689103</v>
      </c>
      <c r="L160" s="10" t="s">
        <v>23</v>
      </c>
      <c r="M160" s="10" t="s">
        <v>24</v>
      </c>
      <c r="N160" s="10" t="s">
        <v>43</v>
      </c>
      <c r="O160" s="12">
        <v>-5000000</v>
      </c>
      <c r="P160" s="10" t="s">
        <v>44</v>
      </c>
      <c r="Q160" s="14">
        <v>1.19</v>
      </c>
      <c r="R160" s="14">
        <v>0.94799999999999995</v>
      </c>
      <c r="S160" s="13"/>
      <c r="T160" s="13">
        <v>0</v>
      </c>
      <c r="U160" s="10"/>
      <c r="V160" s="14">
        <v>1.0887</v>
      </c>
      <c r="W160" s="14">
        <v>1.1310842078298315</v>
      </c>
      <c r="X160" s="60">
        <v>172128.49245012004</v>
      </c>
      <c r="Y160" s="143">
        <v>-63984.557103979838</v>
      </c>
      <c r="Z160" s="60">
        <v>0</v>
      </c>
      <c r="AA160" s="60">
        <v>172128.49245012004</v>
      </c>
      <c r="AC160" s="14">
        <v>1.034265</v>
      </c>
      <c r="AD160" s="14">
        <v>1.0766489847961278</v>
      </c>
      <c r="AE160" s="60">
        <v>91200.025590106248</v>
      </c>
      <c r="AF160" s="143">
        <v>-256258.7856615546</v>
      </c>
      <c r="AG160" s="60">
        <v>0</v>
      </c>
      <c r="AH160" s="60">
        <v>91200.025590106248</v>
      </c>
      <c r="AJ160" s="82">
        <f t="shared" si="12"/>
        <v>-80928.466860013796</v>
      </c>
      <c r="AK160" s="82">
        <f t="shared" si="13"/>
        <v>0</v>
      </c>
      <c r="AL160" s="82">
        <f t="shared" si="14"/>
        <v>-80928.466860013796</v>
      </c>
    </row>
    <row r="161" spans="1:38" x14ac:dyDescent="0.3">
      <c r="A161" s="10">
        <v>2018</v>
      </c>
      <c r="B161" s="10" t="s">
        <v>95</v>
      </c>
      <c r="C161" s="10">
        <v>550</v>
      </c>
      <c r="D161" s="10" t="s">
        <v>84</v>
      </c>
      <c r="E161" s="11">
        <v>42221</v>
      </c>
      <c r="F161" s="11">
        <v>43216</v>
      </c>
      <c r="G161" s="11">
        <v>43220</v>
      </c>
      <c r="H161" s="10" t="s">
        <v>23</v>
      </c>
      <c r="I161" s="10" t="s">
        <v>25</v>
      </c>
      <c r="J161" s="10" t="s">
        <v>17</v>
      </c>
      <c r="K161" s="13">
        <v>4395604.3956044</v>
      </c>
      <c r="L161" s="10" t="s">
        <v>23</v>
      </c>
      <c r="M161" s="10" t="s">
        <v>24</v>
      </c>
      <c r="N161" s="10" t="s">
        <v>43</v>
      </c>
      <c r="O161" s="12">
        <v>-5000000</v>
      </c>
      <c r="P161" s="10" t="s">
        <v>44</v>
      </c>
      <c r="Q161" s="14">
        <v>1.1375</v>
      </c>
      <c r="R161" s="14">
        <v>0.94799999999999995</v>
      </c>
      <c r="S161" s="13"/>
      <c r="T161" s="13">
        <v>0</v>
      </c>
      <c r="U161" s="10"/>
      <c r="V161" s="14">
        <v>1.0887</v>
      </c>
      <c r="W161" s="14">
        <v>1.1310842078298315</v>
      </c>
      <c r="X161" s="60">
        <v>14213.557086688494</v>
      </c>
      <c r="Y161" s="141"/>
      <c r="Z161" s="60">
        <v>0</v>
      </c>
      <c r="AA161" s="60">
        <v>14213.557086688494</v>
      </c>
      <c r="AC161" s="14">
        <v>1.034265</v>
      </c>
      <c r="AD161" s="14">
        <v>1.0766489847961278</v>
      </c>
      <c r="AE161" s="60">
        <v>21984.509469473087</v>
      </c>
      <c r="AF161" s="141"/>
      <c r="AG161" s="60">
        <v>0</v>
      </c>
      <c r="AH161" s="60">
        <v>21984.509469473087</v>
      </c>
      <c r="AJ161" s="82">
        <f t="shared" si="12"/>
        <v>7770.9523827845933</v>
      </c>
      <c r="AK161" s="82">
        <f t="shared" si="13"/>
        <v>0</v>
      </c>
      <c r="AL161" s="82">
        <f t="shared" si="14"/>
        <v>7770.9523827845933</v>
      </c>
    </row>
    <row r="162" spans="1:38" x14ac:dyDescent="0.3">
      <c r="A162" s="10">
        <v>2018</v>
      </c>
      <c r="B162" s="10" t="s">
        <v>95</v>
      </c>
      <c r="C162" s="10">
        <v>551</v>
      </c>
      <c r="D162" s="10" t="s">
        <v>84</v>
      </c>
      <c r="E162" s="11">
        <v>42221</v>
      </c>
      <c r="F162" s="11">
        <v>43216</v>
      </c>
      <c r="G162" s="11">
        <v>43220</v>
      </c>
      <c r="H162" s="10" t="s">
        <v>28</v>
      </c>
      <c r="I162" s="10" t="s">
        <v>24</v>
      </c>
      <c r="J162" s="10" t="s">
        <v>17</v>
      </c>
      <c r="K162" s="13">
        <v>4395604.3956044</v>
      </c>
      <c r="L162" s="10" t="s">
        <v>28</v>
      </c>
      <c r="M162" s="10" t="s">
        <v>25</v>
      </c>
      <c r="N162" s="10" t="s">
        <v>43</v>
      </c>
      <c r="O162" s="12">
        <v>-5000000</v>
      </c>
      <c r="P162" s="10" t="s">
        <v>44</v>
      </c>
      <c r="Q162" s="14">
        <v>1.1375</v>
      </c>
      <c r="R162" s="14">
        <v>0.94799999999999995</v>
      </c>
      <c r="S162" s="13"/>
      <c r="T162" s="13">
        <v>0</v>
      </c>
      <c r="U162" s="10"/>
      <c r="V162" s="14">
        <v>1.0887</v>
      </c>
      <c r="W162" s="14">
        <v>1.1310842078298315</v>
      </c>
      <c r="X162" s="61">
        <v>-250326.60664078838</v>
      </c>
      <c r="Y162" s="141"/>
      <c r="Z162" s="60">
        <v>0</v>
      </c>
      <c r="AA162" s="61">
        <v>-250326.60664078838</v>
      </c>
      <c r="AC162" s="14">
        <v>1.034265</v>
      </c>
      <c r="AD162" s="14">
        <v>1.0766489847961278</v>
      </c>
      <c r="AE162" s="61">
        <v>-369443.32072113396</v>
      </c>
      <c r="AF162" s="141"/>
      <c r="AG162" s="60">
        <v>0</v>
      </c>
      <c r="AH162" s="61">
        <v>-369443.32072113396</v>
      </c>
      <c r="AJ162" s="82">
        <f t="shared" si="12"/>
        <v>-119116.71408034558</v>
      </c>
      <c r="AK162" s="82">
        <f t="shared" si="13"/>
        <v>0</v>
      </c>
      <c r="AL162" s="82">
        <f t="shared" si="14"/>
        <v>-119116.71408034558</v>
      </c>
    </row>
    <row r="163" spans="1:38" x14ac:dyDescent="0.3">
      <c r="A163" s="10">
        <v>2018</v>
      </c>
      <c r="B163" s="10" t="s">
        <v>96</v>
      </c>
      <c r="C163" s="10">
        <v>680</v>
      </c>
      <c r="D163" s="10" t="s">
        <v>75</v>
      </c>
      <c r="E163" s="11">
        <v>42338</v>
      </c>
      <c r="F163" s="11"/>
      <c r="G163" s="11">
        <v>43220</v>
      </c>
      <c r="H163" s="10" t="s">
        <v>23</v>
      </c>
      <c r="I163" s="10" t="s">
        <v>46</v>
      </c>
      <c r="J163" s="10" t="s">
        <v>17</v>
      </c>
      <c r="K163" s="13">
        <v>8926180.4873694498</v>
      </c>
      <c r="L163" s="10" t="s">
        <v>28</v>
      </c>
      <c r="M163" s="10" t="s">
        <v>46</v>
      </c>
      <c r="N163" s="10" t="s">
        <v>43</v>
      </c>
      <c r="O163" s="12">
        <v>-10000000</v>
      </c>
      <c r="P163" s="10" t="s">
        <v>44</v>
      </c>
      <c r="Q163" s="14">
        <v>1.1203000000000001</v>
      </c>
      <c r="R163" s="14"/>
      <c r="S163" s="13"/>
      <c r="T163" s="13">
        <v>0</v>
      </c>
      <c r="U163" s="10"/>
      <c r="V163" s="14">
        <v>1.0887</v>
      </c>
      <c r="W163" s="14">
        <v>1.1310842078298315</v>
      </c>
      <c r="X163" s="60">
        <v>85861.837123493722</v>
      </c>
      <c r="Y163" s="60">
        <v>85861.837123493722</v>
      </c>
      <c r="Z163" s="60">
        <v>85861.837123493722</v>
      </c>
      <c r="AA163" s="60">
        <v>0</v>
      </c>
      <c r="AC163" s="14">
        <v>1.034265</v>
      </c>
      <c r="AD163" s="14">
        <v>1.0766489847961278</v>
      </c>
      <c r="AE163" s="61">
        <v>-365832.82526592363</v>
      </c>
      <c r="AF163" s="61">
        <v>-365832.82526592363</v>
      </c>
      <c r="AG163" s="61">
        <v>-365832.82526592363</v>
      </c>
      <c r="AH163" s="60">
        <v>0</v>
      </c>
      <c r="AJ163" s="82">
        <f t="shared" si="12"/>
        <v>-451694.66238941735</v>
      </c>
      <c r="AK163" s="82">
        <f t="shared" si="13"/>
        <v>-451694.66238941735</v>
      </c>
      <c r="AL163" s="82">
        <f t="shared" si="14"/>
        <v>0</v>
      </c>
    </row>
    <row r="164" spans="1:38" x14ac:dyDescent="0.3">
      <c r="A164" s="10">
        <v>2018</v>
      </c>
      <c r="B164" s="10" t="s">
        <v>97</v>
      </c>
      <c r="C164" s="10">
        <v>552</v>
      </c>
      <c r="D164" s="10" t="s">
        <v>84</v>
      </c>
      <c r="E164" s="11">
        <v>42221</v>
      </c>
      <c r="F164" s="11">
        <v>43249</v>
      </c>
      <c r="G164" s="11">
        <v>43251</v>
      </c>
      <c r="H164" s="10" t="s">
        <v>23</v>
      </c>
      <c r="I164" s="10" t="s">
        <v>25</v>
      </c>
      <c r="J164" s="10" t="s">
        <v>17</v>
      </c>
      <c r="K164" s="13">
        <v>4201680.6722689103</v>
      </c>
      <c r="L164" s="10" t="s">
        <v>23</v>
      </c>
      <c r="M164" s="10" t="s">
        <v>24</v>
      </c>
      <c r="N164" s="10" t="s">
        <v>43</v>
      </c>
      <c r="O164" s="12">
        <v>-5000000</v>
      </c>
      <c r="P164" s="10" t="s">
        <v>44</v>
      </c>
      <c r="Q164" s="14">
        <v>1.19</v>
      </c>
      <c r="R164" s="14">
        <v>0.94799999999999995</v>
      </c>
      <c r="S164" s="13"/>
      <c r="T164" s="13">
        <v>0</v>
      </c>
      <c r="U164" s="10"/>
      <c r="V164" s="14">
        <v>1.0887</v>
      </c>
      <c r="W164" s="14">
        <v>1.1330495328932637</v>
      </c>
      <c r="X164" s="60">
        <v>180656.0372263332</v>
      </c>
      <c r="Y164" s="143">
        <v>-57211.409091378853</v>
      </c>
      <c r="Z164" s="60">
        <v>0</v>
      </c>
      <c r="AA164" s="60">
        <v>180656.0372263332</v>
      </c>
      <c r="AC164" s="14">
        <v>1.034265</v>
      </c>
      <c r="AD164" s="14">
        <v>1.0786145269873175</v>
      </c>
      <c r="AE164" s="60">
        <v>97289.691692327557</v>
      </c>
      <c r="AF164" s="143">
        <v>-250498.80126890796</v>
      </c>
      <c r="AG164" s="60">
        <v>0</v>
      </c>
      <c r="AH164" s="60">
        <v>97289.691692327557</v>
      </c>
      <c r="AJ164" s="82">
        <f t="shared" si="12"/>
        <v>-83366.345534005639</v>
      </c>
      <c r="AK164" s="82">
        <f t="shared" si="13"/>
        <v>0</v>
      </c>
      <c r="AL164" s="82">
        <f t="shared" si="14"/>
        <v>-83366.345534005639</v>
      </c>
    </row>
    <row r="165" spans="1:38" x14ac:dyDescent="0.3">
      <c r="A165" s="10">
        <v>2018</v>
      </c>
      <c r="B165" s="10" t="s">
        <v>97</v>
      </c>
      <c r="C165" s="10">
        <v>553</v>
      </c>
      <c r="D165" s="10" t="s">
        <v>84</v>
      </c>
      <c r="E165" s="11">
        <v>42221</v>
      </c>
      <c r="F165" s="11">
        <v>43249</v>
      </c>
      <c r="G165" s="11">
        <v>43251</v>
      </c>
      <c r="H165" s="10" t="s">
        <v>23</v>
      </c>
      <c r="I165" s="10" t="s">
        <v>25</v>
      </c>
      <c r="J165" s="10" t="s">
        <v>17</v>
      </c>
      <c r="K165" s="13">
        <v>4395604.3956044</v>
      </c>
      <c r="L165" s="10" t="s">
        <v>23</v>
      </c>
      <c r="M165" s="10" t="s">
        <v>24</v>
      </c>
      <c r="N165" s="10" t="s">
        <v>43</v>
      </c>
      <c r="O165" s="12">
        <v>-5000000</v>
      </c>
      <c r="P165" s="10" t="s">
        <v>44</v>
      </c>
      <c r="Q165" s="14">
        <v>1.1375</v>
      </c>
      <c r="R165" s="14">
        <v>0.94799999999999995</v>
      </c>
      <c r="S165" s="13"/>
      <c r="T165" s="13">
        <v>0</v>
      </c>
      <c r="U165" s="10"/>
      <c r="V165" s="14">
        <v>1.0887</v>
      </c>
      <c r="W165" s="14">
        <v>1.1330495328932637</v>
      </c>
      <c r="X165" s="60">
        <v>15779.710461962122</v>
      </c>
      <c r="Y165" s="141"/>
      <c r="Z165" s="60">
        <v>0</v>
      </c>
      <c r="AA165" s="60">
        <v>15779.710461962122</v>
      </c>
      <c r="AC165" s="14">
        <v>1.034265</v>
      </c>
      <c r="AD165" s="14">
        <v>1.0786145269873175</v>
      </c>
      <c r="AE165" s="60">
        <v>24513.140119198502</v>
      </c>
      <c r="AF165" s="141"/>
      <c r="AG165" s="60">
        <v>0</v>
      </c>
      <c r="AH165" s="60">
        <v>24513.140119198502</v>
      </c>
      <c r="AJ165" s="82">
        <f t="shared" si="12"/>
        <v>8733.4296572363801</v>
      </c>
      <c r="AK165" s="82">
        <f t="shared" si="13"/>
        <v>0</v>
      </c>
      <c r="AL165" s="82">
        <f t="shared" si="14"/>
        <v>8733.4296572363801</v>
      </c>
    </row>
    <row r="166" spans="1:38" x14ac:dyDescent="0.3">
      <c r="A166" s="10">
        <v>2018</v>
      </c>
      <c r="B166" s="10" t="s">
        <v>97</v>
      </c>
      <c r="C166" s="10">
        <v>554</v>
      </c>
      <c r="D166" s="10" t="s">
        <v>84</v>
      </c>
      <c r="E166" s="11">
        <v>42221</v>
      </c>
      <c r="F166" s="11">
        <v>43249</v>
      </c>
      <c r="G166" s="11">
        <v>43251</v>
      </c>
      <c r="H166" s="10" t="s">
        <v>28</v>
      </c>
      <c r="I166" s="10" t="s">
        <v>24</v>
      </c>
      <c r="J166" s="10" t="s">
        <v>17</v>
      </c>
      <c r="K166" s="13">
        <v>4395604.3956044</v>
      </c>
      <c r="L166" s="10" t="s">
        <v>28</v>
      </c>
      <c r="M166" s="10" t="s">
        <v>25</v>
      </c>
      <c r="N166" s="10" t="s">
        <v>43</v>
      </c>
      <c r="O166" s="12">
        <v>-5000000</v>
      </c>
      <c r="P166" s="10" t="s">
        <v>44</v>
      </c>
      <c r="Q166" s="14">
        <v>1.1375</v>
      </c>
      <c r="R166" s="14">
        <v>0.94799999999999995</v>
      </c>
      <c r="S166" s="13"/>
      <c r="T166" s="13">
        <v>0</v>
      </c>
      <c r="U166" s="10"/>
      <c r="V166" s="14">
        <v>1.0887</v>
      </c>
      <c r="W166" s="14">
        <v>1.1330495328932637</v>
      </c>
      <c r="X166" s="61">
        <v>-253647.15677967417</v>
      </c>
      <c r="Y166" s="141"/>
      <c r="Z166" s="60">
        <v>0</v>
      </c>
      <c r="AA166" s="61">
        <v>-253647.15677967417</v>
      </c>
      <c r="AC166" s="14">
        <v>1.034265</v>
      </c>
      <c r="AD166" s="14">
        <v>1.0786145269873175</v>
      </c>
      <c r="AE166" s="61">
        <v>-372301.633080434</v>
      </c>
      <c r="AF166" s="141"/>
      <c r="AG166" s="60">
        <v>0</v>
      </c>
      <c r="AH166" s="61">
        <v>-372301.633080434</v>
      </c>
      <c r="AJ166" s="82">
        <f t="shared" si="12"/>
        <v>-118654.47630075982</v>
      </c>
      <c r="AK166" s="82">
        <f t="shared" si="13"/>
        <v>0</v>
      </c>
      <c r="AL166" s="82">
        <f t="shared" si="14"/>
        <v>-118654.47630075982</v>
      </c>
    </row>
    <row r="167" spans="1:38" x14ac:dyDescent="0.3">
      <c r="A167" s="10">
        <v>2018</v>
      </c>
      <c r="B167" s="10" t="s">
        <v>98</v>
      </c>
      <c r="C167" s="10">
        <v>555</v>
      </c>
      <c r="D167" s="10" t="s">
        <v>84</v>
      </c>
      <c r="E167" s="11">
        <v>42221</v>
      </c>
      <c r="F167" s="11">
        <v>43278</v>
      </c>
      <c r="G167" s="11">
        <v>43280</v>
      </c>
      <c r="H167" s="10" t="s">
        <v>23</v>
      </c>
      <c r="I167" s="10" t="s">
        <v>25</v>
      </c>
      <c r="J167" s="10" t="s">
        <v>17</v>
      </c>
      <c r="K167" s="13">
        <v>4201680.6722689103</v>
      </c>
      <c r="L167" s="10" t="s">
        <v>23</v>
      </c>
      <c r="M167" s="10" t="s">
        <v>24</v>
      </c>
      <c r="N167" s="10" t="s">
        <v>43</v>
      </c>
      <c r="O167" s="12">
        <v>-5000000</v>
      </c>
      <c r="P167" s="10" t="s">
        <v>44</v>
      </c>
      <c r="Q167" s="14">
        <v>1.19</v>
      </c>
      <c r="R167" s="14">
        <v>0.94799999999999995</v>
      </c>
      <c r="S167" s="13"/>
      <c r="T167" s="13">
        <v>0</v>
      </c>
      <c r="U167" s="10"/>
      <c r="V167" s="14">
        <v>1.0887</v>
      </c>
      <c r="W167" s="14">
        <v>1.1349146592133423</v>
      </c>
      <c r="X167" s="60">
        <v>188231.14327204038</v>
      </c>
      <c r="Y167" s="143">
        <v>-50961.937958557013</v>
      </c>
      <c r="Z167" s="60">
        <v>0</v>
      </c>
      <c r="AA167" s="60">
        <v>188231.14327204038</v>
      </c>
      <c r="AC167" s="14">
        <v>1.034265</v>
      </c>
      <c r="AD167" s="14">
        <v>1.0804799860842613</v>
      </c>
      <c r="AE167" s="60">
        <v>102718.57832216498</v>
      </c>
      <c r="AF167" s="143">
        <v>-244958.21245183205</v>
      </c>
      <c r="AG167" s="60">
        <v>0</v>
      </c>
      <c r="AH167" s="60">
        <v>102718.57832216498</v>
      </c>
      <c r="AJ167" s="82">
        <f t="shared" si="12"/>
        <v>-85512.564949875406</v>
      </c>
      <c r="AK167" s="82">
        <f t="shared" si="13"/>
        <v>0</v>
      </c>
      <c r="AL167" s="82">
        <f t="shared" si="14"/>
        <v>-85512.564949875406</v>
      </c>
    </row>
    <row r="168" spans="1:38" x14ac:dyDescent="0.3">
      <c r="A168" s="10">
        <v>2018</v>
      </c>
      <c r="B168" s="10" t="s">
        <v>98</v>
      </c>
      <c r="C168" s="10">
        <v>556</v>
      </c>
      <c r="D168" s="10" t="s">
        <v>84</v>
      </c>
      <c r="E168" s="11">
        <v>42221</v>
      </c>
      <c r="F168" s="11">
        <v>43278</v>
      </c>
      <c r="G168" s="11">
        <v>43280</v>
      </c>
      <c r="H168" s="10" t="s">
        <v>23</v>
      </c>
      <c r="I168" s="10" t="s">
        <v>25</v>
      </c>
      <c r="J168" s="10" t="s">
        <v>17</v>
      </c>
      <c r="K168" s="13">
        <v>4395604.3956044</v>
      </c>
      <c r="L168" s="10" t="s">
        <v>23</v>
      </c>
      <c r="M168" s="10" t="s">
        <v>24</v>
      </c>
      <c r="N168" s="10" t="s">
        <v>43</v>
      </c>
      <c r="O168" s="12">
        <v>-5000000</v>
      </c>
      <c r="P168" s="10" t="s">
        <v>44</v>
      </c>
      <c r="Q168" s="14">
        <v>1.1375</v>
      </c>
      <c r="R168" s="14">
        <v>0.94799999999999995</v>
      </c>
      <c r="S168" s="13"/>
      <c r="T168" s="13">
        <v>0</v>
      </c>
      <c r="U168" s="10"/>
      <c r="V168" s="14">
        <v>1.0887</v>
      </c>
      <c r="W168" s="14">
        <v>1.1349146592133423</v>
      </c>
      <c r="X168" s="60">
        <v>17214.817902921975</v>
      </c>
      <c r="Y168" s="141"/>
      <c r="Z168" s="60">
        <v>0</v>
      </c>
      <c r="AA168" s="60">
        <v>17214.817902921975</v>
      </c>
      <c r="AC168" s="14">
        <v>1.034265</v>
      </c>
      <c r="AD168" s="14">
        <v>1.0804799860842613</v>
      </c>
      <c r="AE168" s="60">
        <v>26828.815794526938</v>
      </c>
      <c r="AF168" s="141"/>
      <c r="AG168" s="60">
        <v>0</v>
      </c>
      <c r="AH168" s="60">
        <v>26828.815794526938</v>
      </c>
      <c r="AJ168" s="82">
        <f t="shared" si="12"/>
        <v>9613.9978916049622</v>
      </c>
      <c r="AK168" s="82">
        <f t="shared" si="13"/>
        <v>0</v>
      </c>
      <c r="AL168" s="82">
        <f t="shared" si="14"/>
        <v>9613.9978916049622</v>
      </c>
    </row>
    <row r="169" spans="1:38" x14ac:dyDescent="0.3">
      <c r="A169" s="10">
        <v>2018</v>
      </c>
      <c r="B169" s="10" t="s">
        <v>98</v>
      </c>
      <c r="C169" s="10">
        <v>557</v>
      </c>
      <c r="D169" s="10" t="s">
        <v>84</v>
      </c>
      <c r="E169" s="11">
        <v>42221</v>
      </c>
      <c r="F169" s="11">
        <v>43278</v>
      </c>
      <c r="G169" s="11">
        <v>43280</v>
      </c>
      <c r="H169" s="10" t="s">
        <v>28</v>
      </c>
      <c r="I169" s="10" t="s">
        <v>24</v>
      </c>
      <c r="J169" s="10" t="s">
        <v>17</v>
      </c>
      <c r="K169" s="13">
        <v>4395604.3956044</v>
      </c>
      <c r="L169" s="10" t="s">
        <v>28</v>
      </c>
      <c r="M169" s="10" t="s">
        <v>25</v>
      </c>
      <c r="N169" s="10" t="s">
        <v>43</v>
      </c>
      <c r="O169" s="12">
        <v>-5000000</v>
      </c>
      <c r="P169" s="10" t="s">
        <v>44</v>
      </c>
      <c r="Q169" s="14">
        <v>1.1375</v>
      </c>
      <c r="R169" s="14">
        <v>0.94799999999999995</v>
      </c>
      <c r="S169" s="13"/>
      <c r="T169" s="13">
        <v>0</v>
      </c>
      <c r="U169" s="10"/>
      <c r="V169" s="14">
        <v>1.0887</v>
      </c>
      <c r="W169" s="14">
        <v>1.1349146592133423</v>
      </c>
      <c r="X169" s="61">
        <v>-256407.89913351939</v>
      </c>
      <c r="Y169" s="141"/>
      <c r="Z169" s="60">
        <v>0</v>
      </c>
      <c r="AA169" s="61">
        <v>-256407.89913351939</v>
      </c>
      <c r="AC169" s="14">
        <v>1.034265</v>
      </c>
      <c r="AD169" s="14">
        <v>1.0804799860842613</v>
      </c>
      <c r="AE169" s="61">
        <v>-374505.60656852397</v>
      </c>
      <c r="AF169" s="141"/>
      <c r="AG169" s="60">
        <v>0</v>
      </c>
      <c r="AH169" s="61">
        <v>-374505.60656852397</v>
      </c>
      <c r="AJ169" s="82">
        <f t="shared" si="12"/>
        <v>-118097.70743500459</v>
      </c>
      <c r="AK169" s="82">
        <f t="shared" si="13"/>
        <v>0</v>
      </c>
      <c r="AL169" s="82">
        <f t="shared" si="14"/>
        <v>-118097.70743500459</v>
      </c>
    </row>
    <row r="170" spans="1:38" x14ac:dyDescent="0.3">
      <c r="A170" s="10">
        <v>2018</v>
      </c>
      <c r="B170" s="10" t="s">
        <v>99</v>
      </c>
      <c r="C170" s="10">
        <v>558</v>
      </c>
      <c r="D170" s="10" t="s">
        <v>84</v>
      </c>
      <c r="E170" s="11">
        <v>42221</v>
      </c>
      <c r="F170" s="11">
        <v>43308</v>
      </c>
      <c r="G170" s="11">
        <v>43312</v>
      </c>
      <c r="H170" s="10" t="s">
        <v>23</v>
      </c>
      <c r="I170" s="10" t="s">
        <v>25</v>
      </c>
      <c r="J170" s="10" t="s">
        <v>17</v>
      </c>
      <c r="K170" s="13">
        <v>4201680.6722689103</v>
      </c>
      <c r="L170" s="10" t="s">
        <v>23</v>
      </c>
      <c r="M170" s="10" t="s">
        <v>24</v>
      </c>
      <c r="N170" s="10" t="s">
        <v>43</v>
      </c>
      <c r="O170" s="12">
        <v>-5000000</v>
      </c>
      <c r="P170" s="10" t="s">
        <v>44</v>
      </c>
      <c r="Q170" s="14">
        <v>1.19</v>
      </c>
      <c r="R170" s="14">
        <v>0.94799999999999995</v>
      </c>
      <c r="S170" s="13"/>
      <c r="T170" s="13">
        <v>0</v>
      </c>
      <c r="U170" s="10"/>
      <c r="V170" s="14">
        <v>1.0887</v>
      </c>
      <c r="W170" s="14">
        <v>1.1370389631149718</v>
      </c>
      <c r="X170" s="60">
        <v>196253.00149043641</v>
      </c>
      <c r="Y170" s="143">
        <v>-43976.649715616775</v>
      </c>
      <c r="Z170" s="60">
        <v>0</v>
      </c>
      <c r="AA170" s="60">
        <v>196253.00149043641</v>
      </c>
      <c r="AC170" s="14">
        <v>1.034265</v>
      </c>
      <c r="AD170" s="14">
        <v>1.082603074460073</v>
      </c>
      <c r="AE170" s="60">
        <v>108469.90423868419</v>
      </c>
      <c r="AF170" s="143">
        <v>-238527.14049095419</v>
      </c>
      <c r="AG170" s="60">
        <v>0</v>
      </c>
      <c r="AH170" s="60">
        <v>108469.90423868419</v>
      </c>
      <c r="AJ170" s="82">
        <f t="shared" si="12"/>
        <v>-87783.097251752217</v>
      </c>
      <c r="AK170" s="82">
        <f t="shared" si="13"/>
        <v>0</v>
      </c>
      <c r="AL170" s="82">
        <f t="shared" si="14"/>
        <v>-87783.097251752217</v>
      </c>
    </row>
    <row r="171" spans="1:38" x14ac:dyDescent="0.3">
      <c r="A171" s="10">
        <v>2018</v>
      </c>
      <c r="B171" s="10" t="s">
        <v>99</v>
      </c>
      <c r="C171" s="10">
        <v>559</v>
      </c>
      <c r="D171" s="10" t="s">
        <v>84</v>
      </c>
      <c r="E171" s="11">
        <v>42221</v>
      </c>
      <c r="F171" s="11">
        <v>43308</v>
      </c>
      <c r="G171" s="11">
        <v>43312</v>
      </c>
      <c r="H171" s="10" t="s">
        <v>23</v>
      </c>
      <c r="I171" s="10" t="s">
        <v>25</v>
      </c>
      <c r="J171" s="10" t="s">
        <v>17</v>
      </c>
      <c r="K171" s="13">
        <v>4395604.3956044</v>
      </c>
      <c r="L171" s="10" t="s">
        <v>23</v>
      </c>
      <c r="M171" s="10" t="s">
        <v>24</v>
      </c>
      <c r="N171" s="10" t="s">
        <v>43</v>
      </c>
      <c r="O171" s="12">
        <v>-5000000</v>
      </c>
      <c r="P171" s="10" t="s">
        <v>44</v>
      </c>
      <c r="Q171" s="14">
        <v>1.1375</v>
      </c>
      <c r="R171" s="14">
        <v>0.94799999999999995</v>
      </c>
      <c r="S171" s="13"/>
      <c r="T171" s="13">
        <v>0</v>
      </c>
      <c r="U171" s="10"/>
      <c r="V171" s="14">
        <v>1.0887</v>
      </c>
      <c r="W171" s="14">
        <v>1.1370389631149718</v>
      </c>
      <c r="X171" s="60">
        <v>18774.678485785862</v>
      </c>
      <c r="Y171" s="141"/>
      <c r="Z171" s="60">
        <v>0</v>
      </c>
      <c r="AA171" s="60">
        <v>18774.678485785862</v>
      </c>
      <c r="AC171" s="14">
        <v>1.034265</v>
      </c>
      <c r="AD171" s="14">
        <v>1.082603074460073</v>
      </c>
      <c r="AE171" s="60">
        <v>29341.140237843229</v>
      </c>
      <c r="AF171" s="141"/>
      <c r="AG171" s="60">
        <v>0</v>
      </c>
      <c r="AH171" s="60">
        <v>29341.140237843229</v>
      </c>
      <c r="AJ171" s="82">
        <f t="shared" si="12"/>
        <v>10566.461752057367</v>
      </c>
      <c r="AK171" s="82">
        <f t="shared" si="13"/>
        <v>0</v>
      </c>
      <c r="AL171" s="82">
        <f t="shared" si="14"/>
        <v>10566.461752057367</v>
      </c>
    </row>
    <row r="172" spans="1:38" x14ac:dyDescent="0.3">
      <c r="A172" s="10">
        <v>2018</v>
      </c>
      <c r="B172" s="10" t="s">
        <v>99</v>
      </c>
      <c r="C172" s="10">
        <v>560</v>
      </c>
      <c r="D172" s="10" t="s">
        <v>84</v>
      </c>
      <c r="E172" s="11">
        <v>42221</v>
      </c>
      <c r="F172" s="11">
        <v>43308</v>
      </c>
      <c r="G172" s="11">
        <v>43312</v>
      </c>
      <c r="H172" s="10" t="s">
        <v>28</v>
      </c>
      <c r="I172" s="10" t="s">
        <v>24</v>
      </c>
      <c r="J172" s="10" t="s">
        <v>17</v>
      </c>
      <c r="K172" s="13">
        <v>4395604.3956044</v>
      </c>
      <c r="L172" s="10" t="s">
        <v>28</v>
      </c>
      <c r="M172" s="10" t="s">
        <v>25</v>
      </c>
      <c r="N172" s="10" t="s">
        <v>43</v>
      </c>
      <c r="O172" s="12">
        <v>-5000000</v>
      </c>
      <c r="P172" s="10" t="s">
        <v>44</v>
      </c>
      <c r="Q172" s="14">
        <v>1.1375</v>
      </c>
      <c r="R172" s="14">
        <v>0.94799999999999995</v>
      </c>
      <c r="S172" s="13"/>
      <c r="T172" s="13">
        <v>0</v>
      </c>
      <c r="U172" s="10"/>
      <c r="V172" s="14">
        <v>1.0887</v>
      </c>
      <c r="W172" s="14">
        <v>1.1370389631149718</v>
      </c>
      <c r="X172" s="61">
        <v>-259004.32969183906</v>
      </c>
      <c r="Y172" s="141"/>
      <c r="Z172" s="60">
        <v>0</v>
      </c>
      <c r="AA172" s="61">
        <v>-259004.32969183906</v>
      </c>
      <c r="AC172" s="14">
        <v>1.034265</v>
      </c>
      <c r="AD172" s="14">
        <v>1.082603074460073</v>
      </c>
      <c r="AE172" s="61">
        <v>-376338.18496748159</v>
      </c>
      <c r="AF172" s="141"/>
      <c r="AG172" s="60">
        <v>0</v>
      </c>
      <c r="AH172" s="61">
        <v>-376338.18496748159</v>
      </c>
      <c r="AJ172" s="82">
        <f t="shared" si="12"/>
        <v>-117333.85527564253</v>
      </c>
      <c r="AK172" s="82">
        <f t="shared" si="13"/>
        <v>0</v>
      </c>
      <c r="AL172" s="82">
        <f t="shared" si="14"/>
        <v>-117333.85527564253</v>
      </c>
    </row>
    <row r="173" spans="1:38" x14ac:dyDescent="0.3">
      <c r="A173" s="10">
        <v>2018</v>
      </c>
      <c r="B173" s="10" t="s">
        <v>100</v>
      </c>
      <c r="C173" s="10">
        <v>561</v>
      </c>
      <c r="D173" s="10" t="s">
        <v>84</v>
      </c>
      <c r="E173" s="11">
        <v>42221</v>
      </c>
      <c r="F173" s="11">
        <v>43341</v>
      </c>
      <c r="G173" s="11">
        <v>43343</v>
      </c>
      <c r="H173" s="10" t="s">
        <v>23</v>
      </c>
      <c r="I173" s="10" t="s">
        <v>25</v>
      </c>
      <c r="J173" s="10" t="s">
        <v>17</v>
      </c>
      <c r="K173" s="13">
        <v>4201680.6722689103</v>
      </c>
      <c r="L173" s="10" t="s">
        <v>23</v>
      </c>
      <c r="M173" s="10" t="s">
        <v>24</v>
      </c>
      <c r="N173" s="10" t="s">
        <v>43</v>
      </c>
      <c r="O173" s="12">
        <v>-5000000</v>
      </c>
      <c r="P173" s="10" t="s">
        <v>44</v>
      </c>
      <c r="Q173" s="14">
        <v>1.19</v>
      </c>
      <c r="R173" s="14">
        <v>0.94799999999999995</v>
      </c>
      <c r="S173" s="13"/>
      <c r="T173" s="13">
        <v>0</v>
      </c>
      <c r="U173" s="10"/>
      <c r="V173" s="14">
        <v>1.0887</v>
      </c>
      <c r="W173" s="14">
        <v>1.1391041841710732</v>
      </c>
      <c r="X173" s="60">
        <v>204494.12520713781</v>
      </c>
      <c r="Y173" s="143">
        <v>-37122.0046403163</v>
      </c>
      <c r="Z173" s="60">
        <v>0</v>
      </c>
      <c r="AA173" s="60">
        <v>204494.12520713781</v>
      </c>
      <c r="AC173" s="14">
        <v>1.034265</v>
      </c>
      <c r="AD173" s="14">
        <v>1.0846683762074658</v>
      </c>
      <c r="AE173" s="60">
        <v>114451.6362669209</v>
      </c>
      <c r="AF173" s="143">
        <v>-232155.32456779986</v>
      </c>
      <c r="AG173" s="60">
        <v>0</v>
      </c>
      <c r="AH173" s="60">
        <v>114451.6362669209</v>
      </c>
      <c r="AJ173" s="82">
        <f t="shared" si="12"/>
        <v>-90042.488940216906</v>
      </c>
      <c r="AK173" s="82">
        <f t="shared" si="13"/>
        <v>0</v>
      </c>
      <c r="AL173" s="82">
        <f t="shared" si="14"/>
        <v>-90042.488940216906</v>
      </c>
    </row>
    <row r="174" spans="1:38" x14ac:dyDescent="0.3">
      <c r="A174" s="10">
        <v>2018</v>
      </c>
      <c r="B174" s="10" t="s">
        <v>100</v>
      </c>
      <c r="C174" s="10">
        <v>562</v>
      </c>
      <c r="D174" s="10" t="s">
        <v>84</v>
      </c>
      <c r="E174" s="11">
        <v>42221</v>
      </c>
      <c r="F174" s="11">
        <v>43341</v>
      </c>
      <c r="G174" s="11">
        <v>43343</v>
      </c>
      <c r="H174" s="10" t="s">
        <v>23</v>
      </c>
      <c r="I174" s="10" t="s">
        <v>25</v>
      </c>
      <c r="J174" s="10" t="s">
        <v>17</v>
      </c>
      <c r="K174" s="13">
        <v>4395604.3956044</v>
      </c>
      <c r="L174" s="10" t="s">
        <v>23</v>
      </c>
      <c r="M174" s="10" t="s">
        <v>24</v>
      </c>
      <c r="N174" s="10" t="s">
        <v>43</v>
      </c>
      <c r="O174" s="12">
        <v>-5000000</v>
      </c>
      <c r="P174" s="10" t="s">
        <v>44</v>
      </c>
      <c r="Q174" s="14">
        <v>1.1375</v>
      </c>
      <c r="R174" s="14">
        <v>0.94799999999999995</v>
      </c>
      <c r="S174" s="13"/>
      <c r="T174" s="13">
        <v>0</v>
      </c>
      <c r="U174" s="10"/>
      <c r="V174" s="14">
        <v>1.0887</v>
      </c>
      <c r="W174" s="14">
        <v>1.1391041841710732</v>
      </c>
      <c r="X174" s="60">
        <v>20468.442285929861</v>
      </c>
      <c r="Y174" s="141"/>
      <c r="Z174" s="60">
        <v>0</v>
      </c>
      <c r="AA174" s="60">
        <v>20468.442285929861</v>
      </c>
      <c r="AC174" s="14">
        <v>1.034265</v>
      </c>
      <c r="AD174" s="14">
        <v>1.0846683762074658</v>
      </c>
      <c r="AE174" s="60">
        <v>32059.855647832966</v>
      </c>
      <c r="AF174" s="141"/>
      <c r="AG174" s="60">
        <v>0</v>
      </c>
      <c r="AH174" s="60">
        <v>32059.855647832966</v>
      </c>
      <c r="AJ174" s="82">
        <f t="shared" si="12"/>
        <v>11591.413361903105</v>
      </c>
      <c r="AK174" s="82">
        <f t="shared" si="13"/>
        <v>0</v>
      </c>
      <c r="AL174" s="82">
        <f t="shared" si="14"/>
        <v>11591.413361903105</v>
      </c>
    </row>
    <row r="175" spans="1:38" x14ac:dyDescent="0.3">
      <c r="A175" s="10">
        <v>2018</v>
      </c>
      <c r="B175" s="10" t="s">
        <v>100</v>
      </c>
      <c r="C175" s="10">
        <v>563</v>
      </c>
      <c r="D175" s="10" t="s">
        <v>84</v>
      </c>
      <c r="E175" s="11">
        <v>42221</v>
      </c>
      <c r="F175" s="11">
        <v>43341</v>
      </c>
      <c r="G175" s="11">
        <v>43343</v>
      </c>
      <c r="H175" s="10" t="s">
        <v>28</v>
      </c>
      <c r="I175" s="10" t="s">
        <v>24</v>
      </c>
      <c r="J175" s="10" t="s">
        <v>17</v>
      </c>
      <c r="K175" s="13">
        <v>4395604.3956044</v>
      </c>
      <c r="L175" s="10" t="s">
        <v>28</v>
      </c>
      <c r="M175" s="10" t="s">
        <v>25</v>
      </c>
      <c r="N175" s="10" t="s">
        <v>43</v>
      </c>
      <c r="O175" s="12">
        <v>-5000000</v>
      </c>
      <c r="P175" s="10" t="s">
        <v>44</v>
      </c>
      <c r="Q175" s="14">
        <v>1.1375</v>
      </c>
      <c r="R175" s="14">
        <v>0.94799999999999995</v>
      </c>
      <c r="S175" s="13"/>
      <c r="T175" s="13">
        <v>0</v>
      </c>
      <c r="U175" s="10"/>
      <c r="V175" s="14">
        <v>1.0887</v>
      </c>
      <c r="W175" s="14">
        <v>1.1391041841710732</v>
      </c>
      <c r="X175" s="61">
        <v>-262084.57213338398</v>
      </c>
      <c r="Y175" s="141"/>
      <c r="Z175" s="60">
        <v>0</v>
      </c>
      <c r="AA175" s="61">
        <v>-262084.57213338398</v>
      </c>
      <c r="AC175" s="14">
        <v>1.034265</v>
      </c>
      <c r="AD175" s="14">
        <v>1.0846683762074658</v>
      </c>
      <c r="AE175" s="61">
        <v>-378666.81648255372</v>
      </c>
      <c r="AF175" s="141"/>
      <c r="AG175" s="60">
        <v>0</v>
      </c>
      <c r="AH175" s="61">
        <v>-378666.81648255372</v>
      </c>
      <c r="AJ175" s="82">
        <f t="shared" si="12"/>
        <v>-116582.24434916975</v>
      </c>
      <c r="AK175" s="82">
        <f t="shared" si="13"/>
        <v>0</v>
      </c>
      <c r="AL175" s="82">
        <f t="shared" si="14"/>
        <v>-116582.24434916975</v>
      </c>
    </row>
    <row r="176" spans="1:38" x14ac:dyDescent="0.3">
      <c r="A176" s="10">
        <v>2018</v>
      </c>
      <c r="B176" s="10" t="s">
        <v>101</v>
      </c>
      <c r="C176" s="10">
        <v>564</v>
      </c>
      <c r="D176" s="10" t="s">
        <v>84</v>
      </c>
      <c r="E176" s="11">
        <v>42221</v>
      </c>
      <c r="F176" s="11">
        <v>43369</v>
      </c>
      <c r="G176" s="11">
        <v>43371</v>
      </c>
      <c r="H176" s="10" t="s">
        <v>23</v>
      </c>
      <c r="I176" s="10" t="s">
        <v>25</v>
      </c>
      <c r="J176" s="10" t="s">
        <v>17</v>
      </c>
      <c r="K176" s="13">
        <v>4201680.6722689103</v>
      </c>
      <c r="L176" s="10" t="s">
        <v>23</v>
      </c>
      <c r="M176" s="10" t="s">
        <v>24</v>
      </c>
      <c r="N176" s="10" t="s">
        <v>43</v>
      </c>
      <c r="O176" s="12">
        <v>-5000000</v>
      </c>
      <c r="P176" s="10" t="s">
        <v>44</v>
      </c>
      <c r="Q176" s="14">
        <v>1.19</v>
      </c>
      <c r="R176" s="14">
        <v>0.94799999999999995</v>
      </c>
      <c r="S176" s="13"/>
      <c r="T176" s="13">
        <v>0</v>
      </c>
      <c r="U176" s="10"/>
      <c r="V176" s="14">
        <v>1.0887</v>
      </c>
      <c r="W176" s="14">
        <v>1.1409946539527782</v>
      </c>
      <c r="X176" s="60">
        <v>211607.00176446923</v>
      </c>
      <c r="Y176" s="143">
        <v>-30913.223374178517</v>
      </c>
      <c r="Z176" s="60">
        <v>0</v>
      </c>
      <c r="AA176" s="60">
        <v>211607.00176446923</v>
      </c>
      <c r="AC176" s="14">
        <v>1.034265</v>
      </c>
      <c r="AD176" s="14">
        <v>1.0865590874091984</v>
      </c>
      <c r="AE176" s="60">
        <v>119612.36588109611</v>
      </c>
      <c r="AF176" s="143">
        <v>-226226.16988482414</v>
      </c>
      <c r="AG176" s="60">
        <v>0</v>
      </c>
      <c r="AH176" s="60">
        <v>119612.36588109611</v>
      </c>
      <c r="AJ176" s="82">
        <f t="shared" si="12"/>
        <v>-91994.635883373121</v>
      </c>
      <c r="AK176" s="82">
        <f t="shared" si="13"/>
        <v>0</v>
      </c>
      <c r="AL176" s="82">
        <f t="shared" si="14"/>
        <v>-91994.635883373121</v>
      </c>
    </row>
    <row r="177" spans="1:38" x14ac:dyDescent="0.3">
      <c r="A177" s="10">
        <v>2018</v>
      </c>
      <c r="B177" s="10" t="s">
        <v>101</v>
      </c>
      <c r="C177" s="10">
        <v>565</v>
      </c>
      <c r="D177" s="10" t="s">
        <v>84</v>
      </c>
      <c r="E177" s="11">
        <v>42221</v>
      </c>
      <c r="F177" s="11">
        <v>43369</v>
      </c>
      <c r="G177" s="11">
        <v>43371</v>
      </c>
      <c r="H177" s="10" t="s">
        <v>23</v>
      </c>
      <c r="I177" s="10" t="s">
        <v>25</v>
      </c>
      <c r="J177" s="10" t="s">
        <v>17</v>
      </c>
      <c r="K177" s="13">
        <v>4395604.3956044</v>
      </c>
      <c r="L177" s="10" t="s">
        <v>23</v>
      </c>
      <c r="M177" s="10" t="s">
        <v>24</v>
      </c>
      <c r="N177" s="10" t="s">
        <v>43</v>
      </c>
      <c r="O177" s="12">
        <v>-5000000</v>
      </c>
      <c r="P177" s="10" t="s">
        <v>44</v>
      </c>
      <c r="Q177" s="14">
        <v>1.1375</v>
      </c>
      <c r="R177" s="14">
        <v>0.94799999999999995</v>
      </c>
      <c r="S177" s="13"/>
      <c r="T177" s="13">
        <v>0</v>
      </c>
      <c r="U177" s="10"/>
      <c r="V177" s="14">
        <v>1.0887</v>
      </c>
      <c r="W177" s="14">
        <v>1.1409946539527782</v>
      </c>
      <c r="X177" s="60">
        <v>21969.986546009692</v>
      </c>
      <c r="Y177" s="141"/>
      <c r="Z177" s="60">
        <v>0</v>
      </c>
      <c r="AA177" s="60">
        <v>21969.986546009692</v>
      </c>
      <c r="AC177" s="14">
        <v>1.034265</v>
      </c>
      <c r="AD177" s="14">
        <v>1.0865590874091984</v>
      </c>
      <c r="AE177" s="60">
        <v>34461.917620157859</v>
      </c>
      <c r="AF177" s="141"/>
      <c r="AG177" s="60">
        <v>0</v>
      </c>
      <c r="AH177" s="60">
        <v>34461.917620157859</v>
      </c>
      <c r="AJ177" s="82">
        <f t="shared" si="12"/>
        <v>12491.931074148168</v>
      </c>
      <c r="AK177" s="82">
        <f t="shared" si="13"/>
        <v>0</v>
      </c>
      <c r="AL177" s="82">
        <f t="shared" si="14"/>
        <v>12491.931074148168</v>
      </c>
    </row>
    <row r="178" spans="1:38" x14ac:dyDescent="0.3">
      <c r="A178" s="10">
        <v>2018</v>
      </c>
      <c r="B178" s="10" t="s">
        <v>101</v>
      </c>
      <c r="C178" s="10">
        <v>566</v>
      </c>
      <c r="D178" s="10" t="s">
        <v>84</v>
      </c>
      <c r="E178" s="11">
        <v>42221</v>
      </c>
      <c r="F178" s="11">
        <v>43369</v>
      </c>
      <c r="G178" s="11">
        <v>43371</v>
      </c>
      <c r="H178" s="10" t="s">
        <v>28</v>
      </c>
      <c r="I178" s="10" t="s">
        <v>24</v>
      </c>
      <c r="J178" s="10" t="s">
        <v>17</v>
      </c>
      <c r="K178" s="13">
        <v>4395604.3956044</v>
      </c>
      <c r="L178" s="10" t="s">
        <v>28</v>
      </c>
      <c r="M178" s="10" t="s">
        <v>25</v>
      </c>
      <c r="N178" s="10" t="s">
        <v>43</v>
      </c>
      <c r="O178" s="12">
        <v>-5000000</v>
      </c>
      <c r="P178" s="10" t="s">
        <v>44</v>
      </c>
      <c r="Q178" s="14">
        <v>1.1375</v>
      </c>
      <c r="R178" s="14">
        <v>0.94799999999999995</v>
      </c>
      <c r="S178" s="13"/>
      <c r="T178" s="13">
        <v>0</v>
      </c>
      <c r="U178" s="10"/>
      <c r="V178" s="14">
        <v>1.0887</v>
      </c>
      <c r="W178" s="14">
        <v>1.1409946539527782</v>
      </c>
      <c r="X178" s="61">
        <v>-264490.21168465744</v>
      </c>
      <c r="Y178" s="141"/>
      <c r="Z178" s="60">
        <v>0</v>
      </c>
      <c r="AA178" s="61">
        <v>-264490.21168465744</v>
      </c>
      <c r="AC178" s="14">
        <v>1.034265</v>
      </c>
      <c r="AD178" s="14">
        <v>1.0865590874091984</v>
      </c>
      <c r="AE178" s="61">
        <v>-380300.45338607812</v>
      </c>
      <c r="AF178" s="141"/>
      <c r="AG178" s="60">
        <v>0</v>
      </c>
      <c r="AH178" s="61">
        <v>-380300.45338607812</v>
      </c>
      <c r="AJ178" s="82">
        <f t="shared" si="12"/>
        <v>-115810.24170142069</v>
      </c>
      <c r="AK178" s="82">
        <f t="shared" si="13"/>
        <v>0</v>
      </c>
      <c r="AL178" s="82">
        <f t="shared" si="14"/>
        <v>-115810.24170142069</v>
      </c>
    </row>
    <row r="179" spans="1:38" x14ac:dyDescent="0.3">
      <c r="A179" s="10">
        <v>2018</v>
      </c>
      <c r="B179" s="10" t="s">
        <v>102</v>
      </c>
      <c r="C179" s="10">
        <v>567</v>
      </c>
      <c r="D179" s="10" t="s">
        <v>84</v>
      </c>
      <c r="E179" s="11">
        <v>42221</v>
      </c>
      <c r="F179" s="11">
        <v>43402</v>
      </c>
      <c r="G179" s="11">
        <v>43404</v>
      </c>
      <c r="H179" s="10" t="s">
        <v>23</v>
      </c>
      <c r="I179" s="10" t="s">
        <v>25</v>
      </c>
      <c r="J179" s="10" t="s">
        <v>17</v>
      </c>
      <c r="K179" s="13">
        <v>4201680.6722689103</v>
      </c>
      <c r="L179" s="10" t="s">
        <v>23</v>
      </c>
      <c r="M179" s="10" t="s">
        <v>24</v>
      </c>
      <c r="N179" s="10" t="s">
        <v>43</v>
      </c>
      <c r="O179" s="12">
        <v>-5000000</v>
      </c>
      <c r="P179" s="10" t="s">
        <v>44</v>
      </c>
      <c r="Q179" s="14">
        <v>1.19</v>
      </c>
      <c r="R179" s="14">
        <v>0.94799999999999995</v>
      </c>
      <c r="S179" s="13"/>
      <c r="T179" s="13">
        <v>0</v>
      </c>
      <c r="U179" s="10"/>
      <c r="V179" s="14">
        <v>1.0887</v>
      </c>
      <c r="W179" s="14">
        <v>1.1432861976890825</v>
      </c>
      <c r="X179" s="60">
        <v>219968.48142949713</v>
      </c>
      <c r="Y179" s="143">
        <v>-23390.215513272386</v>
      </c>
      <c r="Z179" s="60">
        <v>0</v>
      </c>
      <c r="AA179" s="60">
        <v>219968.48142949713</v>
      </c>
      <c r="AC179" s="14">
        <v>1.034265</v>
      </c>
      <c r="AD179" s="14">
        <v>1.0888495701595839</v>
      </c>
      <c r="AE179" s="60">
        <v>125689.48897802972</v>
      </c>
      <c r="AF179" s="143">
        <v>-218906.4823438114</v>
      </c>
      <c r="AG179" s="60">
        <v>0</v>
      </c>
      <c r="AH179" s="60">
        <v>125689.48897802972</v>
      </c>
      <c r="AJ179" s="82">
        <f t="shared" si="12"/>
        <v>-94278.992451467406</v>
      </c>
      <c r="AK179" s="82">
        <f t="shared" si="13"/>
        <v>0</v>
      </c>
      <c r="AL179" s="82">
        <f t="shared" si="14"/>
        <v>-94278.992451467406</v>
      </c>
    </row>
    <row r="180" spans="1:38" x14ac:dyDescent="0.3">
      <c r="A180" s="10">
        <v>2018</v>
      </c>
      <c r="B180" s="10" t="s">
        <v>102</v>
      </c>
      <c r="C180" s="10">
        <v>568</v>
      </c>
      <c r="D180" s="10" t="s">
        <v>84</v>
      </c>
      <c r="E180" s="11">
        <v>42221</v>
      </c>
      <c r="F180" s="11">
        <v>43402</v>
      </c>
      <c r="G180" s="11">
        <v>43404</v>
      </c>
      <c r="H180" s="10" t="s">
        <v>23</v>
      </c>
      <c r="I180" s="10" t="s">
        <v>25</v>
      </c>
      <c r="J180" s="10" t="s">
        <v>17</v>
      </c>
      <c r="K180" s="13">
        <v>4395604.3956044</v>
      </c>
      <c r="L180" s="10" t="s">
        <v>23</v>
      </c>
      <c r="M180" s="10" t="s">
        <v>24</v>
      </c>
      <c r="N180" s="10" t="s">
        <v>43</v>
      </c>
      <c r="O180" s="12">
        <v>-5000000</v>
      </c>
      <c r="P180" s="10" t="s">
        <v>44</v>
      </c>
      <c r="Q180" s="14">
        <v>1.1375</v>
      </c>
      <c r="R180" s="14">
        <v>0.94799999999999995</v>
      </c>
      <c r="S180" s="13"/>
      <c r="T180" s="13">
        <v>0</v>
      </c>
      <c r="U180" s="10"/>
      <c r="V180" s="14">
        <v>1.0887</v>
      </c>
      <c r="W180" s="14">
        <v>1.1432861976890825</v>
      </c>
      <c r="X180" s="60">
        <v>23794.480691250134</v>
      </c>
      <c r="Y180" s="141"/>
      <c r="Z180" s="60">
        <v>0</v>
      </c>
      <c r="AA180" s="60">
        <v>23794.480691250134</v>
      </c>
      <c r="AC180" s="14">
        <v>1.034265</v>
      </c>
      <c r="AD180" s="14">
        <v>1.0888495701595839</v>
      </c>
      <c r="AE180" s="60">
        <v>37368.176606480469</v>
      </c>
      <c r="AF180" s="141"/>
      <c r="AG180" s="60">
        <v>0</v>
      </c>
      <c r="AH180" s="60">
        <v>37368.176606480469</v>
      </c>
      <c r="AJ180" s="82">
        <f t="shared" si="12"/>
        <v>13573.695915230335</v>
      </c>
      <c r="AK180" s="82">
        <f t="shared" si="13"/>
        <v>0</v>
      </c>
      <c r="AL180" s="82">
        <f t="shared" si="14"/>
        <v>13573.695915230335</v>
      </c>
    </row>
    <row r="181" spans="1:38" x14ac:dyDescent="0.3">
      <c r="A181" s="10">
        <v>2018</v>
      </c>
      <c r="B181" s="10" t="s">
        <v>102</v>
      </c>
      <c r="C181" s="10">
        <v>569</v>
      </c>
      <c r="D181" s="10" t="s">
        <v>84</v>
      </c>
      <c r="E181" s="11">
        <v>42221</v>
      </c>
      <c r="F181" s="11">
        <v>43402</v>
      </c>
      <c r="G181" s="11">
        <v>43404</v>
      </c>
      <c r="H181" s="10" t="s">
        <v>28</v>
      </c>
      <c r="I181" s="10" t="s">
        <v>24</v>
      </c>
      <c r="J181" s="10" t="s">
        <v>17</v>
      </c>
      <c r="K181" s="13">
        <v>4395604.3956044</v>
      </c>
      <c r="L181" s="10" t="s">
        <v>28</v>
      </c>
      <c r="M181" s="10" t="s">
        <v>25</v>
      </c>
      <c r="N181" s="10" t="s">
        <v>43</v>
      </c>
      <c r="O181" s="12">
        <v>-5000000</v>
      </c>
      <c r="P181" s="10" t="s">
        <v>44</v>
      </c>
      <c r="Q181" s="14">
        <v>1.1375</v>
      </c>
      <c r="R181" s="14">
        <v>0.94799999999999995</v>
      </c>
      <c r="S181" s="13"/>
      <c r="T181" s="13">
        <v>0</v>
      </c>
      <c r="U181" s="10"/>
      <c r="V181" s="14">
        <v>1.0887</v>
      </c>
      <c r="W181" s="14">
        <v>1.1432861976890825</v>
      </c>
      <c r="X181" s="61">
        <v>-267153.17763401964</v>
      </c>
      <c r="Y181" s="141"/>
      <c r="Z181" s="60">
        <v>0</v>
      </c>
      <c r="AA181" s="61">
        <v>-267153.17763401964</v>
      </c>
      <c r="AC181" s="14">
        <v>1.034265</v>
      </c>
      <c r="AD181" s="14">
        <v>1.0888495701595839</v>
      </c>
      <c r="AE181" s="61">
        <v>-381964.14792832162</v>
      </c>
      <c r="AF181" s="141"/>
      <c r="AG181" s="60">
        <v>0</v>
      </c>
      <c r="AH181" s="61">
        <v>-381964.14792832162</v>
      </c>
      <c r="AJ181" s="82">
        <f t="shared" si="12"/>
        <v>-114810.97029430198</v>
      </c>
      <c r="AK181" s="82">
        <f t="shared" si="13"/>
        <v>0</v>
      </c>
      <c r="AL181" s="82">
        <f t="shared" si="14"/>
        <v>-114810.97029430198</v>
      </c>
    </row>
    <row r="182" spans="1:38" x14ac:dyDescent="0.3">
      <c r="A182" s="10">
        <v>2018</v>
      </c>
      <c r="B182" s="10" t="s">
        <v>103</v>
      </c>
      <c r="C182" s="10">
        <v>570</v>
      </c>
      <c r="D182" s="10" t="s">
        <v>84</v>
      </c>
      <c r="E182" s="11">
        <v>42221</v>
      </c>
      <c r="F182" s="11">
        <v>43432</v>
      </c>
      <c r="G182" s="11">
        <v>43434</v>
      </c>
      <c r="H182" s="10" t="s">
        <v>23</v>
      </c>
      <c r="I182" s="10" t="s">
        <v>25</v>
      </c>
      <c r="J182" s="10" t="s">
        <v>17</v>
      </c>
      <c r="K182" s="13">
        <v>4201680.6722689103</v>
      </c>
      <c r="L182" s="10" t="s">
        <v>23</v>
      </c>
      <c r="M182" s="10" t="s">
        <v>24</v>
      </c>
      <c r="N182" s="10" t="s">
        <v>43</v>
      </c>
      <c r="O182" s="12">
        <v>-5000000</v>
      </c>
      <c r="P182" s="10" t="s">
        <v>44</v>
      </c>
      <c r="Q182" s="14">
        <v>1.19</v>
      </c>
      <c r="R182" s="14">
        <v>0.94799999999999995</v>
      </c>
      <c r="S182" s="13"/>
      <c r="T182" s="13">
        <v>0</v>
      </c>
      <c r="U182" s="10"/>
      <c r="V182" s="14">
        <v>1.0887</v>
      </c>
      <c r="W182" s="14">
        <v>1.1453768281678463</v>
      </c>
      <c r="X182" s="60">
        <v>227478.27922615796</v>
      </c>
      <c r="Y182" s="143">
        <v>-16509.768327020312</v>
      </c>
      <c r="Z182" s="60">
        <v>0</v>
      </c>
      <c r="AA182" s="60">
        <v>227478.27922615796</v>
      </c>
      <c r="AC182" s="14">
        <v>1.034265</v>
      </c>
      <c r="AD182" s="14">
        <v>1.0909404764074326</v>
      </c>
      <c r="AE182" s="60">
        <v>131163.0284399839</v>
      </c>
      <c r="AF182" s="143">
        <v>-212116.05459942541</v>
      </c>
      <c r="AG182" s="60">
        <v>0</v>
      </c>
      <c r="AH182" s="60">
        <v>131163.0284399839</v>
      </c>
      <c r="AJ182" s="82">
        <f t="shared" si="12"/>
        <v>-96315.25078617406</v>
      </c>
      <c r="AK182" s="82">
        <f t="shared" si="13"/>
        <v>0</v>
      </c>
      <c r="AL182" s="82">
        <f t="shared" si="14"/>
        <v>-96315.25078617406</v>
      </c>
    </row>
    <row r="183" spans="1:38" x14ac:dyDescent="0.3">
      <c r="A183" s="10">
        <v>2018</v>
      </c>
      <c r="B183" s="10" t="s">
        <v>103</v>
      </c>
      <c r="C183" s="10">
        <v>571</v>
      </c>
      <c r="D183" s="10" t="s">
        <v>84</v>
      </c>
      <c r="E183" s="11">
        <v>42221</v>
      </c>
      <c r="F183" s="11">
        <v>43432</v>
      </c>
      <c r="G183" s="11">
        <v>43434</v>
      </c>
      <c r="H183" s="10" t="s">
        <v>23</v>
      </c>
      <c r="I183" s="10" t="s">
        <v>25</v>
      </c>
      <c r="J183" s="10" t="s">
        <v>17</v>
      </c>
      <c r="K183" s="13">
        <v>4395604.3956044</v>
      </c>
      <c r="L183" s="10" t="s">
        <v>23</v>
      </c>
      <c r="M183" s="10" t="s">
        <v>24</v>
      </c>
      <c r="N183" s="10" t="s">
        <v>43</v>
      </c>
      <c r="O183" s="12">
        <v>-5000000</v>
      </c>
      <c r="P183" s="10" t="s">
        <v>44</v>
      </c>
      <c r="Q183" s="14">
        <v>1.1375</v>
      </c>
      <c r="R183" s="14">
        <v>0.94799999999999995</v>
      </c>
      <c r="S183" s="13"/>
      <c r="T183" s="13">
        <v>0</v>
      </c>
      <c r="U183" s="10"/>
      <c r="V183" s="14">
        <v>1.0887</v>
      </c>
      <c r="W183" s="14">
        <v>1.1453768281678463</v>
      </c>
      <c r="X183" s="60">
        <v>25493.583060666864</v>
      </c>
      <c r="Y183" s="141"/>
      <c r="Z183" s="60">
        <v>0</v>
      </c>
      <c r="AA183" s="60">
        <v>25493.583060666864</v>
      </c>
      <c r="AC183" s="14">
        <v>1.034265</v>
      </c>
      <c r="AD183" s="14">
        <v>1.0909404764074326</v>
      </c>
      <c r="AE183" s="60">
        <v>40062.340200810075</v>
      </c>
      <c r="AF183" s="141"/>
      <c r="AG183" s="60">
        <v>0</v>
      </c>
      <c r="AH183" s="60">
        <v>40062.340200810075</v>
      </c>
      <c r="AJ183" s="82">
        <f t="shared" si="12"/>
        <v>14568.757140143211</v>
      </c>
      <c r="AK183" s="82">
        <f t="shared" si="13"/>
        <v>0</v>
      </c>
      <c r="AL183" s="82">
        <f t="shared" si="14"/>
        <v>14568.757140143211</v>
      </c>
    </row>
    <row r="184" spans="1:38" x14ac:dyDescent="0.3">
      <c r="A184" s="15">
        <v>2018</v>
      </c>
      <c r="B184" s="15" t="s">
        <v>103</v>
      </c>
      <c r="C184" s="15">
        <v>572</v>
      </c>
      <c r="D184" s="15" t="s">
        <v>84</v>
      </c>
      <c r="E184" s="16">
        <v>42221</v>
      </c>
      <c r="F184" s="16">
        <v>43432</v>
      </c>
      <c r="G184" s="16">
        <v>43434</v>
      </c>
      <c r="H184" s="15" t="s">
        <v>28</v>
      </c>
      <c r="I184" s="15" t="s">
        <v>24</v>
      </c>
      <c r="J184" s="15" t="s">
        <v>17</v>
      </c>
      <c r="K184" s="18">
        <v>4395604.3956044</v>
      </c>
      <c r="L184" s="15" t="s">
        <v>28</v>
      </c>
      <c r="M184" s="15" t="s">
        <v>25</v>
      </c>
      <c r="N184" s="15" t="s">
        <v>43</v>
      </c>
      <c r="O184" s="17">
        <v>-5000000</v>
      </c>
      <c r="P184" s="15" t="s">
        <v>44</v>
      </c>
      <c r="Q184" s="19">
        <v>1.1375</v>
      </c>
      <c r="R184" s="19">
        <v>0.94799999999999995</v>
      </c>
      <c r="S184" s="18"/>
      <c r="T184" s="18">
        <v>0</v>
      </c>
      <c r="U184" s="15"/>
      <c r="V184" s="19">
        <v>1.0887</v>
      </c>
      <c r="W184" s="19">
        <v>1.1453768281678463</v>
      </c>
      <c r="X184" s="62">
        <v>-269481.63061384513</v>
      </c>
      <c r="Y184" s="142"/>
      <c r="Z184" s="63">
        <v>0</v>
      </c>
      <c r="AA184" s="62">
        <v>-269481.63061384513</v>
      </c>
      <c r="AC184" s="19">
        <v>1.034265</v>
      </c>
      <c r="AD184" s="19">
        <v>1.0909404764074326</v>
      </c>
      <c r="AE184" s="62">
        <v>-383341.42324021936</v>
      </c>
      <c r="AF184" s="142"/>
      <c r="AG184" s="63">
        <v>0</v>
      </c>
      <c r="AH184" s="62">
        <v>-383341.42324021936</v>
      </c>
      <c r="AJ184" s="82">
        <f t="shared" si="12"/>
        <v>-113859.79262637423</v>
      </c>
      <c r="AK184" s="82">
        <f t="shared" si="13"/>
        <v>0</v>
      </c>
      <c r="AL184" s="82">
        <f t="shared" si="14"/>
        <v>-113859.79262637423</v>
      </c>
    </row>
    <row r="185" spans="1:38" x14ac:dyDescent="0.3">
      <c r="A185" s="20"/>
      <c r="B185" s="20"/>
      <c r="C185" s="20"/>
      <c r="D185" s="20"/>
      <c r="E185" s="21"/>
      <c r="F185" s="21"/>
      <c r="G185" s="21"/>
      <c r="H185" s="20"/>
      <c r="I185" s="20"/>
      <c r="J185" s="20"/>
      <c r="K185" s="23">
        <v>68574697.42839247</v>
      </c>
      <c r="L185" s="20"/>
      <c r="M185" s="20"/>
      <c r="N185" s="20"/>
      <c r="O185" s="22">
        <v>-80000000</v>
      </c>
      <c r="P185" s="20"/>
      <c r="Q185" s="24">
        <v>1.1666110533486223</v>
      </c>
      <c r="R185" s="24"/>
      <c r="S185" s="23"/>
      <c r="T185" s="23"/>
      <c r="U185" s="20"/>
      <c r="V185" s="24"/>
      <c r="W185" s="24"/>
      <c r="X185" s="66">
        <v>-324035.61676151608</v>
      </c>
      <c r="Y185" s="66">
        <v>-324035.61676151608</v>
      </c>
      <c r="Z185" s="64">
        <v>231797.39600960058</v>
      </c>
      <c r="AA185" s="66">
        <v>-555833.01277111657</v>
      </c>
      <c r="AC185" s="24"/>
      <c r="AD185" s="24"/>
      <c r="AE185" s="66">
        <v>-3580743.2360284138</v>
      </c>
      <c r="AF185" s="66">
        <v>-3580743.2360284138</v>
      </c>
      <c r="AG185" s="66">
        <v>-899729.35352242715</v>
      </c>
      <c r="AH185" s="66">
        <v>-2681013.8825059868</v>
      </c>
      <c r="AJ185" s="87">
        <f t="shared" si="12"/>
        <v>-3256707.6192668974</v>
      </c>
      <c r="AK185" s="87">
        <f t="shared" si="13"/>
        <v>-1131526.7495320276</v>
      </c>
      <c r="AL185" s="87">
        <f t="shared" si="14"/>
        <v>-2125180.8697348703</v>
      </c>
    </row>
    <row r="186" spans="1:38" x14ac:dyDescent="0.3">
      <c r="A186" s="20"/>
      <c r="B186" s="20"/>
      <c r="C186" s="20"/>
      <c r="D186" s="20"/>
      <c r="E186" s="21"/>
      <c r="F186" s="21"/>
      <c r="G186" s="21"/>
      <c r="H186" s="20"/>
      <c r="I186" s="20"/>
      <c r="J186" s="20"/>
      <c r="K186" s="23"/>
      <c r="L186" s="20"/>
      <c r="M186" s="20"/>
      <c r="N186" s="20"/>
      <c r="O186" s="23"/>
      <c r="P186" s="20"/>
      <c r="Q186" s="24"/>
      <c r="R186" s="24"/>
      <c r="S186" s="23"/>
      <c r="T186" s="23"/>
      <c r="U186" s="20"/>
      <c r="V186" s="24"/>
      <c r="W186" s="24"/>
      <c r="X186" s="64"/>
      <c r="Y186" s="64"/>
      <c r="Z186" s="64"/>
      <c r="AA186" s="64"/>
      <c r="AC186" s="24"/>
      <c r="AD186" s="24"/>
      <c r="AE186" s="64"/>
      <c r="AF186" s="64"/>
      <c r="AG186" s="64"/>
      <c r="AH186" s="64"/>
      <c r="AJ186" s="85"/>
      <c r="AK186" s="85"/>
      <c r="AL186" s="85"/>
    </row>
    <row r="187" spans="1:38" x14ac:dyDescent="0.3">
      <c r="A187" s="20"/>
      <c r="B187" s="20"/>
      <c r="C187" s="20"/>
      <c r="D187" s="20"/>
      <c r="E187" s="21"/>
      <c r="F187" s="21"/>
      <c r="G187" s="21"/>
      <c r="H187" s="20"/>
      <c r="I187" s="20" t="s">
        <v>104</v>
      </c>
      <c r="J187" s="20"/>
      <c r="K187" s="27">
        <v>658306673.78758883</v>
      </c>
      <c r="L187" s="26"/>
      <c r="M187" s="26"/>
      <c r="N187" s="26"/>
      <c r="O187" s="25">
        <v>-775250000</v>
      </c>
      <c r="P187" s="26"/>
      <c r="Q187" s="28">
        <v>1.1776426259505679</v>
      </c>
      <c r="R187" s="28"/>
      <c r="S187" s="27"/>
      <c r="T187" s="27"/>
      <c r="U187" s="26"/>
      <c r="V187" s="28"/>
      <c r="W187" s="28"/>
      <c r="X187" s="67">
        <v>-31244609.273772251</v>
      </c>
      <c r="Y187" s="67">
        <v>-31244609.273772251</v>
      </c>
      <c r="Z187" s="67">
        <v>-21227680.520963471</v>
      </c>
      <c r="AA187" s="67">
        <v>-10016928.752808781</v>
      </c>
      <c r="AC187" s="28"/>
      <c r="AD187" s="28"/>
      <c r="AE187" s="67">
        <v>-66062552.227342904</v>
      </c>
      <c r="AF187" s="67">
        <v>-66062552.227342904</v>
      </c>
      <c r="AG187" s="67">
        <v>-40421547.517803915</v>
      </c>
      <c r="AH187" s="67">
        <v>-25641004.709538974</v>
      </c>
      <c r="AJ187" s="86">
        <f t="shared" si="12"/>
        <v>-34817942.953570649</v>
      </c>
      <c r="AK187" s="86">
        <f t="shared" si="13"/>
        <v>-19193866.996840443</v>
      </c>
      <c r="AL187" s="86">
        <f t="shared" si="14"/>
        <v>-15624075.956730193</v>
      </c>
    </row>
    <row r="188" spans="1:38" x14ac:dyDescent="0.3">
      <c r="A188" s="20"/>
      <c r="B188" s="20"/>
      <c r="C188" s="20"/>
      <c r="D188" s="20"/>
      <c r="E188" s="21"/>
      <c r="F188" s="21"/>
      <c r="G188" s="21"/>
      <c r="H188" s="20"/>
      <c r="I188" s="20"/>
      <c r="J188" s="20"/>
      <c r="K188" s="23"/>
      <c r="L188" s="20"/>
      <c r="M188" s="20"/>
      <c r="N188" s="20"/>
      <c r="O188" s="23"/>
      <c r="P188" s="20"/>
      <c r="Q188" s="24"/>
      <c r="R188" s="24"/>
      <c r="S188" s="23"/>
      <c r="T188" s="23"/>
      <c r="U188" s="20"/>
      <c r="V188" s="24"/>
      <c r="W188" s="24"/>
      <c r="X188" s="64"/>
      <c r="Y188" s="64"/>
      <c r="Z188" s="64"/>
      <c r="AA188" s="64"/>
      <c r="AC188" s="24"/>
      <c r="AD188" s="24"/>
      <c r="AE188" s="64"/>
      <c r="AF188" s="64"/>
      <c r="AG188" s="64"/>
      <c r="AH188" s="64"/>
      <c r="AJ188" s="82"/>
      <c r="AK188" s="82"/>
      <c r="AL188" s="82"/>
    </row>
    <row r="189" spans="1:38" x14ac:dyDescent="0.3">
      <c r="A189" s="10">
        <v>2016</v>
      </c>
      <c r="B189" s="10" t="s">
        <v>105</v>
      </c>
      <c r="C189" s="10">
        <v>449</v>
      </c>
      <c r="D189" s="10" t="s">
        <v>51</v>
      </c>
      <c r="E189" s="11">
        <v>42131</v>
      </c>
      <c r="F189" s="11">
        <v>42395</v>
      </c>
      <c r="G189" s="11">
        <v>42397</v>
      </c>
      <c r="H189" s="10" t="s">
        <v>23</v>
      </c>
      <c r="I189" s="10" t="s">
        <v>24</v>
      </c>
      <c r="J189" s="10" t="s">
        <v>43</v>
      </c>
      <c r="K189" s="12">
        <v>-800000</v>
      </c>
      <c r="L189" s="10" t="s">
        <v>23</v>
      </c>
      <c r="M189" s="10" t="s">
        <v>25</v>
      </c>
      <c r="N189" s="10" t="s">
        <v>106</v>
      </c>
      <c r="O189" s="13">
        <v>2560000</v>
      </c>
      <c r="P189" s="10" t="s">
        <v>107</v>
      </c>
      <c r="Q189" s="14">
        <v>3.2</v>
      </c>
      <c r="R189" s="14"/>
      <c r="S189" s="13"/>
      <c r="T189" s="13">
        <v>0</v>
      </c>
      <c r="U189" s="10"/>
      <c r="V189" s="14">
        <v>3.9604114999540738</v>
      </c>
      <c r="W189" s="14">
        <v>3.9928435873806207</v>
      </c>
      <c r="X189" s="60">
        <v>1.210880702020992</v>
      </c>
      <c r="Y189" s="143">
        <v>-43400.645890913736</v>
      </c>
      <c r="Z189" s="60">
        <v>0</v>
      </c>
      <c r="AA189" s="60">
        <v>1.210880702020992</v>
      </c>
      <c r="AC189" s="14">
        <v>3.7623909249563705</v>
      </c>
      <c r="AD189" s="14">
        <v>3.7948200049473302</v>
      </c>
      <c r="AE189" s="60">
        <v>30.56920565952937</v>
      </c>
      <c r="AF189" s="143">
        <v>-20752.891311330477</v>
      </c>
      <c r="AG189" s="60">
        <v>0</v>
      </c>
      <c r="AH189" s="60">
        <v>30.56920565952937</v>
      </c>
      <c r="AJ189" s="82">
        <f t="shared" si="12"/>
        <v>29.35832495750838</v>
      </c>
      <c r="AK189" s="82">
        <f t="shared" si="13"/>
        <v>0</v>
      </c>
      <c r="AL189" s="82">
        <f t="shared" si="14"/>
        <v>29.35832495750838</v>
      </c>
    </row>
    <row r="190" spans="1:38" x14ac:dyDescent="0.3">
      <c r="A190" s="10">
        <v>2016</v>
      </c>
      <c r="B190" s="10" t="s">
        <v>105</v>
      </c>
      <c r="C190" s="10">
        <v>450</v>
      </c>
      <c r="D190" s="10" t="s">
        <v>51</v>
      </c>
      <c r="E190" s="11">
        <v>42131</v>
      </c>
      <c r="F190" s="11">
        <v>42395</v>
      </c>
      <c r="G190" s="11">
        <v>42397</v>
      </c>
      <c r="H190" s="10" t="s">
        <v>28</v>
      </c>
      <c r="I190" s="10" t="s">
        <v>25</v>
      </c>
      <c r="J190" s="10" t="s">
        <v>43</v>
      </c>
      <c r="K190" s="12">
        <v>-800000</v>
      </c>
      <c r="L190" s="10" t="s">
        <v>28</v>
      </c>
      <c r="M190" s="10" t="s">
        <v>24</v>
      </c>
      <c r="N190" s="10" t="s">
        <v>106</v>
      </c>
      <c r="O190" s="13">
        <v>3024000</v>
      </c>
      <c r="P190" s="10" t="s">
        <v>107</v>
      </c>
      <c r="Q190" s="14">
        <v>3.78</v>
      </c>
      <c r="R190" s="14"/>
      <c r="S190" s="13"/>
      <c r="T190" s="13">
        <v>0</v>
      </c>
      <c r="U190" s="10"/>
      <c r="V190" s="14">
        <v>3.9604114999540738</v>
      </c>
      <c r="W190" s="14">
        <v>3.9928435873806207</v>
      </c>
      <c r="X190" s="61">
        <v>-43401.856771615756</v>
      </c>
      <c r="Y190" s="141"/>
      <c r="Z190" s="61">
        <v>-39491.353736228572</v>
      </c>
      <c r="AA190" s="61">
        <v>-3910.5030353871844</v>
      </c>
      <c r="AC190" s="14">
        <v>3.7623909249563705</v>
      </c>
      <c r="AD190" s="14">
        <v>3.7948200049473302</v>
      </c>
      <c r="AE190" s="61">
        <v>-20783.460516990006</v>
      </c>
      <c r="AF190" s="141"/>
      <c r="AG190" s="61">
        <v>-3046.7904749190266</v>
      </c>
      <c r="AH190" s="61">
        <v>-17736.670042070979</v>
      </c>
      <c r="AJ190" s="82">
        <f t="shared" si="12"/>
        <v>22618.39625462575</v>
      </c>
      <c r="AK190" s="82">
        <f t="shared" si="13"/>
        <v>36444.563261309544</v>
      </c>
      <c r="AL190" s="82">
        <f t="shared" si="14"/>
        <v>-13826.167006683794</v>
      </c>
    </row>
    <row r="191" spans="1:38" x14ac:dyDescent="0.3">
      <c r="A191" s="10">
        <v>2016</v>
      </c>
      <c r="B191" s="10" t="s">
        <v>108</v>
      </c>
      <c r="C191" s="10">
        <v>451</v>
      </c>
      <c r="D191" s="10" t="s">
        <v>51</v>
      </c>
      <c r="E191" s="11">
        <v>42131</v>
      </c>
      <c r="F191" s="11">
        <v>42424</v>
      </c>
      <c r="G191" s="11">
        <v>42426</v>
      </c>
      <c r="H191" s="10" t="s">
        <v>23</v>
      </c>
      <c r="I191" s="10" t="s">
        <v>24</v>
      </c>
      <c r="J191" s="10" t="s">
        <v>43</v>
      </c>
      <c r="K191" s="12">
        <v>-800000</v>
      </c>
      <c r="L191" s="10" t="s">
        <v>23</v>
      </c>
      <c r="M191" s="10" t="s">
        <v>25</v>
      </c>
      <c r="N191" s="10" t="s">
        <v>106</v>
      </c>
      <c r="O191" s="13">
        <v>2560000</v>
      </c>
      <c r="P191" s="10" t="s">
        <v>107</v>
      </c>
      <c r="Q191" s="14">
        <v>3.2</v>
      </c>
      <c r="R191" s="14"/>
      <c r="S191" s="13"/>
      <c r="T191" s="13">
        <v>0</v>
      </c>
      <c r="U191" s="10"/>
      <c r="V191" s="14">
        <v>3.9604114999540738</v>
      </c>
      <c r="W191" s="14">
        <v>4.0290804553889812</v>
      </c>
      <c r="X191" s="60">
        <v>53.873138506526551</v>
      </c>
      <c r="Y191" s="143">
        <v>-53114.861322909099</v>
      </c>
      <c r="Z191" s="60">
        <v>0</v>
      </c>
      <c r="AA191" s="60">
        <v>53.873138506526551</v>
      </c>
      <c r="AC191" s="14">
        <v>3.7623909249563705</v>
      </c>
      <c r="AD191" s="14">
        <v>3.8310565931873111</v>
      </c>
      <c r="AE191" s="60">
        <v>355.73332014042887</v>
      </c>
      <c r="AF191" s="143">
        <v>-32116.714379938076</v>
      </c>
      <c r="AG191" s="60">
        <v>0</v>
      </c>
      <c r="AH191" s="60">
        <v>355.73332014042887</v>
      </c>
      <c r="AJ191" s="82">
        <f t="shared" si="12"/>
        <v>301.8601816339023</v>
      </c>
      <c r="AK191" s="82">
        <f t="shared" si="13"/>
        <v>0</v>
      </c>
      <c r="AL191" s="82">
        <f t="shared" si="14"/>
        <v>301.8601816339023</v>
      </c>
    </row>
    <row r="192" spans="1:38" x14ac:dyDescent="0.3">
      <c r="A192" s="10">
        <v>2016</v>
      </c>
      <c r="B192" s="10" t="s">
        <v>108</v>
      </c>
      <c r="C192" s="10">
        <v>452</v>
      </c>
      <c r="D192" s="10" t="s">
        <v>51</v>
      </c>
      <c r="E192" s="11">
        <v>42131</v>
      </c>
      <c r="F192" s="11">
        <v>42424</v>
      </c>
      <c r="G192" s="11">
        <v>42426</v>
      </c>
      <c r="H192" s="10" t="s">
        <v>28</v>
      </c>
      <c r="I192" s="10" t="s">
        <v>25</v>
      </c>
      <c r="J192" s="10" t="s">
        <v>43</v>
      </c>
      <c r="K192" s="12">
        <v>-800000</v>
      </c>
      <c r="L192" s="10" t="s">
        <v>28</v>
      </c>
      <c r="M192" s="10" t="s">
        <v>24</v>
      </c>
      <c r="N192" s="10" t="s">
        <v>106</v>
      </c>
      <c r="O192" s="13">
        <v>3024000</v>
      </c>
      <c r="P192" s="10" t="s">
        <v>107</v>
      </c>
      <c r="Q192" s="14">
        <v>3.78</v>
      </c>
      <c r="R192" s="14"/>
      <c r="S192" s="13"/>
      <c r="T192" s="13">
        <v>0</v>
      </c>
      <c r="U192" s="10"/>
      <c r="V192" s="14">
        <v>3.9604114999540738</v>
      </c>
      <c r="W192" s="14">
        <v>4.0290804553889812</v>
      </c>
      <c r="X192" s="61">
        <v>-53168.734461415625</v>
      </c>
      <c r="Y192" s="141"/>
      <c r="Z192" s="61">
        <v>-46214.802586261823</v>
      </c>
      <c r="AA192" s="61">
        <v>-6953.9318751538012</v>
      </c>
      <c r="AC192" s="14">
        <v>3.7623909249563705</v>
      </c>
      <c r="AD192" s="14">
        <v>3.8310565931873111</v>
      </c>
      <c r="AE192" s="61">
        <v>-32472.447700078505</v>
      </c>
      <c r="AF192" s="141"/>
      <c r="AG192" s="61">
        <v>-10496.537778345168</v>
      </c>
      <c r="AH192" s="61">
        <v>-21975.909921733335</v>
      </c>
      <c r="AJ192" s="82">
        <f t="shared" si="12"/>
        <v>20696.28676133712</v>
      </c>
      <c r="AK192" s="82">
        <f t="shared" si="13"/>
        <v>35718.264807916654</v>
      </c>
      <c r="AL192" s="82">
        <f t="shared" si="14"/>
        <v>-15021.978046579534</v>
      </c>
    </row>
    <row r="193" spans="1:38" x14ac:dyDescent="0.3">
      <c r="A193" s="10">
        <v>2016</v>
      </c>
      <c r="B193" s="10" t="s">
        <v>109</v>
      </c>
      <c r="C193" s="10">
        <v>453</v>
      </c>
      <c r="D193" s="10" t="s">
        <v>51</v>
      </c>
      <c r="E193" s="11">
        <v>42131</v>
      </c>
      <c r="F193" s="11">
        <v>42457</v>
      </c>
      <c r="G193" s="11">
        <v>42459</v>
      </c>
      <c r="H193" s="10" t="s">
        <v>23</v>
      </c>
      <c r="I193" s="10" t="s">
        <v>24</v>
      </c>
      <c r="J193" s="10" t="s">
        <v>43</v>
      </c>
      <c r="K193" s="12">
        <v>-800000</v>
      </c>
      <c r="L193" s="10" t="s">
        <v>23</v>
      </c>
      <c r="M193" s="10" t="s">
        <v>25</v>
      </c>
      <c r="N193" s="10" t="s">
        <v>106</v>
      </c>
      <c r="O193" s="13">
        <v>2560000</v>
      </c>
      <c r="P193" s="10" t="s">
        <v>107</v>
      </c>
      <c r="Q193" s="14">
        <v>3.2</v>
      </c>
      <c r="R193" s="14"/>
      <c r="S193" s="13"/>
      <c r="T193" s="13">
        <v>0</v>
      </c>
      <c r="U193" s="10"/>
      <c r="V193" s="14">
        <v>3.9604114999540738</v>
      </c>
      <c r="W193" s="14">
        <v>4.0750056040825982</v>
      </c>
      <c r="X193" s="60">
        <v>240.31085739529505</v>
      </c>
      <c r="Y193" s="143">
        <v>-63020.072450504762</v>
      </c>
      <c r="Z193" s="60">
        <v>0</v>
      </c>
      <c r="AA193" s="60">
        <v>240.31085739529505</v>
      </c>
      <c r="AC193" s="14">
        <v>3.7623909249563705</v>
      </c>
      <c r="AD193" s="14">
        <v>3.8769829177613411</v>
      </c>
      <c r="AE193" s="60">
        <v>957.3287823816496</v>
      </c>
      <c r="AF193" s="143">
        <v>-42737.681754074591</v>
      </c>
      <c r="AG193" s="60">
        <v>0</v>
      </c>
      <c r="AH193" s="60">
        <v>957.3287823816496</v>
      </c>
      <c r="AJ193" s="82">
        <f t="shared" si="12"/>
        <v>717.0179249863545</v>
      </c>
      <c r="AK193" s="82">
        <f t="shared" si="13"/>
        <v>0</v>
      </c>
      <c r="AL193" s="82">
        <f t="shared" si="14"/>
        <v>717.0179249863545</v>
      </c>
    </row>
    <row r="194" spans="1:38" x14ac:dyDescent="0.3">
      <c r="A194" s="10">
        <v>2016</v>
      </c>
      <c r="B194" s="10" t="s">
        <v>109</v>
      </c>
      <c r="C194" s="10">
        <v>454</v>
      </c>
      <c r="D194" s="10" t="s">
        <v>51</v>
      </c>
      <c r="E194" s="11">
        <v>42131</v>
      </c>
      <c r="F194" s="11">
        <v>42457</v>
      </c>
      <c r="G194" s="11">
        <v>42459</v>
      </c>
      <c r="H194" s="10" t="s">
        <v>28</v>
      </c>
      <c r="I194" s="10" t="s">
        <v>25</v>
      </c>
      <c r="J194" s="10" t="s">
        <v>43</v>
      </c>
      <c r="K194" s="12">
        <v>-800000</v>
      </c>
      <c r="L194" s="10" t="s">
        <v>28</v>
      </c>
      <c r="M194" s="10" t="s">
        <v>24</v>
      </c>
      <c r="N194" s="10" t="s">
        <v>106</v>
      </c>
      <c r="O194" s="13">
        <v>3024000</v>
      </c>
      <c r="P194" s="10" t="s">
        <v>107</v>
      </c>
      <c r="Q194" s="14">
        <v>3.78</v>
      </c>
      <c r="R194" s="14"/>
      <c r="S194" s="13"/>
      <c r="T194" s="13">
        <v>0</v>
      </c>
      <c r="U194" s="10"/>
      <c r="V194" s="14">
        <v>3.9604114999540738</v>
      </c>
      <c r="W194" s="14">
        <v>4.0750056040825982</v>
      </c>
      <c r="X194" s="61">
        <v>-63260.383307900054</v>
      </c>
      <c r="Y194" s="141"/>
      <c r="Z194" s="61">
        <v>-54735.831172409649</v>
      </c>
      <c r="AA194" s="61">
        <v>-8524.5521354904049</v>
      </c>
      <c r="AC194" s="14">
        <v>3.7623909249563705</v>
      </c>
      <c r="AD194" s="14">
        <v>3.8769829177613411</v>
      </c>
      <c r="AE194" s="61">
        <v>-43695.010536456241</v>
      </c>
      <c r="AF194" s="141"/>
      <c r="AG194" s="61">
        <v>-19938.362444226965</v>
      </c>
      <c r="AH194" s="61">
        <v>-23756.648092229276</v>
      </c>
      <c r="AJ194" s="82">
        <f t="shared" si="12"/>
        <v>19565.372771443814</v>
      </c>
      <c r="AK194" s="82">
        <f t="shared" si="13"/>
        <v>34797.468728182685</v>
      </c>
      <c r="AL194" s="82">
        <f t="shared" si="14"/>
        <v>-15232.095956738871</v>
      </c>
    </row>
    <row r="195" spans="1:38" x14ac:dyDescent="0.3">
      <c r="A195" s="10">
        <v>2016</v>
      </c>
      <c r="B195" s="10" t="s">
        <v>110</v>
      </c>
      <c r="C195" s="10">
        <v>455</v>
      </c>
      <c r="D195" s="10" t="s">
        <v>51</v>
      </c>
      <c r="E195" s="11">
        <v>42131</v>
      </c>
      <c r="F195" s="11">
        <v>42487</v>
      </c>
      <c r="G195" s="11">
        <v>42489</v>
      </c>
      <c r="H195" s="10" t="s">
        <v>23</v>
      </c>
      <c r="I195" s="10" t="s">
        <v>24</v>
      </c>
      <c r="J195" s="10" t="s">
        <v>43</v>
      </c>
      <c r="K195" s="12">
        <v>-800000</v>
      </c>
      <c r="L195" s="10" t="s">
        <v>23</v>
      </c>
      <c r="M195" s="10" t="s">
        <v>25</v>
      </c>
      <c r="N195" s="10" t="s">
        <v>106</v>
      </c>
      <c r="O195" s="13">
        <v>2560000</v>
      </c>
      <c r="P195" s="10" t="s">
        <v>107</v>
      </c>
      <c r="Q195" s="14">
        <v>3.2</v>
      </c>
      <c r="R195" s="14"/>
      <c r="S195" s="13"/>
      <c r="T195" s="13">
        <v>0</v>
      </c>
      <c r="U195" s="10"/>
      <c r="V195" s="14">
        <v>3.9604114999540738</v>
      </c>
      <c r="W195" s="14">
        <v>4.1152420267848893</v>
      </c>
      <c r="X195" s="60">
        <v>419.49754620868885</v>
      </c>
      <c r="Y195" s="143">
        <v>-70534.189511062868</v>
      </c>
      <c r="Z195" s="60">
        <v>0</v>
      </c>
      <c r="AA195" s="60">
        <v>419.49754620868885</v>
      </c>
      <c r="AC195" s="14">
        <v>3.7623909249563705</v>
      </c>
      <c r="AD195" s="14">
        <v>3.9172191786677484</v>
      </c>
      <c r="AE195" s="60">
        <v>1377.1148641885154</v>
      </c>
      <c r="AF195" s="143">
        <v>-50776.153976992056</v>
      </c>
      <c r="AG195" s="60">
        <v>0</v>
      </c>
      <c r="AH195" s="60">
        <v>1377.1148641885154</v>
      </c>
      <c r="AJ195" s="82">
        <f t="shared" si="12"/>
        <v>957.61731797982657</v>
      </c>
      <c r="AK195" s="82">
        <f t="shared" si="13"/>
        <v>0</v>
      </c>
      <c r="AL195" s="82">
        <f t="shared" si="14"/>
        <v>957.61731797982657</v>
      </c>
    </row>
    <row r="196" spans="1:38" x14ac:dyDescent="0.3">
      <c r="A196" s="10">
        <v>2016</v>
      </c>
      <c r="B196" s="10" t="s">
        <v>110</v>
      </c>
      <c r="C196" s="10">
        <v>456</v>
      </c>
      <c r="D196" s="10" t="s">
        <v>51</v>
      </c>
      <c r="E196" s="11">
        <v>42131</v>
      </c>
      <c r="F196" s="11">
        <v>42487</v>
      </c>
      <c r="G196" s="11">
        <v>42489</v>
      </c>
      <c r="H196" s="10" t="s">
        <v>28</v>
      </c>
      <c r="I196" s="10" t="s">
        <v>25</v>
      </c>
      <c r="J196" s="10" t="s">
        <v>43</v>
      </c>
      <c r="K196" s="12">
        <v>-800000</v>
      </c>
      <c r="L196" s="10" t="s">
        <v>28</v>
      </c>
      <c r="M196" s="10" t="s">
        <v>24</v>
      </c>
      <c r="N196" s="10" t="s">
        <v>106</v>
      </c>
      <c r="O196" s="13">
        <v>3024000</v>
      </c>
      <c r="P196" s="10" t="s">
        <v>107</v>
      </c>
      <c r="Q196" s="14">
        <v>3.78</v>
      </c>
      <c r="R196" s="14"/>
      <c r="S196" s="13"/>
      <c r="T196" s="13">
        <v>0</v>
      </c>
      <c r="U196" s="10"/>
      <c r="V196" s="14">
        <v>3.9604114999540738</v>
      </c>
      <c r="W196" s="14">
        <v>4.1152420267848893</v>
      </c>
      <c r="X196" s="61">
        <v>-70953.687057271556</v>
      </c>
      <c r="Y196" s="141"/>
      <c r="Z196" s="61">
        <v>-62201.364062414257</v>
      </c>
      <c r="AA196" s="61">
        <v>-8752.3229948572989</v>
      </c>
      <c r="AC196" s="14">
        <v>3.7623909249563705</v>
      </c>
      <c r="AD196" s="14">
        <v>3.9172191786677484</v>
      </c>
      <c r="AE196" s="61">
        <v>-52153.268841180572</v>
      </c>
      <c r="AF196" s="141"/>
      <c r="AG196" s="61">
        <v>-28210.387785087718</v>
      </c>
      <c r="AH196" s="61">
        <v>-23942.881056092854</v>
      </c>
      <c r="AJ196" s="82">
        <f t="shared" si="12"/>
        <v>18800.418216090984</v>
      </c>
      <c r="AK196" s="82">
        <f t="shared" si="13"/>
        <v>33990.976277326539</v>
      </c>
      <c r="AL196" s="82">
        <f t="shared" si="14"/>
        <v>-15190.558061235555</v>
      </c>
    </row>
    <row r="197" spans="1:38" x14ac:dyDescent="0.3">
      <c r="A197" s="10">
        <v>2016</v>
      </c>
      <c r="B197" s="10" t="s">
        <v>111</v>
      </c>
      <c r="C197" s="10">
        <v>457</v>
      </c>
      <c r="D197" s="10" t="s">
        <v>51</v>
      </c>
      <c r="E197" s="11">
        <v>42131</v>
      </c>
      <c r="F197" s="11">
        <v>42514</v>
      </c>
      <c r="G197" s="11">
        <v>42517</v>
      </c>
      <c r="H197" s="10" t="s">
        <v>23</v>
      </c>
      <c r="I197" s="10" t="s">
        <v>24</v>
      </c>
      <c r="J197" s="10" t="s">
        <v>43</v>
      </c>
      <c r="K197" s="12">
        <v>-800000</v>
      </c>
      <c r="L197" s="10" t="s">
        <v>23</v>
      </c>
      <c r="M197" s="10" t="s">
        <v>25</v>
      </c>
      <c r="N197" s="10" t="s">
        <v>106</v>
      </c>
      <c r="O197" s="13">
        <v>2560000</v>
      </c>
      <c r="P197" s="10" t="s">
        <v>107</v>
      </c>
      <c r="Q197" s="14">
        <v>3.2</v>
      </c>
      <c r="R197" s="14"/>
      <c r="S197" s="13"/>
      <c r="T197" s="13">
        <v>0</v>
      </c>
      <c r="U197" s="10"/>
      <c r="V197" s="14">
        <v>3.9604114999540738</v>
      </c>
      <c r="W197" s="14">
        <v>4.151380343157447</v>
      </c>
      <c r="X197" s="60">
        <v>594.56789225597049</v>
      </c>
      <c r="Y197" s="143">
        <v>-76729.813467480591</v>
      </c>
      <c r="Z197" s="60">
        <v>0</v>
      </c>
      <c r="AA197" s="60">
        <v>594.56789225597049</v>
      </c>
      <c r="AC197" s="14">
        <v>3.7623909249563705</v>
      </c>
      <c r="AD197" s="14">
        <v>3.9533728106730441</v>
      </c>
      <c r="AE197" s="60">
        <v>1728.9496658286666</v>
      </c>
      <c r="AF197" s="143">
        <v>-57391.282024237786</v>
      </c>
      <c r="AG197" s="60">
        <v>0</v>
      </c>
      <c r="AH197" s="60">
        <v>1728.9496658286666</v>
      </c>
      <c r="AJ197" s="82">
        <f t="shared" si="12"/>
        <v>1134.3817735726961</v>
      </c>
      <c r="AK197" s="82">
        <f t="shared" si="13"/>
        <v>0</v>
      </c>
      <c r="AL197" s="82">
        <f t="shared" si="14"/>
        <v>1134.3817735726961</v>
      </c>
    </row>
    <row r="198" spans="1:38" x14ac:dyDescent="0.3">
      <c r="A198" s="10">
        <v>2016</v>
      </c>
      <c r="B198" s="10" t="s">
        <v>111</v>
      </c>
      <c r="C198" s="10">
        <v>458</v>
      </c>
      <c r="D198" s="10" t="s">
        <v>51</v>
      </c>
      <c r="E198" s="11">
        <v>42131</v>
      </c>
      <c r="F198" s="11">
        <v>42514</v>
      </c>
      <c r="G198" s="11">
        <v>42517</v>
      </c>
      <c r="H198" s="10" t="s">
        <v>28</v>
      </c>
      <c r="I198" s="10" t="s">
        <v>25</v>
      </c>
      <c r="J198" s="10" t="s">
        <v>43</v>
      </c>
      <c r="K198" s="12">
        <v>-800000</v>
      </c>
      <c r="L198" s="10" t="s">
        <v>28</v>
      </c>
      <c r="M198" s="10" t="s">
        <v>24</v>
      </c>
      <c r="N198" s="10" t="s">
        <v>106</v>
      </c>
      <c r="O198" s="13">
        <v>3024000</v>
      </c>
      <c r="P198" s="10" t="s">
        <v>107</v>
      </c>
      <c r="Q198" s="14">
        <v>3.78</v>
      </c>
      <c r="R198" s="14"/>
      <c r="S198" s="13"/>
      <c r="T198" s="13">
        <v>0</v>
      </c>
      <c r="U198" s="10"/>
      <c r="V198" s="14">
        <v>3.9604114999540738</v>
      </c>
      <c r="W198" s="14">
        <v>4.151380343157447</v>
      </c>
      <c r="X198" s="61">
        <v>-77324.381359736566</v>
      </c>
      <c r="Y198" s="141"/>
      <c r="Z198" s="61">
        <v>-68906.527477783166</v>
      </c>
      <c r="AA198" s="61">
        <v>-8417.8538819534006</v>
      </c>
      <c r="AC198" s="14">
        <v>3.7623909249563705</v>
      </c>
      <c r="AD198" s="14">
        <v>3.9533728106730441</v>
      </c>
      <c r="AE198" s="61">
        <v>-59120.231690066452</v>
      </c>
      <c r="AF198" s="141"/>
      <c r="AG198" s="61">
        <v>-35643.080420410028</v>
      </c>
      <c r="AH198" s="61">
        <v>-23477.151269656424</v>
      </c>
      <c r="AJ198" s="82">
        <f t="shared" si="12"/>
        <v>18204.149669670114</v>
      </c>
      <c r="AK198" s="82">
        <f t="shared" si="13"/>
        <v>33263.447057373138</v>
      </c>
      <c r="AL198" s="82">
        <f t="shared" si="14"/>
        <v>-15059.297387703024</v>
      </c>
    </row>
    <row r="199" spans="1:38" x14ac:dyDescent="0.3">
      <c r="A199" s="10">
        <v>2016</v>
      </c>
      <c r="B199" s="10" t="s">
        <v>112</v>
      </c>
      <c r="C199" s="10">
        <v>459</v>
      </c>
      <c r="D199" s="10" t="s">
        <v>51</v>
      </c>
      <c r="E199" s="11">
        <v>42131</v>
      </c>
      <c r="F199" s="11">
        <v>42548</v>
      </c>
      <c r="G199" s="11">
        <v>42550</v>
      </c>
      <c r="H199" s="10" t="s">
        <v>23</v>
      </c>
      <c r="I199" s="10" t="s">
        <v>24</v>
      </c>
      <c r="J199" s="10" t="s">
        <v>43</v>
      </c>
      <c r="K199" s="12">
        <v>-800000</v>
      </c>
      <c r="L199" s="10" t="s">
        <v>23</v>
      </c>
      <c r="M199" s="10" t="s">
        <v>25</v>
      </c>
      <c r="N199" s="10" t="s">
        <v>106</v>
      </c>
      <c r="O199" s="13">
        <v>2560000</v>
      </c>
      <c r="P199" s="10" t="s">
        <v>107</v>
      </c>
      <c r="Q199" s="14">
        <v>3.2</v>
      </c>
      <c r="R199" s="14"/>
      <c r="S199" s="13"/>
      <c r="T199" s="13">
        <v>0</v>
      </c>
      <c r="U199" s="10"/>
      <c r="V199" s="14">
        <v>3.9604114999540738</v>
      </c>
      <c r="W199" s="14">
        <v>4.1947644633320653</v>
      </c>
      <c r="X199" s="60">
        <v>831.67549923257775</v>
      </c>
      <c r="Y199" s="143">
        <v>-83840.532027297872</v>
      </c>
      <c r="Z199" s="60">
        <v>0</v>
      </c>
      <c r="AA199" s="60">
        <v>831.67549923257775</v>
      </c>
      <c r="AC199" s="14">
        <v>3.7623909249563705</v>
      </c>
      <c r="AD199" s="14">
        <v>3.996738881158135</v>
      </c>
      <c r="AE199" s="60">
        <v>2158.5145198686655</v>
      </c>
      <c r="AF199" s="143">
        <v>-65050.904506201114</v>
      </c>
      <c r="AG199" s="60">
        <v>0</v>
      </c>
      <c r="AH199" s="60">
        <v>2158.5145198686655</v>
      </c>
      <c r="AJ199" s="82">
        <f t="shared" si="12"/>
        <v>1326.8390206360878</v>
      </c>
      <c r="AK199" s="82">
        <f t="shared" si="13"/>
        <v>0</v>
      </c>
      <c r="AL199" s="82">
        <f t="shared" si="14"/>
        <v>1326.8390206360878</v>
      </c>
    </row>
    <row r="200" spans="1:38" x14ac:dyDescent="0.3">
      <c r="A200" s="10">
        <v>2016</v>
      </c>
      <c r="B200" s="10" t="s">
        <v>112</v>
      </c>
      <c r="C200" s="10">
        <v>460</v>
      </c>
      <c r="D200" s="10" t="s">
        <v>51</v>
      </c>
      <c r="E200" s="11">
        <v>42131</v>
      </c>
      <c r="F200" s="11">
        <v>42548</v>
      </c>
      <c r="G200" s="11">
        <v>42550</v>
      </c>
      <c r="H200" s="10" t="s">
        <v>28</v>
      </c>
      <c r="I200" s="10" t="s">
        <v>25</v>
      </c>
      <c r="J200" s="10" t="s">
        <v>43</v>
      </c>
      <c r="K200" s="12">
        <v>-800000</v>
      </c>
      <c r="L200" s="10" t="s">
        <v>28</v>
      </c>
      <c r="M200" s="10" t="s">
        <v>24</v>
      </c>
      <c r="N200" s="10" t="s">
        <v>106</v>
      </c>
      <c r="O200" s="13">
        <v>3024000</v>
      </c>
      <c r="P200" s="10" t="s">
        <v>107</v>
      </c>
      <c r="Q200" s="14">
        <v>3.78</v>
      </c>
      <c r="R200" s="14"/>
      <c r="S200" s="13"/>
      <c r="T200" s="13">
        <v>0</v>
      </c>
      <c r="U200" s="10"/>
      <c r="V200" s="14">
        <v>3.9604114999540738</v>
      </c>
      <c r="W200" s="14">
        <v>4.1947644633320653</v>
      </c>
      <c r="X200" s="61">
        <v>-84672.207526530445</v>
      </c>
      <c r="Y200" s="141"/>
      <c r="Z200" s="61">
        <v>-76956.089399924022</v>
      </c>
      <c r="AA200" s="61">
        <v>-7716.1181266064232</v>
      </c>
      <c r="AC200" s="14">
        <v>3.7623909249563705</v>
      </c>
      <c r="AD200" s="14">
        <v>3.996738881158135</v>
      </c>
      <c r="AE200" s="61">
        <v>-67209.41902606978</v>
      </c>
      <c r="AF200" s="141"/>
      <c r="AG200" s="61">
        <v>-44558.551836122548</v>
      </c>
      <c r="AH200" s="61">
        <v>-22650.867189947232</v>
      </c>
      <c r="AJ200" s="82">
        <f t="shared" si="12"/>
        <v>17462.788500460665</v>
      </c>
      <c r="AK200" s="82">
        <f t="shared" si="13"/>
        <v>32397.537563801474</v>
      </c>
      <c r="AL200" s="82">
        <f t="shared" si="14"/>
        <v>-14934.749063340809</v>
      </c>
    </row>
    <row r="201" spans="1:38" x14ac:dyDescent="0.3">
      <c r="A201" s="10">
        <v>2016</v>
      </c>
      <c r="B201" s="10" t="s">
        <v>113</v>
      </c>
      <c r="C201" s="10">
        <v>461</v>
      </c>
      <c r="D201" s="10" t="s">
        <v>51</v>
      </c>
      <c r="E201" s="11">
        <v>42131</v>
      </c>
      <c r="F201" s="11">
        <v>42577</v>
      </c>
      <c r="G201" s="11">
        <v>42579</v>
      </c>
      <c r="H201" s="10" t="s">
        <v>23</v>
      </c>
      <c r="I201" s="10" t="s">
        <v>24</v>
      </c>
      <c r="J201" s="10" t="s">
        <v>43</v>
      </c>
      <c r="K201" s="12">
        <v>-800000</v>
      </c>
      <c r="L201" s="10" t="s">
        <v>23</v>
      </c>
      <c r="M201" s="10" t="s">
        <v>25</v>
      </c>
      <c r="N201" s="10" t="s">
        <v>106</v>
      </c>
      <c r="O201" s="13">
        <v>2560000</v>
      </c>
      <c r="P201" s="10" t="s">
        <v>107</v>
      </c>
      <c r="Q201" s="14">
        <v>3.2</v>
      </c>
      <c r="R201" s="14"/>
      <c r="S201" s="13"/>
      <c r="T201" s="13">
        <v>0</v>
      </c>
      <c r="U201" s="10"/>
      <c r="V201" s="14">
        <v>3.9604114999540738</v>
      </c>
      <c r="W201" s="14">
        <v>4.2332811520711999</v>
      </c>
      <c r="X201" s="60">
        <v>1009.7580010550863</v>
      </c>
      <c r="Y201" s="143">
        <v>-89677.445193679901</v>
      </c>
      <c r="Z201" s="60">
        <v>0</v>
      </c>
      <c r="AA201" s="60">
        <v>1009.7580010550863</v>
      </c>
      <c r="AC201" s="14">
        <v>3.7623909249563705</v>
      </c>
      <c r="AD201" s="14">
        <v>4.0352614296579876</v>
      </c>
      <c r="AE201" s="60">
        <v>2443.0686236351885</v>
      </c>
      <c r="AF201" s="143">
        <v>-71301.26409034364</v>
      </c>
      <c r="AG201" s="60">
        <v>0</v>
      </c>
      <c r="AH201" s="60">
        <v>2443.0686236351885</v>
      </c>
      <c r="AJ201" s="82">
        <f t="shared" si="12"/>
        <v>1433.3106225801021</v>
      </c>
      <c r="AK201" s="82">
        <f t="shared" si="13"/>
        <v>0</v>
      </c>
      <c r="AL201" s="82">
        <f t="shared" si="14"/>
        <v>1433.3106225801021</v>
      </c>
    </row>
    <row r="202" spans="1:38" x14ac:dyDescent="0.3">
      <c r="A202" s="10">
        <v>2016</v>
      </c>
      <c r="B202" s="10" t="s">
        <v>113</v>
      </c>
      <c r="C202" s="10">
        <v>462</v>
      </c>
      <c r="D202" s="10" t="s">
        <v>51</v>
      </c>
      <c r="E202" s="11">
        <v>42131</v>
      </c>
      <c r="F202" s="11">
        <v>42577</v>
      </c>
      <c r="G202" s="11">
        <v>42579</v>
      </c>
      <c r="H202" s="10" t="s">
        <v>28</v>
      </c>
      <c r="I202" s="10" t="s">
        <v>25</v>
      </c>
      <c r="J202" s="10" t="s">
        <v>43</v>
      </c>
      <c r="K202" s="12">
        <v>-800000</v>
      </c>
      <c r="L202" s="10" t="s">
        <v>28</v>
      </c>
      <c r="M202" s="10" t="s">
        <v>24</v>
      </c>
      <c r="N202" s="10" t="s">
        <v>106</v>
      </c>
      <c r="O202" s="13">
        <v>3024000</v>
      </c>
      <c r="P202" s="10" t="s">
        <v>107</v>
      </c>
      <c r="Q202" s="14">
        <v>3.78</v>
      </c>
      <c r="R202" s="14"/>
      <c r="S202" s="13"/>
      <c r="T202" s="13">
        <v>0</v>
      </c>
      <c r="U202" s="10"/>
      <c r="V202" s="14">
        <v>3.9604114999540738</v>
      </c>
      <c r="W202" s="14">
        <v>4.2332811520711999</v>
      </c>
      <c r="X202" s="61">
        <v>-90687.20319473499</v>
      </c>
      <c r="Y202" s="141"/>
      <c r="Z202" s="61">
        <v>-84102.539985843192</v>
      </c>
      <c r="AA202" s="61">
        <v>-6584.6632088917977</v>
      </c>
      <c r="AC202" s="14">
        <v>3.7623909249563705</v>
      </c>
      <c r="AD202" s="14">
        <v>4.0352614296579876</v>
      </c>
      <c r="AE202" s="61">
        <v>-73744.332713978831</v>
      </c>
      <c r="AF202" s="141"/>
      <c r="AG202" s="61">
        <v>-52478.261327184475</v>
      </c>
      <c r="AH202" s="61">
        <v>-21266.071386794356</v>
      </c>
      <c r="AJ202" s="82">
        <f t="shared" si="12"/>
        <v>16942.870480756159</v>
      </c>
      <c r="AK202" s="82">
        <f t="shared" si="13"/>
        <v>31624.278658658717</v>
      </c>
      <c r="AL202" s="82">
        <f t="shared" si="14"/>
        <v>-14681.408177902558</v>
      </c>
    </row>
    <row r="203" spans="1:38" x14ac:dyDescent="0.3">
      <c r="A203" s="10">
        <v>2016</v>
      </c>
      <c r="B203" s="10" t="s">
        <v>114</v>
      </c>
      <c r="C203" s="10">
        <v>463</v>
      </c>
      <c r="D203" s="10" t="s">
        <v>51</v>
      </c>
      <c r="E203" s="11">
        <v>42131</v>
      </c>
      <c r="F203" s="11">
        <v>42607</v>
      </c>
      <c r="G203" s="11">
        <v>42611</v>
      </c>
      <c r="H203" s="10" t="s">
        <v>23</v>
      </c>
      <c r="I203" s="10" t="s">
        <v>24</v>
      </c>
      <c r="J203" s="10" t="s">
        <v>43</v>
      </c>
      <c r="K203" s="12">
        <v>-800000</v>
      </c>
      <c r="L203" s="10" t="s">
        <v>23</v>
      </c>
      <c r="M203" s="10" t="s">
        <v>25</v>
      </c>
      <c r="N203" s="10" t="s">
        <v>106</v>
      </c>
      <c r="O203" s="13">
        <v>2560000</v>
      </c>
      <c r="P203" s="10" t="s">
        <v>107</v>
      </c>
      <c r="Q203" s="14">
        <v>3.2</v>
      </c>
      <c r="R203" s="14"/>
      <c r="S203" s="13"/>
      <c r="T203" s="13">
        <v>0</v>
      </c>
      <c r="U203" s="10"/>
      <c r="V203" s="14">
        <v>3.9604114999540738</v>
      </c>
      <c r="W203" s="14">
        <v>4.2770698695894627</v>
      </c>
      <c r="X203" s="60">
        <v>1165.1865744450797</v>
      </c>
      <c r="Y203" s="143">
        <v>-95904.171620252571</v>
      </c>
      <c r="Z203" s="60">
        <v>0</v>
      </c>
      <c r="AA203" s="60">
        <v>1165.1865744450797</v>
      </c>
      <c r="AC203" s="14">
        <v>3.7623909249563705</v>
      </c>
      <c r="AD203" s="14">
        <v>4.0790164207806558</v>
      </c>
      <c r="AE203" s="60">
        <v>2660.7367394743701</v>
      </c>
      <c r="AF203" s="143">
        <v>-78016.047123029624</v>
      </c>
      <c r="AG203" s="60">
        <v>0</v>
      </c>
      <c r="AH203" s="60">
        <v>2660.7367394743701</v>
      </c>
      <c r="AJ203" s="82">
        <f t="shared" si="12"/>
        <v>1495.5501650292904</v>
      </c>
      <c r="AK203" s="82">
        <f t="shared" si="13"/>
        <v>0</v>
      </c>
      <c r="AL203" s="82">
        <f t="shared" si="14"/>
        <v>1495.5501650292904</v>
      </c>
    </row>
    <row r="204" spans="1:38" x14ac:dyDescent="0.3">
      <c r="A204" s="10">
        <v>2016</v>
      </c>
      <c r="B204" s="10" t="s">
        <v>114</v>
      </c>
      <c r="C204" s="10">
        <v>464</v>
      </c>
      <c r="D204" s="10" t="s">
        <v>51</v>
      </c>
      <c r="E204" s="11">
        <v>42131</v>
      </c>
      <c r="F204" s="11">
        <v>42607</v>
      </c>
      <c r="G204" s="11">
        <v>42611</v>
      </c>
      <c r="H204" s="10" t="s">
        <v>28</v>
      </c>
      <c r="I204" s="10" t="s">
        <v>25</v>
      </c>
      <c r="J204" s="10" t="s">
        <v>43</v>
      </c>
      <c r="K204" s="12">
        <v>-800000</v>
      </c>
      <c r="L204" s="10" t="s">
        <v>28</v>
      </c>
      <c r="M204" s="10" t="s">
        <v>24</v>
      </c>
      <c r="N204" s="10" t="s">
        <v>106</v>
      </c>
      <c r="O204" s="13">
        <v>3024000</v>
      </c>
      <c r="P204" s="10" t="s">
        <v>107</v>
      </c>
      <c r="Q204" s="14">
        <v>3.78</v>
      </c>
      <c r="R204" s="14"/>
      <c r="S204" s="13"/>
      <c r="T204" s="13">
        <v>0</v>
      </c>
      <c r="U204" s="10"/>
      <c r="V204" s="14">
        <v>3.9604114999540738</v>
      </c>
      <c r="W204" s="14">
        <v>4.2770698695894627</v>
      </c>
      <c r="X204" s="61">
        <v>-97069.358194697648</v>
      </c>
      <c r="Y204" s="141"/>
      <c r="Z204" s="61">
        <v>-92227.171573061729</v>
      </c>
      <c r="AA204" s="61">
        <v>-4842.1866216359194</v>
      </c>
      <c r="AC204" s="14">
        <v>3.7623909249563705</v>
      </c>
      <c r="AD204" s="14">
        <v>4.0790164207806558</v>
      </c>
      <c r="AE204" s="61">
        <v>-80676.783862503988</v>
      </c>
      <c r="AF204" s="141"/>
      <c r="AG204" s="61">
        <v>-61473.68951067685</v>
      </c>
      <c r="AH204" s="61">
        <v>-19203.094351827138</v>
      </c>
      <c r="AJ204" s="82">
        <f t="shared" si="12"/>
        <v>16392.574332193661</v>
      </c>
      <c r="AK204" s="82">
        <f t="shared" si="13"/>
        <v>30753.482062384879</v>
      </c>
      <c r="AL204" s="82">
        <f t="shared" si="14"/>
        <v>-14360.907730191218</v>
      </c>
    </row>
    <row r="205" spans="1:38" x14ac:dyDescent="0.3">
      <c r="A205" s="10">
        <v>2016</v>
      </c>
      <c r="B205" s="10" t="s">
        <v>115</v>
      </c>
      <c r="C205" s="10">
        <v>465</v>
      </c>
      <c r="D205" s="10" t="s">
        <v>51</v>
      </c>
      <c r="E205" s="11">
        <v>42131</v>
      </c>
      <c r="F205" s="11">
        <v>42640</v>
      </c>
      <c r="G205" s="11">
        <v>42642</v>
      </c>
      <c r="H205" s="10" t="s">
        <v>23</v>
      </c>
      <c r="I205" s="10" t="s">
        <v>24</v>
      </c>
      <c r="J205" s="10" t="s">
        <v>43</v>
      </c>
      <c r="K205" s="12">
        <v>-800000</v>
      </c>
      <c r="L205" s="10" t="s">
        <v>23</v>
      </c>
      <c r="M205" s="10" t="s">
        <v>25</v>
      </c>
      <c r="N205" s="10" t="s">
        <v>106</v>
      </c>
      <c r="O205" s="13">
        <v>2560000</v>
      </c>
      <c r="P205" s="10" t="s">
        <v>107</v>
      </c>
      <c r="Q205" s="14">
        <v>3.2</v>
      </c>
      <c r="R205" s="14"/>
      <c r="S205" s="13"/>
      <c r="T205" s="13">
        <v>0</v>
      </c>
      <c r="U205" s="10"/>
      <c r="V205" s="14">
        <v>3.9604114999540738</v>
      </c>
      <c r="W205" s="14">
        <v>4.3186330114113982</v>
      </c>
      <c r="X205" s="60">
        <v>1355.1028846692438</v>
      </c>
      <c r="Y205" s="143">
        <v>-101761.68488350014</v>
      </c>
      <c r="Z205" s="60">
        <v>0</v>
      </c>
      <c r="AA205" s="60">
        <v>1355.1028846692438</v>
      </c>
      <c r="AC205" s="14">
        <v>3.7623909249563705</v>
      </c>
      <c r="AD205" s="14">
        <v>4.1205951544672592</v>
      </c>
      <c r="AE205" s="60">
        <v>2932.1423289462118</v>
      </c>
      <c r="AF205" s="143">
        <v>-84420.885135134318</v>
      </c>
      <c r="AG205" s="60">
        <v>0</v>
      </c>
      <c r="AH205" s="60">
        <v>2932.1423289462118</v>
      </c>
      <c r="AJ205" s="82">
        <f t="shared" si="12"/>
        <v>1577.039444276968</v>
      </c>
      <c r="AK205" s="82">
        <f t="shared" si="13"/>
        <v>0</v>
      </c>
      <c r="AL205" s="82">
        <f t="shared" si="14"/>
        <v>1577.039444276968</v>
      </c>
    </row>
    <row r="206" spans="1:38" x14ac:dyDescent="0.3">
      <c r="A206" s="10">
        <v>2016</v>
      </c>
      <c r="B206" s="10" t="s">
        <v>115</v>
      </c>
      <c r="C206" s="10">
        <v>466</v>
      </c>
      <c r="D206" s="10" t="s">
        <v>51</v>
      </c>
      <c r="E206" s="11">
        <v>42131</v>
      </c>
      <c r="F206" s="11">
        <v>42640</v>
      </c>
      <c r="G206" s="11">
        <v>42642</v>
      </c>
      <c r="H206" s="10" t="s">
        <v>28</v>
      </c>
      <c r="I206" s="10" t="s">
        <v>25</v>
      </c>
      <c r="J206" s="10" t="s">
        <v>43</v>
      </c>
      <c r="K206" s="12">
        <v>-800000</v>
      </c>
      <c r="L206" s="10" t="s">
        <v>28</v>
      </c>
      <c r="M206" s="10" t="s">
        <v>24</v>
      </c>
      <c r="N206" s="10" t="s">
        <v>106</v>
      </c>
      <c r="O206" s="13">
        <v>3024000</v>
      </c>
      <c r="P206" s="10" t="s">
        <v>107</v>
      </c>
      <c r="Q206" s="14">
        <v>3.78</v>
      </c>
      <c r="R206" s="14"/>
      <c r="S206" s="13"/>
      <c r="T206" s="13">
        <v>0</v>
      </c>
      <c r="U206" s="10"/>
      <c r="V206" s="14">
        <v>3.9604114999540738</v>
      </c>
      <c r="W206" s="14">
        <v>4.3186330114113982</v>
      </c>
      <c r="X206" s="61">
        <v>-103116.78776816939</v>
      </c>
      <c r="Y206" s="141"/>
      <c r="Z206" s="61">
        <v>-99938.866138441619</v>
      </c>
      <c r="AA206" s="61">
        <v>-3177.9216297277744</v>
      </c>
      <c r="AC206" s="14">
        <v>3.7623909249563705</v>
      </c>
      <c r="AD206" s="14">
        <v>4.1205951544672592</v>
      </c>
      <c r="AE206" s="61">
        <v>-87353.027464080529</v>
      </c>
      <c r="AF206" s="141"/>
      <c r="AG206" s="61">
        <v>-70021.708907820037</v>
      </c>
      <c r="AH206" s="61">
        <v>-17331.318556260492</v>
      </c>
      <c r="AJ206" s="82">
        <f t="shared" si="12"/>
        <v>15763.760304088864</v>
      </c>
      <c r="AK206" s="82">
        <f t="shared" si="13"/>
        <v>29917.157230621582</v>
      </c>
      <c r="AL206" s="82">
        <f t="shared" si="14"/>
        <v>-14153.396926532718</v>
      </c>
    </row>
    <row r="207" spans="1:38" x14ac:dyDescent="0.3">
      <c r="A207" s="10">
        <v>2016</v>
      </c>
      <c r="B207" s="10" t="s">
        <v>116</v>
      </c>
      <c r="C207" s="10">
        <v>467</v>
      </c>
      <c r="D207" s="10" t="s">
        <v>51</v>
      </c>
      <c r="E207" s="11">
        <v>42131</v>
      </c>
      <c r="F207" s="11">
        <v>42669</v>
      </c>
      <c r="G207" s="11">
        <v>42669</v>
      </c>
      <c r="H207" s="10" t="s">
        <v>23</v>
      </c>
      <c r="I207" s="10" t="s">
        <v>24</v>
      </c>
      <c r="J207" s="10" t="s">
        <v>43</v>
      </c>
      <c r="K207" s="12">
        <v>-800000</v>
      </c>
      <c r="L207" s="10" t="s">
        <v>23</v>
      </c>
      <c r="M207" s="10" t="s">
        <v>25</v>
      </c>
      <c r="N207" s="10" t="s">
        <v>106</v>
      </c>
      <c r="O207" s="13">
        <v>2560000</v>
      </c>
      <c r="P207" s="10" t="s">
        <v>107</v>
      </c>
      <c r="Q207" s="14">
        <v>3.2</v>
      </c>
      <c r="R207" s="14"/>
      <c r="S207" s="13"/>
      <c r="T207" s="13">
        <v>0</v>
      </c>
      <c r="U207" s="10"/>
      <c r="V207" s="14">
        <v>3.9604114999540738</v>
      </c>
      <c r="W207" s="14">
        <v>4.3542866813965571</v>
      </c>
      <c r="X207" s="60">
        <v>1544.7190782371713</v>
      </c>
      <c r="Y207" s="143">
        <v>-106611.90499289724</v>
      </c>
      <c r="Z207" s="60">
        <v>0</v>
      </c>
      <c r="AA207" s="60">
        <v>1544.7190782371713</v>
      </c>
      <c r="AC207" s="14">
        <v>3.7623909249563705</v>
      </c>
      <c r="AD207" s="14">
        <v>4.1562929526494665</v>
      </c>
      <c r="AE207" s="60">
        <v>3200.287339073639</v>
      </c>
      <c r="AF207" s="143">
        <v>-89686.368794846232</v>
      </c>
      <c r="AG207" s="60">
        <v>0</v>
      </c>
      <c r="AH207" s="60">
        <v>3200.287339073639</v>
      </c>
      <c r="AJ207" s="82">
        <f t="shared" si="12"/>
        <v>1655.5682608364677</v>
      </c>
      <c r="AK207" s="82">
        <f t="shared" si="13"/>
        <v>0</v>
      </c>
      <c r="AL207" s="82">
        <f t="shared" si="14"/>
        <v>1655.5682608364677</v>
      </c>
    </row>
    <row r="208" spans="1:38" x14ac:dyDescent="0.3">
      <c r="A208" s="10">
        <v>2016</v>
      </c>
      <c r="B208" s="10" t="s">
        <v>116</v>
      </c>
      <c r="C208" s="10">
        <v>468</v>
      </c>
      <c r="D208" s="10" t="s">
        <v>51</v>
      </c>
      <c r="E208" s="11">
        <v>42131</v>
      </c>
      <c r="F208" s="11">
        <v>42669</v>
      </c>
      <c r="G208" s="11">
        <v>42669</v>
      </c>
      <c r="H208" s="10" t="s">
        <v>28</v>
      </c>
      <c r="I208" s="10" t="s">
        <v>25</v>
      </c>
      <c r="J208" s="10" t="s">
        <v>43</v>
      </c>
      <c r="K208" s="12">
        <v>-800000</v>
      </c>
      <c r="L208" s="10" t="s">
        <v>28</v>
      </c>
      <c r="M208" s="10" t="s">
        <v>24</v>
      </c>
      <c r="N208" s="10" t="s">
        <v>106</v>
      </c>
      <c r="O208" s="13">
        <v>3024000</v>
      </c>
      <c r="P208" s="10" t="s">
        <v>107</v>
      </c>
      <c r="Q208" s="14">
        <v>3.78</v>
      </c>
      <c r="R208" s="14"/>
      <c r="S208" s="13"/>
      <c r="T208" s="13">
        <v>0</v>
      </c>
      <c r="U208" s="10"/>
      <c r="V208" s="14">
        <v>3.9604114999540738</v>
      </c>
      <c r="W208" s="14">
        <v>4.3542866813965571</v>
      </c>
      <c r="X208" s="61">
        <v>-108156.62407113441</v>
      </c>
      <c r="Y208" s="141"/>
      <c r="Z208" s="61">
        <v>-106554.10745581691</v>
      </c>
      <c r="AA208" s="61">
        <v>-1602.5166153175087</v>
      </c>
      <c r="AC208" s="14">
        <v>3.7623909249563705</v>
      </c>
      <c r="AD208" s="14">
        <v>4.1562929526494665</v>
      </c>
      <c r="AE208" s="61">
        <v>-92886.656133919867</v>
      </c>
      <c r="AF208" s="141"/>
      <c r="AG208" s="61">
        <v>-77360.688338911466</v>
      </c>
      <c r="AH208" s="61">
        <v>-15525.967795008401</v>
      </c>
      <c r="AJ208" s="82">
        <f t="shared" si="12"/>
        <v>15269.967937214547</v>
      </c>
      <c r="AK208" s="82">
        <f t="shared" si="13"/>
        <v>29193.419116905439</v>
      </c>
      <c r="AL208" s="82">
        <f t="shared" si="14"/>
        <v>-13923.451179690892</v>
      </c>
    </row>
    <row r="209" spans="1:38" x14ac:dyDescent="0.3">
      <c r="A209" s="10">
        <v>2016</v>
      </c>
      <c r="B209" s="10" t="s">
        <v>117</v>
      </c>
      <c r="C209" s="10">
        <v>469</v>
      </c>
      <c r="D209" s="10" t="s">
        <v>51</v>
      </c>
      <c r="E209" s="11">
        <v>42131</v>
      </c>
      <c r="F209" s="11">
        <v>42699</v>
      </c>
      <c r="G209" s="11">
        <v>42703</v>
      </c>
      <c r="H209" s="10" t="s">
        <v>23</v>
      </c>
      <c r="I209" s="10" t="s">
        <v>24</v>
      </c>
      <c r="J209" s="10" t="s">
        <v>43</v>
      </c>
      <c r="K209" s="12">
        <v>-800000</v>
      </c>
      <c r="L209" s="10" t="s">
        <v>23</v>
      </c>
      <c r="M209" s="10" t="s">
        <v>25</v>
      </c>
      <c r="N209" s="10" t="s">
        <v>106</v>
      </c>
      <c r="O209" s="13">
        <v>2560000</v>
      </c>
      <c r="P209" s="10" t="s">
        <v>107</v>
      </c>
      <c r="Q209" s="14">
        <v>3.2</v>
      </c>
      <c r="R209" s="14"/>
      <c r="S209" s="13"/>
      <c r="T209" s="13">
        <v>0</v>
      </c>
      <c r="U209" s="10"/>
      <c r="V209" s="14">
        <v>3.9604114999540738</v>
      </c>
      <c r="W209" s="14">
        <v>4.4017404950253791</v>
      </c>
      <c r="X209" s="60">
        <v>1674.3481825376045</v>
      </c>
      <c r="Y209" s="143">
        <v>-112562.32038649415</v>
      </c>
      <c r="Z209" s="60">
        <v>0</v>
      </c>
      <c r="AA209" s="60">
        <v>1674.3481825376045</v>
      </c>
      <c r="AC209" s="14">
        <v>3.7623909249563705</v>
      </c>
      <c r="AD209" s="14">
        <v>4.2036920853039081</v>
      </c>
      <c r="AE209" s="60">
        <v>3342.5821429861489</v>
      </c>
      <c r="AF209" s="143">
        <v>-96180.096013747854</v>
      </c>
      <c r="AG209" s="60">
        <v>0</v>
      </c>
      <c r="AH209" s="60">
        <v>3342.5821429861489</v>
      </c>
      <c r="AJ209" s="82">
        <f t="shared" si="12"/>
        <v>1668.2339604485444</v>
      </c>
      <c r="AK209" s="82">
        <f t="shared" si="13"/>
        <v>0</v>
      </c>
      <c r="AL209" s="82">
        <f t="shared" si="14"/>
        <v>1668.2339604485444</v>
      </c>
    </row>
    <row r="210" spans="1:38" x14ac:dyDescent="0.3">
      <c r="A210" s="10">
        <v>2016</v>
      </c>
      <c r="B210" s="10" t="s">
        <v>117</v>
      </c>
      <c r="C210" s="10">
        <v>470</v>
      </c>
      <c r="D210" s="10" t="s">
        <v>51</v>
      </c>
      <c r="E210" s="11">
        <v>42131</v>
      </c>
      <c r="F210" s="11">
        <v>42699</v>
      </c>
      <c r="G210" s="11">
        <v>42703</v>
      </c>
      <c r="H210" s="10" t="s">
        <v>28</v>
      </c>
      <c r="I210" s="10" t="s">
        <v>25</v>
      </c>
      <c r="J210" s="10" t="s">
        <v>43</v>
      </c>
      <c r="K210" s="12">
        <v>-800000</v>
      </c>
      <c r="L210" s="10" t="s">
        <v>28</v>
      </c>
      <c r="M210" s="10" t="s">
        <v>24</v>
      </c>
      <c r="N210" s="10" t="s">
        <v>106</v>
      </c>
      <c r="O210" s="13">
        <v>3024000</v>
      </c>
      <c r="P210" s="10" t="s">
        <v>107</v>
      </c>
      <c r="Q210" s="14">
        <v>3.78</v>
      </c>
      <c r="R210" s="14"/>
      <c r="S210" s="13"/>
      <c r="T210" s="13">
        <v>0</v>
      </c>
      <c r="U210" s="10"/>
      <c r="V210" s="14">
        <v>3.9604114999540738</v>
      </c>
      <c r="W210" s="14">
        <v>4.4017404950253791</v>
      </c>
      <c r="X210" s="61">
        <v>-114236.66856903175</v>
      </c>
      <c r="Y210" s="141"/>
      <c r="Z210" s="61">
        <v>-114236.66856903175</v>
      </c>
      <c r="AA210" s="60">
        <v>0</v>
      </c>
      <c r="AC210" s="14">
        <v>3.7623909249563705</v>
      </c>
      <c r="AD210" s="14">
        <v>4.2036920853039081</v>
      </c>
      <c r="AE210" s="61">
        <v>-99522.678156734008</v>
      </c>
      <c r="AF210" s="141"/>
      <c r="AG210" s="61">
        <v>-87105.302217531687</v>
      </c>
      <c r="AH210" s="61">
        <v>-12417.37593920232</v>
      </c>
      <c r="AJ210" s="82">
        <f t="shared" si="12"/>
        <v>14713.990412297746</v>
      </c>
      <c r="AK210" s="82">
        <f t="shared" si="13"/>
        <v>27131.366351500066</v>
      </c>
      <c r="AL210" s="82">
        <f t="shared" si="14"/>
        <v>-12417.37593920232</v>
      </c>
    </row>
    <row r="211" spans="1:38" x14ac:dyDescent="0.3">
      <c r="A211" s="10">
        <v>2016</v>
      </c>
      <c r="B211" s="10" t="s">
        <v>118</v>
      </c>
      <c r="C211" s="10">
        <v>471</v>
      </c>
      <c r="D211" s="10" t="s">
        <v>51</v>
      </c>
      <c r="E211" s="11">
        <v>42131</v>
      </c>
      <c r="F211" s="11">
        <v>42732</v>
      </c>
      <c r="G211" s="11">
        <v>42734</v>
      </c>
      <c r="H211" s="10" t="s">
        <v>23</v>
      </c>
      <c r="I211" s="10" t="s">
        <v>24</v>
      </c>
      <c r="J211" s="10" t="s">
        <v>43</v>
      </c>
      <c r="K211" s="12">
        <v>-800000</v>
      </c>
      <c r="L211" s="10" t="s">
        <v>23</v>
      </c>
      <c r="M211" s="10" t="s">
        <v>25</v>
      </c>
      <c r="N211" s="10" t="s">
        <v>106</v>
      </c>
      <c r="O211" s="13">
        <v>2560000</v>
      </c>
      <c r="P211" s="10" t="s">
        <v>107</v>
      </c>
      <c r="Q211" s="14">
        <v>3.2</v>
      </c>
      <c r="R211" s="14"/>
      <c r="S211" s="13"/>
      <c r="T211" s="13">
        <v>0</v>
      </c>
      <c r="U211" s="10"/>
      <c r="V211" s="14">
        <v>3.9604114999540738</v>
      </c>
      <c r="W211" s="14">
        <v>4.4438413620600192</v>
      </c>
      <c r="X211" s="60">
        <v>1858.5131102249675</v>
      </c>
      <c r="Y211" s="143">
        <v>-117836.0093655884</v>
      </c>
      <c r="Z211" s="60">
        <v>0</v>
      </c>
      <c r="AA211" s="60">
        <v>1858.5131102249675</v>
      </c>
      <c r="AC211" s="14">
        <v>3.7623909249563705</v>
      </c>
      <c r="AD211" s="14">
        <v>4.2458089441597444</v>
      </c>
      <c r="AE211" s="60">
        <v>3577.6386855878832</v>
      </c>
      <c r="AF211" s="143">
        <v>-101996.84975773333</v>
      </c>
      <c r="AG211" s="60">
        <v>0</v>
      </c>
      <c r="AH211" s="60">
        <v>3577.6386855878832</v>
      </c>
      <c r="AJ211" s="82">
        <f t="shared" si="12"/>
        <v>1719.1255753629157</v>
      </c>
      <c r="AK211" s="82">
        <f t="shared" si="13"/>
        <v>0</v>
      </c>
      <c r="AL211" s="82">
        <f t="shared" si="14"/>
        <v>1719.1255753629157</v>
      </c>
    </row>
    <row r="212" spans="1:38" x14ac:dyDescent="0.3">
      <c r="A212" s="15">
        <v>2016</v>
      </c>
      <c r="B212" s="15" t="s">
        <v>118</v>
      </c>
      <c r="C212" s="15">
        <v>472</v>
      </c>
      <c r="D212" s="15" t="s">
        <v>51</v>
      </c>
      <c r="E212" s="16">
        <v>42131</v>
      </c>
      <c r="F212" s="16">
        <v>42732</v>
      </c>
      <c r="G212" s="16">
        <v>42734</v>
      </c>
      <c r="H212" s="15" t="s">
        <v>28</v>
      </c>
      <c r="I212" s="15" t="s">
        <v>25</v>
      </c>
      <c r="J212" s="15" t="s">
        <v>43</v>
      </c>
      <c r="K212" s="17">
        <v>-800000</v>
      </c>
      <c r="L212" s="15" t="s">
        <v>28</v>
      </c>
      <c r="M212" s="15" t="s">
        <v>24</v>
      </c>
      <c r="N212" s="15" t="s">
        <v>106</v>
      </c>
      <c r="O212" s="18">
        <v>3024000</v>
      </c>
      <c r="P212" s="15" t="s">
        <v>107</v>
      </c>
      <c r="Q212" s="19">
        <v>3.78</v>
      </c>
      <c r="R212" s="19"/>
      <c r="S212" s="18"/>
      <c r="T212" s="18">
        <v>0</v>
      </c>
      <c r="U212" s="15"/>
      <c r="V212" s="19">
        <v>3.9604114999540738</v>
      </c>
      <c r="W212" s="19">
        <v>4.4438413620600192</v>
      </c>
      <c r="X212" s="62">
        <v>-119694.52247581337</v>
      </c>
      <c r="Y212" s="142"/>
      <c r="Z212" s="62">
        <v>-119694.52247581337</v>
      </c>
      <c r="AA212" s="63">
        <v>0</v>
      </c>
      <c r="AC212" s="19">
        <v>3.7623909249563705</v>
      </c>
      <c r="AD212" s="19">
        <v>4.2458089441597444</v>
      </c>
      <c r="AE212" s="62">
        <v>-105574.48844332121</v>
      </c>
      <c r="AF212" s="142"/>
      <c r="AG212" s="62">
        <v>-95763.952795012534</v>
      </c>
      <c r="AH212" s="62">
        <v>-9810.5356483086798</v>
      </c>
      <c r="AJ212" s="83">
        <f t="shared" si="12"/>
        <v>14120.034032492156</v>
      </c>
      <c r="AK212" s="83">
        <f t="shared" si="13"/>
        <v>23930.569680800836</v>
      </c>
      <c r="AL212" s="83">
        <f t="shared" si="14"/>
        <v>-9810.5356483086798</v>
      </c>
    </row>
    <row r="213" spans="1:38" x14ac:dyDescent="0.3">
      <c r="A213" s="20"/>
      <c r="B213" s="20"/>
      <c r="C213" s="20"/>
      <c r="D213" s="20"/>
      <c r="E213" s="21"/>
      <c r="F213" s="21"/>
      <c r="G213" s="21"/>
      <c r="H213" s="20"/>
      <c r="I213" s="20"/>
      <c r="J213" s="20"/>
      <c r="K213" s="22">
        <v>-9600000</v>
      </c>
      <c r="L213" s="20"/>
      <c r="M213" s="20"/>
      <c r="N213" s="20"/>
      <c r="O213" s="23">
        <v>30720000</v>
      </c>
      <c r="P213" s="20"/>
      <c r="Q213" s="24">
        <v>3.2</v>
      </c>
      <c r="R213" s="24"/>
      <c r="S213" s="23"/>
      <c r="T213" s="23"/>
      <c r="U213" s="20"/>
      <c r="V213" s="24"/>
      <c r="W213" s="24"/>
      <c r="X213" s="66">
        <v>-1014993.6511125813</v>
      </c>
      <c r="Y213" s="66">
        <v>-1014993.6511125813</v>
      </c>
      <c r="Z213" s="66">
        <v>-965259.84463303001</v>
      </c>
      <c r="AA213" s="66">
        <v>-49733.806479551276</v>
      </c>
      <c r="AC213" s="24"/>
      <c r="AD213" s="24"/>
      <c r="AE213" s="66">
        <v>-790427.1388676092</v>
      </c>
      <c r="AF213" s="66">
        <v>-790427.1388676092</v>
      </c>
      <c r="AG213" s="66">
        <v>-586097.31383624848</v>
      </c>
      <c r="AH213" s="66">
        <v>-204329.82503136061</v>
      </c>
      <c r="AJ213" s="85">
        <f t="shared" si="12"/>
        <v>224566.51224497205</v>
      </c>
      <c r="AK213" s="85">
        <f t="shared" si="13"/>
        <v>379162.53079678153</v>
      </c>
      <c r="AL213" s="85">
        <f t="shared" si="14"/>
        <v>-154596.01855180933</v>
      </c>
    </row>
    <row r="214" spans="1:38" x14ac:dyDescent="0.3">
      <c r="A214" s="20"/>
      <c r="B214" s="20"/>
      <c r="C214" s="20"/>
      <c r="D214" s="20"/>
      <c r="E214" s="21"/>
      <c r="F214" s="21"/>
      <c r="G214" s="21"/>
      <c r="H214" s="20"/>
      <c r="I214" s="20"/>
      <c r="J214" s="20"/>
      <c r="K214" s="23"/>
      <c r="L214" s="20"/>
      <c r="M214" s="20"/>
      <c r="N214" s="20"/>
      <c r="O214" s="23"/>
      <c r="P214" s="20"/>
      <c r="Q214" s="24"/>
      <c r="R214" s="24"/>
      <c r="S214" s="23"/>
      <c r="T214" s="23"/>
      <c r="U214" s="20"/>
      <c r="V214" s="24"/>
      <c r="W214" s="24"/>
      <c r="X214" s="64"/>
      <c r="Y214" s="64"/>
      <c r="Z214" s="64"/>
      <c r="AA214" s="64"/>
      <c r="AC214" s="24"/>
      <c r="AD214" s="24"/>
      <c r="AE214" s="64"/>
      <c r="AF214" s="64"/>
      <c r="AG214" s="64"/>
      <c r="AH214" s="64"/>
      <c r="AJ214" s="85"/>
      <c r="AK214" s="85"/>
      <c r="AL214" s="85"/>
    </row>
    <row r="215" spans="1:38" x14ac:dyDescent="0.3">
      <c r="A215" s="20"/>
      <c r="B215" s="20"/>
      <c r="C215" s="20"/>
      <c r="D215" s="20"/>
      <c r="E215" s="21"/>
      <c r="F215" s="21"/>
      <c r="G215" s="21"/>
      <c r="H215" s="20"/>
      <c r="I215" s="20" t="s">
        <v>119</v>
      </c>
      <c r="J215" s="20"/>
      <c r="K215" s="25">
        <v>-9600000</v>
      </c>
      <c r="L215" s="26"/>
      <c r="M215" s="26"/>
      <c r="N215" s="26"/>
      <c r="O215" s="27">
        <v>30720000</v>
      </c>
      <c r="P215" s="26"/>
      <c r="Q215" s="28">
        <v>3.2</v>
      </c>
      <c r="R215" s="28"/>
      <c r="S215" s="27"/>
      <c r="T215" s="27"/>
      <c r="U215" s="26"/>
      <c r="V215" s="28"/>
      <c r="W215" s="28"/>
      <c r="X215" s="67">
        <v>-1014993.6511125813</v>
      </c>
      <c r="Y215" s="67">
        <v>-1014993.6511125813</v>
      </c>
      <c r="Z215" s="67">
        <v>-965259.84463303001</v>
      </c>
      <c r="AA215" s="67">
        <v>-49733.806479551276</v>
      </c>
      <c r="AC215" s="28"/>
      <c r="AD215" s="28"/>
      <c r="AE215" s="67">
        <v>-790427.1388676092</v>
      </c>
      <c r="AF215" s="67">
        <v>-790427.1388676092</v>
      </c>
      <c r="AG215" s="67">
        <v>-586097.31383624848</v>
      </c>
      <c r="AH215" s="67">
        <v>-204329.82503136061</v>
      </c>
      <c r="AJ215" s="86">
        <f t="shared" si="12"/>
        <v>224566.51224497205</v>
      </c>
      <c r="AK215" s="86">
        <f t="shared" si="13"/>
        <v>379162.53079678153</v>
      </c>
      <c r="AL215" s="86">
        <f t="shared" si="14"/>
        <v>-154596.01855180933</v>
      </c>
    </row>
    <row r="216" spans="1:38" x14ac:dyDescent="0.3">
      <c r="A216" s="20"/>
      <c r="B216" s="20"/>
      <c r="C216" s="20"/>
      <c r="D216" s="20"/>
      <c r="E216" s="21"/>
      <c r="F216" s="21"/>
      <c r="G216" s="21"/>
      <c r="H216" s="20"/>
      <c r="I216" s="20"/>
      <c r="J216" s="20"/>
      <c r="K216" s="23"/>
      <c r="L216" s="20"/>
      <c r="M216" s="20"/>
      <c r="N216" s="20"/>
      <c r="O216" s="23"/>
      <c r="P216" s="20"/>
      <c r="Q216" s="24"/>
      <c r="R216" s="24"/>
      <c r="S216" s="23"/>
      <c r="T216" s="23"/>
      <c r="U216" s="20"/>
      <c r="V216" s="24"/>
      <c r="W216" s="24"/>
      <c r="X216" s="64"/>
      <c r="Y216" s="64"/>
      <c r="Z216" s="64"/>
      <c r="AA216" s="64"/>
      <c r="AC216" s="24"/>
      <c r="AD216" s="24"/>
      <c r="AE216" s="64"/>
      <c r="AF216" s="64"/>
      <c r="AG216" s="64"/>
      <c r="AH216" s="64"/>
      <c r="AJ216" s="85"/>
      <c r="AK216" s="85"/>
      <c r="AL216" s="85"/>
    </row>
    <row r="217" spans="1:38" x14ac:dyDescent="0.3">
      <c r="A217" s="29"/>
      <c r="B217" s="29"/>
      <c r="C217" s="29"/>
      <c r="D217" s="29"/>
      <c r="E217" s="30"/>
      <c r="F217" s="30"/>
      <c r="G217" s="30"/>
      <c r="H217" s="29"/>
      <c r="I217" s="29"/>
      <c r="J217" s="29"/>
      <c r="K217" s="31"/>
      <c r="L217" s="29"/>
      <c r="M217" s="29"/>
      <c r="N217" s="29"/>
      <c r="O217" s="31"/>
      <c r="P217" s="29"/>
      <c r="Q217" s="32" t="s">
        <v>120</v>
      </c>
      <c r="R217" s="32"/>
      <c r="S217" s="31"/>
      <c r="T217" s="31"/>
      <c r="U217" s="29"/>
      <c r="V217" s="28"/>
      <c r="W217" s="28"/>
      <c r="X217" s="67">
        <v>-31997889.639210522</v>
      </c>
      <c r="Y217" s="67">
        <v>-31997889.639210522</v>
      </c>
      <c r="Z217" s="67">
        <v>-21985118.223782331</v>
      </c>
      <c r="AA217" s="67">
        <v>-10012771.415428193</v>
      </c>
      <c r="AC217" s="28"/>
      <c r="AD217" s="28"/>
      <c r="AE217" s="67">
        <v>-65371539.503243417</v>
      </c>
      <c r="AF217" s="67">
        <v>-65371539.503243417</v>
      </c>
      <c r="AG217" s="67">
        <v>-39525790.978787653</v>
      </c>
      <c r="AH217" s="67">
        <v>-25845748.524455748</v>
      </c>
      <c r="AJ217" s="86">
        <f t="shared" si="12"/>
        <v>-33373649.864032894</v>
      </c>
      <c r="AK217" s="86">
        <f t="shared" si="13"/>
        <v>-17540672.755005322</v>
      </c>
      <c r="AL217" s="86">
        <f t="shared" si="14"/>
        <v>-15832977.109027555</v>
      </c>
    </row>
    <row r="218" spans="1:38" x14ac:dyDescent="0.3">
      <c r="AC218" s="9"/>
      <c r="AD218" s="9"/>
      <c r="AE218" s="60"/>
      <c r="AF218" s="60"/>
      <c r="AG218" s="60"/>
      <c r="AH218" s="60"/>
    </row>
    <row r="219" spans="1:38" x14ac:dyDescent="0.3">
      <c r="AC219" s="58"/>
      <c r="AD219" s="58"/>
    </row>
    <row r="220" spans="1:38" x14ac:dyDescent="0.3">
      <c r="AC220" s="58"/>
      <c r="AD220" s="58"/>
    </row>
    <row r="221" spans="1:38" x14ac:dyDescent="0.3">
      <c r="AC221" s="58"/>
      <c r="AD221" s="58"/>
    </row>
    <row r="222" spans="1:38" x14ac:dyDescent="0.3">
      <c r="AC222" s="58"/>
      <c r="AD222" s="58"/>
    </row>
    <row r="223" spans="1:38" x14ac:dyDescent="0.3">
      <c r="AC223" s="58"/>
      <c r="AD223" s="58"/>
    </row>
    <row r="224" spans="1:38" x14ac:dyDescent="0.3">
      <c r="AC224" s="58"/>
      <c r="AD224" s="58"/>
    </row>
    <row r="225" spans="29:30" x14ac:dyDescent="0.3">
      <c r="AC225" s="58"/>
      <c r="AD225" s="58"/>
    </row>
    <row r="226" spans="29:30" x14ac:dyDescent="0.3">
      <c r="AC226" s="58"/>
      <c r="AD226" s="58"/>
    </row>
    <row r="227" spans="29:30" x14ac:dyDescent="0.3">
      <c r="AC227" s="58"/>
      <c r="AD227" s="58"/>
    </row>
    <row r="228" spans="29:30" x14ac:dyDescent="0.3">
      <c r="AC228" s="58"/>
      <c r="AD228" s="58"/>
    </row>
    <row r="229" spans="29:30" x14ac:dyDescent="0.3">
      <c r="AC229" s="58"/>
      <c r="AD229" s="58"/>
    </row>
    <row r="230" spans="29:30" x14ac:dyDescent="0.3">
      <c r="AC230" s="58"/>
      <c r="AD230" s="58"/>
    </row>
    <row r="231" spans="29:30" x14ac:dyDescent="0.3">
      <c r="AC231" s="58"/>
      <c r="AD231" s="58"/>
    </row>
    <row r="232" spans="29:30" x14ac:dyDescent="0.3">
      <c r="AC232" s="58"/>
      <c r="AD232" s="58"/>
    </row>
    <row r="233" spans="29:30" x14ac:dyDescent="0.3">
      <c r="AC233" s="58"/>
      <c r="AD233" s="58"/>
    </row>
    <row r="234" spans="29:30" x14ac:dyDescent="0.3">
      <c r="AC234" s="58"/>
      <c r="AD234" s="58"/>
    </row>
    <row r="235" spans="29:30" x14ac:dyDescent="0.3">
      <c r="AC235" s="58"/>
      <c r="AD235" s="58"/>
    </row>
    <row r="236" spans="29:30" x14ac:dyDescent="0.3">
      <c r="AC236" s="58"/>
      <c r="AD236" s="58"/>
    </row>
    <row r="237" spans="29:30" x14ac:dyDescent="0.3">
      <c r="AC237" s="58"/>
      <c r="AD237" s="58"/>
    </row>
    <row r="238" spans="29:30" x14ac:dyDescent="0.3">
      <c r="AC238" s="58"/>
      <c r="AD238" s="58"/>
    </row>
    <row r="239" spans="29:30" x14ac:dyDescent="0.3">
      <c r="AC239" s="58"/>
      <c r="AD239" s="58"/>
    </row>
    <row r="240" spans="29:30" x14ac:dyDescent="0.3">
      <c r="AC240" s="58"/>
      <c r="AD240" s="58"/>
    </row>
    <row r="241" spans="29:30" x14ac:dyDescent="0.3">
      <c r="AC241" s="58"/>
      <c r="AD241" s="58"/>
    </row>
    <row r="242" spans="29:30" x14ac:dyDescent="0.3">
      <c r="AC242" s="58"/>
      <c r="AD242" s="58"/>
    </row>
    <row r="243" spans="29:30" x14ac:dyDescent="0.3">
      <c r="AC243" s="58"/>
      <c r="AD243" s="58"/>
    </row>
    <row r="244" spans="29:30" x14ac:dyDescent="0.3">
      <c r="AC244" s="58"/>
      <c r="AD244" s="58"/>
    </row>
    <row r="245" spans="29:30" x14ac:dyDescent="0.3">
      <c r="AC245" s="58"/>
      <c r="AD245" s="58"/>
    </row>
    <row r="246" spans="29:30" x14ac:dyDescent="0.3">
      <c r="AC246" s="58"/>
      <c r="AD246" s="58"/>
    </row>
    <row r="247" spans="29:30" x14ac:dyDescent="0.3">
      <c r="AC247" s="58"/>
      <c r="AD247" s="58"/>
    </row>
    <row r="248" spans="29:30" x14ac:dyDescent="0.3">
      <c r="AC248" s="58"/>
      <c r="AD248" s="58"/>
    </row>
  </sheetData>
  <mergeCells count="151">
    <mergeCell ref="AF203:AF204"/>
    <mergeCell ref="AF205:AF206"/>
    <mergeCell ref="AF207:AF208"/>
    <mergeCell ref="AF209:AF210"/>
    <mergeCell ref="AF211:AF212"/>
    <mergeCell ref="AJ6:AL6"/>
    <mergeCell ref="AJ7:AL7"/>
    <mergeCell ref="AF191:AF192"/>
    <mergeCell ref="AF193:AF194"/>
    <mergeCell ref="AF195:AF196"/>
    <mergeCell ref="AF197:AF198"/>
    <mergeCell ref="AF199:AF200"/>
    <mergeCell ref="AF201:AF202"/>
    <mergeCell ref="AF170:AF172"/>
    <mergeCell ref="AF173:AF175"/>
    <mergeCell ref="AF176:AF178"/>
    <mergeCell ref="AF179:AF181"/>
    <mergeCell ref="AF182:AF184"/>
    <mergeCell ref="AF189:AF190"/>
    <mergeCell ref="AF150:AF152"/>
    <mergeCell ref="AF153:AF155"/>
    <mergeCell ref="AF157:AF159"/>
    <mergeCell ref="AF160:AF162"/>
    <mergeCell ref="AF164:AF166"/>
    <mergeCell ref="AF167:AF169"/>
    <mergeCell ref="AF130:AF132"/>
    <mergeCell ref="AF133:AF135"/>
    <mergeCell ref="AF136:AF138"/>
    <mergeCell ref="AF139:AF141"/>
    <mergeCell ref="AF142:AF144"/>
    <mergeCell ref="AF145:AF147"/>
    <mergeCell ref="AF110:AF112"/>
    <mergeCell ref="AF114:AF116"/>
    <mergeCell ref="AF118:AF120"/>
    <mergeCell ref="AF121:AF123"/>
    <mergeCell ref="AF124:AF126"/>
    <mergeCell ref="AF127:AF129"/>
    <mergeCell ref="AF88:AF90"/>
    <mergeCell ref="AF93:AF95"/>
    <mergeCell ref="AF96:AF98"/>
    <mergeCell ref="AF99:AF101"/>
    <mergeCell ref="AF102:AF104"/>
    <mergeCell ref="AF106:AF108"/>
    <mergeCell ref="AF63:AF65"/>
    <mergeCell ref="AF68:AF70"/>
    <mergeCell ref="AF71:AF72"/>
    <mergeCell ref="AF75:AF77"/>
    <mergeCell ref="AF78:AF80"/>
    <mergeCell ref="AF84:AF86"/>
    <mergeCell ref="AF37:AF39"/>
    <mergeCell ref="AF40:AF42"/>
    <mergeCell ref="AF43:AF45"/>
    <mergeCell ref="AF50:AF52"/>
    <mergeCell ref="AF55:AF57"/>
    <mergeCell ref="AF58:AF59"/>
    <mergeCell ref="AF19:AF21"/>
    <mergeCell ref="AF22:AF24"/>
    <mergeCell ref="AF25:AF27"/>
    <mergeCell ref="AF28:AF30"/>
    <mergeCell ref="AF31:AF33"/>
    <mergeCell ref="AF34:AF36"/>
    <mergeCell ref="Y209:Y210"/>
    <mergeCell ref="Y211:Y212"/>
    <mergeCell ref="AC6:AH6"/>
    <mergeCell ref="AC7:AC8"/>
    <mergeCell ref="AD7:AD8"/>
    <mergeCell ref="AE7:AH7"/>
    <mergeCell ref="AE8:AF8"/>
    <mergeCell ref="AF10:AF12"/>
    <mergeCell ref="AF13:AF15"/>
    <mergeCell ref="AF16:AF18"/>
    <mergeCell ref="Y197:Y198"/>
    <mergeCell ref="Y199:Y200"/>
    <mergeCell ref="Y201:Y202"/>
    <mergeCell ref="Y203:Y204"/>
    <mergeCell ref="Y205:Y206"/>
    <mergeCell ref="Y207:Y208"/>
    <mergeCell ref="Y179:Y181"/>
    <mergeCell ref="Y182:Y184"/>
    <mergeCell ref="Y189:Y190"/>
    <mergeCell ref="Y191:Y192"/>
    <mergeCell ref="Y193:Y194"/>
    <mergeCell ref="Y195:Y196"/>
    <mergeCell ref="Y160:Y162"/>
    <mergeCell ref="Y164:Y166"/>
    <mergeCell ref="Y167:Y169"/>
    <mergeCell ref="Y170:Y172"/>
    <mergeCell ref="Y173:Y175"/>
    <mergeCell ref="Y176:Y178"/>
    <mergeCell ref="Y139:Y141"/>
    <mergeCell ref="Y142:Y144"/>
    <mergeCell ref="Y145:Y147"/>
    <mergeCell ref="Y150:Y152"/>
    <mergeCell ref="Y153:Y155"/>
    <mergeCell ref="Y157:Y159"/>
    <mergeCell ref="Y121:Y123"/>
    <mergeCell ref="Y124:Y126"/>
    <mergeCell ref="Y127:Y129"/>
    <mergeCell ref="Y130:Y132"/>
    <mergeCell ref="Y133:Y135"/>
    <mergeCell ref="Y136:Y138"/>
    <mergeCell ref="Y99:Y101"/>
    <mergeCell ref="Y102:Y104"/>
    <mergeCell ref="Y106:Y108"/>
    <mergeCell ref="Y110:Y112"/>
    <mergeCell ref="Y114:Y116"/>
    <mergeCell ref="Y118:Y120"/>
    <mergeCell ref="Y75:Y77"/>
    <mergeCell ref="Y78:Y80"/>
    <mergeCell ref="Y84:Y86"/>
    <mergeCell ref="Y88:Y90"/>
    <mergeCell ref="Y93:Y95"/>
    <mergeCell ref="Y96:Y98"/>
    <mergeCell ref="Y50:Y52"/>
    <mergeCell ref="Y55:Y57"/>
    <mergeCell ref="Y58:Y59"/>
    <mergeCell ref="Y63:Y65"/>
    <mergeCell ref="Y68:Y70"/>
    <mergeCell ref="Y71:Y72"/>
    <mergeCell ref="Y28:Y30"/>
    <mergeCell ref="Y31:Y33"/>
    <mergeCell ref="Y34:Y36"/>
    <mergeCell ref="Y37:Y39"/>
    <mergeCell ref="Y40:Y42"/>
    <mergeCell ref="Y43:Y45"/>
    <mergeCell ref="Y10:Y12"/>
    <mergeCell ref="Y13:Y15"/>
    <mergeCell ref="Y16:Y18"/>
    <mergeCell ref="Y19:Y21"/>
    <mergeCell ref="Y22:Y24"/>
    <mergeCell ref="Y25:Y27"/>
    <mergeCell ref="V6:AA6"/>
    <mergeCell ref="V7:V8"/>
    <mergeCell ref="W7:W8"/>
    <mergeCell ref="X7:AA7"/>
    <mergeCell ref="X8:Y8"/>
    <mergeCell ref="G6:G8"/>
    <mergeCell ref="H6:H8"/>
    <mergeCell ref="I6:I8"/>
    <mergeCell ref="J6:K8"/>
    <mergeCell ref="L6:L8"/>
    <mergeCell ref="M6:M8"/>
    <mergeCell ref="A6:A8"/>
    <mergeCell ref="B6:B8"/>
    <mergeCell ref="C6:C8"/>
    <mergeCell ref="D6:D8"/>
    <mergeCell ref="E6:E8"/>
    <mergeCell ref="F6:F8"/>
    <mergeCell ref="N6:O8"/>
    <mergeCell ref="P6:Q8"/>
    <mergeCell ref="S6:T8"/>
  </mergeCells>
  <conditionalFormatting sqref="AJ6:AL9">
    <cfRule type="cellIs" dxfId="16" priority="5" operator="lessThan">
      <formula>0</formula>
    </cfRule>
  </conditionalFormatting>
  <conditionalFormatting sqref="AJ10:AL48">
    <cfRule type="cellIs" dxfId="15" priority="3" operator="lessThan">
      <formula>0</formula>
    </cfRule>
    <cfRule type="cellIs" dxfId="14" priority="4" operator="lessThan">
      <formula>0</formula>
    </cfRule>
  </conditionalFormatting>
  <conditionalFormatting sqref="AJ49:AL217">
    <cfRule type="cellIs" dxfId="13" priority="1" operator="lessThan">
      <formula>0</formula>
    </cfRule>
    <cfRule type="cellIs" dxfId="12" priority="2" operator="less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tabSelected="1" topLeftCell="B1" workbookViewId="0">
      <selection activeCell="U8" sqref="U8"/>
    </sheetView>
  </sheetViews>
  <sheetFormatPr baseColWidth="10" defaultRowHeight="14.4" x14ac:dyDescent="0.3"/>
  <cols>
    <col min="1" max="2" width="11.44140625" style="101"/>
    <col min="3" max="3" width="12.5546875" style="101" bestFit="1" customWidth="1"/>
    <col min="4" max="4" width="13.109375" style="101" bestFit="1" customWidth="1"/>
    <col min="5" max="5" width="2.21875" style="101" customWidth="1"/>
    <col min="6" max="6" width="10" style="69" bestFit="1" customWidth="1"/>
    <col min="7" max="7" width="12.109375" style="69" bestFit="1" customWidth="1"/>
    <col min="8" max="8" width="10" style="69" bestFit="1" customWidth="1"/>
    <col min="9" max="9" width="3.6640625" customWidth="1"/>
    <col min="10" max="10" width="10" style="69" bestFit="1" customWidth="1"/>
    <col min="11" max="11" width="12.109375" style="69" bestFit="1" customWidth="1"/>
    <col min="12" max="12" width="10" style="69" bestFit="1" customWidth="1"/>
    <col min="13" max="13" width="3.33203125" customWidth="1"/>
    <col min="14" max="14" width="8.77734375" style="84" bestFit="1" customWidth="1"/>
    <col min="15" max="15" width="11" style="84" bestFit="1" customWidth="1"/>
    <col min="16" max="16" width="8.77734375" style="84" bestFit="1" customWidth="1"/>
  </cols>
  <sheetData>
    <row r="1" spans="1:16" ht="30" x14ac:dyDescent="0.5">
      <c r="A1" s="92" t="s">
        <v>121</v>
      </c>
      <c r="B1" s="93"/>
      <c r="C1" s="94"/>
      <c r="D1" s="94"/>
      <c r="E1" s="95"/>
      <c r="F1" s="88"/>
      <c r="G1" s="89"/>
    </row>
    <row r="2" spans="1:16" ht="15.6" x14ac:dyDescent="0.3">
      <c r="A2" s="96" t="s">
        <v>127</v>
      </c>
      <c r="B2" s="97"/>
      <c r="C2" s="98"/>
      <c r="D2" s="98"/>
      <c r="E2" s="99"/>
      <c r="F2" s="90"/>
      <c r="G2" s="91"/>
    </row>
    <row r="3" spans="1:16" ht="15.6" x14ac:dyDescent="0.3">
      <c r="A3" s="96" t="s">
        <v>128</v>
      </c>
      <c r="B3" s="97"/>
      <c r="C3" s="98"/>
      <c r="D3" s="98"/>
      <c r="E3" s="99"/>
      <c r="F3" s="90"/>
      <c r="G3" s="91"/>
    </row>
    <row r="4" spans="1:16" ht="15.6" x14ac:dyDescent="0.3">
      <c r="A4" s="100"/>
      <c r="B4" s="97"/>
      <c r="C4" s="98"/>
      <c r="D4" s="98"/>
      <c r="E4" s="99"/>
      <c r="F4" s="90"/>
      <c r="G4" s="91"/>
    </row>
    <row r="6" spans="1:16" x14ac:dyDescent="0.3">
      <c r="A6" s="147" t="s">
        <v>0</v>
      </c>
      <c r="B6" s="115" t="s">
        <v>0</v>
      </c>
      <c r="C6" s="138" t="s">
        <v>9</v>
      </c>
      <c r="D6" s="122" t="s">
        <v>10</v>
      </c>
      <c r="E6" s="102"/>
      <c r="F6" s="128" t="s">
        <v>13</v>
      </c>
      <c r="G6" s="129"/>
      <c r="H6" s="130"/>
      <c r="J6" s="128" t="s">
        <v>130</v>
      </c>
      <c r="K6" s="129"/>
      <c r="L6" s="130"/>
      <c r="N6" s="144" t="s">
        <v>124</v>
      </c>
      <c r="O6" s="145"/>
      <c r="P6" s="146"/>
    </row>
    <row r="7" spans="1:16" x14ac:dyDescent="0.3">
      <c r="A7" s="148"/>
      <c r="B7" s="116"/>
      <c r="C7" s="139"/>
      <c r="D7" s="124"/>
      <c r="E7" s="102"/>
      <c r="F7" s="133" t="s">
        <v>17</v>
      </c>
      <c r="G7" s="134"/>
      <c r="H7" s="135"/>
      <c r="J7" s="133" t="s">
        <v>17</v>
      </c>
      <c r="K7" s="134"/>
      <c r="L7" s="135"/>
      <c r="N7" s="144" t="s">
        <v>17</v>
      </c>
      <c r="O7" s="145"/>
      <c r="P7" s="146"/>
    </row>
    <row r="8" spans="1:16" x14ac:dyDescent="0.3">
      <c r="A8" s="149"/>
      <c r="B8" s="117"/>
      <c r="C8" s="140"/>
      <c r="D8" s="126"/>
      <c r="E8" s="102"/>
      <c r="F8" s="113" t="s">
        <v>18</v>
      </c>
      <c r="G8" s="68" t="s">
        <v>19</v>
      </c>
      <c r="H8" s="68" t="s">
        <v>20</v>
      </c>
      <c r="J8" s="113" t="s">
        <v>18</v>
      </c>
      <c r="K8" s="68" t="s">
        <v>19</v>
      </c>
      <c r="L8" s="68" t="s">
        <v>20</v>
      </c>
      <c r="N8" s="79" t="s">
        <v>18</v>
      </c>
      <c r="O8" s="80" t="s">
        <v>19</v>
      </c>
      <c r="P8" s="80" t="s">
        <v>20</v>
      </c>
    </row>
    <row r="9" spans="1:16" x14ac:dyDescent="0.3">
      <c r="A9" s="103"/>
      <c r="B9" s="103"/>
      <c r="C9" s="104"/>
      <c r="D9" s="104"/>
      <c r="E9" s="103"/>
      <c r="F9" s="60"/>
      <c r="G9" s="60"/>
      <c r="H9" s="60"/>
      <c r="J9" s="60"/>
      <c r="K9" s="60"/>
      <c r="L9" s="60"/>
      <c r="N9" s="81"/>
      <c r="O9" s="81"/>
      <c r="P9" s="81"/>
    </row>
    <row r="10" spans="1:16" x14ac:dyDescent="0.3">
      <c r="A10" s="105">
        <v>2016</v>
      </c>
      <c r="B10" s="20">
        <v>2016</v>
      </c>
      <c r="C10" s="106">
        <v>-24000000</v>
      </c>
      <c r="D10" s="107">
        <v>651840000</v>
      </c>
      <c r="E10" s="105"/>
      <c r="F10" s="64">
        <v>261713.28567431209</v>
      </c>
      <c r="G10" s="64">
        <v>207822.1418141732</v>
      </c>
      <c r="H10" s="64">
        <v>53891.143860138836</v>
      </c>
      <c r="J10" s="64">
        <v>1481439.8629670946</v>
      </c>
      <c r="K10" s="64">
        <v>1481853.852852511</v>
      </c>
      <c r="L10" s="66">
        <v>-413.9898854164494</v>
      </c>
      <c r="N10" s="85">
        <f>J10-F10</f>
        <v>1219726.5772927825</v>
      </c>
      <c r="O10" s="85">
        <f>K10-G10</f>
        <v>1274031.7110383378</v>
      </c>
      <c r="P10" s="85">
        <f>L10-H10</f>
        <v>-54305.133745555286</v>
      </c>
    </row>
    <row r="11" spans="1:16" x14ac:dyDescent="0.3">
      <c r="A11" s="105" t="s">
        <v>27</v>
      </c>
      <c r="B11" s="20" t="s">
        <v>27</v>
      </c>
      <c r="C11" s="108">
        <v>-24000000</v>
      </c>
      <c r="D11" s="110">
        <v>651840000</v>
      </c>
      <c r="E11" s="109"/>
      <c r="F11" s="65">
        <v>261713.28567431209</v>
      </c>
      <c r="G11" s="65">
        <v>207822.1418141732</v>
      </c>
      <c r="H11" s="65">
        <v>53891.143860138836</v>
      </c>
      <c r="J11" s="65">
        <v>1481439.8629670946</v>
      </c>
      <c r="K11" s="65">
        <v>1481853.852852511</v>
      </c>
      <c r="L11" s="67">
        <v>-413.9898854164494</v>
      </c>
      <c r="N11" s="86">
        <f>J11-F11</f>
        <v>1219726.5772927825</v>
      </c>
      <c r="O11" s="86">
        <f>K11-G11</f>
        <v>1274031.7110383378</v>
      </c>
      <c r="P11" s="86">
        <f>L11-H11</f>
        <v>-54305.133745555286</v>
      </c>
    </row>
    <row r="12" spans="1:16" x14ac:dyDescent="0.3">
      <c r="A12" s="105"/>
      <c r="B12" s="20"/>
      <c r="C12" s="107"/>
      <c r="D12" s="107"/>
      <c r="E12" s="105"/>
      <c r="F12" s="64"/>
      <c r="G12" s="64"/>
      <c r="H12" s="64"/>
      <c r="J12" s="64"/>
      <c r="K12" s="64"/>
      <c r="L12" s="64"/>
      <c r="N12" s="82"/>
      <c r="O12" s="82"/>
      <c r="P12" s="82"/>
    </row>
    <row r="13" spans="1:16" x14ac:dyDescent="0.3">
      <c r="A13" s="105">
        <v>2016</v>
      </c>
      <c r="B13" s="20">
        <v>2016</v>
      </c>
      <c r="C13" s="107">
        <v>296874293.39374053</v>
      </c>
      <c r="D13" s="106">
        <v>-355250000</v>
      </c>
      <c r="E13" s="105"/>
      <c r="F13" s="66">
        <v>-23864519.507457774</v>
      </c>
      <c r="G13" s="66">
        <v>-19405866.09369038</v>
      </c>
      <c r="H13" s="66">
        <v>-4458653.4137673983</v>
      </c>
      <c r="J13" s="66">
        <v>-41026599.426916122</v>
      </c>
      <c r="K13" s="66">
        <v>-34263566.813182473</v>
      </c>
      <c r="L13" s="66">
        <v>-6763032.6137336316</v>
      </c>
      <c r="N13" s="85">
        <f>J13-F13</f>
        <v>-17162079.919458348</v>
      </c>
      <c r="O13" s="85">
        <f>K13-G13</f>
        <v>-14857700.719492093</v>
      </c>
      <c r="P13" s="85">
        <f>L13-H13</f>
        <v>-2304379.1999662332</v>
      </c>
    </row>
    <row r="14" spans="1:16" x14ac:dyDescent="0.3">
      <c r="A14" s="105">
        <v>2017</v>
      </c>
      <c r="B14" s="20">
        <v>2017</v>
      </c>
      <c r="C14" s="107">
        <v>292857682.96545595</v>
      </c>
      <c r="D14" s="106">
        <v>-340000000</v>
      </c>
      <c r="E14" s="105"/>
      <c r="F14" s="66">
        <v>-7056054.1495529581</v>
      </c>
      <c r="G14" s="66">
        <v>-2053611.8232826928</v>
      </c>
      <c r="H14" s="66">
        <v>-5002442.3262702674</v>
      </c>
      <c r="J14" s="66">
        <v>-21455209.564398371</v>
      </c>
      <c r="K14" s="66">
        <v>-5258251.3510990134</v>
      </c>
      <c r="L14" s="66">
        <v>-16196958.213299356</v>
      </c>
      <c r="N14" s="87">
        <f>J14-F14</f>
        <v>-14399155.414845413</v>
      </c>
      <c r="O14" s="87">
        <f>K14-G14</f>
        <v>-3204639.5278163208</v>
      </c>
      <c r="P14" s="87">
        <f>L14-H14</f>
        <v>-11194515.887029089</v>
      </c>
    </row>
    <row r="15" spans="1:16" x14ac:dyDescent="0.3">
      <c r="A15" s="105">
        <v>2018</v>
      </c>
      <c r="B15" s="20">
        <v>2018</v>
      </c>
      <c r="C15" s="107">
        <v>68574697.42839247</v>
      </c>
      <c r="D15" s="106">
        <v>-80000000</v>
      </c>
      <c r="E15" s="105"/>
      <c r="F15" s="66">
        <v>-324035.61676151608</v>
      </c>
      <c r="G15" s="64">
        <v>231797.39600960058</v>
      </c>
      <c r="H15" s="66">
        <v>-555833.01277111657</v>
      </c>
      <c r="J15" s="66">
        <v>-3580743.2360284138</v>
      </c>
      <c r="K15" s="66">
        <v>-899729.35352242715</v>
      </c>
      <c r="L15" s="66">
        <v>-2681013.8825059868</v>
      </c>
      <c r="N15" s="87">
        <f>J15-F15</f>
        <v>-3256707.6192668974</v>
      </c>
      <c r="O15" s="87">
        <f>K15-G15</f>
        <v>-1131526.7495320276</v>
      </c>
      <c r="P15" s="87">
        <f>L15-H15</f>
        <v>-2125180.8697348703</v>
      </c>
    </row>
    <row r="16" spans="1:16" x14ac:dyDescent="0.3">
      <c r="A16" s="105" t="s">
        <v>44</v>
      </c>
      <c r="B16" s="20" t="s">
        <v>44</v>
      </c>
      <c r="C16" s="110">
        <v>658306673.78758883</v>
      </c>
      <c r="D16" s="108">
        <v>-775250000</v>
      </c>
      <c r="E16" s="109"/>
      <c r="F16" s="67">
        <v>-31244609.273772251</v>
      </c>
      <c r="G16" s="67">
        <v>-21227680.520963471</v>
      </c>
      <c r="H16" s="67">
        <v>-10016928.752808781</v>
      </c>
      <c r="J16" s="67">
        <v>-66062552.227342904</v>
      </c>
      <c r="K16" s="67">
        <v>-40421547.517803915</v>
      </c>
      <c r="L16" s="67">
        <v>-25641004.709538974</v>
      </c>
      <c r="N16" s="86">
        <f>J16-F16</f>
        <v>-34817942.953570649</v>
      </c>
      <c r="O16" s="86">
        <f>K16-G16</f>
        <v>-19193866.996840443</v>
      </c>
      <c r="P16" s="86">
        <f>L16-H16</f>
        <v>-15624075.956730193</v>
      </c>
    </row>
    <row r="17" spans="1:16" x14ac:dyDescent="0.3">
      <c r="A17" s="105"/>
      <c r="B17" s="20"/>
      <c r="C17" s="107"/>
      <c r="D17" s="107"/>
      <c r="E17" s="105"/>
      <c r="F17" s="64"/>
      <c r="G17" s="64"/>
      <c r="H17" s="64"/>
      <c r="J17" s="64"/>
      <c r="K17" s="64"/>
      <c r="L17" s="64"/>
      <c r="N17" s="82"/>
      <c r="O17" s="82"/>
      <c r="P17" s="82"/>
    </row>
    <row r="18" spans="1:16" x14ac:dyDescent="0.3">
      <c r="A18" s="105">
        <v>2016</v>
      </c>
      <c r="B18" s="20">
        <v>2016</v>
      </c>
      <c r="C18" s="106">
        <v>-9600000</v>
      </c>
      <c r="D18" s="107">
        <v>30720000</v>
      </c>
      <c r="E18" s="105"/>
      <c r="F18" s="66">
        <v>-1014993.6511125813</v>
      </c>
      <c r="G18" s="66">
        <v>-965259.84463303001</v>
      </c>
      <c r="H18" s="66">
        <v>-49733.806479551276</v>
      </c>
      <c r="J18" s="66">
        <v>-790427.1388676092</v>
      </c>
      <c r="K18" s="66">
        <v>-586097.31383624848</v>
      </c>
      <c r="L18" s="66">
        <v>-204329.82503136061</v>
      </c>
      <c r="N18" s="85">
        <f>J18-F18</f>
        <v>224566.51224497205</v>
      </c>
      <c r="O18" s="85">
        <f>K18-G18</f>
        <v>379162.53079678153</v>
      </c>
      <c r="P18" s="85">
        <f>L18-H18</f>
        <v>-154596.01855180933</v>
      </c>
    </row>
    <row r="19" spans="1:16" x14ac:dyDescent="0.3">
      <c r="A19" s="105" t="s">
        <v>107</v>
      </c>
      <c r="B19" s="20" t="s">
        <v>107</v>
      </c>
      <c r="C19" s="108">
        <v>-9600000</v>
      </c>
      <c r="D19" s="110">
        <v>30720000</v>
      </c>
      <c r="E19" s="109"/>
      <c r="F19" s="67">
        <v>-1014993.6511125813</v>
      </c>
      <c r="G19" s="67">
        <v>-965259.84463303001</v>
      </c>
      <c r="H19" s="67">
        <v>-49733.806479551276</v>
      </c>
      <c r="J19" s="67">
        <v>-790427.1388676092</v>
      </c>
      <c r="K19" s="67">
        <v>-586097.31383624848</v>
      </c>
      <c r="L19" s="67">
        <v>-204329.82503136061</v>
      </c>
      <c r="N19" s="86">
        <f>J19-F19</f>
        <v>224566.51224497205</v>
      </c>
      <c r="O19" s="86">
        <f>K19-G19</f>
        <v>379162.53079678153</v>
      </c>
      <c r="P19" s="86">
        <f>L19-H19</f>
        <v>-154596.01855180933</v>
      </c>
    </row>
    <row r="20" spans="1:16" x14ac:dyDescent="0.3">
      <c r="A20" s="105"/>
      <c r="B20" s="20"/>
      <c r="C20" s="107"/>
      <c r="D20" s="107"/>
      <c r="E20" s="105"/>
      <c r="F20" s="64"/>
      <c r="G20" s="64"/>
      <c r="H20" s="64"/>
      <c r="J20" s="64"/>
      <c r="K20" s="64"/>
      <c r="L20" s="64"/>
      <c r="N20" s="85"/>
      <c r="O20" s="85"/>
      <c r="P20" s="85"/>
    </row>
    <row r="21" spans="1:16" x14ac:dyDescent="0.3">
      <c r="A21" s="111" t="s">
        <v>129</v>
      </c>
      <c r="B21" s="20" t="s">
        <v>129</v>
      </c>
      <c r="C21" s="112"/>
      <c r="D21" s="112"/>
      <c r="E21" s="111"/>
      <c r="F21" s="67">
        <v>-31997889.639210522</v>
      </c>
      <c r="G21" s="67">
        <v>-21985118.223782331</v>
      </c>
      <c r="H21" s="67">
        <v>-10012771.415428193</v>
      </c>
      <c r="J21" s="67">
        <v>-65371539.503243417</v>
      </c>
      <c r="K21" s="67">
        <v>-39525790.978787653</v>
      </c>
      <c r="L21" s="67">
        <v>-25845748.524455748</v>
      </c>
      <c r="N21" s="86">
        <f>J21-F21</f>
        <v>-33373649.864032894</v>
      </c>
      <c r="O21" s="86">
        <f>K21-G21</f>
        <v>-17540672.755005322</v>
      </c>
      <c r="P21" s="86">
        <f>L21-H21</f>
        <v>-15832977.109027555</v>
      </c>
    </row>
    <row r="22" spans="1:16" x14ac:dyDescent="0.3">
      <c r="J22" s="60"/>
      <c r="K22" s="60"/>
      <c r="L22" s="60"/>
    </row>
  </sheetData>
  <mergeCells count="10">
    <mergeCell ref="A6:A8"/>
    <mergeCell ref="J7:L7"/>
    <mergeCell ref="N7:P7"/>
    <mergeCell ref="F6:H6"/>
    <mergeCell ref="J6:L6"/>
    <mergeCell ref="N6:P6"/>
    <mergeCell ref="F7:H7"/>
    <mergeCell ref="B6:B8"/>
    <mergeCell ref="C6:C8"/>
    <mergeCell ref="D6:D8"/>
  </mergeCells>
  <conditionalFormatting sqref="N6:P9">
    <cfRule type="cellIs" dxfId="11" priority="5" operator="lessThan">
      <formula>0</formula>
    </cfRule>
  </conditionalFormatting>
  <conditionalFormatting sqref="N10:P21">
    <cfRule type="cellIs" dxfId="10" priority="3" operator="lessThan">
      <formula>0</formula>
    </cfRule>
    <cfRule type="cellIs" dxfId="9" priority="4" operator="less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9"/>
  <sheetViews>
    <sheetView showGridLines="0" workbookViewId="0">
      <selection activeCell="M217" sqref="M217"/>
    </sheetView>
  </sheetViews>
  <sheetFormatPr baseColWidth="10" defaultRowHeight="14.4" x14ac:dyDescent="0.3"/>
  <cols>
    <col min="11" max="11" width="12.5546875" bestFit="1" customWidth="1"/>
    <col min="15" max="15" width="13.109375" bestFit="1" customWidth="1"/>
    <col min="21" max="21" width="2.33203125" customWidth="1"/>
    <col min="24" max="25" width="12.33203125" bestFit="1" customWidth="1"/>
    <col min="26" max="26" width="12.44140625" bestFit="1" customWidth="1"/>
    <col min="27" max="27" width="12.33203125" bestFit="1" customWidth="1"/>
    <col min="28" max="28" width="2.44140625" customWidth="1"/>
    <col min="34" max="34" width="11.44140625" customWidth="1"/>
    <col min="35" max="35" width="3.5546875" customWidth="1"/>
    <col min="36" max="38" width="15.88671875" style="69" bestFit="1" customWidth="1"/>
  </cols>
  <sheetData>
    <row r="1" spans="1:38" ht="30" x14ac:dyDescent="0.4">
      <c r="A1" s="92" t="s">
        <v>121</v>
      </c>
      <c r="B1" s="93"/>
      <c r="C1" s="94"/>
      <c r="D1" s="93"/>
      <c r="E1" s="94"/>
      <c r="F1" s="95"/>
      <c r="G1" s="88"/>
      <c r="H1" s="89"/>
      <c r="I1" s="89"/>
      <c r="J1" s="69"/>
      <c r="L1" s="69"/>
      <c r="M1" s="69"/>
      <c r="N1" s="69"/>
      <c r="O1" s="69"/>
      <c r="Q1" s="84"/>
      <c r="R1" s="84"/>
      <c r="S1" s="84"/>
      <c r="AJ1"/>
      <c r="AK1"/>
      <c r="AL1"/>
    </row>
    <row r="2" spans="1:38" ht="15.75" x14ac:dyDescent="0.25">
      <c r="A2" s="96" t="s">
        <v>127</v>
      </c>
      <c r="B2" s="97"/>
      <c r="C2" s="98"/>
      <c r="D2" s="97"/>
      <c r="E2" s="98"/>
      <c r="F2" s="99"/>
      <c r="G2" s="90"/>
      <c r="H2" s="91"/>
      <c r="I2" s="91"/>
      <c r="J2" s="69"/>
      <c r="L2" s="69"/>
      <c r="M2" s="69"/>
      <c r="N2" s="69"/>
      <c r="O2" s="69"/>
      <c r="Q2" s="84"/>
      <c r="R2" s="84"/>
      <c r="S2" s="84"/>
      <c r="AJ2"/>
      <c r="AK2"/>
      <c r="AL2"/>
    </row>
    <row r="3" spans="1:38" ht="15.75" x14ac:dyDescent="0.25">
      <c r="A3" s="96" t="s">
        <v>128</v>
      </c>
      <c r="B3" s="97"/>
      <c r="C3" s="98"/>
      <c r="D3" s="97"/>
      <c r="E3" s="98"/>
      <c r="F3" s="99"/>
      <c r="G3" s="90"/>
      <c r="H3" s="91"/>
      <c r="I3" s="91"/>
      <c r="J3" s="69"/>
      <c r="L3" s="69"/>
      <c r="M3" s="69"/>
      <c r="N3" s="69"/>
      <c r="O3" s="69"/>
      <c r="Q3" s="84"/>
      <c r="R3" s="84"/>
      <c r="S3" s="84"/>
      <c r="AJ3"/>
      <c r="AK3"/>
      <c r="AL3"/>
    </row>
    <row r="4" spans="1:38" ht="15.75" x14ac:dyDescent="0.25">
      <c r="A4" s="100"/>
      <c r="B4" s="97"/>
      <c r="C4" s="98"/>
      <c r="D4" s="97"/>
      <c r="E4" s="98"/>
      <c r="F4" s="99"/>
      <c r="G4" s="90"/>
      <c r="H4" s="91"/>
      <c r="I4" s="91"/>
      <c r="J4" s="69"/>
      <c r="L4" s="69"/>
      <c r="M4" s="69"/>
      <c r="N4" s="69"/>
      <c r="O4" s="69"/>
      <c r="Q4" s="84"/>
      <c r="R4" s="84"/>
      <c r="S4" s="84"/>
      <c r="AJ4"/>
      <c r="AK4"/>
      <c r="AL4"/>
    </row>
    <row r="5" spans="1:38" ht="15" x14ac:dyDescent="0.25">
      <c r="A5" s="101"/>
      <c r="B5" s="101"/>
      <c r="C5" s="101"/>
      <c r="D5" s="101"/>
      <c r="E5" s="101"/>
      <c r="F5" s="101"/>
      <c r="G5" s="69"/>
      <c r="H5" s="69"/>
      <c r="I5" s="69"/>
      <c r="J5" s="69"/>
      <c r="L5" s="69"/>
      <c r="M5" s="69"/>
      <c r="N5" s="69"/>
      <c r="O5" s="69"/>
      <c r="Q5" s="84"/>
      <c r="R5" s="84"/>
      <c r="S5" s="84"/>
      <c r="AJ5"/>
      <c r="AK5"/>
      <c r="AL5"/>
    </row>
    <row r="6" spans="1:38" x14ac:dyDescent="0.3">
      <c r="A6" s="115" t="s">
        <v>0</v>
      </c>
      <c r="B6" s="118" t="s">
        <v>1</v>
      </c>
      <c r="C6" s="118" t="s">
        <v>2</v>
      </c>
      <c r="D6" s="118" t="s">
        <v>3</v>
      </c>
      <c r="E6" s="119" t="s">
        <v>4</v>
      </c>
      <c r="F6" s="119" t="s">
        <v>5</v>
      </c>
      <c r="G6" s="119" t="s">
        <v>6</v>
      </c>
      <c r="H6" s="122" t="s">
        <v>7</v>
      </c>
      <c r="I6" s="138" t="s">
        <v>8</v>
      </c>
      <c r="J6" s="122" t="s">
        <v>9</v>
      </c>
      <c r="K6" s="123"/>
      <c r="L6" s="122" t="s">
        <v>7</v>
      </c>
      <c r="M6" s="138" t="s">
        <v>8</v>
      </c>
      <c r="N6" s="122" t="s">
        <v>10</v>
      </c>
      <c r="O6" s="123"/>
      <c r="P6" s="122" t="s">
        <v>11</v>
      </c>
      <c r="Q6" s="123"/>
      <c r="R6" s="1"/>
      <c r="S6" s="122" t="s">
        <v>12</v>
      </c>
      <c r="T6" s="123"/>
      <c r="U6" s="2"/>
      <c r="V6" s="128" t="s">
        <v>13</v>
      </c>
      <c r="W6" s="129"/>
      <c r="X6" s="129"/>
      <c r="Y6" s="129"/>
      <c r="Z6" s="129"/>
      <c r="AA6" s="130"/>
      <c r="AC6" s="128" t="s">
        <v>125</v>
      </c>
      <c r="AD6" s="129"/>
      <c r="AE6" s="129"/>
      <c r="AF6" s="129"/>
      <c r="AG6" s="129"/>
      <c r="AH6" s="130"/>
      <c r="AJ6" s="155" t="s">
        <v>126</v>
      </c>
      <c r="AK6" s="156"/>
      <c r="AL6" s="157"/>
    </row>
    <row r="7" spans="1:38" x14ac:dyDescent="0.3">
      <c r="A7" s="116"/>
      <c r="B7" s="118"/>
      <c r="C7" s="118"/>
      <c r="D7" s="118"/>
      <c r="E7" s="120"/>
      <c r="F7" s="120"/>
      <c r="G7" s="120"/>
      <c r="H7" s="124"/>
      <c r="I7" s="139"/>
      <c r="J7" s="124"/>
      <c r="K7" s="125"/>
      <c r="L7" s="124"/>
      <c r="M7" s="139"/>
      <c r="N7" s="124"/>
      <c r="O7" s="125"/>
      <c r="P7" s="124"/>
      <c r="Q7" s="125"/>
      <c r="R7" s="3" t="s">
        <v>14</v>
      </c>
      <c r="S7" s="124"/>
      <c r="T7" s="125"/>
      <c r="U7" s="2"/>
      <c r="V7" s="131" t="s">
        <v>15</v>
      </c>
      <c r="W7" s="131" t="s">
        <v>16</v>
      </c>
      <c r="X7" s="128" t="s">
        <v>17</v>
      </c>
      <c r="Y7" s="129"/>
      <c r="Z7" s="129"/>
      <c r="AA7" s="130"/>
      <c r="AC7" s="131" t="s">
        <v>15</v>
      </c>
      <c r="AD7" s="131" t="s">
        <v>16</v>
      </c>
      <c r="AE7" s="128" t="s">
        <v>17</v>
      </c>
      <c r="AF7" s="129"/>
      <c r="AG7" s="129"/>
      <c r="AH7" s="130"/>
      <c r="AJ7" s="155" t="s">
        <v>17</v>
      </c>
      <c r="AK7" s="156"/>
      <c r="AL7" s="157"/>
    </row>
    <row r="8" spans="1:38" x14ac:dyDescent="0.3">
      <c r="A8" s="117"/>
      <c r="B8" s="118"/>
      <c r="C8" s="118"/>
      <c r="D8" s="118"/>
      <c r="E8" s="121"/>
      <c r="F8" s="121"/>
      <c r="G8" s="121"/>
      <c r="H8" s="126"/>
      <c r="I8" s="140"/>
      <c r="J8" s="126"/>
      <c r="K8" s="127"/>
      <c r="L8" s="126"/>
      <c r="M8" s="140"/>
      <c r="N8" s="126"/>
      <c r="O8" s="127"/>
      <c r="P8" s="126"/>
      <c r="Q8" s="127"/>
      <c r="R8" s="4"/>
      <c r="S8" s="126"/>
      <c r="T8" s="127"/>
      <c r="U8" s="2"/>
      <c r="V8" s="132"/>
      <c r="W8" s="132"/>
      <c r="X8" s="150" t="s">
        <v>18</v>
      </c>
      <c r="Y8" s="151"/>
      <c r="Z8" s="5" t="s">
        <v>19</v>
      </c>
      <c r="AA8" s="5" t="s">
        <v>20</v>
      </c>
      <c r="AC8" s="132"/>
      <c r="AD8" s="132"/>
      <c r="AE8" s="150" t="s">
        <v>18</v>
      </c>
      <c r="AF8" s="151"/>
      <c r="AG8" s="5" t="s">
        <v>19</v>
      </c>
      <c r="AH8" s="5" t="s">
        <v>20</v>
      </c>
      <c r="AJ8" s="70" t="s">
        <v>18</v>
      </c>
      <c r="AK8" s="71" t="s">
        <v>19</v>
      </c>
      <c r="AL8" s="71" t="s">
        <v>20</v>
      </c>
    </row>
    <row r="9" spans="1:38" ht="15" x14ac:dyDescent="0.25">
      <c r="A9" s="6"/>
      <c r="B9" s="6"/>
      <c r="C9" s="6"/>
      <c r="D9" s="6"/>
      <c r="E9" s="7"/>
      <c r="F9" s="7"/>
      <c r="G9" s="7"/>
      <c r="H9" s="6"/>
      <c r="I9" s="6"/>
      <c r="J9" s="6"/>
      <c r="K9" s="8"/>
      <c r="L9" s="6"/>
      <c r="M9" s="6"/>
      <c r="N9" s="6"/>
      <c r="O9" s="8"/>
      <c r="P9" s="6"/>
      <c r="Q9" s="9"/>
      <c r="R9" s="9"/>
      <c r="S9" s="8"/>
      <c r="T9" s="8"/>
      <c r="U9" s="6"/>
      <c r="V9" s="9"/>
      <c r="W9" s="9"/>
      <c r="X9" s="8"/>
      <c r="Y9" s="8"/>
      <c r="Z9" s="8"/>
      <c r="AA9" s="8"/>
      <c r="AC9" s="9"/>
      <c r="AD9" s="9"/>
      <c r="AE9" s="8"/>
      <c r="AF9" s="8"/>
      <c r="AG9" s="8"/>
      <c r="AH9" s="8"/>
      <c r="AJ9" s="72"/>
      <c r="AK9" s="72"/>
      <c r="AL9" s="72"/>
    </row>
    <row r="10" spans="1:38" x14ac:dyDescent="0.3">
      <c r="A10" s="10">
        <v>2016</v>
      </c>
      <c r="B10" s="10" t="s">
        <v>21</v>
      </c>
      <c r="C10" s="10">
        <v>393</v>
      </c>
      <c r="D10" s="10" t="s">
        <v>22</v>
      </c>
      <c r="E10" s="11">
        <v>42031</v>
      </c>
      <c r="F10" s="11">
        <v>42396</v>
      </c>
      <c r="G10" s="11">
        <v>42398</v>
      </c>
      <c r="H10" s="10" t="s">
        <v>23</v>
      </c>
      <c r="I10" s="10" t="s">
        <v>24</v>
      </c>
      <c r="J10" s="10" t="s">
        <v>17</v>
      </c>
      <c r="K10" s="12">
        <v>-2000000</v>
      </c>
      <c r="L10" s="10" t="s">
        <v>23</v>
      </c>
      <c r="M10" s="10" t="s">
        <v>25</v>
      </c>
      <c r="N10" s="10" t="s">
        <v>26</v>
      </c>
      <c r="O10" s="13">
        <v>54640000</v>
      </c>
      <c r="P10" s="10" t="s">
        <v>27</v>
      </c>
      <c r="Q10" s="14">
        <v>27.32</v>
      </c>
      <c r="R10" s="14"/>
      <c r="S10" s="13"/>
      <c r="T10" s="13">
        <v>0</v>
      </c>
      <c r="U10" s="10"/>
      <c r="V10" s="14">
        <v>27.023000000000003</v>
      </c>
      <c r="W10" s="14">
        <v>27.022599431995289</v>
      </c>
      <c r="X10" s="13">
        <v>23604.022752365105</v>
      </c>
      <c r="Y10" s="152">
        <v>23591.017936948596</v>
      </c>
      <c r="Z10" s="13">
        <v>22010.921659675929</v>
      </c>
      <c r="AA10" s="13">
        <v>1593.1010926891759</v>
      </c>
      <c r="AC10" s="14">
        <v>28.37415</v>
      </c>
      <c r="AD10" s="14">
        <v>28.373749432257419</v>
      </c>
      <c r="AE10" s="13">
        <v>140.77759814617485</v>
      </c>
      <c r="AF10" s="154">
        <v>-51908.644895458478</v>
      </c>
      <c r="AG10" s="13">
        <v>0</v>
      </c>
      <c r="AH10" s="13">
        <v>140.77759814617485</v>
      </c>
      <c r="AJ10" s="73">
        <f>AE10-X10</f>
        <v>-23463.24515421893</v>
      </c>
      <c r="AK10" s="73">
        <f>AG10-Z10</f>
        <v>-22010.921659675929</v>
      </c>
      <c r="AL10" s="73">
        <f>AH10-AA10</f>
        <v>-1452.3234945430011</v>
      </c>
    </row>
    <row r="11" spans="1:38" x14ac:dyDescent="0.3">
      <c r="A11" s="10">
        <v>2016</v>
      </c>
      <c r="B11" s="10" t="s">
        <v>21</v>
      </c>
      <c r="C11" s="10">
        <v>394</v>
      </c>
      <c r="D11" s="10" t="s">
        <v>22</v>
      </c>
      <c r="E11" s="11">
        <v>42031</v>
      </c>
      <c r="F11" s="11">
        <v>42396</v>
      </c>
      <c r="G11" s="11">
        <v>42398</v>
      </c>
      <c r="H11" s="10" t="s">
        <v>28</v>
      </c>
      <c r="I11" s="10" t="s">
        <v>25</v>
      </c>
      <c r="J11" s="10" t="s">
        <v>17</v>
      </c>
      <c r="K11" s="12">
        <v>-2000000</v>
      </c>
      <c r="L11" s="10" t="s">
        <v>28</v>
      </c>
      <c r="M11" s="10" t="s">
        <v>24</v>
      </c>
      <c r="N11" s="10" t="s">
        <v>26</v>
      </c>
      <c r="O11" s="13">
        <v>56600000</v>
      </c>
      <c r="P11" s="10" t="s">
        <v>27</v>
      </c>
      <c r="Q11" s="14">
        <v>28.3</v>
      </c>
      <c r="R11" s="14"/>
      <c r="S11" s="13"/>
      <c r="T11" s="13">
        <v>0</v>
      </c>
      <c r="U11" s="10"/>
      <c r="V11" s="14">
        <v>27.023000000000003</v>
      </c>
      <c r="W11" s="14">
        <v>27.022599431995289</v>
      </c>
      <c r="X11" s="12">
        <v>-0.52868420876495892</v>
      </c>
      <c r="Y11" s="152"/>
      <c r="Z11" s="13">
        <v>0</v>
      </c>
      <c r="AA11" s="12">
        <v>-0.52868420876495892</v>
      </c>
      <c r="AC11" s="14">
        <v>28.37415</v>
      </c>
      <c r="AD11" s="14">
        <v>28.373749432257419</v>
      </c>
      <c r="AE11" s="12">
        <v>-10804.686623898893</v>
      </c>
      <c r="AF11" s="152"/>
      <c r="AG11" s="12">
        <v>-5198.3535899696444</v>
      </c>
      <c r="AH11" s="12">
        <v>-5606.3330339292488</v>
      </c>
      <c r="AJ11" s="73">
        <f t="shared" ref="AJ11:AJ46" si="0">AE11-X11</f>
        <v>-10804.157939690129</v>
      </c>
      <c r="AK11" s="73">
        <f t="shared" ref="AK11:AL46" si="1">AG11-Z11</f>
        <v>-5198.3535899696444</v>
      </c>
      <c r="AL11" s="73">
        <f t="shared" si="1"/>
        <v>-5605.8043497204835</v>
      </c>
    </row>
    <row r="12" spans="1:38" x14ac:dyDescent="0.3">
      <c r="A12" s="10">
        <v>2016</v>
      </c>
      <c r="B12" s="10" t="s">
        <v>21</v>
      </c>
      <c r="C12" s="10">
        <v>395</v>
      </c>
      <c r="D12" s="10" t="s">
        <v>22</v>
      </c>
      <c r="E12" s="11">
        <v>42031</v>
      </c>
      <c r="F12" s="11">
        <v>42396</v>
      </c>
      <c r="G12" s="11">
        <v>42398</v>
      </c>
      <c r="H12" s="10" t="s">
        <v>28</v>
      </c>
      <c r="I12" s="10" t="s">
        <v>25</v>
      </c>
      <c r="J12" s="10" t="s">
        <v>17</v>
      </c>
      <c r="K12" s="12">
        <v>-2000000</v>
      </c>
      <c r="L12" s="10" t="s">
        <v>28</v>
      </c>
      <c r="M12" s="10" t="s">
        <v>24</v>
      </c>
      <c r="N12" s="10" t="s">
        <v>26</v>
      </c>
      <c r="O12" s="13">
        <v>54640000</v>
      </c>
      <c r="P12" s="10" t="s">
        <v>27</v>
      </c>
      <c r="Q12" s="14">
        <v>27.32</v>
      </c>
      <c r="R12" s="14">
        <v>28.3</v>
      </c>
      <c r="S12" s="13"/>
      <c r="T12" s="13">
        <v>0</v>
      </c>
      <c r="U12" s="10"/>
      <c r="V12" s="14">
        <v>27.023000000000003</v>
      </c>
      <c r="W12" s="14">
        <v>27.022599431995289</v>
      </c>
      <c r="X12" s="12">
        <v>-12.476131207743565</v>
      </c>
      <c r="Y12" s="152"/>
      <c r="Z12" s="13">
        <v>0</v>
      </c>
      <c r="AA12" s="12">
        <v>-12.476131207743565</v>
      </c>
      <c r="AC12" s="14">
        <v>28.37415</v>
      </c>
      <c r="AD12" s="14">
        <v>28.373749432257419</v>
      </c>
      <c r="AE12" s="12">
        <v>-41244.735869705757</v>
      </c>
      <c r="AF12" s="152"/>
      <c r="AG12" s="13">
        <v>0</v>
      </c>
      <c r="AH12" s="12">
        <v>-41244.735869705757</v>
      </c>
      <c r="AJ12" s="73">
        <f t="shared" si="0"/>
        <v>-41232.259738498011</v>
      </c>
      <c r="AK12" s="73">
        <f t="shared" si="1"/>
        <v>0</v>
      </c>
      <c r="AL12" s="73">
        <f t="shared" si="1"/>
        <v>-41232.259738498011</v>
      </c>
    </row>
    <row r="13" spans="1:38" x14ac:dyDescent="0.3">
      <c r="A13" s="10">
        <v>2016</v>
      </c>
      <c r="B13" s="10" t="s">
        <v>29</v>
      </c>
      <c r="C13" s="10">
        <v>396</v>
      </c>
      <c r="D13" s="10" t="s">
        <v>22</v>
      </c>
      <c r="E13" s="11">
        <v>42031</v>
      </c>
      <c r="F13" s="11">
        <v>42425</v>
      </c>
      <c r="G13" s="11">
        <v>42429</v>
      </c>
      <c r="H13" s="10" t="s">
        <v>23</v>
      </c>
      <c r="I13" s="10" t="s">
        <v>24</v>
      </c>
      <c r="J13" s="10" t="s">
        <v>17</v>
      </c>
      <c r="K13" s="12">
        <v>-2000000</v>
      </c>
      <c r="L13" s="10" t="s">
        <v>23</v>
      </c>
      <c r="M13" s="10" t="s">
        <v>25</v>
      </c>
      <c r="N13" s="10" t="s">
        <v>26</v>
      </c>
      <c r="O13" s="13">
        <v>54640000</v>
      </c>
      <c r="P13" s="10" t="s">
        <v>27</v>
      </c>
      <c r="Q13" s="14">
        <v>27.32</v>
      </c>
      <c r="R13" s="14"/>
      <c r="S13" s="13"/>
      <c r="T13" s="13">
        <v>0</v>
      </c>
      <c r="U13" s="10"/>
      <c r="V13" s="14">
        <v>27.023000000000003</v>
      </c>
      <c r="W13" s="14">
        <v>27.019310656364777</v>
      </c>
      <c r="X13" s="13">
        <v>25617.268887703631</v>
      </c>
      <c r="Y13" s="152">
        <v>24902.60051085562</v>
      </c>
      <c r="Z13" s="13">
        <v>22254.327323777783</v>
      </c>
      <c r="AA13" s="13">
        <v>3362.9415639258477</v>
      </c>
      <c r="AC13" s="14">
        <v>28.37415</v>
      </c>
      <c r="AD13" s="14">
        <v>28.370460659767762</v>
      </c>
      <c r="AE13" s="13">
        <v>2070.5100856074828</v>
      </c>
      <c r="AF13" s="154">
        <v>-53616.094429551755</v>
      </c>
      <c r="AG13" s="13">
        <v>0</v>
      </c>
      <c r="AH13" s="13">
        <v>2070.5100856074828</v>
      </c>
      <c r="AJ13" s="73">
        <f t="shared" si="0"/>
        <v>-23546.758802096148</v>
      </c>
      <c r="AK13" s="73">
        <f t="shared" si="1"/>
        <v>-22254.327323777783</v>
      </c>
      <c r="AL13" s="73">
        <f t="shared" si="1"/>
        <v>-1292.431478318365</v>
      </c>
    </row>
    <row r="14" spans="1:38" x14ac:dyDescent="0.3">
      <c r="A14" s="10">
        <v>2016</v>
      </c>
      <c r="B14" s="10" t="s">
        <v>29</v>
      </c>
      <c r="C14" s="10">
        <v>397</v>
      </c>
      <c r="D14" s="10" t="s">
        <v>22</v>
      </c>
      <c r="E14" s="11">
        <v>42031</v>
      </c>
      <c r="F14" s="11">
        <v>42425</v>
      </c>
      <c r="G14" s="11">
        <v>42429</v>
      </c>
      <c r="H14" s="10" t="s">
        <v>28</v>
      </c>
      <c r="I14" s="10" t="s">
        <v>25</v>
      </c>
      <c r="J14" s="10" t="s">
        <v>17</v>
      </c>
      <c r="K14" s="12">
        <v>-2000000</v>
      </c>
      <c r="L14" s="10" t="s">
        <v>28</v>
      </c>
      <c r="M14" s="10" t="s">
        <v>24</v>
      </c>
      <c r="N14" s="10" t="s">
        <v>26</v>
      </c>
      <c r="O14" s="13">
        <v>56600000</v>
      </c>
      <c r="P14" s="10" t="s">
        <v>27</v>
      </c>
      <c r="Q14" s="14">
        <v>28.3</v>
      </c>
      <c r="R14" s="14"/>
      <c r="S14" s="13"/>
      <c r="T14" s="13">
        <v>0</v>
      </c>
      <c r="U14" s="10"/>
      <c r="V14" s="14">
        <v>27.023000000000003</v>
      </c>
      <c r="W14" s="14">
        <v>27.019310656364777</v>
      </c>
      <c r="X14" s="12">
        <v>-142.46180472562438</v>
      </c>
      <c r="Y14" s="152"/>
      <c r="Z14" s="13">
        <v>0</v>
      </c>
      <c r="AA14" s="12">
        <v>-142.46180472562438</v>
      </c>
      <c r="AC14" s="14">
        <v>28.37415</v>
      </c>
      <c r="AD14" s="14">
        <v>28.370460659767762</v>
      </c>
      <c r="AE14" s="12">
        <v>-14674.476771269967</v>
      </c>
      <c r="AF14" s="152"/>
      <c r="AG14" s="12">
        <v>-4966.5388931658608</v>
      </c>
      <c r="AH14" s="12">
        <v>-9707.937878104105</v>
      </c>
      <c r="AJ14" s="73">
        <f t="shared" si="0"/>
        <v>-14532.014966544342</v>
      </c>
      <c r="AK14" s="73">
        <f t="shared" si="1"/>
        <v>-4966.5388931658608</v>
      </c>
      <c r="AL14" s="73">
        <f t="shared" si="1"/>
        <v>-9565.4760733784806</v>
      </c>
    </row>
    <row r="15" spans="1:38" x14ac:dyDescent="0.3">
      <c r="A15" s="10">
        <v>2016</v>
      </c>
      <c r="B15" s="10" t="s">
        <v>29</v>
      </c>
      <c r="C15" s="10">
        <v>398</v>
      </c>
      <c r="D15" s="10" t="s">
        <v>22</v>
      </c>
      <c r="E15" s="11">
        <v>42031</v>
      </c>
      <c r="F15" s="11">
        <v>42425</v>
      </c>
      <c r="G15" s="11">
        <v>42429</v>
      </c>
      <c r="H15" s="10" t="s">
        <v>28</v>
      </c>
      <c r="I15" s="10" t="s">
        <v>25</v>
      </c>
      <c r="J15" s="10" t="s">
        <v>17</v>
      </c>
      <c r="K15" s="12">
        <v>-2000000</v>
      </c>
      <c r="L15" s="10" t="s">
        <v>28</v>
      </c>
      <c r="M15" s="10" t="s">
        <v>24</v>
      </c>
      <c r="N15" s="10" t="s">
        <v>26</v>
      </c>
      <c r="O15" s="13">
        <v>54640000</v>
      </c>
      <c r="P15" s="10" t="s">
        <v>27</v>
      </c>
      <c r="Q15" s="14">
        <v>27.32</v>
      </c>
      <c r="R15" s="14">
        <v>28.3</v>
      </c>
      <c r="S15" s="13"/>
      <c r="T15" s="13">
        <v>0</v>
      </c>
      <c r="U15" s="10"/>
      <c r="V15" s="14">
        <v>27.023000000000003</v>
      </c>
      <c r="W15" s="14">
        <v>27.019310656364777</v>
      </c>
      <c r="X15" s="12">
        <v>-572.20657212238552</v>
      </c>
      <c r="Y15" s="152"/>
      <c r="Z15" s="13">
        <v>0</v>
      </c>
      <c r="AA15" s="12">
        <v>-572.20657212238552</v>
      </c>
      <c r="AC15" s="14">
        <v>28.37415</v>
      </c>
      <c r="AD15" s="14">
        <v>28.370460659767762</v>
      </c>
      <c r="AE15" s="12">
        <v>-41012.127743889272</v>
      </c>
      <c r="AF15" s="152"/>
      <c r="AG15" s="13">
        <v>0</v>
      </c>
      <c r="AH15" s="12">
        <v>-41012.127743889272</v>
      </c>
      <c r="AJ15" s="73">
        <f t="shared" si="0"/>
        <v>-40439.921171766888</v>
      </c>
      <c r="AK15" s="73">
        <f t="shared" si="1"/>
        <v>0</v>
      </c>
      <c r="AL15" s="73">
        <f t="shared" si="1"/>
        <v>-40439.921171766888</v>
      </c>
    </row>
    <row r="16" spans="1:38" x14ac:dyDescent="0.3">
      <c r="A16" s="10">
        <v>2016</v>
      </c>
      <c r="B16" s="10" t="s">
        <v>30</v>
      </c>
      <c r="C16" s="10">
        <v>399</v>
      </c>
      <c r="D16" s="10" t="s">
        <v>22</v>
      </c>
      <c r="E16" s="11">
        <v>42031</v>
      </c>
      <c r="F16" s="11">
        <v>42458</v>
      </c>
      <c r="G16" s="11">
        <v>42460</v>
      </c>
      <c r="H16" s="10" t="s">
        <v>23</v>
      </c>
      <c r="I16" s="10" t="s">
        <v>24</v>
      </c>
      <c r="J16" s="10" t="s">
        <v>17</v>
      </c>
      <c r="K16" s="12">
        <v>-2000000</v>
      </c>
      <c r="L16" s="10" t="s">
        <v>23</v>
      </c>
      <c r="M16" s="10" t="s">
        <v>25</v>
      </c>
      <c r="N16" s="10" t="s">
        <v>26</v>
      </c>
      <c r="O16" s="13">
        <v>54640000</v>
      </c>
      <c r="P16" s="10" t="s">
        <v>27</v>
      </c>
      <c r="Q16" s="14">
        <v>27.32</v>
      </c>
      <c r="R16" s="14"/>
      <c r="S16" s="13"/>
      <c r="T16" s="13">
        <v>0</v>
      </c>
      <c r="U16" s="10"/>
      <c r="V16" s="14">
        <v>27.023000000000003</v>
      </c>
      <c r="W16" s="14">
        <v>27.012373442306124</v>
      </c>
      <c r="X16" s="13">
        <v>29131.527372866825</v>
      </c>
      <c r="Y16" s="152">
        <v>26113.012093853238</v>
      </c>
      <c r="Z16" s="13">
        <v>22767.757665238936</v>
      </c>
      <c r="AA16" s="13">
        <v>6363.7697076278891</v>
      </c>
      <c r="AC16" s="14">
        <v>28.37415</v>
      </c>
      <c r="AD16" s="14">
        <v>28.363523448647086</v>
      </c>
      <c r="AE16" s="13">
        <v>5052.1585993169574</v>
      </c>
      <c r="AF16" s="154">
        <v>-55388.71372660913</v>
      </c>
      <c r="AG16" s="13">
        <v>0</v>
      </c>
      <c r="AH16" s="13">
        <v>5052.1585993169574</v>
      </c>
      <c r="AJ16" s="73">
        <f t="shared" si="0"/>
        <v>-24079.368773549868</v>
      </c>
      <c r="AK16" s="73">
        <f t="shared" si="1"/>
        <v>-22767.757665238936</v>
      </c>
      <c r="AL16" s="73">
        <f t="shared" si="1"/>
        <v>-1311.6111083109317</v>
      </c>
    </row>
    <row r="17" spans="1:38" x14ac:dyDescent="0.3">
      <c r="A17" s="10">
        <v>2016</v>
      </c>
      <c r="B17" s="10" t="s">
        <v>30</v>
      </c>
      <c r="C17" s="10">
        <v>400</v>
      </c>
      <c r="D17" s="10" t="s">
        <v>22</v>
      </c>
      <c r="E17" s="11">
        <v>42031</v>
      </c>
      <c r="F17" s="11">
        <v>42458</v>
      </c>
      <c r="G17" s="11">
        <v>42460</v>
      </c>
      <c r="H17" s="10" t="s">
        <v>28</v>
      </c>
      <c r="I17" s="10" t="s">
        <v>25</v>
      </c>
      <c r="J17" s="10" t="s">
        <v>17</v>
      </c>
      <c r="K17" s="12">
        <v>-2000000</v>
      </c>
      <c r="L17" s="10" t="s">
        <v>28</v>
      </c>
      <c r="M17" s="10" t="s">
        <v>24</v>
      </c>
      <c r="N17" s="10" t="s">
        <v>26</v>
      </c>
      <c r="O17" s="13">
        <v>56600000</v>
      </c>
      <c r="P17" s="10" t="s">
        <v>27</v>
      </c>
      <c r="Q17" s="14">
        <v>28.3</v>
      </c>
      <c r="R17" s="14"/>
      <c r="S17" s="13"/>
      <c r="T17" s="13">
        <v>0</v>
      </c>
      <c r="U17" s="10"/>
      <c r="V17" s="14">
        <v>27.023000000000003</v>
      </c>
      <c r="W17" s="14">
        <v>27.012373442306124</v>
      </c>
      <c r="X17" s="12">
        <v>-1095.7247482020005</v>
      </c>
      <c r="Y17" s="152"/>
      <c r="Z17" s="13">
        <v>0</v>
      </c>
      <c r="AA17" s="12">
        <v>-1095.7247482020005</v>
      </c>
      <c r="AC17" s="14">
        <v>28.37415</v>
      </c>
      <c r="AD17" s="14">
        <v>28.363523448647086</v>
      </c>
      <c r="AE17" s="12">
        <v>-19006.289900772379</v>
      </c>
      <c r="AF17" s="152"/>
      <c r="AG17" s="12">
        <v>-4477.5578226720936</v>
      </c>
      <c r="AH17" s="12">
        <v>-14528.732078100285</v>
      </c>
      <c r="AJ17" s="73">
        <f t="shared" si="0"/>
        <v>-17910.56515257038</v>
      </c>
      <c r="AK17" s="73">
        <f t="shared" si="1"/>
        <v>-4477.5578226720936</v>
      </c>
      <c r="AL17" s="73">
        <f t="shared" si="1"/>
        <v>-13433.007329898284</v>
      </c>
    </row>
    <row r="18" spans="1:38" x14ac:dyDescent="0.3">
      <c r="A18" s="10">
        <v>2016</v>
      </c>
      <c r="B18" s="10" t="s">
        <v>30</v>
      </c>
      <c r="C18" s="10">
        <v>401</v>
      </c>
      <c r="D18" s="10" t="s">
        <v>22</v>
      </c>
      <c r="E18" s="11">
        <v>42031</v>
      </c>
      <c r="F18" s="11">
        <v>42458</v>
      </c>
      <c r="G18" s="11">
        <v>42460</v>
      </c>
      <c r="H18" s="10" t="s">
        <v>28</v>
      </c>
      <c r="I18" s="10" t="s">
        <v>25</v>
      </c>
      <c r="J18" s="10" t="s">
        <v>17</v>
      </c>
      <c r="K18" s="12">
        <v>-2000000</v>
      </c>
      <c r="L18" s="10" t="s">
        <v>28</v>
      </c>
      <c r="M18" s="10" t="s">
        <v>24</v>
      </c>
      <c r="N18" s="10" t="s">
        <v>26</v>
      </c>
      <c r="O18" s="13">
        <v>54640000</v>
      </c>
      <c r="P18" s="10" t="s">
        <v>27</v>
      </c>
      <c r="Q18" s="14">
        <v>27.32</v>
      </c>
      <c r="R18" s="14">
        <v>28.3</v>
      </c>
      <c r="S18" s="13"/>
      <c r="T18" s="13">
        <v>0</v>
      </c>
      <c r="U18" s="10"/>
      <c r="V18" s="14">
        <v>27.023000000000003</v>
      </c>
      <c r="W18" s="14">
        <v>27.012373442306124</v>
      </c>
      <c r="X18" s="12">
        <v>-1922.790530811586</v>
      </c>
      <c r="Y18" s="152"/>
      <c r="Z18" s="13">
        <v>0</v>
      </c>
      <c r="AA18" s="12">
        <v>-1922.790530811586</v>
      </c>
      <c r="AC18" s="14">
        <v>28.37415</v>
      </c>
      <c r="AD18" s="14">
        <v>28.363523448647086</v>
      </c>
      <c r="AE18" s="12">
        <v>-41434.582425153712</v>
      </c>
      <c r="AF18" s="152"/>
      <c r="AG18" s="13">
        <v>0</v>
      </c>
      <c r="AH18" s="12">
        <v>-41434.582425153712</v>
      </c>
      <c r="AJ18" s="73">
        <f t="shared" si="0"/>
        <v>-39511.791894342125</v>
      </c>
      <c r="AK18" s="73">
        <f t="shared" si="1"/>
        <v>0</v>
      </c>
      <c r="AL18" s="73">
        <f t="shared" si="1"/>
        <v>-39511.791894342125</v>
      </c>
    </row>
    <row r="19" spans="1:38" x14ac:dyDescent="0.3">
      <c r="A19" s="10">
        <v>2016</v>
      </c>
      <c r="B19" s="10" t="s">
        <v>31</v>
      </c>
      <c r="C19" s="10">
        <v>390</v>
      </c>
      <c r="D19" s="10" t="s">
        <v>22</v>
      </c>
      <c r="E19" s="11">
        <v>42031</v>
      </c>
      <c r="F19" s="11">
        <v>42487</v>
      </c>
      <c r="G19" s="11">
        <v>42489</v>
      </c>
      <c r="H19" s="10" t="s">
        <v>23</v>
      </c>
      <c r="I19" s="10" t="s">
        <v>24</v>
      </c>
      <c r="J19" s="10" t="s">
        <v>17</v>
      </c>
      <c r="K19" s="12">
        <v>-2000000</v>
      </c>
      <c r="L19" s="10" t="s">
        <v>23</v>
      </c>
      <c r="M19" s="10" t="s">
        <v>25</v>
      </c>
      <c r="N19" s="10" t="s">
        <v>26</v>
      </c>
      <c r="O19" s="13">
        <v>54640000</v>
      </c>
      <c r="P19" s="10" t="s">
        <v>27</v>
      </c>
      <c r="Q19" s="14">
        <v>27.32</v>
      </c>
      <c r="R19" s="14"/>
      <c r="S19" s="13"/>
      <c r="T19" s="13">
        <v>0</v>
      </c>
      <c r="U19" s="10"/>
      <c r="V19" s="14">
        <v>27.023000000000003</v>
      </c>
      <c r="W19" s="14">
        <v>26.986586644819887</v>
      </c>
      <c r="X19" s="13">
        <v>33611.650105657274</v>
      </c>
      <c r="Y19" s="152">
        <v>28419.587485883167</v>
      </c>
      <c r="Z19" s="13">
        <v>24676.265046820339</v>
      </c>
      <c r="AA19" s="13">
        <v>8935.3850588369351</v>
      </c>
      <c r="AC19" s="14">
        <v>28.37415</v>
      </c>
      <c r="AD19" s="14">
        <v>28.337736777917872</v>
      </c>
      <c r="AE19" s="13">
        <v>7980.8540401601376</v>
      </c>
      <c r="AF19" s="154">
        <v>-55758.166250233364</v>
      </c>
      <c r="AG19" s="13">
        <v>0</v>
      </c>
      <c r="AH19" s="13">
        <v>7980.8540401601376</v>
      </c>
      <c r="AJ19" s="73">
        <f t="shared" si="0"/>
        <v>-25630.796065497136</v>
      </c>
      <c r="AK19" s="73">
        <f t="shared" si="1"/>
        <v>-24676.265046820339</v>
      </c>
      <c r="AL19" s="73">
        <f t="shared" si="1"/>
        <v>-954.53101867679743</v>
      </c>
    </row>
    <row r="20" spans="1:38" x14ac:dyDescent="0.3">
      <c r="A20" s="10">
        <v>2016</v>
      </c>
      <c r="B20" s="10" t="s">
        <v>31</v>
      </c>
      <c r="C20" s="10">
        <v>391</v>
      </c>
      <c r="D20" s="10" t="s">
        <v>22</v>
      </c>
      <c r="E20" s="11">
        <v>42031</v>
      </c>
      <c r="F20" s="11">
        <v>42487</v>
      </c>
      <c r="G20" s="11">
        <v>42489</v>
      </c>
      <c r="H20" s="10" t="s">
        <v>28</v>
      </c>
      <c r="I20" s="10" t="s">
        <v>25</v>
      </c>
      <c r="J20" s="10" t="s">
        <v>17</v>
      </c>
      <c r="K20" s="12">
        <v>-2000000</v>
      </c>
      <c r="L20" s="10" t="s">
        <v>28</v>
      </c>
      <c r="M20" s="10" t="s">
        <v>24</v>
      </c>
      <c r="N20" s="10" t="s">
        <v>26</v>
      </c>
      <c r="O20" s="13">
        <v>56600000</v>
      </c>
      <c r="P20" s="10" t="s">
        <v>27</v>
      </c>
      <c r="Q20" s="14">
        <v>28.3</v>
      </c>
      <c r="R20" s="14"/>
      <c r="S20" s="13"/>
      <c r="T20" s="13">
        <v>0</v>
      </c>
      <c r="U20" s="10"/>
      <c r="V20" s="14">
        <v>27.023000000000003</v>
      </c>
      <c r="W20" s="14">
        <v>26.986586644819887</v>
      </c>
      <c r="X20" s="12">
        <v>-1998.2925303950503</v>
      </c>
      <c r="Y20" s="152"/>
      <c r="Z20" s="13">
        <v>0</v>
      </c>
      <c r="AA20" s="12">
        <v>-1998.2925303950503</v>
      </c>
      <c r="AC20" s="14">
        <v>28.37415</v>
      </c>
      <c r="AD20" s="14">
        <v>28.337736777917872</v>
      </c>
      <c r="AE20" s="12">
        <v>-21858.948695481307</v>
      </c>
      <c r="AF20" s="152"/>
      <c r="AG20" s="12">
        <v>-2659.9406796588601</v>
      </c>
      <c r="AH20" s="12">
        <v>-19199.008015822448</v>
      </c>
      <c r="AJ20" s="73">
        <f t="shared" si="0"/>
        <v>-19860.656165086257</v>
      </c>
      <c r="AK20" s="73">
        <f t="shared" si="1"/>
        <v>-2659.9406796588601</v>
      </c>
      <c r="AL20" s="73">
        <f t="shared" si="1"/>
        <v>-17200.715485427398</v>
      </c>
    </row>
    <row r="21" spans="1:38" x14ac:dyDescent="0.3">
      <c r="A21" s="10">
        <v>2016</v>
      </c>
      <c r="B21" s="10" t="s">
        <v>31</v>
      </c>
      <c r="C21" s="10">
        <v>392</v>
      </c>
      <c r="D21" s="10" t="s">
        <v>22</v>
      </c>
      <c r="E21" s="11">
        <v>42031</v>
      </c>
      <c r="F21" s="11">
        <v>42487</v>
      </c>
      <c r="G21" s="11">
        <v>42489</v>
      </c>
      <c r="H21" s="10" t="s">
        <v>28</v>
      </c>
      <c r="I21" s="10" t="s">
        <v>25</v>
      </c>
      <c r="J21" s="10" t="s">
        <v>17</v>
      </c>
      <c r="K21" s="12">
        <v>-2000000</v>
      </c>
      <c r="L21" s="10" t="s">
        <v>28</v>
      </c>
      <c r="M21" s="10" t="s">
        <v>24</v>
      </c>
      <c r="N21" s="10" t="s">
        <v>26</v>
      </c>
      <c r="O21" s="13">
        <v>54640000</v>
      </c>
      <c r="P21" s="10" t="s">
        <v>27</v>
      </c>
      <c r="Q21" s="14">
        <v>27.32</v>
      </c>
      <c r="R21" s="14">
        <v>28.3</v>
      </c>
      <c r="S21" s="13"/>
      <c r="T21" s="13">
        <v>0</v>
      </c>
      <c r="U21" s="10"/>
      <c r="V21" s="14">
        <v>27.023000000000003</v>
      </c>
      <c r="W21" s="14">
        <v>26.986586644819887</v>
      </c>
      <c r="X21" s="12">
        <v>-3193.770089379057</v>
      </c>
      <c r="Y21" s="152"/>
      <c r="Z21" s="13">
        <v>0</v>
      </c>
      <c r="AA21" s="12">
        <v>-3193.770089379057</v>
      </c>
      <c r="AC21" s="14">
        <v>28.37415</v>
      </c>
      <c r="AD21" s="14">
        <v>28.337736777917872</v>
      </c>
      <c r="AE21" s="12">
        <v>-41880.071594912188</v>
      </c>
      <c r="AF21" s="152"/>
      <c r="AG21" s="13">
        <v>0</v>
      </c>
      <c r="AH21" s="12">
        <v>-41880.071594912188</v>
      </c>
      <c r="AJ21" s="73">
        <f t="shared" si="0"/>
        <v>-38686.301505533134</v>
      </c>
      <c r="AK21" s="73">
        <f t="shared" si="1"/>
        <v>0</v>
      </c>
      <c r="AL21" s="73">
        <f t="shared" si="1"/>
        <v>-38686.301505533134</v>
      </c>
    </row>
    <row r="22" spans="1:38" x14ac:dyDescent="0.3">
      <c r="A22" s="10">
        <v>2016</v>
      </c>
      <c r="B22" s="10" t="s">
        <v>32</v>
      </c>
      <c r="C22" s="10">
        <v>402</v>
      </c>
      <c r="D22" s="10" t="s">
        <v>22</v>
      </c>
      <c r="E22" s="11">
        <v>42031</v>
      </c>
      <c r="F22" s="11">
        <v>42517</v>
      </c>
      <c r="G22" s="11">
        <v>42521</v>
      </c>
      <c r="H22" s="10" t="s">
        <v>23</v>
      </c>
      <c r="I22" s="10" t="s">
        <v>24</v>
      </c>
      <c r="J22" s="10" t="s">
        <v>17</v>
      </c>
      <c r="K22" s="12">
        <v>-2000000</v>
      </c>
      <c r="L22" s="10" t="s">
        <v>23</v>
      </c>
      <c r="M22" s="10" t="s">
        <v>25</v>
      </c>
      <c r="N22" s="10" t="s">
        <v>26</v>
      </c>
      <c r="O22" s="13">
        <v>54640000</v>
      </c>
      <c r="P22" s="10" t="s">
        <v>27</v>
      </c>
      <c r="Q22" s="14">
        <v>27.32</v>
      </c>
      <c r="R22" s="14"/>
      <c r="S22" s="13"/>
      <c r="T22" s="13">
        <v>0</v>
      </c>
      <c r="U22" s="10"/>
      <c r="V22" s="14">
        <v>27.023000000000003</v>
      </c>
      <c r="W22" s="14">
        <v>26.960216436432603</v>
      </c>
      <c r="X22" s="13">
        <v>37952.163084843713</v>
      </c>
      <c r="Y22" s="152">
        <v>30746.847390317926</v>
      </c>
      <c r="Z22" s="13">
        <v>26627.951268726443</v>
      </c>
      <c r="AA22" s="13">
        <v>11324.211816117269</v>
      </c>
      <c r="AC22" s="14">
        <v>28.37415</v>
      </c>
      <c r="AD22" s="14">
        <v>28.311366519971067</v>
      </c>
      <c r="AE22" s="13">
        <v>10838.799549955203</v>
      </c>
      <c r="AF22" s="154">
        <v>-55890.109903608565</v>
      </c>
      <c r="AG22" s="13">
        <v>0</v>
      </c>
      <c r="AH22" s="13">
        <v>10838.799549955203</v>
      </c>
      <c r="AJ22" s="73">
        <f t="shared" si="0"/>
        <v>-27113.363534888507</v>
      </c>
      <c r="AK22" s="73">
        <f t="shared" si="1"/>
        <v>-26627.951268726443</v>
      </c>
      <c r="AL22" s="73">
        <f t="shared" si="1"/>
        <v>-485.41226616206586</v>
      </c>
    </row>
    <row r="23" spans="1:38" x14ac:dyDescent="0.3">
      <c r="A23" s="10">
        <v>2016</v>
      </c>
      <c r="B23" s="10" t="s">
        <v>32</v>
      </c>
      <c r="C23" s="10">
        <v>403</v>
      </c>
      <c r="D23" s="10" t="s">
        <v>22</v>
      </c>
      <c r="E23" s="11">
        <v>42031</v>
      </c>
      <c r="F23" s="11">
        <v>42517</v>
      </c>
      <c r="G23" s="11">
        <v>42521</v>
      </c>
      <c r="H23" s="10" t="s">
        <v>28</v>
      </c>
      <c r="I23" s="10" t="s">
        <v>25</v>
      </c>
      <c r="J23" s="10" t="s">
        <v>17</v>
      </c>
      <c r="K23" s="12">
        <v>-2000000</v>
      </c>
      <c r="L23" s="10" t="s">
        <v>28</v>
      </c>
      <c r="M23" s="10" t="s">
        <v>24</v>
      </c>
      <c r="N23" s="10" t="s">
        <v>26</v>
      </c>
      <c r="O23" s="13">
        <v>56600000</v>
      </c>
      <c r="P23" s="10" t="s">
        <v>27</v>
      </c>
      <c r="Q23" s="14">
        <v>28.3</v>
      </c>
      <c r="R23" s="14"/>
      <c r="S23" s="13"/>
      <c r="T23" s="13">
        <v>0</v>
      </c>
      <c r="U23" s="10"/>
      <c r="V23" s="14">
        <v>27.023000000000003</v>
      </c>
      <c r="W23" s="14">
        <v>26.960216436432603</v>
      </c>
      <c r="X23" s="12">
        <v>-2777.0095743610846</v>
      </c>
      <c r="Y23" s="152"/>
      <c r="Z23" s="13">
        <v>0</v>
      </c>
      <c r="AA23" s="12">
        <v>-2777.0095743610846</v>
      </c>
      <c r="AC23" s="14">
        <v>28.37415</v>
      </c>
      <c r="AD23" s="14">
        <v>28.311366519971067</v>
      </c>
      <c r="AE23" s="12">
        <v>-24373.519800586506</v>
      </c>
      <c r="AF23" s="152"/>
      <c r="AG23" s="12">
        <v>-801.18840360440527</v>
      </c>
      <c r="AH23" s="12">
        <v>-23572.331396982099</v>
      </c>
      <c r="AJ23" s="73">
        <f t="shared" si="0"/>
        <v>-21596.510226225422</v>
      </c>
      <c r="AK23" s="73">
        <f t="shared" si="1"/>
        <v>-801.18840360440527</v>
      </c>
      <c r="AL23" s="73">
        <f t="shared" si="1"/>
        <v>-20795.321822621016</v>
      </c>
    </row>
    <row r="24" spans="1:38" x14ac:dyDescent="0.3">
      <c r="A24" s="10">
        <v>2016</v>
      </c>
      <c r="B24" s="10" t="s">
        <v>32</v>
      </c>
      <c r="C24" s="10">
        <v>404</v>
      </c>
      <c r="D24" s="10" t="s">
        <v>22</v>
      </c>
      <c r="E24" s="11">
        <v>42031</v>
      </c>
      <c r="F24" s="11">
        <v>42517</v>
      </c>
      <c r="G24" s="11">
        <v>42521</v>
      </c>
      <c r="H24" s="10" t="s">
        <v>28</v>
      </c>
      <c r="I24" s="10" t="s">
        <v>25</v>
      </c>
      <c r="J24" s="10" t="s">
        <v>17</v>
      </c>
      <c r="K24" s="12">
        <v>-2000000</v>
      </c>
      <c r="L24" s="10" t="s">
        <v>28</v>
      </c>
      <c r="M24" s="10" t="s">
        <v>24</v>
      </c>
      <c r="N24" s="10" t="s">
        <v>26</v>
      </c>
      <c r="O24" s="13">
        <v>54640000</v>
      </c>
      <c r="P24" s="10" t="s">
        <v>27</v>
      </c>
      <c r="Q24" s="14">
        <v>27.32</v>
      </c>
      <c r="R24" s="14">
        <v>28.3</v>
      </c>
      <c r="S24" s="13"/>
      <c r="T24" s="13">
        <v>0</v>
      </c>
      <c r="U24" s="10"/>
      <c r="V24" s="14">
        <v>27.023000000000003</v>
      </c>
      <c r="W24" s="14">
        <v>26.960216436432603</v>
      </c>
      <c r="X24" s="12">
        <v>-4428.3061201647042</v>
      </c>
      <c r="Y24" s="152"/>
      <c r="Z24" s="13">
        <v>0</v>
      </c>
      <c r="AA24" s="12">
        <v>-4428.3061201647042</v>
      </c>
      <c r="AC24" s="14">
        <v>28.37415</v>
      </c>
      <c r="AD24" s="14">
        <v>28.311366519971067</v>
      </c>
      <c r="AE24" s="12">
        <v>-42355.389652977268</v>
      </c>
      <c r="AF24" s="152"/>
      <c r="AG24" s="13">
        <v>0</v>
      </c>
      <c r="AH24" s="12">
        <v>-42355.389652977268</v>
      </c>
      <c r="AJ24" s="73">
        <f t="shared" si="0"/>
        <v>-37927.083532812561</v>
      </c>
      <c r="AK24" s="73">
        <f t="shared" si="1"/>
        <v>0</v>
      </c>
      <c r="AL24" s="73">
        <f t="shared" si="1"/>
        <v>-37927.083532812561</v>
      </c>
    </row>
    <row r="25" spans="1:38" x14ac:dyDescent="0.3">
      <c r="A25" s="10">
        <v>2016</v>
      </c>
      <c r="B25" s="10" t="s">
        <v>33</v>
      </c>
      <c r="C25" s="10">
        <v>405</v>
      </c>
      <c r="D25" s="10" t="s">
        <v>22</v>
      </c>
      <c r="E25" s="11">
        <v>42031</v>
      </c>
      <c r="F25" s="11">
        <v>42549</v>
      </c>
      <c r="G25" s="11">
        <v>42551</v>
      </c>
      <c r="H25" s="10" t="s">
        <v>23</v>
      </c>
      <c r="I25" s="10" t="s">
        <v>24</v>
      </c>
      <c r="J25" s="10" t="s">
        <v>17</v>
      </c>
      <c r="K25" s="12">
        <v>-2000000</v>
      </c>
      <c r="L25" s="10" t="s">
        <v>23</v>
      </c>
      <c r="M25" s="10" t="s">
        <v>25</v>
      </c>
      <c r="N25" s="10" t="s">
        <v>26</v>
      </c>
      <c r="O25" s="13">
        <v>54640000</v>
      </c>
      <c r="P25" s="10" t="s">
        <v>27</v>
      </c>
      <c r="Q25" s="14">
        <v>27.32</v>
      </c>
      <c r="R25" s="14"/>
      <c r="S25" s="13"/>
      <c r="T25" s="13">
        <v>0</v>
      </c>
      <c r="U25" s="10"/>
      <c r="V25" s="14">
        <v>27.023000000000003</v>
      </c>
      <c r="W25" s="14">
        <v>26.938713973938867</v>
      </c>
      <c r="X25" s="13">
        <v>41865.981536226791</v>
      </c>
      <c r="Y25" s="152">
        <v>32633.034264297894</v>
      </c>
      <c r="Z25" s="13">
        <v>28219.370614745436</v>
      </c>
      <c r="AA25" s="13">
        <v>13646.610921481355</v>
      </c>
      <c r="AC25" s="14">
        <v>28.37415</v>
      </c>
      <c r="AD25" s="14">
        <v>28.289856982702361</v>
      </c>
      <c r="AE25" s="13">
        <v>13731.510295222513</v>
      </c>
      <c r="AF25" s="154">
        <v>-55934.034449237733</v>
      </c>
      <c r="AG25" s="13">
        <v>0</v>
      </c>
      <c r="AH25" s="13">
        <v>13731.510295222513</v>
      </c>
      <c r="AJ25" s="73">
        <f t="shared" si="0"/>
        <v>-28134.471241004278</v>
      </c>
      <c r="AK25" s="73">
        <f t="shared" si="1"/>
        <v>-28219.370614745436</v>
      </c>
      <c r="AL25" s="73">
        <f t="shared" si="1"/>
        <v>84.899373741158342</v>
      </c>
    </row>
    <row r="26" spans="1:38" x14ac:dyDescent="0.3">
      <c r="A26" s="10">
        <v>2016</v>
      </c>
      <c r="B26" s="10" t="s">
        <v>33</v>
      </c>
      <c r="C26" s="10">
        <v>406</v>
      </c>
      <c r="D26" s="10" t="s">
        <v>22</v>
      </c>
      <c r="E26" s="11">
        <v>42031</v>
      </c>
      <c r="F26" s="11">
        <v>42549</v>
      </c>
      <c r="G26" s="11">
        <v>42551</v>
      </c>
      <c r="H26" s="10" t="s">
        <v>28</v>
      </c>
      <c r="I26" s="10" t="s">
        <v>25</v>
      </c>
      <c r="J26" s="10" t="s">
        <v>17</v>
      </c>
      <c r="K26" s="12">
        <v>-2000000</v>
      </c>
      <c r="L26" s="10" t="s">
        <v>28</v>
      </c>
      <c r="M26" s="10" t="s">
        <v>24</v>
      </c>
      <c r="N26" s="10" t="s">
        <v>26</v>
      </c>
      <c r="O26" s="13">
        <v>56600000</v>
      </c>
      <c r="P26" s="10" t="s">
        <v>27</v>
      </c>
      <c r="Q26" s="14">
        <v>28.3</v>
      </c>
      <c r="R26" s="14"/>
      <c r="S26" s="13"/>
      <c r="T26" s="13">
        <v>0</v>
      </c>
      <c r="U26" s="10"/>
      <c r="V26" s="14">
        <v>27.023000000000003</v>
      </c>
      <c r="W26" s="14">
        <v>26.938713973938867</v>
      </c>
      <c r="X26" s="12">
        <v>-3621.513907378866</v>
      </c>
      <c r="Y26" s="152"/>
      <c r="Z26" s="13">
        <v>0</v>
      </c>
      <c r="AA26" s="12">
        <v>-3621.513907378866</v>
      </c>
      <c r="AC26" s="14">
        <v>28.37415</v>
      </c>
      <c r="AD26" s="14">
        <v>28.289856982702361</v>
      </c>
      <c r="AE26" s="12">
        <v>-26850.685595720341</v>
      </c>
      <c r="AF26" s="152"/>
      <c r="AG26" s="13">
        <v>0</v>
      </c>
      <c r="AH26" s="12">
        <v>-26850.685595720341</v>
      </c>
      <c r="AJ26" s="73">
        <f t="shared" si="0"/>
        <v>-23229.171688341474</v>
      </c>
      <c r="AK26" s="73">
        <f t="shared" si="1"/>
        <v>0</v>
      </c>
      <c r="AL26" s="73">
        <f t="shared" si="1"/>
        <v>-23229.171688341474</v>
      </c>
    </row>
    <row r="27" spans="1:38" x14ac:dyDescent="0.3">
      <c r="A27" s="10">
        <v>2016</v>
      </c>
      <c r="B27" s="10" t="s">
        <v>33</v>
      </c>
      <c r="C27" s="10">
        <v>407</v>
      </c>
      <c r="D27" s="10" t="s">
        <v>22</v>
      </c>
      <c r="E27" s="11">
        <v>42031</v>
      </c>
      <c r="F27" s="11">
        <v>42549</v>
      </c>
      <c r="G27" s="11">
        <v>42551</v>
      </c>
      <c r="H27" s="10" t="s">
        <v>28</v>
      </c>
      <c r="I27" s="10" t="s">
        <v>25</v>
      </c>
      <c r="J27" s="10" t="s">
        <v>17</v>
      </c>
      <c r="K27" s="12">
        <v>-2000000</v>
      </c>
      <c r="L27" s="10" t="s">
        <v>28</v>
      </c>
      <c r="M27" s="10" t="s">
        <v>24</v>
      </c>
      <c r="N27" s="10" t="s">
        <v>26</v>
      </c>
      <c r="O27" s="13">
        <v>54640000</v>
      </c>
      <c r="P27" s="10" t="s">
        <v>27</v>
      </c>
      <c r="Q27" s="14">
        <v>27.32</v>
      </c>
      <c r="R27" s="14">
        <v>28.3</v>
      </c>
      <c r="S27" s="13"/>
      <c r="T27" s="13">
        <v>0</v>
      </c>
      <c r="U27" s="10"/>
      <c r="V27" s="14">
        <v>27.023000000000003</v>
      </c>
      <c r="W27" s="14">
        <v>26.938713973938867</v>
      </c>
      <c r="X27" s="12">
        <v>-5611.4333645500301</v>
      </c>
      <c r="Y27" s="152"/>
      <c r="Z27" s="13">
        <v>0</v>
      </c>
      <c r="AA27" s="12">
        <v>-5611.4333645500301</v>
      </c>
      <c r="AC27" s="14">
        <v>28.37415</v>
      </c>
      <c r="AD27" s="14">
        <v>28.289856982702361</v>
      </c>
      <c r="AE27" s="12">
        <v>-42814.859148739903</v>
      </c>
      <c r="AF27" s="152"/>
      <c r="AG27" s="13">
        <v>0</v>
      </c>
      <c r="AH27" s="12">
        <v>-42814.859148739903</v>
      </c>
      <c r="AJ27" s="73">
        <f t="shared" si="0"/>
        <v>-37203.425784189873</v>
      </c>
      <c r="AK27" s="73">
        <f t="shared" si="1"/>
        <v>0</v>
      </c>
      <c r="AL27" s="73">
        <f t="shared" si="1"/>
        <v>-37203.425784189873</v>
      </c>
    </row>
    <row r="28" spans="1:38" x14ac:dyDescent="0.3">
      <c r="A28" s="10">
        <v>2016</v>
      </c>
      <c r="B28" s="10" t="s">
        <v>34</v>
      </c>
      <c r="C28" s="10">
        <v>480</v>
      </c>
      <c r="D28" s="10" t="s">
        <v>22</v>
      </c>
      <c r="E28" s="11">
        <v>42160</v>
      </c>
      <c r="F28" s="11">
        <v>42578</v>
      </c>
      <c r="G28" s="11">
        <v>42580</v>
      </c>
      <c r="H28" s="10" t="s">
        <v>23</v>
      </c>
      <c r="I28" s="10" t="s">
        <v>24</v>
      </c>
      <c r="J28" s="10" t="s">
        <v>17</v>
      </c>
      <c r="K28" s="12">
        <v>-2000000</v>
      </c>
      <c r="L28" s="10" t="s">
        <v>23</v>
      </c>
      <c r="M28" s="10" t="s">
        <v>25</v>
      </c>
      <c r="N28" s="10" t="s">
        <v>26</v>
      </c>
      <c r="O28" s="13">
        <v>54000000</v>
      </c>
      <c r="P28" s="10" t="s">
        <v>27</v>
      </c>
      <c r="Q28" s="14">
        <v>27</v>
      </c>
      <c r="R28" s="14"/>
      <c r="S28" s="13"/>
      <c r="T28" s="13">
        <v>0</v>
      </c>
      <c r="U28" s="10"/>
      <c r="V28" s="14">
        <v>27.023000000000003</v>
      </c>
      <c r="W28" s="14">
        <v>26.915628713079933</v>
      </c>
      <c r="X28" s="13">
        <v>33192.898922384185</v>
      </c>
      <c r="Y28" s="152">
        <v>13376.980959315777</v>
      </c>
      <c r="Z28" s="13">
        <v>6244.4056485266046</v>
      </c>
      <c r="AA28" s="13">
        <v>26948.493273857581</v>
      </c>
      <c r="AC28" s="14">
        <v>28.37415</v>
      </c>
      <c r="AD28" s="14">
        <v>28.266816217431654</v>
      </c>
      <c r="AE28" s="13">
        <v>14142.651589813666</v>
      </c>
      <c r="AF28" s="154">
        <v>-84763.427825538907</v>
      </c>
      <c r="AG28" s="13">
        <v>0</v>
      </c>
      <c r="AH28" s="13">
        <v>14142.651589813666</v>
      </c>
      <c r="AJ28" s="73">
        <f t="shared" si="0"/>
        <v>-19050.247332570521</v>
      </c>
      <c r="AK28" s="73">
        <f t="shared" si="1"/>
        <v>-6244.4056485266046</v>
      </c>
      <c r="AL28" s="73">
        <f t="shared" si="1"/>
        <v>-12805.841684043915</v>
      </c>
    </row>
    <row r="29" spans="1:38" x14ac:dyDescent="0.3">
      <c r="A29" s="10">
        <v>2016</v>
      </c>
      <c r="B29" s="10" t="s">
        <v>34</v>
      </c>
      <c r="C29" s="10">
        <v>481</v>
      </c>
      <c r="D29" s="10" t="s">
        <v>22</v>
      </c>
      <c r="E29" s="11">
        <v>42160</v>
      </c>
      <c r="F29" s="11">
        <v>42578</v>
      </c>
      <c r="G29" s="11">
        <v>42580</v>
      </c>
      <c r="H29" s="10" t="s">
        <v>28</v>
      </c>
      <c r="I29" s="10" t="s">
        <v>25</v>
      </c>
      <c r="J29" s="10" t="s">
        <v>17</v>
      </c>
      <c r="K29" s="12">
        <v>-2000000</v>
      </c>
      <c r="L29" s="10" t="s">
        <v>28</v>
      </c>
      <c r="M29" s="10" t="s">
        <v>24</v>
      </c>
      <c r="N29" s="10" t="s">
        <v>26</v>
      </c>
      <c r="O29" s="13">
        <v>55800000</v>
      </c>
      <c r="P29" s="10" t="s">
        <v>27</v>
      </c>
      <c r="Q29" s="14">
        <v>27.9</v>
      </c>
      <c r="R29" s="14"/>
      <c r="S29" s="13"/>
      <c r="T29" s="13">
        <v>0</v>
      </c>
      <c r="U29" s="10"/>
      <c r="V29" s="14">
        <v>27.023000000000003</v>
      </c>
      <c r="W29" s="14">
        <v>26.915628713079933</v>
      </c>
      <c r="X29" s="12">
        <v>-6738.6331802323002</v>
      </c>
      <c r="Y29" s="152"/>
      <c r="Z29" s="13">
        <v>0</v>
      </c>
      <c r="AA29" s="12">
        <v>-6738.6331802323002</v>
      </c>
      <c r="AC29" s="14">
        <v>28.37415</v>
      </c>
      <c r="AD29" s="14">
        <v>28.266816217431654</v>
      </c>
      <c r="AE29" s="12">
        <v>-48442.833213181191</v>
      </c>
      <c r="AF29" s="152"/>
      <c r="AG29" s="12">
        <v>-25855.662103122377</v>
      </c>
      <c r="AH29" s="12">
        <v>-22587.171110058815</v>
      </c>
      <c r="AJ29" s="73">
        <f t="shared" si="0"/>
        <v>-41704.200032948895</v>
      </c>
      <c r="AK29" s="73">
        <f t="shared" si="1"/>
        <v>-25855.662103122377</v>
      </c>
      <c r="AL29" s="73">
        <f t="shared" si="1"/>
        <v>-15848.537929826514</v>
      </c>
    </row>
    <row r="30" spans="1:38" x14ac:dyDescent="0.3">
      <c r="A30" s="10">
        <v>2016</v>
      </c>
      <c r="B30" s="10" t="s">
        <v>34</v>
      </c>
      <c r="C30" s="10">
        <v>482</v>
      </c>
      <c r="D30" s="10" t="s">
        <v>22</v>
      </c>
      <c r="E30" s="11">
        <v>42160</v>
      </c>
      <c r="F30" s="11">
        <v>42578</v>
      </c>
      <c r="G30" s="11">
        <v>42580</v>
      </c>
      <c r="H30" s="10" t="s">
        <v>28</v>
      </c>
      <c r="I30" s="10" t="s">
        <v>25</v>
      </c>
      <c r="J30" s="10" t="s">
        <v>17</v>
      </c>
      <c r="K30" s="12">
        <v>-2000000</v>
      </c>
      <c r="L30" s="10" t="s">
        <v>28</v>
      </c>
      <c r="M30" s="10" t="s">
        <v>24</v>
      </c>
      <c r="N30" s="10" t="s">
        <v>26</v>
      </c>
      <c r="O30" s="13">
        <v>54000000</v>
      </c>
      <c r="P30" s="10" t="s">
        <v>27</v>
      </c>
      <c r="Q30" s="14">
        <v>27</v>
      </c>
      <c r="R30" s="14">
        <v>27.9</v>
      </c>
      <c r="S30" s="13"/>
      <c r="T30" s="13">
        <v>0</v>
      </c>
      <c r="U30" s="10"/>
      <c r="V30" s="14">
        <v>27.023000000000003</v>
      </c>
      <c r="W30" s="14">
        <v>26.915628713079933</v>
      </c>
      <c r="X30" s="12">
        <v>-13077.284782836106</v>
      </c>
      <c r="Y30" s="152"/>
      <c r="Z30" s="13">
        <v>0</v>
      </c>
      <c r="AA30" s="12">
        <v>-13077.284782836106</v>
      </c>
      <c r="AC30" s="14">
        <v>28.37415</v>
      </c>
      <c r="AD30" s="14">
        <v>28.266816217431654</v>
      </c>
      <c r="AE30" s="12">
        <v>-50463.246202171395</v>
      </c>
      <c r="AF30" s="152"/>
      <c r="AG30" s="13">
        <v>0</v>
      </c>
      <c r="AH30" s="12">
        <v>-50463.246202171395</v>
      </c>
      <c r="AJ30" s="73">
        <f t="shared" si="0"/>
        <v>-37385.96141933529</v>
      </c>
      <c r="AK30" s="73">
        <f t="shared" si="1"/>
        <v>0</v>
      </c>
      <c r="AL30" s="73">
        <f t="shared" si="1"/>
        <v>-37385.96141933529</v>
      </c>
    </row>
    <row r="31" spans="1:38" x14ac:dyDescent="0.3">
      <c r="A31" s="10">
        <v>2016</v>
      </c>
      <c r="B31" s="10" t="s">
        <v>35</v>
      </c>
      <c r="C31" s="10">
        <v>483</v>
      </c>
      <c r="D31" s="10" t="s">
        <v>22</v>
      </c>
      <c r="E31" s="11">
        <v>42160</v>
      </c>
      <c r="F31" s="11">
        <v>42611</v>
      </c>
      <c r="G31" s="11">
        <v>42613</v>
      </c>
      <c r="H31" s="10" t="s">
        <v>23</v>
      </c>
      <c r="I31" s="10" t="s">
        <v>24</v>
      </c>
      <c r="J31" s="10" t="s">
        <v>17</v>
      </c>
      <c r="K31" s="12">
        <v>-2000000</v>
      </c>
      <c r="L31" s="10" t="s">
        <v>23</v>
      </c>
      <c r="M31" s="10" t="s">
        <v>25</v>
      </c>
      <c r="N31" s="10" t="s">
        <v>26</v>
      </c>
      <c r="O31" s="13">
        <v>54000000</v>
      </c>
      <c r="P31" s="10" t="s">
        <v>27</v>
      </c>
      <c r="Q31" s="14">
        <v>27</v>
      </c>
      <c r="R31" s="14"/>
      <c r="S31" s="13"/>
      <c r="T31" s="13">
        <v>0</v>
      </c>
      <c r="U31" s="10"/>
      <c r="V31" s="14">
        <v>27.023000000000003</v>
      </c>
      <c r="W31" s="14">
        <v>26.884583831383043</v>
      </c>
      <c r="X31" s="13">
        <v>37706.723926847211</v>
      </c>
      <c r="Y31" s="152">
        <v>14573.374256144431</v>
      </c>
      <c r="Z31" s="13">
        <v>8542.069245972436</v>
      </c>
      <c r="AA31" s="13">
        <v>29164.654680874773</v>
      </c>
      <c r="AC31" s="14">
        <v>28.37415</v>
      </c>
      <c r="AD31" s="14">
        <v>28.235787336337388</v>
      </c>
      <c r="AE31" s="13">
        <v>17040.453378178234</v>
      </c>
      <c r="AF31" s="154">
        <v>-82324.253551137459</v>
      </c>
      <c r="AG31" s="13">
        <v>0</v>
      </c>
      <c r="AH31" s="13">
        <v>17040.453378178234</v>
      </c>
      <c r="AJ31" s="73">
        <f t="shared" si="0"/>
        <v>-20666.270548668977</v>
      </c>
      <c r="AK31" s="73">
        <f t="shared" si="1"/>
        <v>-8542.069245972436</v>
      </c>
      <c r="AL31" s="73">
        <f t="shared" si="1"/>
        <v>-12124.20130269654</v>
      </c>
    </row>
    <row r="32" spans="1:38" x14ac:dyDescent="0.3">
      <c r="A32" s="10">
        <v>2016</v>
      </c>
      <c r="B32" s="10" t="s">
        <v>35</v>
      </c>
      <c r="C32" s="10">
        <v>484</v>
      </c>
      <c r="D32" s="10" t="s">
        <v>22</v>
      </c>
      <c r="E32" s="11">
        <v>42160</v>
      </c>
      <c r="F32" s="11">
        <v>42611</v>
      </c>
      <c r="G32" s="11">
        <v>42613</v>
      </c>
      <c r="H32" s="10" t="s">
        <v>28</v>
      </c>
      <c r="I32" s="10" t="s">
        <v>25</v>
      </c>
      <c r="J32" s="10" t="s">
        <v>17</v>
      </c>
      <c r="K32" s="12">
        <v>-2000000</v>
      </c>
      <c r="L32" s="10" t="s">
        <v>28</v>
      </c>
      <c r="M32" s="10" t="s">
        <v>24</v>
      </c>
      <c r="N32" s="10" t="s">
        <v>26</v>
      </c>
      <c r="O32" s="13">
        <v>55800000</v>
      </c>
      <c r="P32" s="10" t="s">
        <v>27</v>
      </c>
      <c r="Q32" s="14">
        <v>27.9</v>
      </c>
      <c r="R32" s="14"/>
      <c r="S32" s="13"/>
      <c r="T32" s="13">
        <v>0</v>
      </c>
      <c r="U32" s="10"/>
      <c r="V32" s="14">
        <v>27.023000000000003</v>
      </c>
      <c r="W32" s="14">
        <v>26.884583831383043</v>
      </c>
      <c r="X32" s="12">
        <v>-8122.1303716356997</v>
      </c>
      <c r="Y32" s="152"/>
      <c r="Z32" s="13">
        <v>0</v>
      </c>
      <c r="AA32" s="12">
        <v>-8122.1303716356997</v>
      </c>
      <c r="AC32" s="14">
        <v>28.37415</v>
      </c>
      <c r="AD32" s="14">
        <v>28.235787336337388</v>
      </c>
      <c r="AE32" s="12">
        <v>-50046.114985527682</v>
      </c>
      <c r="AF32" s="152"/>
      <c r="AG32" s="12">
        <v>-23668.538887500752</v>
      </c>
      <c r="AH32" s="12">
        <v>-26377.57609802693</v>
      </c>
      <c r="AJ32" s="73">
        <f t="shared" si="0"/>
        <v>-41923.984613891982</v>
      </c>
      <c r="AK32" s="73">
        <f t="shared" si="1"/>
        <v>-23668.538887500752</v>
      </c>
      <c r="AL32" s="73">
        <f t="shared" si="1"/>
        <v>-18255.44572639123</v>
      </c>
    </row>
    <row r="33" spans="1:38" x14ac:dyDescent="0.3">
      <c r="A33" s="10">
        <v>2016</v>
      </c>
      <c r="B33" s="10" t="s">
        <v>35</v>
      </c>
      <c r="C33" s="10">
        <v>485</v>
      </c>
      <c r="D33" s="10" t="s">
        <v>22</v>
      </c>
      <c r="E33" s="11">
        <v>42160</v>
      </c>
      <c r="F33" s="11">
        <v>42611</v>
      </c>
      <c r="G33" s="11">
        <v>42613</v>
      </c>
      <c r="H33" s="10" t="s">
        <v>28</v>
      </c>
      <c r="I33" s="10" t="s">
        <v>25</v>
      </c>
      <c r="J33" s="10" t="s">
        <v>17</v>
      </c>
      <c r="K33" s="12">
        <v>-2000000</v>
      </c>
      <c r="L33" s="10" t="s">
        <v>28</v>
      </c>
      <c r="M33" s="10" t="s">
        <v>24</v>
      </c>
      <c r="N33" s="10" t="s">
        <v>26</v>
      </c>
      <c r="O33" s="13">
        <v>54000000</v>
      </c>
      <c r="P33" s="10" t="s">
        <v>27</v>
      </c>
      <c r="Q33" s="14">
        <v>27</v>
      </c>
      <c r="R33" s="14">
        <v>27.9</v>
      </c>
      <c r="S33" s="13"/>
      <c r="T33" s="13">
        <v>0</v>
      </c>
      <c r="U33" s="10"/>
      <c r="V33" s="14">
        <v>27.023000000000003</v>
      </c>
      <c r="W33" s="14">
        <v>26.884583831383043</v>
      </c>
      <c r="X33" s="12">
        <v>-15011.219299067083</v>
      </c>
      <c r="Y33" s="152"/>
      <c r="Z33" s="13">
        <v>0</v>
      </c>
      <c r="AA33" s="12">
        <v>-15011.219299067083</v>
      </c>
      <c r="AC33" s="14">
        <v>28.37415</v>
      </c>
      <c r="AD33" s="14">
        <v>28.235787336337388</v>
      </c>
      <c r="AE33" s="12">
        <v>-49318.591943788022</v>
      </c>
      <c r="AF33" s="152"/>
      <c r="AG33" s="13">
        <v>0</v>
      </c>
      <c r="AH33" s="12">
        <v>-49318.591943788022</v>
      </c>
      <c r="AJ33" s="73">
        <f t="shared" si="0"/>
        <v>-34307.372644720941</v>
      </c>
      <c r="AK33" s="73">
        <f t="shared" si="1"/>
        <v>0</v>
      </c>
      <c r="AL33" s="73">
        <f t="shared" si="1"/>
        <v>-34307.372644720941</v>
      </c>
    </row>
    <row r="34" spans="1:38" x14ac:dyDescent="0.3">
      <c r="A34" s="10">
        <v>2016</v>
      </c>
      <c r="B34" s="10" t="s">
        <v>36</v>
      </c>
      <c r="C34" s="10">
        <v>486</v>
      </c>
      <c r="D34" s="10" t="s">
        <v>22</v>
      </c>
      <c r="E34" s="11">
        <v>42160</v>
      </c>
      <c r="F34" s="11">
        <v>42640</v>
      </c>
      <c r="G34" s="11">
        <v>42643</v>
      </c>
      <c r="H34" s="10" t="s">
        <v>23</v>
      </c>
      <c r="I34" s="10" t="s">
        <v>24</v>
      </c>
      <c r="J34" s="10" t="s">
        <v>17</v>
      </c>
      <c r="K34" s="12">
        <v>-2000000</v>
      </c>
      <c r="L34" s="10" t="s">
        <v>23</v>
      </c>
      <c r="M34" s="10" t="s">
        <v>25</v>
      </c>
      <c r="N34" s="10" t="s">
        <v>26</v>
      </c>
      <c r="O34" s="13">
        <v>54000000</v>
      </c>
      <c r="P34" s="10" t="s">
        <v>27</v>
      </c>
      <c r="Q34" s="14">
        <v>27</v>
      </c>
      <c r="R34" s="14"/>
      <c r="S34" s="13"/>
      <c r="T34" s="13">
        <v>0</v>
      </c>
      <c r="U34" s="10"/>
      <c r="V34" s="14">
        <v>27.023000000000003</v>
      </c>
      <c r="W34" s="14">
        <v>26.851882490501254</v>
      </c>
      <c r="X34" s="13">
        <v>41641.179807112778</v>
      </c>
      <c r="Y34" s="152">
        <v>16358.261542881843</v>
      </c>
      <c r="Z34" s="13">
        <v>10962.329089941632</v>
      </c>
      <c r="AA34" s="13">
        <v>30678.850717171146</v>
      </c>
      <c r="AC34" s="14">
        <v>28.37415</v>
      </c>
      <c r="AD34" s="14">
        <v>28.203041985773655</v>
      </c>
      <c r="AE34" s="13">
        <v>19675.264797372198</v>
      </c>
      <c r="AF34" s="154">
        <v>-79690.609826076339</v>
      </c>
      <c r="AG34" s="13">
        <v>0</v>
      </c>
      <c r="AH34" s="13">
        <v>19675.264797372198</v>
      </c>
      <c r="AJ34" s="73">
        <f t="shared" si="0"/>
        <v>-21965.91500974058</v>
      </c>
      <c r="AK34" s="73">
        <f t="shared" si="1"/>
        <v>-10962.329089941632</v>
      </c>
      <c r="AL34" s="73">
        <f t="shared" si="1"/>
        <v>-11003.585919798948</v>
      </c>
    </row>
    <row r="35" spans="1:38" x14ac:dyDescent="0.3">
      <c r="A35" s="10">
        <v>2016</v>
      </c>
      <c r="B35" s="10" t="s">
        <v>36</v>
      </c>
      <c r="C35" s="10">
        <v>487</v>
      </c>
      <c r="D35" s="10" t="s">
        <v>22</v>
      </c>
      <c r="E35" s="11">
        <v>42160</v>
      </c>
      <c r="F35" s="11">
        <v>42640</v>
      </c>
      <c r="G35" s="11">
        <v>42643</v>
      </c>
      <c r="H35" s="10" t="s">
        <v>28</v>
      </c>
      <c r="I35" s="10" t="s">
        <v>25</v>
      </c>
      <c r="J35" s="10" t="s">
        <v>17</v>
      </c>
      <c r="K35" s="12">
        <v>-2000000</v>
      </c>
      <c r="L35" s="10" t="s">
        <v>28</v>
      </c>
      <c r="M35" s="10" t="s">
        <v>24</v>
      </c>
      <c r="N35" s="10" t="s">
        <v>26</v>
      </c>
      <c r="O35" s="13">
        <v>55800000</v>
      </c>
      <c r="P35" s="10" t="s">
        <v>27</v>
      </c>
      <c r="Q35" s="14">
        <v>27.9</v>
      </c>
      <c r="R35" s="14"/>
      <c r="S35" s="13"/>
      <c r="T35" s="13">
        <v>0</v>
      </c>
      <c r="U35" s="10"/>
      <c r="V35" s="14">
        <v>27.023000000000003</v>
      </c>
      <c r="W35" s="14">
        <v>26.851882490501254</v>
      </c>
      <c r="X35" s="12">
        <v>-9176.0414474948047</v>
      </c>
      <c r="Y35" s="152"/>
      <c r="Z35" s="13">
        <v>0</v>
      </c>
      <c r="AA35" s="12">
        <v>-9176.0414474948047</v>
      </c>
      <c r="AC35" s="14">
        <v>28.37415</v>
      </c>
      <c r="AD35" s="14">
        <v>28.203041985773655</v>
      </c>
      <c r="AE35" s="12">
        <v>-51088.390669105051</v>
      </c>
      <c r="AF35" s="152"/>
      <c r="AG35" s="12">
        <v>-21360.427415352129</v>
      </c>
      <c r="AH35" s="12">
        <v>-29727.963253752921</v>
      </c>
      <c r="AJ35" s="73">
        <f t="shared" si="0"/>
        <v>-41912.349221610246</v>
      </c>
      <c r="AK35" s="73">
        <f t="shared" si="1"/>
        <v>-21360.427415352129</v>
      </c>
      <c r="AL35" s="73">
        <f t="shared" si="1"/>
        <v>-20551.921806258117</v>
      </c>
    </row>
    <row r="36" spans="1:38" x14ac:dyDescent="0.3">
      <c r="A36" s="10">
        <v>2016</v>
      </c>
      <c r="B36" s="10" t="s">
        <v>36</v>
      </c>
      <c r="C36" s="10">
        <v>488</v>
      </c>
      <c r="D36" s="10" t="s">
        <v>22</v>
      </c>
      <c r="E36" s="11">
        <v>42160</v>
      </c>
      <c r="F36" s="11">
        <v>42640</v>
      </c>
      <c r="G36" s="11">
        <v>42643</v>
      </c>
      <c r="H36" s="10" t="s">
        <v>28</v>
      </c>
      <c r="I36" s="10" t="s">
        <v>25</v>
      </c>
      <c r="J36" s="10" t="s">
        <v>17</v>
      </c>
      <c r="K36" s="12">
        <v>-2000000</v>
      </c>
      <c r="L36" s="10" t="s">
        <v>28</v>
      </c>
      <c r="M36" s="10" t="s">
        <v>24</v>
      </c>
      <c r="N36" s="10" t="s">
        <v>26</v>
      </c>
      <c r="O36" s="13">
        <v>54000000</v>
      </c>
      <c r="P36" s="10" t="s">
        <v>27</v>
      </c>
      <c r="Q36" s="14">
        <v>27</v>
      </c>
      <c r="R36" s="14">
        <v>27.9</v>
      </c>
      <c r="S36" s="13"/>
      <c r="T36" s="13">
        <v>0</v>
      </c>
      <c r="U36" s="10"/>
      <c r="V36" s="14">
        <v>27.023000000000003</v>
      </c>
      <c r="W36" s="14">
        <v>26.851882490501254</v>
      </c>
      <c r="X36" s="12">
        <v>-16106.87681673613</v>
      </c>
      <c r="Y36" s="152"/>
      <c r="Z36" s="13">
        <v>0</v>
      </c>
      <c r="AA36" s="12">
        <v>-16106.87681673613</v>
      </c>
      <c r="AC36" s="14">
        <v>28.37415</v>
      </c>
      <c r="AD36" s="14">
        <v>28.203041985773655</v>
      </c>
      <c r="AE36" s="12">
        <v>-48277.483954343479</v>
      </c>
      <c r="AF36" s="152"/>
      <c r="AG36" s="13">
        <v>0</v>
      </c>
      <c r="AH36" s="12">
        <v>-48277.483954343479</v>
      </c>
      <c r="AJ36" s="73">
        <f t="shared" si="0"/>
        <v>-32170.607137607349</v>
      </c>
      <c r="AK36" s="73">
        <f t="shared" si="1"/>
        <v>0</v>
      </c>
      <c r="AL36" s="73">
        <f t="shared" si="1"/>
        <v>-32170.607137607349</v>
      </c>
    </row>
    <row r="37" spans="1:38" x14ac:dyDescent="0.3">
      <c r="A37" s="10">
        <v>2016</v>
      </c>
      <c r="B37" s="10" t="s">
        <v>37</v>
      </c>
      <c r="C37" s="10">
        <v>489</v>
      </c>
      <c r="D37" s="10" t="s">
        <v>22</v>
      </c>
      <c r="E37" s="11">
        <v>42160</v>
      </c>
      <c r="F37" s="11">
        <v>42669</v>
      </c>
      <c r="G37" s="11">
        <v>42674</v>
      </c>
      <c r="H37" s="10" t="s">
        <v>23</v>
      </c>
      <c r="I37" s="10" t="s">
        <v>24</v>
      </c>
      <c r="J37" s="10" t="s">
        <v>17</v>
      </c>
      <c r="K37" s="12">
        <v>-2000000</v>
      </c>
      <c r="L37" s="10" t="s">
        <v>23</v>
      </c>
      <c r="M37" s="10" t="s">
        <v>25</v>
      </c>
      <c r="N37" s="10" t="s">
        <v>26</v>
      </c>
      <c r="O37" s="13">
        <v>54000000</v>
      </c>
      <c r="P37" s="10" t="s">
        <v>27</v>
      </c>
      <c r="Q37" s="14">
        <v>27</v>
      </c>
      <c r="R37" s="14"/>
      <c r="S37" s="13"/>
      <c r="T37" s="13">
        <v>0</v>
      </c>
      <c r="U37" s="10"/>
      <c r="V37" s="14">
        <v>27.023000000000003</v>
      </c>
      <c r="W37" s="14">
        <v>26.841772881271709</v>
      </c>
      <c r="X37" s="13">
        <v>44635.583340039368</v>
      </c>
      <c r="Y37" s="152">
        <v>16918.362941390173</v>
      </c>
      <c r="Z37" s="13">
        <v>11710.55165809061</v>
      </c>
      <c r="AA37" s="13">
        <v>32925.031681948756</v>
      </c>
      <c r="AC37" s="14">
        <v>28.37415</v>
      </c>
      <c r="AD37" s="14">
        <v>28.192912631397466</v>
      </c>
      <c r="AE37" s="13">
        <v>21707.103279459276</v>
      </c>
      <c r="AF37" s="154">
        <v>-79364.362215025234</v>
      </c>
      <c r="AG37" s="13">
        <v>0</v>
      </c>
      <c r="AH37" s="13">
        <v>21707.103279459276</v>
      </c>
      <c r="AJ37" s="73">
        <f t="shared" si="0"/>
        <v>-22928.480060580092</v>
      </c>
      <c r="AK37" s="73">
        <f t="shared" si="1"/>
        <v>-11710.55165809061</v>
      </c>
      <c r="AL37" s="73">
        <f t="shared" si="1"/>
        <v>-11217.928402489481</v>
      </c>
    </row>
    <row r="38" spans="1:38" x14ac:dyDescent="0.3">
      <c r="A38" s="10">
        <v>2016</v>
      </c>
      <c r="B38" s="10" t="s">
        <v>37</v>
      </c>
      <c r="C38" s="10">
        <v>490</v>
      </c>
      <c r="D38" s="10" t="s">
        <v>22</v>
      </c>
      <c r="E38" s="11">
        <v>42160</v>
      </c>
      <c r="F38" s="11">
        <v>42669</v>
      </c>
      <c r="G38" s="11">
        <v>42674</v>
      </c>
      <c r="H38" s="10" t="s">
        <v>28</v>
      </c>
      <c r="I38" s="10" t="s">
        <v>25</v>
      </c>
      <c r="J38" s="10" t="s">
        <v>17</v>
      </c>
      <c r="K38" s="12">
        <v>-2000000</v>
      </c>
      <c r="L38" s="10" t="s">
        <v>28</v>
      </c>
      <c r="M38" s="10" t="s">
        <v>24</v>
      </c>
      <c r="N38" s="10" t="s">
        <v>26</v>
      </c>
      <c r="O38" s="13">
        <v>55800000</v>
      </c>
      <c r="P38" s="10" t="s">
        <v>27</v>
      </c>
      <c r="Q38" s="14">
        <v>27.9</v>
      </c>
      <c r="R38" s="14"/>
      <c r="S38" s="13"/>
      <c r="T38" s="13">
        <v>0</v>
      </c>
      <c r="U38" s="10"/>
      <c r="V38" s="14">
        <v>27.023000000000003</v>
      </c>
      <c r="W38" s="14">
        <v>26.841772881271709</v>
      </c>
      <c r="X38" s="12">
        <v>-10727.80116133475</v>
      </c>
      <c r="Y38" s="152"/>
      <c r="Z38" s="13">
        <v>0</v>
      </c>
      <c r="AA38" s="12">
        <v>-10727.80116133475</v>
      </c>
      <c r="AC38" s="14">
        <v>28.37415</v>
      </c>
      <c r="AD38" s="14">
        <v>28.192912631397466</v>
      </c>
      <c r="AE38" s="12">
        <v>-53222.953535984874</v>
      </c>
      <c r="AF38" s="152"/>
      <c r="AG38" s="12">
        <v>-20646.442723215816</v>
      </c>
      <c r="AH38" s="12">
        <v>-32576.510812769058</v>
      </c>
      <c r="AJ38" s="73">
        <f t="shared" si="0"/>
        <v>-42495.152374650126</v>
      </c>
      <c r="AK38" s="73">
        <f t="shared" si="1"/>
        <v>-20646.442723215816</v>
      </c>
      <c r="AL38" s="73">
        <f t="shared" si="1"/>
        <v>-21848.709651434307</v>
      </c>
    </row>
    <row r="39" spans="1:38" x14ac:dyDescent="0.3">
      <c r="A39" s="10">
        <v>2016</v>
      </c>
      <c r="B39" s="10" t="s">
        <v>37</v>
      </c>
      <c r="C39" s="10">
        <v>491</v>
      </c>
      <c r="D39" s="10" t="s">
        <v>22</v>
      </c>
      <c r="E39" s="11">
        <v>42160</v>
      </c>
      <c r="F39" s="11">
        <v>42669</v>
      </c>
      <c r="G39" s="11">
        <v>42674</v>
      </c>
      <c r="H39" s="10" t="s">
        <v>28</v>
      </c>
      <c r="I39" s="10" t="s">
        <v>25</v>
      </c>
      <c r="J39" s="10" t="s">
        <v>17</v>
      </c>
      <c r="K39" s="12">
        <v>-2000000</v>
      </c>
      <c r="L39" s="10" t="s">
        <v>28</v>
      </c>
      <c r="M39" s="10" t="s">
        <v>24</v>
      </c>
      <c r="N39" s="10" t="s">
        <v>26</v>
      </c>
      <c r="O39" s="13">
        <v>54000000</v>
      </c>
      <c r="P39" s="10" t="s">
        <v>27</v>
      </c>
      <c r="Q39" s="14">
        <v>27</v>
      </c>
      <c r="R39" s="14">
        <v>27.9</v>
      </c>
      <c r="S39" s="13"/>
      <c r="T39" s="13">
        <v>0</v>
      </c>
      <c r="U39" s="10"/>
      <c r="V39" s="14">
        <v>27.023000000000003</v>
      </c>
      <c r="W39" s="14">
        <v>26.841772881271709</v>
      </c>
      <c r="X39" s="12">
        <v>-16989.419237314447</v>
      </c>
      <c r="Y39" s="152"/>
      <c r="Z39" s="13">
        <v>0</v>
      </c>
      <c r="AA39" s="12">
        <v>-16989.419237314447</v>
      </c>
      <c r="AC39" s="14">
        <v>28.37415</v>
      </c>
      <c r="AD39" s="14">
        <v>28.192912631397466</v>
      </c>
      <c r="AE39" s="12">
        <v>-47848.511958499636</v>
      </c>
      <c r="AF39" s="152"/>
      <c r="AG39" s="13">
        <v>0</v>
      </c>
      <c r="AH39" s="12">
        <v>-47848.511958499636</v>
      </c>
      <c r="AJ39" s="73">
        <f t="shared" si="0"/>
        <v>-30859.092721185189</v>
      </c>
      <c r="AK39" s="73">
        <f t="shared" si="1"/>
        <v>0</v>
      </c>
      <c r="AL39" s="73">
        <f t="shared" si="1"/>
        <v>-30859.092721185189</v>
      </c>
    </row>
    <row r="40" spans="1:38" x14ac:dyDescent="0.3">
      <c r="A40" s="10">
        <v>2016</v>
      </c>
      <c r="B40" s="10" t="s">
        <v>38</v>
      </c>
      <c r="C40" s="10">
        <v>492</v>
      </c>
      <c r="D40" s="10" t="s">
        <v>22</v>
      </c>
      <c r="E40" s="11">
        <v>42160</v>
      </c>
      <c r="F40" s="11">
        <v>42702</v>
      </c>
      <c r="G40" s="11">
        <v>42704</v>
      </c>
      <c r="H40" s="10" t="s">
        <v>23</v>
      </c>
      <c r="I40" s="10" t="s">
        <v>24</v>
      </c>
      <c r="J40" s="10" t="s">
        <v>17</v>
      </c>
      <c r="K40" s="12">
        <v>-2000000</v>
      </c>
      <c r="L40" s="10" t="s">
        <v>23</v>
      </c>
      <c r="M40" s="10" t="s">
        <v>25</v>
      </c>
      <c r="N40" s="10" t="s">
        <v>26</v>
      </c>
      <c r="O40" s="13">
        <v>54000000</v>
      </c>
      <c r="P40" s="10" t="s">
        <v>27</v>
      </c>
      <c r="Q40" s="14">
        <v>27</v>
      </c>
      <c r="R40" s="14"/>
      <c r="S40" s="13"/>
      <c r="T40" s="13">
        <v>0</v>
      </c>
      <c r="U40" s="10"/>
      <c r="V40" s="14">
        <v>27.023000000000003</v>
      </c>
      <c r="W40" s="14">
        <v>26.839275897931184</v>
      </c>
      <c r="X40" s="13">
        <v>47502.03687824135</v>
      </c>
      <c r="Y40" s="152">
        <v>17080.123522290087</v>
      </c>
      <c r="Z40" s="13">
        <v>11895.355961130568</v>
      </c>
      <c r="AA40" s="13">
        <v>35606.680917110782</v>
      </c>
      <c r="AC40" s="14">
        <v>28.37415</v>
      </c>
      <c r="AD40" s="14">
        <v>28.190418867012216</v>
      </c>
      <c r="AE40" s="13">
        <v>23784.958030943821</v>
      </c>
      <c r="AF40" s="154">
        <v>-81181.997659921064</v>
      </c>
      <c r="AG40" s="13">
        <v>0</v>
      </c>
      <c r="AH40" s="13">
        <v>23784.958030943821</v>
      </c>
      <c r="AJ40" s="73">
        <f t="shared" si="0"/>
        <v>-23717.078847297529</v>
      </c>
      <c r="AK40" s="73">
        <f t="shared" si="1"/>
        <v>-11895.355961130568</v>
      </c>
      <c r="AL40" s="73">
        <f t="shared" si="1"/>
        <v>-11821.722886166961</v>
      </c>
    </row>
    <row r="41" spans="1:38" x14ac:dyDescent="0.3">
      <c r="A41" s="10">
        <v>2016</v>
      </c>
      <c r="B41" s="10" t="s">
        <v>38</v>
      </c>
      <c r="C41" s="10">
        <v>493</v>
      </c>
      <c r="D41" s="10" t="s">
        <v>22</v>
      </c>
      <c r="E41" s="11">
        <v>42160</v>
      </c>
      <c r="F41" s="11">
        <v>42702</v>
      </c>
      <c r="G41" s="11">
        <v>42704</v>
      </c>
      <c r="H41" s="10" t="s">
        <v>28</v>
      </c>
      <c r="I41" s="10" t="s">
        <v>25</v>
      </c>
      <c r="J41" s="10" t="s">
        <v>17</v>
      </c>
      <c r="K41" s="12">
        <v>-2000000</v>
      </c>
      <c r="L41" s="10" t="s">
        <v>28</v>
      </c>
      <c r="M41" s="10" t="s">
        <v>24</v>
      </c>
      <c r="N41" s="10" t="s">
        <v>26</v>
      </c>
      <c r="O41" s="13">
        <v>55800000</v>
      </c>
      <c r="P41" s="10" t="s">
        <v>27</v>
      </c>
      <c r="Q41" s="14">
        <v>27.9</v>
      </c>
      <c r="R41" s="14"/>
      <c r="S41" s="13"/>
      <c r="T41" s="13">
        <v>0</v>
      </c>
      <c r="U41" s="10"/>
      <c r="V41" s="14">
        <v>27.023000000000003</v>
      </c>
      <c r="W41" s="14">
        <v>26.839275897931184</v>
      </c>
      <c r="X41" s="12">
        <v>-12606.295013816789</v>
      </c>
      <c r="Y41" s="152"/>
      <c r="Z41" s="13">
        <v>0</v>
      </c>
      <c r="AA41" s="12">
        <v>-12606.295013816789</v>
      </c>
      <c r="AC41" s="14">
        <v>28.37415</v>
      </c>
      <c r="AD41" s="14">
        <v>28.190418867012216</v>
      </c>
      <c r="AE41" s="12">
        <v>-55888.225921701785</v>
      </c>
      <c r="AF41" s="152"/>
      <c r="AG41" s="12">
        <v>-20470.665518594735</v>
      </c>
      <c r="AH41" s="12">
        <v>-35417.560403107054</v>
      </c>
      <c r="AJ41" s="73">
        <f t="shared" si="0"/>
        <v>-43281.930907884998</v>
      </c>
      <c r="AK41" s="73">
        <f t="shared" si="1"/>
        <v>-20470.665518594735</v>
      </c>
      <c r="AL41" s="73">
        <f t="shared" si="1"/>
        <v>-22811.265389290267</v>
      </c>
    </row>
    <row r="42" spans="1:38" x14ac:dyDescent="0.3">
      <c r="A42" s="10">
        <v>2016</v>
      </c>
      <c r="B42" s="10" t="s">
        <v>38</v>
      </c>
      <c r="C42" s="10">
        <v>494</v>
      </c>
      <c r="D42" s="10" t="s">
        <v>22</v>
      </c>
      <c r="E42" s="11">
        <v>42160</v>
      </c>
      <c r="F42" s="11">
        <v>42702</v>
      </c>
      <c r="G42" s="11">
        <v>42704</v>
      </c>
      <c r="H42" s="10" t="s">
        <v>28</v>
      </c>
      <c r="I42" s="10" t="s">
        <v>25</v>
      </c>
      <c r="J42" s="10" t="s">
        <v>17</v>
      </c>
      <c r="K42" s="12">
        <v>-2000000</v>
      </c>
      <c r="L42" s="10" t="s">
        <v>28</v>
      </c>
      <c r="M42" s="10" t="s">
        <v>24</v>
      </c>
      <c r="N42" s="10" t="s">
        <v>26</v>
      </c>
      <c r="O42" s="13">
        <v>54000000</v>
      </c>
      <c r="P42" s="10" t="s">
        <v>27</v>
      </c>
      <c r="Q42" s="14">
        <v>27</v>
      </c>
      <c r="R42" s="14">
        <v>27.9</v>
      </c>
      <c r="S42" s="13"/>
      <c r="T42" s="13">
        <v>0</v>
      </c>
      <c r="U42" s="10"/>
      <c r="V42" s="14">
        <v>27.023000000000003</v>
      </c>
      <c r="W42" s="14">
        <v>26.839275897931184</v>
      </c>
      <c r="X42" s="12">
        <v>-17815.618342134472</v>
      </c>
      <c r="Y42" s="152"/>
      <c r="Z42" s="13">
        <v>0</v>
      </c>
      <c r="AA42" s="12">
        <v>-17815.618342134472</v>
      </c>
      <c r="AC42" s="14">
        <v>28.37415</v>
      </c>
      <c r="AD42" s="14">
        <v>28.190418867012216</v>
      </c>
      <c r="AE42" s="12">
        <v>-49078.729769163096</v>
      </c>
      <c r="AF42" s="152"/>
      <c r="AG42" s="13">
        <v>0</v>
      </c>
      <c r="AH42" s="12">
        <v>-49078.729769163096</v>
      </c>
      <c r="AJ42" s="73">
        <f t="shared" si="0"/>
        <v>-31263.111427028623</v>
      </c>
      <c r="AK42" s="73">
        <f t="shared" si="1"/>
        <v>0</v>
      </c>
      <c r="AL42" s="73">
        <f t="shared" si="1"/>
        <v>-31263.111427028623</v>
      </c>
    </row>
    <row r="43" spans="1:38" x14ac:dyDescent="0.3">
      <c r="A43" s="10">
        <v>2016</v>
      </c>
      <c r="B43" s="10" t="s">
        <v>39</v>
      </c>
      <c r="C43" s="10">
        <v>495</v>
      </c>
      <c r="D43" s="10" t="s">
        <v>22</v>
      </c>
      <c r="E43" s="11">
        <v>42160</v>
      </c>
      <c r="F43" s="11">
        <v>42732</v>
      </c>
      <c r="G43" s="11">
        <v>42734</v>
      </c>
      <c r="H43" s="10" t="s">
        <v>23</v>
      </c>
      <c r="I43" s="10" t="s">
        <v>24</v>
      </c>
      <c r="J43" s="10" t="s">
        <v>17</v>
      </c>
      <c r="K43" s="12">
        <v>-2000000</v>
      </c>
      <c r="L43" s="10" t="s">
        <v>23</v>
      </c>
      <c r="M43" s="10" t="s">
        <v>25</v>
      </c>
      <c r="N43" s="10" t="s">
        <v>26</v>
      </c>
      <c r="O43" s="13">
        <v>54000000</v>
      </c>
      <c r="P43" s="10" t="s">
        <v>27</v>
      </c>
      <c r="Q43" s="14">
        <v>27</v>
      </c>
      <c r="R43" s="14"/>
      <c r="S43" s="13"/>
      <c r="T43" s="13">
        <v>0</v>
      </c>
      <c r="U43" s="10"/>
      <c r="V43" s="14">
        <v>27.023000000000003</v>
      </c>
      <c r="W43" s="14">
        <v>26.83906673085313</v>
      </c>
      <c r="X43" s="13">
        <v>49871.526959934374</v>
      </c>
      <c r="Y43" s="152">
        <v>17000.082770133304</v>
      </c>
      <c r="Z43" s="13">
        <v>11910.836631526485</v>
      </c>
      <c r="AA43" s="13">
        <v>37960.690328407887</v>
      </c>
      <c r="AC43" s="14">
        <v>28.37415</v>
      </c>
      <c r="AD43" s="14">
        <v>28.19019700003339</v>
      </c>
      <c r="AE43" s="13">
        <v>25587.750255593081</v>
      </c>
      <c r="AF43" s="154">
        <v>-81282.332657289648</v>
      </c>
      <c r="AG43" s="13">
        <v>0</v>
      </c>
      <c r="AH43" s="13">
        <v>25587.750255593081</v>
      </c>
      <c r="AJ43" s="73">
        <f t="shared" si="0"/>
        <v>-24283.776704341293</v>
      </c>
      <c r="AK43" s="73">
        <f t="shared" si="1"/>
        <v>-11910.836631526485</v>
      </c>
      <c r="AL43" s="73">
        <f t="shared" si="1"/>
        <v>-12372.940072814807</v>
      </c>
    </row>
    <row r="44" spans="1:38" x14ac:dyDescent="0.3">
      <c r="A44" s="10">
        <v>2016</v>
      </c>
      <c r="B44" s="10" t="s">
        <v>39</v>
      </c>
      <c r="C44" s="10">
        <v>496</v>
      </c>
      <c r="D44" s="10" t="s">
        <v>22</v>
      </c>
      <c r="E44" s="11">
        <v>42160</v>
      </c>
      <c r="F44" s="11">
        <v>42732</v>
      </c>
      <c r="G44" s="11">
        <v>42734</v>
      </c>
      <c r="H44" s="10" t="s">
        <v>28</v>
      </c>
      <c r="I44" s="10" t="s">
        <v>25</v>
      </c>
      <c r="J44" s="10" t="s">
        <v>17</v>
      </c>
      <c r="K44" s="12">
        <v>-2000000</v>
      </c>
      <c r="L44" s="10" t="s">
        <v>28</v>
      </c>
      <c r="M44" s="10" t="s">
        <v>24</v>
      </c>
      <c r="N44" s="10" t="s">
        <v>26</v>
      </c>
      <c r="O44" s="13">
        <v>55800000</v>
      </c>
      <c r="P44" s="10" t="s">
        <v>27</v>
      </c>
      <c r="Q44" s="14">
        <v>27.9</v>
      </c>
      <c r="R44" s="14"/>
      <c r="S44" s="13"/>
      <c r="T44" s="13">
        <v>0</v>
      </c>
      <c r="U44" s="10"/>
      <c r="V44" s="14">
        <v>27.023000000000003</v>
      </c>
      <c r="W44" s="14">
        <v>26.83906673085313</v>
      </c>
      <c r="X44" s="12">
        <v>-14303.05511286641</v>
      </c>
      <c r="Y44" s="152"/>
      <c r="Z44" s="13">
        <v>0</v>
      </c>
      <c r="AA44" s="12">
        <v>-14303.05511286641</v>
      </c>
      <c r="AC44" s="14">
        <v>28.37415</v>
      </c>
      <c r="AD44" s="14">
        <v>28.19019700003339</v>
      </c>
      <c r="AE44" s="12">
        <v>-58254.139434256169</v>
      </c>
      <c r="AF44" s="152"/>
      <c r="AG44" s="12">
        <v>-20455.026848972822</v>
      </c>
      <c r="AH44" s="12">
        <v>-37799.11258528335</v>
      </c>
      <c r="AJ44" s="73">
        <f t="shared" si="0"/>
        <v>-43951.084321389761</v>
      </c>
      <c r="AK44" s="73">
        <f t="shared" si="1"/>
        <v>-20455.026848972822</v>
      </c>
      <c r="AL44" s="73">
        <f t="shared" si="1"/>
        <v>-23496.057472416942</v>
      </c>
    </row>
    <row r="45" spans="1:38" x14ac:dyDescent="0.3">
      <c r="A45" s="15">
        <v>2016</v>
      </c>
      <c r="B45" s="15" t="s">
        <v>39</v>
      </c>
      <c r="C45" s="15">
        <v>497</v>
      </c>
      <c r="D45" s="15" t="s">
        <v>22</v>
      </c>
      <c r="E45" s="16">
        <v>42160</v>
      </c>
      <c r="F45" s="16">
        <v>42732</v>
      </c>
      <c r="G45" s="16">
        <v>42734</v>
      </c>
      <c r="H45" s="15" t="s">
        <v>28</v>
      </c>
      <c r="I45" s="15" t="s">
        <v>25</v>
      </c>
      <c r="J45" s="15" t="s">
        <v>17</v>
      </c>
      <c r="K45" s="17">
        <v>-2000000</v>
      </c>
      <c r="L45" s="15" t="s">
        <v>28</v>
      </c>
      <c r="M45" s="15" t="s">
        <v>24</v>
      </c>
      <c r="N45" s="15" t="s">
        <v>26</v>
      </c>
      <c r="O45" s="18">
        <v>54000000</v>
      </c>
      <c r="P45" s="15" t="s">
        <v>27</v>
      </c>
      <c r="Q45" s="19">
        <v>27</v>
      </c>
      <c r="R45" s="19">
        <v>27.9</v>
      </c>
      <c r="S45" s="18"/>
      <c r="T45" s="18">
        <v>0</v>
      </c>
      <c r="U45" s="15"/>
      <c r="V45" s="19">
        <v>27.023000000000003</v>
      </c>
      <c r="W45" s="19">
        <v>26.83906673085313</v>
      </c>
      <c r="X45" s="17">
        <v>-18568.389076934662</v>
      </c>
      <c r="Y45" s="153"/>
      <c r="Z45" s="18">
        <v>0</v>
      </c>
      <c r="AA45" s="17">
        <v>-18568.389076934662</v>
      </c>
      <c r="AC45" s="19">
        <v>28.37415</v>
      </c>
      <c r="AD45" s="19">
        <v>28.19019700003339</v>
      </c>
      <c r="AE45" s="17">
        <v>-48615.943478626563</v>
      </c>
      <c r="AF45" s="153"/>
      <c r="AG45" s="18">
        <v>0</v>
      </c>
      <c r="AH45" s="17">
        <v>-48615.943478626563</v>
      </c>
      <c r="AJ45" s="74">
        <f t="shared" si="0"/>
        <v>-30047.554401691901</v>
      </c>
      <c r="AK45" s="74">
        <f t="shared" si="1"/>
        <v>0</v>
      </c>
      <c r="AL45" s="74">
        <f t="shared" si="1"/>
        <v>-30047.554401691901</v>
      </c>
    </row>
    <row r="46" spans="1:38" x14ac:dyDescent="0.3">
      <c r="A46" s="20"/>
      <c r="B46" s="20"/>
      <c r="C46" s="20"/>
      <c r="D46" s="20"/>
      <c r="E46" s="21"/>
      <c r="F46" s="21"/>
      <c r="G46" s="21"/>
      <c r="H46" s="20"/>
      <c r="I46" s="20"/>
      <c r="J46" s="20"/>
      <c r="K46" s="22">
        <v>-24000000</v>
      </c>
      <c r="L46" s="20"/>
      <c r="M46" s="20"/>
      <c r="N46" s="20"/>
      <c r="O46" s="23">
        <v>651840000</v>
      </c>
      <c r="P46" s="20"/>
      <c r="Q46" s="24">
        <v>27.16</v>
      </c>
      <c r="R46" s="24"/>
      <c r="S46" s="23"/>
      <c r="T46" s="23"/>
      <c r="U46" s="20"/>
      <c r="V46" s="24"/>
      <c r="W46" s="24"/>
      <c r="X46" s="23">
        <v>261713.28567431209</v>
      </c>
      <c r="Y46" s="23">
        <v>261713.28567431209</v>
      </c>
      <c r="Z46" s="23">
        <v>207822.1418141732</v>
      </c>
      <c r="AA46" s="23">
        <v>53891.143860138836</v>
      </c>
      <c r="AC46" s="24"/>
      <c r="AD46" s="24"/>
      <c r="AE46" s="22">
        <v>-817102.74738968746</v>
      </c>
      <c r="AF46" s="22">
        <v>-817102.74738968746</v>
      </c>
      <c r="AG46" s="22">
        <v>-150560.34288582951</v>
      </c>
      <c r="AH46" s="22">
        <v>-666542.40450385807</v>
      </c>
      <c r="AJ46" s="75">
        <f t="shared" si="0"/>
        <v>-1078816.0330639996</v>
      </c>
      <c r="AK46" s="75">
        <f t="shared" si="1"/>
        <v>-358382.48470000271</v>
      </c>
      <c r="AL46" s="75">
        <f t="shared" si="1"/>
        <v>-720433.5483639969</v>
      </c>
    </row>
    <row r="47" spans="1:38" x14ac:dyDescent="0.3">
      <c r="A47" s="20"/>
      <c r="B47" s="20"/>
      <c r="C47" s="20"/>
      <c r="D47" s="20"/>
      <c r="E47" s="21"/>
      <c r="F47" s="21"/>
      <c r="G47" s="21"/>
      <c r="H47" s="20"/>
      <c r="I47" s="20"/>
      <c r="J47" s="20"/>
      <c r="K47" s="23"/>
      <c r="L47" s="20"/>
      <c r="M47" s="20"/>
      <c r="N47" s="20"/>
      <c r="O47" s="23"/>
      <c r="P47" s="20"/>
      <c r="Q47" s="24"/>
      <c r="R47" s="24"/>
      <c r="S47" s="23"/>
      <c r="T47" s="23"/>
      <c r="U47" s="20"/>
      <c r="V47" s="24"/>
      <c r="W47" s="24"/>
      <c r="X47" s="23"/>
      <c r="Y47" s="23"/>
      <c r="Z47" s="23"/>
      <c r="AA47" s="23"/>
      <c r="AC47" s="24"/>
      <c r="AD47" s="24"/>
      <c r="AE47" s="23"/>
      <c r="AF47" s="23"/>
      <c r="AG47" s="23"/>
      <c r="AH47" s="23"/>
      <c r="AJ47" s="75"/>
      <c r="AK47" s="75"/>
      <c r="AL47" s="75"/>
    </row>
    <row r="48" spans="1:38" x14ac:dyDescent="0.3">
      <c r="A48" s="20"/>
      <c r="B48" s="20"/>
      <c r="C48" s="20"/>
      <c r="D48" s="20"/>
      <c r="E48" s="21"/>
      <c r="F48" s="21"/>
      <c r="G48" s="21"/>
      <c r="H48" s="20"/>
      <c r="I48" s="20" t="s">
        <v>40</v>
      </c>
      <c r="J48" s="20"/>
      <c r="K48" s="25">
        <v>-24000000</v>
      </c>
      <c r="L48" s="26"/>
      <c r="M48" s="26"/>
      <c r="N48" s="26"/>
      <c r="O48" s="27">
        <v>651840000</v>
      </c>
      <c r="P48" s="26"/>
      <c r="Q48" s="28">
        <v>27.16</v>
      </c>
      <c r="R48" s="28"/>
      <c r="S48" s="27"/>
      <c r="T48" s="27"/>
      <c r="U48" s="26"/>
      <c r="V48" s="28"/>
      <c r="W48" s="28"/>
      <c r="X48" s="27">
        <v>261713.28567431209</v>
      </c>
      <c r="Y48" s="27">
        <v>261713.28567431209</v>
      </c>
      <c r="Z48" s="27">
        <v>207822.1418141732</v>
      </c>
      <c r="AA48" s="27">
        <v>53891.143860138836</v>
      </c>
      <c r="AC48" s="28"/>
      <c r="AD48" s="28"/>
      <c r="AE48" s="25">
        <v>-817102.74738968746</v>
      </c>
      <c r="AF48" s="25">
        <v>-817102.74738968746</v>
      </c>
      <c r="AG48" s="25">
        <v>-150560.34288582951</v>
      </c>
      <c r="AH48" s="25">
        <v>-666542.40450385807</v>
      </c>
      <c r="AJ48" s="76">
        <f t="shared" ref="AJ48:AJ91" si="2">AE48-X48</f>
        <v>-1078816.0330639996</v>
      </c>
      <c r="AK48" s="76">
        <f t="shared" ref="AK48:AL63" si="3">AG48-Z48</f>
        <v>-358382.48470000271</v>
      </c>
      <c r="AL48" s="76">
        <f t="shared" si="3"/>
        <v>-720433.5483639969</v>
      </c>
    </row>
    <row r="49" spans="1:38" x14ac:dyDescent="0.3">
      <c r="A49" s="20"/>
      <c r="B49" s="20"/>
      <c r="C49" s="20"/>
      <c r="D49" s="20"/>
      <c r="E49" s="21"/>
      <c r="F49" s="21"/>
      <c r="G49" s="21"/>
      <c r="H49" s="20"/>
      <c r="I49" s="20"/>
      <c r="J49" s="20"/>
      <c r="K49" s="23"/>
      <c r="L49" s="20"/>
      <c r="M49" s="20"/>
      <c r="N49" s="20"/>
      <c r="O49" s="23"/>
      <c r="P49" s="20"/>
      <c r="Q49" s="24"/>
      <c r="R49" s="24"/>
      <c r="S49" s="23"/>
      <c r="T49" s="23"/>
      <c r="U49" s="20"/>
      <c r="V49" s="24"/>
      <c r="W49" s="24"/>
      <c r="X49" s="23"/>
      <c r="Y49" s="23"/>
      <c r="Z49" s="23"/>
      <c r="AA49" s="23"/>
      <c r="AC49" s="24"/>
      <c r="AD49" s="24"/>
      <c r="AE49" s="23"/>
      <c r="AF49" s="23"/>
      <c r="AG49" s="23"/>
      <c r="AH49" s="23"/>
      <c r="AJ49" s="73"/>
      <c r="AK49" s="73"/>
      <c r="AL49" s="73"/>
    </row>
    <row r="50" spans="1:38" x14ac:dyDescent="0.3">
      <c r="A50" s="10">
        <v>2016</v>
      </c>
      <c r="B50" s="10" t="s">
        <v>41</v>
      </c>
      <c r="C50" s="10">
        <v>387</v>
      </c>
      <c r="D50" s="10" t="s">
        <v>42</v>
      </c>
      <c r="E50" s="11">
        <v>42018</v>
      </c>
      <c r="F50" s="11">
        <v>42384</v>
      </c>
      <c r="G50" s="11">
        <v>42388</v>
      </c>
      <c r="H50" s="10" t="s">
        <v>23</v>
      </c>
      <c r="I50" s="10" t="s">
        <v>25</v>
      </c>
      <c r="J50" s="10" t="s">
        <v>17</v>
      </c>
      <c r="K50" s="13">
        <v>25000000</v>
      </c>
      <c r="L50" s="10" t="s">
        <v>23</v>
      </c>
      <c r="M50" s="10" t="s">
        <v>24</v>
      </c>
      <c r="N50" s="10" t="s">
        <v>43</v>
      </c>
      <c r="O50" s="12">
        <v>-30250000</v>
      </c>
      <c r="P50" s="10" t="s">
        <v>44</v>
      </c>
      <c r="Q50" s="14">
        <v>1.21</v>
      </c>
      <c r="R50" s="14"/>
      <c r="S50" s="13"/>
      <c r="T50" s="13">
        <v>0</v>
      </c>
      <c r="U50" s="10"/>
      <c r="V50" s="14">
        <v>1.0887</v>
      </c>
      <c r="W50" s="14">
        <v>1.0890197166693074</v>
      </c>
      <c r="X50" s="13">
        <v>1.5286996690345835E-3</v>
      </c>
      <c r="Y50" s="154">
        <v>-2153756.8380963411</v>
      </c>
      <c r="Z50" s="13">
        <v>0</v>
      </c>
      <c r="AA50" s="13">
        <v>1.5286996690345835E-3</v>
      </c>
      <c r="AC50" s="14">
        <v>1.143135</v>
      </c>
      <c r="AD50" s="14">
        <v>1.1434547174842637</v>
      </c>
      <c r="AE50" s="13">
        <v>216.33935777423542</v>
      </c>
      <c r="AF50" s="154">
        <v>-76839.108927651425</v>
      </c>
      <c r="AG50" s="13">
        <v>0</v>
      </c>
      <c r="AH50" s="13">
        <v>216.33935777423542</v>
      </c>
      <c r="AJ50" s="73">
        <f t="shared" si="2"/>
        <v>216.3378290745664</v>
      </c>
      <c r="AK50" s="73">
        <f t="shared" si="3"/>
        <v>0</v>
      </c>
      <c r="AL50" s="73">
        <f t="shared" si="3"/>
        <v>216.3378290745664</v>
      </c>
    </row>
    <row r="51" spans="1:38" x14ac:dyDescent="0.3">
      <c r="A51" s="10">
        <v>2016</v>
      </c>
      <c r="B51" s="10" t="s">
        <v>41</v>
      </c>
      <c r="C51" s="10">
        <v>388</v>
      </c>
      <c r="D51" s="10" t="s">
        <v>42</v>
      </c>
      <c r="E51" s="11">
        <v>42018</v>
      </c>
      <c r="F51" s="11">
        <v>42384</v>
      </c>
      <c r="G51" s="11">
        <v>42388</v>
      </c>
      <c r="H51" s="10" t="s">
        <v>28</v>
      </c>
      <c r="I51" s="10" t="s">
        <v>24</v>
      </c>
      <c r="J51" s="10" t="s">
        <v>17</v>
      </c>
      <c r="K51" s="13">
        <v>27475022.706630301</v>
      </c>
      <c r="L51" s="10" t="s">
        <v>28</v>
      </c>
      <c r="M51" s="10" t="s">
        <v>25</v>
      </c>
      <c r="N51" s="10" t="s">
        <v>43</v>
      </c>
      <c r="O51" s="12">
        <v>-30250000</v>
      </c>
      <c r="P51" s="10" t="s">
        <v>44</v>
      </c>
      <c r="Q51" s="14">
        <v>1.101</v>
      </c>
      <c r="R51" s="14"/>
      <c r="S51" s="13"/>
      <c r="T51" s="13">
        <v>0</v>
      </c>
      <c r="U51" s="10"/>
      <c r="V51" s="14">
        <v>1.0887</v>
      </c>
      <c r="W51" s="14">
        <v>1.0890197166693074</v>
      </c>
      <c r="X51" s="12">
        <v>-389288.36858643283</v>
      </c>
      <c r="Y51" s="152"/>
      <c r="Z51" s="12">
        <v>-302252.15531390905</v>
      </c>
      <c r="AA51" s="12">
        <v>-87036.213272523775</v>
      </c>
      <c r="AC51" s="14">
        <v>1.143135</v>
      </c>
      <c r="AD51" s="14">
        <v>1.1434547174842637</v>
      </c>
      <c r="AE51" s="12">
        <v>-5556.3373847326129</v>
      </c>
      <c r="AF51" s="152"/>
      <c r="AG51" s="13">
        <v>0</v>
      </c>
      <c r="AH51" s="12">
        <v>-5556.3373847326129</v>
      </c>
      <c r="AJ51" s="73">
        <f t="shared" si="2"/>
        <v>383732.03120170021</v>
      </c>
      <c r="AK51" s="73">
        <f t="shared" si="3"/>
        <v>302252.15531390905</v>
      </c>
      <c r="AL51" s="73">
        <f t="shared" si="3"/>
        <v>81479.87588779116</v>
      </c>
    </row>
    <row r="52" spans="1:38" x14ac:dyDescent="0.3">
      <c r="A52" s="10">
        <v>2016</v>
      </c>
      <c r="B52" s="10" t="s">
        <v>41</v>
      </c>
      <c r="C52" s="10">
        <v>389</v>
      </c>
      <c r="D52" s="10" t="s">
        <v>42</v>
      </c>
      <c r="E52" s="11">
        <v>42018</v>
      </c>
      <c r="F52" s="11">
        <v>42384</v>
      </c>
      <c r="G52" s="11">
        <v>42388</v>
      </c>
      <c r="H52" s="10" t="s">
        <v>28</v>
      </c>
      <c r="I52" s="10" t="s">
        <v>24</v>
      </c>
      <c r="J52" s="10" t="s">
        <v>17</v>
      </c>
      <c r="K52" s="13">
        <v>25000000</v>
      </c>
      <c r="L52" s="10" t="s">
        <v>28</v>
      </c>
      <c r="M52" s="10" t="s">
        <v>25</v>
      </c>
      <c r="N52" s="10" t="s">
        <v>43</v>
      </c>
      <c r="O52" s="12">
        <v>-30250000</v>
      </c>
      <c r="P52" s="10" t="s">
        <v>44</v>
      </c>
      <c r="Q52" s="14">
        <v>1.21</v>
      </c>
      <c r="R52" s="14">
        <v>1.101</v>
      </c>
      <c r="S52" s="13"/>
      <c r="T52" s="13">
        <v>0</v>
      </c>
      <c r="U52" s="10"/>
      <c r="V52" s="14">
        <v>1.0887</v>
      </c>
      <c r="W52" s="14">
        <v>1.0890197166693074</v>
      </c>
      <c r="X52" s="12">
        <v>-1764468.4710386083</v>
      </c>
      <c r="Y52" s="152"/>
      <c r="Z52" s="13">
        <v>0</v>
      </c>
      <c r="AA52" s="12">
        <v>-1764468.4710386083</v>
      </c>
      <c r="AC52" s="14">
        <v>1.143135</v>
      </c>
      <c r="AD52" s="14">
        <v>1.1434547174842637</v>
      </c>
      <c r="AE52" s="12">
        <v>-71499.110900693049</v>
      </c>
      <c r="AF52" s="152"/>
      <c r="AG52" s="13">
        <v>0</v>
      </c>
      <c r="AH52" s="12">
        <v>-71499.110900693049</v>
      </c>
      <c r="AJ52" s="73">
        <f t="shared" si="2"/>
        <v>1692969.3601379152</v>
      </c>
      <c r="AK52" s="73">
        <f t="shared" si="3"/>
        <v>0</v>
      </c>
      <c r="AL52" s="73">
        <f t="shared" si="3"/>
        <v>1692969.3601379152</v>
      </c>
    </row>
    <row r="53" spans="1:38" x14ac:dyDescent="0.3">
      <c r="A53" s="10">
        <v>2016</v>
      </c>
      <c r="B53" s="10" t="s">
        <v>45</v>
      </c>
      <c r="C53" s="10">
        <v>444</v>
      </c>
      <c r="D53" s="10" t="s">
        <v>22</v>
      </c>
      <c r="E53" s="11">
        <v>42095</v>
      </c>
      <c r="F53" s="11"/>
      <c r="G53" s="11">
        <v>42397</v>
      </c>
      <c r="H53" s="10" t="s">
        <v>23</v>
      </c>
      <c r="I53" s="10" t="s">
        <v>46</v>
      </c>
      <c r="J53" s="10" t="s">
        <v>17</v>
      </c>
      <c r="K53" s="13">
        <v>9240436.1485862099</v>
      </c>
      <c r="L53" s="10" t="s">
        <v>28</v>
      </c>
      <c r="M53" s="10" t="s">
        <v>46</v>
      </c>
      <c r="N53" s="10" t="s">
        <v>43</v>
      </c>
      <c r="O53" s="12">
        <v>-10000000</v>
      </c>
      <c r="P53" s="10" t="s">
        <v>44</v>
      </c>
      <c r="Q53" s="14">
        <v>1.0822000000000001</v>
      </c>
      <c r="R53" s="14"/>
      <c r="S53" s="13"/>
      <c r="T53" s="13">
        <v>0</v>
      </c>
      <c r="U53" s="10"/>
      <c r="V53" s="14">
        <v>1.0887</v>
      </c>
      <c r="W53" s="14">
        <v>1.0892796023280342</v>
      </c>
      <c r="X53" s="13">
        <v>60060.135872838357</v>
      </c>
      <c r="Y53" s="13">
        <v>60060.135872838357</v>
      </c>
      <c r="Z53" s="13">
        <v>60060.135872838357</v>
      </c>
      <c r="AA53" s="13">
        <v>0</v>
      </c>
      <c r="AC53" s="14">
        <v>1.143135</v>
      </c>
      <c r="AD53" s="14">
        <v>1.1437146036271528</v>
      </c>
      <c r="AE53" s="13">
        <v>497011.43151725503</v>
      </c>
      <c r="AF53" s="13">
        <v>497011.43151725503</v>
      </c>
      <c r="AG53" s="13">
        <v>497011.43151725503</v>
      </c>
      <c r="AH53" s="13">
        <v>0</v>
      </c>
      <c r="AJ53" s="73">
        <f t="shared" si="2"/>
        <v>436951.29564441665</v>
      </c>
      <c r="AK53" s="73">
        <f t="shared" si="3"/>
        <v>436951.29564441665</v>
      </c>
      <c r="AL53" s="73">
        <f t="shared" si="3"/>
        <v>0</v>
      </c>
    </row>
    <row r="54" spans="1:38" x14ac:dyDescent="0.3">
      <c r="A54" s="10">
        <v>2016</v>
      </c>
      <c r="B54" s="10" t="s">
        <v>47</v>
      </c>
      <c r="C54" s="10">
        <v>445</v>
      </c>
      <c r="D54" s="10" t="s">
        <v>22</v>
      </c>
      <c r="E54" s="11">
        <v>42095</v>
      </c>
      <c r="F54" s="11"/>
      <c r="G54" s="11">
        <v>42426</v>
      </c>
      <c r="H54" s="10" t="s">
        <v>23</v>
      </c>
      <c r="I54" s="10" t="s">
        <v>46</v>
      </c>
      <c r="J54" s="10" t="s">
        <v>17</v>
      </c>
      <c r="K54" s="13">
        <v>9227646.0274983793</v>
      </c>
      <c r="L54" s="10" t="s">
        <v>28</v>
      </c>
      <c r="M54" s="10" t="s">
        <v>46</v>
      </c>
      <c r="N54" s="10" t="s">
        <v>43</v>
      </c>
      <c r="O54" s="12">
        <v>-10000000</v>
      </c>
      <c r="P54" s="10" t="s">
        <v>44</v>
      </c>
      <c r="Q54" s="14">
        <v>1.0837000000000001</v>
      </c>
      <c r="R54" s="14"/>
      <c r="S54" s="13"/>
      <c r="T54" s="13">
        <v>0</v>
      </c>
      <c r="U54" s="10"/>
      <c r="V54" s="14">
        <v>1.0887</v>
      </c>
      <c r="W54" s="14">
        <v>1.0900915833251537</v>
      </c>
      <c r="X54" s="13">
        <v>54121.543274340525</v>
      </c>
      <c r="Y54" s="13">
        <v>54121.543274340525</v>
      </c>
      <c r="Z54" s="13">
        <v>54121.543274340525</v>
      </c>
      <c r="AA54" s="13">
        <v>0</v>
      </c>
      <c r="AC54" s="14">
        <v>1.143135</v>
      </c>
      <c r="AD54" s="14">
        <v>1.1445265833745504</v>
      </c>
      <c r="AE54" s="13">
        <v>490530.30209729273</v>
      </c>
      <c r="AF54" s="13">
        <v>490530.30209729273</v>
      </c>
      <c r="AG54" s="13">
        <v>490530.30209729273</v>
      </c>
      <c r="AH54" s="13">
        <v>0</v>
      </c>
      <c r="AJ54" s="73">
        <f t="shared" si="2"/>
        <v>436408.75882295222</v>
      </c>
      <c r="AK54" s="73">
        <f t="shared" si="3"/>
        <v>436408.75882295222</v>
      </c>
      <c r="AL54" s="73">
        <f t="shared" si="3"/>
        <v>0</v>
      </c>
    </row>
    <row r="55" spans="1:38" x14ac:dyDescent="0.3">
      <c r="A55" s="10">
        <v>2016</v>
      </c>
      <c r="B55" s="10" t="s">
        <v>48</v>
      </c>
      <c r="C55" s="10">
        <v>595</v>
      </c>
      <c r="D55" s="10" t="s">
        <v>49</v>
      </c>
      <c r="E55" s="11">
        <v>42290</v>
      </c>
      <c r="F55" s="11">
        <v>42425</v>
      </c>
      <c r="G55" s="11">
        <v>42429</v>
      </c>
      <c r="H55" s="10" t="s">
        <v>23</v>
      </c>
      <c r="I55" s="10" t="s">
        <v>25</v>
      </c>
      <c r="J55" s="10" t="s">
        <v>17</v>
      </c>
      <c r="K55" s="13">
        <v>7722007.7220077198</v>
      </c>
      <c r="L55" s="10" t="s">
        <v>23</v>
      </c>
      <c r="M55" s="10" t="s">
        <v>24</v>
      </c>
      <c r="N55" s="10" t="s">
        <v>43</v>
      </c>
      <c r="O55" s="12">
        <v>-10000000</v>
      </c>
      <c r="P55" s="10" t="s">
        <v>44</v>
      </c>
      <c r="Q55" s="14">
        <v>1.2949999999999999</v>
      </c>
      <c r="R55" s="14"/>
      <c r="S55" s="13"/>
      <c r="T55" s="13">
        <v>0</v>
      </c>
      <c r="U55" s="10"/>
      <c r="V55" s="14">
        <v>1.0887</v>
      </c>
      <c r="W55" s="14">
        <v>1.090169073094148</v>
      </c>
      <c r="X55" s="13">
        <v>0.11898175920238621</v>
      </c>
      <c r="Y55" s="154">
        <v>-1165391.592523312</v>
      </c>
      <c r="Z55" s="13">
        <v>0</v>
      </c>
      <c r="AA55" s="13">
        <v>0.11898175920238621</v>
      </c>
      <c r="AC55" s="14">
        <v>1.143135</v>
      </c>
      <c r="AD55" s="14">
        <v>1.1446040731343952</v>
      </c>
      <c r="AE55" s="13">
        <v>36.927560432631125</v>
      </c>
      <c r="AF55" s="154">
        <v>-727911.3577081511</v>
      </c>
      <c r="AG55" s="13">
        <v>0</v>
      </c>
      <c r="AH55" s="13">
        <v>36.927560432631125</v>
      </c>
      <c r="AJ55" s="73">
        <f t="shared" si="2"/>
        <v>36.808578673428741</v>
      </c>
      <c r="AK55" s="73">
        <f t="shared" si="3"/>
        <v>0</v>
      </c>
      <c r="AL55" s="73">
        <f t="shared" si="3"/>
        <v>36.808578673428741</v>
      </c>
    </row>
    <row r="56" spans="1:38" x14ac:dyDescent="0.3">
      <c r="A56" s="10">
        <v>2016</v>
      </c>
      <c r="B56" s="10" t="s">
        <v>48</v>
      </c>
      <c r="C56" s="10">
        <v>596</v>
      </c>
      <c r="D56" s="10" t="s">
        <v>49</v>
      </c>
      <c r="E56" s="11">
        <v>42290</v>
      </c>
      <c r="F56" s="11">
        <v>42425</v>
      </c>
      <c r="G56" s="11">
        <v>42429</v>
      </c>
      <c r="H56" s="10" t="s">
        <v>28</v>
      </c>
      <c r="I56" s="10" t="s">
        <v>24</v>
      </c>
      <c r="J56" s="10" t="s">
        <v>17</v>
      </c>
      <c r="K56" s="13">
        <v>8163265.3061224502</v>
      </c>
      <c r="L56" s="10" t="s">
        <v>28</v>
      </c>
      <c r="M56" s="10" t="s">
        <v>25</v>
      </c>
      <c r="N56" s="10" t="s">
        <v>43</v>
      </c>
      <c r="O56" s="12">
        <v>-10000000</v>
      </c>
      <c r="P56" s="10" t="s">
        <v>44</v>
      </c>
      <c r="Q56" s="14">
        <v>1.2250000000000001</v>
      </c>
      <c r="R56" s="14"/>
      <c r="S56" s="13"/>
      <c r="T56" s="13">
        <v>0</v>
      </c>
      <c r="U56" s="10"/>
      <c r="V56" s="14">
        <v>1.0887</v>
      </c>
      <c r="W56" s="14">
        <v>1.090169073094148</v>
      </c>
      <c r="X56" s="12">
        <v>-1010100.9902158086</v>
      </c>
      <c r="Y56" s="152"/>
      <c r="Z56" s="12">
        <v>-1009623.7867755219</v>
      </c>
      <c r="AA56" s="12">
        <v>-477.20344028668478</v>
      </c>
      <c r="AC56" s="14">
        <v>1.143135</v>
      </c>
      <c r="AD56" s="14">
        <v>1.1446040731343952</v>
      </c>
      <c r="AE56" s="12">
        <v>-577816.87222724629</v>
      </c>
      <c r="AF56" s="152"/>
      <c r="AG56" s="12">
        <v>-573380.17218333855</v>
      </c>
      <c r="AH56" s="12">
        <v>-4436.7000439077383</v>
      </c>
      <c r="AJ56" s="73">
        <f t="shared" si="2"/>
        <v>432284.11798856233</v>
      </c>
      <c r="AK56" s="73">
        <f t="shared" si="3"/>
        <v>436243.61459218338</v>
      </c>
      <c r="AL56" s="73">
        <f t="shared" si="3"/>
        <v>-3959.4966036210535</v>
      </c>
    </row>
    <row r="57" spans="1:38" x14ac:dyDescent="0.3">
      <c r="A57" s="10">
        <v>2016</v>
      </c>
      <c r="B57" s="10" t="s">
        <v>48</v>
      </c>
      <c r="C57" s="10">
        <v>597</v>
      </c>
      <c r="D57" s="10" t="s">
        <v>49</v>
      </c>
      <c r="E57" s="11">
        <v>42290</v>
      </c>
      <c r="F57" s="11">
        <v>42425</v>
      </c>
      <c r="G57" s="11">
        <v>42429</v>
      </c>
      <c r="H57" s="10" t="s">
        <v>28</v>
      </c>
      <c r="I57" s="10" t="s">
        <v>24</v>
      </c>
      <c r="J57" s="10" t="s">
        <v>17</v>
      </c>
      <c r="K57" s="13">
        <v>8007687.37988469</v>
      </c>
      <c r="L57" s="10" t="s">
        <v>28</v>
      </c>
      <c r="M57" s="10" t="s">
        <v>25</v>
      </c>
      <c r="N57" s="10" t="s">
        <v>43</v>
      </c>
      <c r="O57" s="12">
        <v>-10000000</v>
      </c>
      <c r="P57" s="10" t="s">
        <v>44</v>
      </c>
      <c r="Q57" s="14">
        <v>1.2487999999999999</v>
      </c>
      <c r="R57" s="14">
        <v>1.2250000000000001</v>
      </c>
      <c r="S57" s="13"/>
      <c r="T57" s="13">
        <v>0</v>
      </c>
      <c r="U57" s="10"/>
      <c r="V57" s="14">
        <v>1.0887</v>
      </c>
      <c r="W57" s="14"/>
      <c r="X57" s="12">
        <v>-155290.7212892627</v>
      </c>
      <c r="Y57" s="152"/>
      <c r="Z57" s="13">
        <v>0</v>
      </c>
      <c r="AA57" s="12">
        <v>-155290.7212892627</v>
      </c>
      <c r="AC57" s="14">
        <v>1.143135</v>
      </c>
      <c r="AD57" s="14"/>
      <c r="AE57" s="12">
        <v>-150131.41304133736</v>
      </c>
      <c r="AF57" s="152"/>
      <c r="AG57" s="13">
        <v>0</v>
      </c>
      <c r="AH57" s="12">
        <v>-150131.41304133736</v>
      </c>
      <c r="AJ57" s="73">
        <f t="shared" si="2"/>
        <v>5159.3082479253353</v>
      </c>
      <c r="AK57" s="73">
        <f t="shared" si="3"/>
        <v>0</v>
      </c>
      <c r="AL57" s="73">
        <f t="shared" si="3"/>
        <v>5159.3082479253353</v>
      </c>
    </row>
    <row r="58" spans="1:38" x14ac:dyDescent="0.3">
      <c r="A58" s="10">
        <v>2016</v>
      </c>
      <c r="B58" s="10" t="s">
        <v>50</v>
      </c>
      <c r="C58" s="10">
        <v>585</v>
      </c>
      <c r="D58" s="10" t="s">
        <v>51</v>
      </c>
      <c r="E58" s="11">
        <v>42268</v>
      </c>
      <c r="F58" s="11">
        <v>42458</v>
      </c>
      <c r="G58" s="11">
        <v>42460</v>
      </c>
      <c r="H58" s="10" t="s">
        <v>23</v>
      </c>
      <c r="I58" s="10" t="s">
        <v>25</v>
      </c>
      <c r="J58" s="10" t="s">
        <v>17</v>
      </c>
      <c r="K58" s="13">
        <v>15965514.4887044</v>
      </c>
      <c r="L58" s="10" t="s">
        <v>23</v>
      </c>
      <c r="M58" s="10" t="s">
        <v>24</v>
      </c>
      <c r="N58" s="10" t="s">
        <v>43</v>
      </c>
      <c r="O58" s="12">
        <v>-20000000</v>
      </c>
      <c r="P58" s="10" t="s">
        <v>44</v>
      </c>
      <c r="Q58" s="14">
        <v>1.2526999999999999</v>
      </c>
      <c r="R58" s="14"/>
      <c r="S58" s="13"/>
      <c r="T58" s="13">
        <v>0</v>
      </c>
      <c r="U58" s="10"/>
      <c r="V58" s="14">
        <v>1.0887</v>
      </c>
      <c r="W58" s="14">
        <v>1.0910868903418351</v>
      </c>
      <c r="X58" s="13">
        <v>443.03999015551824</v>
      </c>
      <c r="Y58" s="154">
        <v>-2366512.0671206648</v>
      </c>
      <c r="Z58" s="13">
        <v>0</v>
      </c>
      <c r="AA58" s="13">
        <v>443.03999015551824</v>
      </c>
      <c r="AC58" s="14">
        <v>1.143135</v>
      </c>
      <c r="AD58" s="14">
        <v>1.1455218257050095</v>
      </c>
      <c r="AE58" s="13">
        <v>9329.9824554412389</v>
      </c>
      <c r="AF58" s="154">
        <v>-1494683.3349486676</v>
      </c>
      <c r="AG58" s="13">
        <v>0</v>
      </c>
      <c r="AH58" s="13">
        <v>9329.9824554412389</v>
      </c>
      <c r="AJ58" s="73">
        <f t="shared" si="2"/>
        <v>8886.9424652857215</v>
      </c>
      <c r="AK58" s="73">
        <f t="shared" si="3"/>
        <v>0</v>
      </c>
      <c r="AL58" s="73">
        <f t="shared" si="3"/>
        <v>8886.9424652857215</v>
      </c>
    </row>
    <row r="59" spans="1:38" x14ac:dyDescent="0.3">
      <c r="A59" s="10">
        <v>2016</v>
      </c>
      <c r="B59" s="10" t="s">
        <v>50</v>
      </c>
      <c r="C59" s="10">
        <v>586</v>
      </c>
      <c r="D59" s="10" t="s">
        <v>51</v>
      </c>
      <c r="E59" s="11">
        <v>42268</v>
      </c>
      <c r="F59" s="11">
        <v>42458</v>
      </c>
      <c r="G59" s="11">
        <v>42460</v>
      </c>
      <c r="H59" s="10" t="s">
        <v>28</v>
      </c>
      <c r="I59" s="10" t="s">
        <v>24</v>
      </c>
      <c r="J59" s="10" t="s">
        <v>17</v>
      </c>
      <c r="K59" s="13">
        <v>15965514.4887044</v>
      </c>
      <c r="L59" s="10" t="s">
        <v>28</v>
      </c>
      <c r="M59" s="10" t="s">
        <v>25</v>
      </c>
      <c r="N59" s="10" t="s">
        <v>43</v>
      </c>
      <c r="O59" s="12">
        <v>-20000000</v>
      </c>
      <c r="P59" s="10" t="s">
        <v>44</v>
      </c>
      <c r="Q59" s="14">
        <v>1.2526999999999999</v>
      </c>
      <c r="R59" s="14"/>
      <c r="S59" s="13"/>
      <c r="T59" s="13">
        <v>0</v>
      </c>
      <c r="U59" s="10"/>
      <c r="V59" s="14">
        <v>1.0887</v>
      </c>
      <c r="W59" s="14">
        <v>1.0910868903418351</v>
      </c>
      <c r="X59" s="12">
        <v>-2366955.1071108202</v>
      </c>
      <c r="Y59" s="152"/>
      <c r="Z59" s="12">
        <v>-2364831.3133004662</v>
      </c>
      <c r="AA59" s="12">
        <v>-2123.7938103540801</v>
      </c>
      <c r="AC59" s="14">
        <v>1.143135</v>
      </c>
      <c r="AD59" s="14">
        <v>1.1455218257050095</v>
      </c>
      <c r="AE59" s="12">
        <v>-1504013.3174041088</v>
      </c>
      <c r="AF59" s="152"/>
      <c r="AG59" s="12">
        <v>-1493777.4699547309</v>
      </c>
      <c r="AH59" s="12">
        <v>-10235.847449377878</v>
      </c>
      <c r="AJ59" s="73">
        <f t="shared" si="2"/>
        <v>862941.78970671142</v>
      </c>
      <c r="AK59" s="73">
        <f t="shared" si="3"/>
        <v>871053.84334573522</v>
      </c>
      <c r="AL59" s="73">
        <f t="shared" si="3"/>
        <v>-8112.0536390237976</v>
      </c>
    </row>
    <row r="60" spans="1:38" x14ac:dyDescent="0.3">
      <c r="A60" s="10">
        <v>2016</v>
      </c>
      <c r="B60" s="10" t="s">
        <v>52</v>
      </c>
      <c r="C60" s="10">
        <v>473</v>
      </c>
      <c r="D60" s="10" t="s">
        <v>22</v>
      </c>
      <c r="E60" s="11">
        <v>42143</v>
      </c>
      <c r="F60" s="11"/>
      <c r="G60" s="11">
        <v>42460</v>
      </c>
      <c r="H60" s="10" t="s">
        <v>23</v>
      </c>
      <c r="I60" s="10" t="s">
        <v>46</v>
      </c>
      <c r="J60" s="10" t="s">
        <v>17</v>
      </c>
      <c r="K60" s="13">
        <v>8917424.6477617305</v>
      </c>
      <c r="L60" s="10" t="s">
        <v>28</v>
      </c>
      <c r="M60" s="10" t="s">
        <v>46</v>
      </c>
      <c r="N60" s="10" t="s">
        <v>43</v>
      </c>
      <c r="O60" s="12">
        <v>-10000000</v>
      </c>
      <c r="P60" s="10" t="s">
        <v>44</v>
      </c>
      <c r="Q60" s="14">
        <v>1.1214</v>
      </c>
      <c r="R60" s="14"/>
      <c r="S60" s="13"/>
      <c r="T60" s="13">
        <v>0</v>
      </c>
      <c r="U60" s="10"/>
      <c r="V60" s="14">
        <v>1.0887</v>
      </c>
      <c r="W60" s="14">
        <v>1.0910868903418351</v>
      </c>
      <c r="X60" s="12">
        <v>-247907.470562287</v>
      </c>
      <c r="Y60" s="12">
        <v>-247907.470562287</v>
      </c>
      <c r="Z60" s="12">
        <v>-247907.470562287</v>
      </c>
      <c r="AA60" s="13">
        <v>0</v>
      </c>
      <c r="AC60" s="14">
        <v>1.143135</v>
      </c>
      <c r="AD60" s="14">
        <v>1.1455218257050095</v>
      </c>
      <c r="AE60" s="13">
        <v>187879.76125899018</v>
      </c>
      <c r="AF60" s="13">
        <v>187879.76125899018</v>
      </c>
      <c r="AG60" s="13">
        <v>187879.76125899018</v>
      </c>
      <c r="AH60" s="13">
        <v>0</v>
      </c>
      <c r="AJ60" s="73">
        <f t="shared" si="2"/>
        <v>435787.23182127718</v>
      </c>
      <c r="AK60" s="73">
        <f t="shared" si="3"/>
        <v>435787.23182127718</v>
      </c>
      <c r="AL60" s="73">
        <f t="shared" si="3"/>
        <v>0</v>
      </c>
    </row>
    <row r="61" spans="1:38" x14ac:dyDescent="0.3">
      <c r="A61" s="10">
        <v>2016</v>
      </c>
      <c r="B61" s="10" t="s">
        <v>53</v>
      </c>
      <c r="C61" s="10">
        <v>670</v>
      </c>
      <c r="D61" s="10" t="s">
        <v>49</v>
      </c>
      <c r="E61" s="11">
        <v>42327</v>
      </c>
      <c r="F61" s="11"/>
      <c r="G61" s="11">
        <v>42489</v>
      </c>
      <c r="H61" s="10" t="s">
        <v>23</v>
      </c>
      <c r="I61" s="10" t="s">
        <v>46</v>
      </c>
      <c r="J61" s="10" t="s">
        <v>17</v>
      </c>
      <c r="K61" s="13">
        <v>8003201.2805121997</v>
      </c>
      <c r="L61" s="10" t="s">
        <v>28</v>
      </c>
      <c r="M61" s="10" t="s">
        <v>46</v>
      </c>
      <c r="N61" s="10" t="s">
        <v>43</v>
      </c>
      <c r="O61" s="12">
        <v>-10000000</v>
      </c>
      <c r="P61" s="10" t="s">
        <v>44</v>
      </c>
      <c r="Q61" s="14">
        <v>1.2495000000000001</v>
      </c>
      <c r="R61" s="14"/>
      <c r="S61" s="13"/>
      <c r="T61" s="13">
        <v>0</v>
      </c>
      <c r="U61" s="10"/>
      <c r="V61" s="14">
        <v>1.0887</v>
      </c>
      <c r="W61" s="14">
        <v>1.0920362878067704</v>
      </c>
      <c r="X61" s="12">
        <v>-1155101.6719235138</v>
      </c>
      <c r="Y61" s="12">
        <v>-1155101.6719235138</v>
      </c>
      <c r="Z61" s="12">
        <v>-1155101.6719235138</v>
      </c>
      <c r="AA61" s="13">
        <v>0</v>
      </c>
      <c r="AC61" s="14">
        <v>1.143135</v>
      </c>
      <c r="AD61" s="14">
        <v>1.146470947767664</v>
      </c>
      <c r="AE61" s="12">
        <v>-719797.16609987849</v>
      </c>
      <c r="AF61" s="12">
        <v>-719797.16609987849</v>
      </c>
      <c r="AG61" s="12">
        <v>-719797.16609987849</v>
      </c>
      <c r="AH61" s="13">
        <v>0</v>
      </c>
      <c r="AJ61" s="73">
        <f t="shared" si="2"/>
        <v>435304.50582363526</v>
      </c>
      <c r="AK61" s="73">
        <f t="shared" si="3"/>
        <v>435304.50582363526</v>
      </c>
      <c r="AL61" s="73">
        <f t="shared" si="3"/>
        <v>0</v>
      </c>
    </row>
    <row r="62" spans="1:38" x14ac:dyDescent="0.3">
      <c r="A62" s="10">
        <v>2016</v>
      </c>
      <c r="B62" s="10" t="s">
        <v>54</v>
      </c>
      <c r="C62" s="10">
        <v>474</v>
      </c>
      <c r="D62" s="10" t="s">
        <v>22</v>
      </c>
      <c r="E62" s="11">
        <v>42143</v>
      </c>
      <c r="F62" s="11"/>
      <c r="G62" s="11">
        <v>42489</v>
      </c>
      <c r="H62" s="10" t="s">
        <v>23</v>
      </c>
      <c r="I62" s="10" t="s">
        <v>46</v>
      </c>
      <c r="J62" s="10" t="s">
        <v>17</v>
      </c>
      <c r="K62" s="13">
        <v>8905512.5122450795</v>
      </c>
      <c r="L62" s="10" t="s">
        <v>28</v>
      </c>
      <c r="M62" s="10" t="s">
        <v>46</v>
      </c>
      <c r="N62" s="10" t="s">
        <v>43</v>
      </c>
      <c r="O62" s="12">
        <v>-10000000</v>
      </c>
      <c r="P62" s="10" t="s">
        <v>44</v>
      </c>
      <c r="Q62" s="14">
        <v>1.1229</v>
      </c>
      <c r="R62" s="14"/>
      <c r="S62" s="13"/>
      <c r="T62" s="13">
        <v>0</v>
      </c>
      <c r="U62" s="10"/>
      <c r="V62" s="14">
        <v>1.0887</v>
      </c>
      <c r="W62" s="14">
        <v>1.0920362878067704</v>
      </c>
      <c r="X62" s="12">
        <v>-251931.84424659642</v>
      </c>
      <c r="Y62" s="12">
        <v>-251931.84424659642</v>
      </c>
      <c r="Z62" s="12">
        <v>-251931.84424659642</v>
      </c>
      <c r="AA62" s="13">
        <v>0</v>
      </c>
      <c r="AC62" s="14">
        <v>1.143135</v>
      </c>
      <c r="AD62" s="14">
        <v>1.146470947767664</v>
      </c>
      <c r="AE62" s="13">
        <v>183240.99942753589</v>
      </c>
      <c r="AF62" s="13">
        <v>183240.99942753589</v>
      </c>
      <c r="AG62" s="13">
        <v>183240.99942753589</v>
      </c>
      <c r="AH62" s="13">
        <v>0</v>
      </c>
      <c r="AJ62" s="73">
        <f t="shared" si="2"/>
        <v>435172.84367413231</v>
      </c>
      <c r="AK62" s="73">
        <f t="shared" si="3"/>
        <v>435172.84367413231</v>
      </c>
      <c r="AL62" s="73">
        <f t="shared" si="3"/>
        <v>0</v>
      </c>
    </row>
    <row r="63" spans="1:38" x14ac:dyDescent="0.3">
      <c r="A63" s="10">
        <v>2016</v>
      </c>
      <c r="B63" s="10" t="s">
        <v>48</v>
      </c>
      <c r="C63" s="10">
        <v>598</v>
      </c>
      <c r="D63" s="10" t="s">
        <v>49</v>
      </c>
      <c r="E63" s="11">
        <v>42290</v>
      </c>
      <c r="F63" s="11">
        <v>42517</v>
      </c>
      <c r="G63" s="11">
        <v>42521</v>
      </c>
      <c r="H63" s="10" t="s">
        <v>23</v>
      </c>
      <c r="I63" s="10" t="s">
        <v>25</v>
      </c>
      <c r="J63" s="10" t="s">
        <v>17</v>
      </c>
      <c r="K63" s="13">
        <v>7722007.7220077198</v>
      </c>
      <c r="L63" s="10" t="s">
        <v>23</v>
      </c>
      <c r="M63" s="10" t="s">
        <v>24</v>
      </c>
      <c r="N63" s="10" t="s">
        <v>43</v>
      </c>
      <c r="O63" s="12">
        <v>-10000000</v>
      </c>
      <c r="P63" s="10" t="s">
        <v>44</v>
      </c>
      <c r="Q63" s="14">
        <v>1.2949999999999999</v>
      </c>
      <c r="R63" s="14"/>
      <c r="S63" s="13"/>
      <c r="T63" s="13">
        <v>0</v>
      </c>
      <c r="U63" s="10"/>
      <c r="V63" s="14">
        <v>1.0887</v>
      </c>
      <c r="W63" s="14">
        <v>1.0931419095120323</v>
      </c>
      <c r="X63" s="13">
        <v>383.78610481422658</v>
      </c>
      <c r="Y63" s="154">
        <v>-1142692.6009406855</v>
      </c>
      <c r="Z63" s="13">
        <v>0</v>
      </c>
      <c r="AA63" s="13">
        <v>383.78610481422658</v>
      </c>
      <c r="AC63" s="14">
        <v>1.143135</v>
      </c>
      <c r="AD63" s="14">
        <v>1.1475770958282325</v>
      </c>
      <c r="AE63" s="13">
        <v>4227.5167495396845</v>
      </c>
      <c r="AF63" s="154">
        <v>-718184.32671042252</v>
      </c>
      <c r="AG63" s="13">
        <v>0</v>
      </c>
      <c r="AH63" s="13">
        <v>4227.5167495396845</v>
      </c>
      <c r="AJ63" s="73">
        <f t="shared" si="2"/>
        <v>3843.7306447254578</v>
      </c>
      <c r="AK63" s="73">
        <f t="shared" si="3"/>
        <v>0</v>
      </c>
      <c r="AL63" s="73">
        <f t="shared" si="3"/>
        <v>3843.7306447254578</v>
      </c>
    </row>
    <row r="64" spans="1:38" x14ac:dyDescent="0.3">
      <c r="A64" s="10">
        <v>2016</v>
      </c>
      <c r="B64" s="10" t="s">
        <v>48</v>
      </c>
      <c r="C64" s="10">
        <v>599</v>
      </c>
      <c r="D64" s="10" t="s">
        <v>49</v>
      </c>
      <c r="E64" s="11">
        <v>42290</v>
      </c>
      <c r="F64" s="11">
        <v>42517</v>
      </c>
      <c r="G64" s="11">
        <v>42521</v>
      </c>
      <c r="H64" s="10" t="s">
        <v>28</v>
      </c>
      <c r="I64" s="10" t="s">
        <v>24</v>
      </c>
      <c r="J64" s="10" t="s">
        <v>17</v>
      </c>
      <c r="K64" s="13">
        <v>8163265.3061224502</v>
      </c>
      <c r="L64" s="10" t="s">
        <v>28</v>
      </c>
      <c r="M64" s="10" t="s">
        <v>25</v>
      </c>
      <c r="N64" s="10" t="s">
        <v>43</v>
      </c>
      <c r="O64" s="12">
        <v>-10000000</v>
      </c>
      <c r="P64" s="10" t="s">
        <v>44</v>
      </c>
      <c r="Q64" s="14">
        <v>1.2250000000000001</v>
      </c>
      <c r="R64" s="14"/>
      <c r="S64" s="13"/>
      <c r="T64" s="13">
        <v>0</v>
      </c>
      <c r="U64" s="10"/>
      <c r="V64" s="14">
        <v>1.0887</v>
      </c>
      <c r="W64" s="14">
        <v>1.0931419095120323</v>
      </c>
      <c r="X64" s="12">
        <v>-992019.3037140806</v>
      </c>
      <c r="Y64" s="152"/>
      <c r="Z64" s="12">
        <v>-984677.80445127562</v>
      </c>
      <c r="AA64" s="12">
        <v>-7341.4992628049804</v>
      </c>
      <c r="AC64" s="14">
        <v>1.143135</v>
      </c>
      <c r="AD64" s="14">
        <v>1.1475770958282325</v>
      </c>
      <c r="AE64" s="12">
        <v>-587688.31572511327</v>
      </c>
      <c r="AF64" s="152"/>
      <c r="AG64" s="12">
        <v>-550746.18500335887</v>
      </c>
      <c r="AH64" s="12">
        <v>-36942.130721754394</v>
      </c>
      <c r="AJ64" s="73">
        <f t="shared" si="2"/>
        <v>404330.98798896733</v>
      </c>
      <c r="AK64" s="73">
        <f t="shared" ref="AK64:AL91" si="4">AG64-Z64</f>
        <v>433931.61944791675</v>
      </c>
      <c r="AL64" s="73">
        <f t="shared" si="4"/>
        <v>-29600.631458949414</v>
      </c>
    </row>
    <row r="65" spans="1:38" x14ac:dyDescent="0.3">
      <c r="A65" s="10">
        <v>2016</v>
      </c>
      <c r="B65" s="10" t="s">
        <v>48</v>
      </c>
      <c r="C65" s="10">
        <v>600</v>
      </c>
      <c r="D65" s="10" t="s">
        <v>49</v>
      </c>
      <c r="E65" s="11">
        <v>42290</v>
      </c>
      <c r="F65" s="11">
        <v>42517</v>
      </c>
      <c r="G65" s="11">
        <v>42521</v>
      </c>
      <c r="H65" s="10" t="s">
        <v>28</v>
      </c>
      <c r="I65" s="10" t="s">
        <v>24</v>
      </c>
      <c r="J65" s="10" t="s">
        <v>17</v>
      </c>
      <c r="K65" s="13">
        <v>8007687.37988469</v>
      </c>
      <c r="L65" s="10" t="s">
        <v>28</v>
      </c>
      <c r="M65" s="10" t="s">
        <v>25</v>
      </c>
      <c r="N65" s="10" t="s">
        <v>43</v>
      </c>
      <c r="O65" s="12">
        <v>-10000000</v>
      </c>
      <c r="P65" s="10" t="s">
        <v>44</v>
      </c>
      <c r="Q65" s="14">
        <v>1.2487999999999999</v>
      </c>
      <c r="R65" s="14">
        <v>1.2250000000000001</v>
      </c>
      <c r="S65" s="13"/>
      <c r="T65" s="13">
        <v>0</v>
      </c>
      <c r="U65" s="10"/>
      <c r="V65" s="14">
        <v>1.0887</v>
      </c>
      <c r="W65" s="14"/>
      <c r="X65" s="12">
        <v>-151057.08333141898</v>
      </c>
      <c r="Y65" s="152"/>
      <c r="Z65" s="13">
        <v>0</v>
      </c>
      <c r="AA65" s="12">
        <v>-151057.08333141898</v>
      </c>
      <c r="AC65" s="14">
        <v>1.143135</v>
      </c>
      <c r="AD65" s="14"/>
      <c r="AE65" s="12">
        <v>-134723.52773484896</v>
      </c>
      <c r="AF65" s="152"/>
      <c r="AG65" s="13">
        <v>0</v>
      </c>
      <c r="AH65" s="12">
        <v>-134723.52773484896</v>
      </c>
      <c r="AJ65" s="73">
        <f t="shared" si="2"/>
        <v>16333.555596570019</v>
      </c>
      <c r="AK65" s="73">
        <f t="shared" si="4"/>
        <v>0</v>
      </c>
      <c r="AL65" s="73">
        <f t="shared" si="4"/>
        <v>16333.555596570019</v>
      </c>
    </row>
    <row r="66" spans="1:38" x14ac:dyDescent="0.3">
      <c r="A66" s="10">
        <v>2016</v>
      </c>
      <c r="B66" s="10" t="s">
        <v>53</v>
      </c>
      <c r="C66" s="10">
        <v>671</v>
      </c>
      <c r="D66" s="10" t="s">
        <v>49</v>
      </c>
      <c r="E66" s="11">
        <v>42327</v>
      </c>
      <c r="F66" s="11"/>
      <c r="G66" s="11">
        <v>42521</v>
      </c>
      <c r="H66" s="10" t="s">
        <v>23</v>
      </c>
      <c r="I66" s="10" t="s">
        <v>46</v>
      </c>
      <c r="J66" s="10" t="s">
        <v>17</v>
      </c>
      <c r="K66" s="13">
        <v>16006402.561024399</v>
      </c>
      <c r="L66" s="10" t="s">
        <v>28</v>
      </c>
      <c r="M66" s="10" t="s">
        <v>46</v>
      </c>
      <c r="N66" s="10" t="s">
        <v>43</v>
      </c>
      <c r="O66" s="12">
        <v>-20000000</v>
      </c>
      <c r="P66" s="10" t="s">
        <v>44</v>
      </c>
      <c r="Q66" s="14">
        <v>1.2495000000000001</v>
      </c>
      <c r="R66" s="14"/>
      <c r="S66" s="13"/>
      <c r="T66" s="13">
        <v>0</v>
      </c>
      <c r="U66" s="10"/>
      <c r="V66" s="14">
        <v>1.0887</v>
      </c>
      <c r="W66" s="14">
        <v>1.0931419095120323</v>
      </c>
      <c r="X66" s="12">
        <v>-2292368.5012427508</v>
      </c>
      <c r="Y66" s="12">
        <v>-2292368.5012427508</v>
      </c>
      <c r="Z66" s="12">
        <v>-2292368.5012427508</v>
      </c>
      <c r="AA66" s="13">
        <v>0</v>
      </c>
      <c r="AC66" s="14">
        <v>1.143135</v>
      </c>
      <c r="AD66" s="14">
        <v>1.1475770958282325</v>
      </c>
      <c r="AE66" s="12">
        <v>-1423136.5252937556</v>
      </c>
      <c r="AF66" s="12">
        <v>-1423136.5252937556</v>
      </c>
      <c r="AG66" s="12">
        <v>-1423136.5252937556</v>
      </c>
      <c r="AH66" s="13">
        <v>0</v>
      </c>
      <c r="AJ66" s="73">
        <f t="shared" si="2"/>
        <v>869231.97594899521</v>
      </c>
      <c r="AK66" s="73">
        <f t="shared" si="4"/>
        <v>869231.97594899521</v>
      </c>
      <c r="AL66" s="73">
        <f t="shared" si="4"/>
        <v>0</v>
      </c>
    </row>
    <row r="67" spans="1:38" x14ac:dyDescent="0.3">
      <c r="A67" s="10">
        <v>2016</v>
      </c>
      <c r="B67" s="10" t="s">
        <v>55</v>
      </c>
      <c r="C67" s="10">
        <v>475</v>
      </c>
      <c r="D67" s="10" t="s">
        <v>22</v>
      </c>
      <c r="E67" s="11">
        <v>42143</v>
      </c>
      <c r="F67" s="11"/>
      <c r="G67" s="11">
        <v>42521</v>
      </c>
      <c r="H67" s="10" t="s">
        <v>23</v>
      </c>
      <c r="I67" s="10" t="s">
        <v>46</v>
      </c>
      <c r="J67" s="10" t="s">
        <v>17</v>
      </c>
      <c r="K67" s="13">
        <v>8889679.0825851206</v>
      </c>
      <c r="L67" s="10" t="s">
        <v>28</v>
      </c>
      <c r="M67" s="10" t="s">
        <v>46</v>
      </c>
      <c r="N67" s="10" t="s">
        <v>43</v>
      </c>
      <c r="O67" s="12">
        <v>-10000000</v>
      </c>
      <c r="P67" s="10" t="s">
        <v>44</v>
      </c>
      <c r="Q67" s="14">
        <v>1.1249</v>
      </c>
      <c r="R67" s="14"/>
      <c r="S67" s="13"/>
      <c r="T67" s="13">
        <v>0</v>
      </c>
      <c r="U67" s="10"/>
      <c r="V67" s="14">
        <v>1.0887</v>
      </c>
      <c r="W67" s="14">
        <v>1.0931419095120323</v>
      </c>
      <c r="X67" s="12">
        <v>-258589.45100893904</v>
      </c>
      <c r="Y67" s="12">
        <v>-258589.45100893904</v>
      </c>
      <c r="Z67" s="12">
        <v>-258589.45100893904</v>
      </c>
      <c r="AA67" s="13">
        <v>0</v>
      </c>
      <c r="AC67" s="14">
        <v>1.143135</v>
      </c>
      <c r="AD67" s="14">
        <v>1.1475770958282325</v>
      </c>
      <c r="AE67" s="13">
        <v>175854.93425897596</v>
      </c>
      <c r="AF67" s="13">
        <v>175854.93425897596</v>
      </c>
      <c r="AG67" s="13">
        <v>175854.93425897596</v>
      </c>
      <c r="AH67" s="13">
        <v>0</v>
      </c>
      <c r="AJ67" s="73">
        <f t="shared" si="2"/>
        <v>434444.38526791497</v>
      </c>
      <c r="AK67" s="73">
        <f t="shared" si="4"/>
        <v>434444.38526791497</v>
      </c>
      <c r="AL67" s="73">
        <f t="shared" si="4"/>
        <v>0</v>
      </c>
    </row>
    <row r="68" spans="1:38" x14ac:dyDescent="0.3">
      <c r="A68" s="10">
        <v>2016</v>
      </c>
      <c r="B68" s="10" t="s">
        <v>56</v>
      </c>
      <c r="C68" s="10">
        <v>432</v>
      </c>
      <c r="D68" s="10" t="s">
        <v>22</v>
      </c>
      <c r="E68" s="11">
        <v>42068</v>
      </c>
      <c r="F68" s="11">
        <v>42545</v>
      </c>
      <c r="G68" s="11">
        <v>42549</v>
      </c>
      <c r="H68" s="10" t="s">
        <v>23</v>
      </c>
      <c r="I68" s="10" t="s">
        <v>25</v>
      </c>
      <c r="J68" s="10" t="s">
        <v>17</v>
      </c>
      <c r="K68" s="13">
        <v>26086956.521739099</v>
      </c>
      <c r="L68" s="10" t="s">
        <v>23</v>
      </c>
      <c r="M68" s="10" t="s">
        <v>24</v>
      </c>
      <c r="N68" s="10" t="s">
        <v>43</v>
      </c>
      <c r="O68" s="12">
        <v>-30000000</v>
      </c>
      <c r="P68" s="10" t="s">
        <v>44</v>
      </c>
      <c r="Q68" s="14">
        <v>1.1499999999999999</v>
      </c>
      <c r="R68" s="14"/>
      <c r="S68" s="13"/>
      <c r="T68" s="13">
        <v>0</v>
      </c>
      <c r="U68" s="10"/>
      <c r="V68" s="14">
        <v>1.0887</v>
      </c>
      <c r="W68" s="14">
        <v>1.0941787597791472</v>
      </c>
      <c r="X68" s="13">
        <v>229976.2307648389</v>
      </c>
      <c r="Y68" s="154">
        <v>-479252.09082646365</v>
      </c>
      <c r="Z68" s="13">
        <v>0</v>
      </c>
      <c r="AA68" s="13">
        <v>229976.2307648389</v>
      </c>
      <c r="AC68" s="14">
        <v>1.143135</v>
      </c>
      <c r="AD68" s="14">
        <v>1.1486138074958945</v>
      </c>
      <c r="AE68" s="13">
        <v>706703.21647029021</v>
      </c>
      <c r="AF68" s="152">
        <v>451473.87108006899</v>
      </c>
      <c r="AG68" s="13">
        <v>0</v>
      </c>
      <c r="AH68" s="13">
        <v>706703.21647029021</v>
      </c>
      <c r="AJ68" s="73">
        <f t="shared" si="2"/>
        <v>476726.98570545134</v>
      </c>
      <c r="AK68" s="73">
        <f t="shared" si="4"/>
        <v>0</v>
      </c>
      <c r="AL68" s="73">
        <f t="shared" si="4"/>
        <v>476726.98570545134</v>
      </c>
    </row>
    <row r="69" spans="1:38" x14ac:dyDescent="0.3">
      <c r="A69" s="10">
        <v>2016</v>
      </c>
      <c r="B69" s="10" t="s">
        <v>56</v>
      </c>
      <c r="C69" s="10">
        <v>433</v>
      </c>
      <c r="D69" s="10" t="s">
        <v>22</v>
      </c>
      <c r="E69" s="11">
        <v>42068</v>
      </c>
      <c r="F69" s="11">
        <v>42545</v>
      </c>
      <c r="G69" s="11">
        <v>42549</v>
      </c>
      <c r="H69" s="10" t="s">
        <v>28</v>
      </c>
      <c r="I69" s="10" t="s">
        <v>24</v>
      </c>
      <c r="J69" s="10" t="s">
        <v>17</v>
      </c>
      <c r="K69" s="13">
        <v>29013539.651837502</v>
      </c>
      <c r="L69" s="10" t="s">
        <v>28</v>
      </c>
      <c r="M69" s="10" t="s">
        <v>25</v>
      </c>
      <c r="N69" s="10" t="s">
        <v>43</v>
      </c>
      <c r="O69" s="12">
        <v>-30000000</v>
      </c>
      <c r="P69" s="10" t="s">
        <v>44</v>
      </c>
      <c r="Q69" s="14">
        <v>1.034</v>
      </c>
      <c r="R69" s="14"/>
      <c r="S69" s="13"/>
      <c r="T69" s="13">
        <v>0</v>
      </c>
      <c r="U69" s="10"/>
      <c r="V69" s="14">
        <v>1.0887</v>
      </c>
      <c r="W69" s="14">
        <v>1.0941787597791472</v>
      </c>
      <c r="X69" s="12">
        <v>-293144.06964098476</v>
      </c>
      <c r="Y69" s="152"/>
      <c r="Z69" s="13">
        <v>0</v>
      </c>
      <c r="AA69" s="12">
        <v>-293144.06964098476</v>
      </c>
      <c r="AC69" s="14">
        <v>1.143135</v>
      </c>
      <c r="AD69" s="14">
        <v>1.1486138074958945</v>
      </c>
      <c r="AE69" s="12">
        <v>-112554.29715860645</v>
      </c>
      <c r="AF69" s="152"/>
      <c r="AG69" s="13">
        <v>0</v>
      </c>
      <c r="AH69" s="12">
        <v>-112554.29715860645</v>
      </c>
      <c r="AJ69" s="73">
        <f t="shared" si="2"/>
        <v>180589.77248237829</v>
      </c>
      <c r="AK69" s="73">
        <f t="shared" si="4"/>
        <v>0</v>
      </c>
      <c r="AL69" s="73">
        <f t="shared" si="4"/>
        <v>180589.77248237829</v>
      </c>
    </row>
    <row r="70" spans="1:38" x14ac:dyDescent="0.3">
      <c r="A70" s="10">
        <v>2016</v>
      </c>
      <c r="B70" s="10" t="s">
        <v>56</v>
      </c>
      <c r="C70" s="10">
        <v>434</v>
      </c>
      <c r="D70" s="10" t="s">
        <v>22</v>
      </c>
      <c r="E70" s="11">
        <v>42068</v>
      </c>
      <c r="F70" s="11">
        <v>42545</v>
      </c>
      <c r="G70" s="11">
        <v>42549</v>
      </c>
      <c r="H70" s="10" t="s">
        <v>28</v>
      </c>
      <c r="I70" s="10" t="s">
        <v>24</v>
      </c>
      <c r="J70" s="10" t="s">
        <v>17</v>
      </c>
      <c r="K70" s="13">
        <v>27027027.027027</v>
      </c>
      <c r="L70" s="10" t="s">
        <v>28</v>
      </c>
      <c r="M70" s="10" t="s">
        <v>25</v>
      </c>
      <c r="N70" s="10" t="s">
        <v>43</v>
      </c>
      <c r="O70" s="12">
        <v>-30000000</v>
      </c>
      <c r="P70" s="10" t="s">
        <v>44</v>
      </c>
      <c r="Q70" s="14">
        <v>1.1100000000000001</v>
      </c>
      <c r="R70" s="14">
        <v>1.034</v>
      </c>
      <c r="S70" s="13"/>
      <c r="T70" s="13">
        <v>0</v>
      </c>
      <c r="U70" s="10"/>
      <c r="V70" s="14">
        <v>1.0887</v>
      </c>
      <c r="W70" s="14">
        <v>1.0941787597791472</v>
      </c>
      <c r="X70" s="12">
        <v>-416084.25195031776</v>
      </c>
      <c r="Y70" s="152"/>
      <c r="Z70" s="13">
        <v>0</v>
      </c>
      <c r="AA70" s="12">
        <v>-416084.25195031776</v>
      </c>
      <c r="AC70" s="14">
        <v>1.143135</v>
      </c>
      <c r="AD70" s="14">
        <v>1.1486138074958945</v>
      </c>
      <c r="AE70" s="12">
        <v>-142675.04823161478</v>
      </c>
      <c r="AF70" s="152"/>
      <c r="AG70" s="13">
        <v>0</v>
      </c>
      <c r="AH70" s="12">
        <v>-142675.04823161478</v>
      </c>
      <c r="AJ70" s="73">
        <f t="shared" si="2"/>
        <v>273409.20371870301</v>
      </c>
      <c r="AK70" s="73">
        <f t="shared" si="4"/>
        <v>0</v>
      </c>
      <c r="AL70" s="73">
        <f t="shared" si="4"/>
        <v>273409.20371870301</v>
      </c>
    </row>
    <row r="71" spans="1:38" x14ac:dyDescent="0.3">
      <c r="A71" s="10">
        <v>2016</v>
      </c>
      <c r="B71" s="10" t="s">
        <v>57</v>
      </c>
      <c r="C71" s="10">
        <v>587</v>
      </c>
      <c r="D71" s="10" t="s">
        <v>51</v>
      </c>
      <c r="E71" s="11">
        <v>42268</v>
      </c>
      <c r="F71" s="11">
        <v>42549</v>
      </c>
      <c r="G71" s="11">
        <v>42551</v>
      </c>
      <c r="H71" s="10" t="s">
        <v>23</v>
      </c>
      <c r="I71" s="10" t="s">
        <v>25</v>
      </c>
      <c r="J71" s="10" t="s">
        <v>17</v>
      </c>
      <c r="K71" s="13">
        <v>24616394.518749502</v>
      </c>
      <c r="L71" s="10" t="s">
        <v>23</v>
      </c>
      <c r="M71" s="10" t="s">
        <v>24</v>
      </c>
      <c r="N71" s="10" t="s">
        <v>43</v>
      </c>
      <c r="O71" s="12">
        <v>-30000000</v>
      </c>
      <c r="P71" s="10" t="s">
        <v>44</v>
      </c>
      <c r="Q71" s="14">
        <v>1.2186999999999999</v>
      </c>
      <c r="R71" s="14"/>
      <c r="S71" s="13"/>
      <c r="T71" s="13">
        <v>0</v>
      </c>
      <c r="U71" s="10"/>
      <c r="V71" s="14">
        <v>1.0887</v>
      </c>
      <c r="W71" s="14">
        <v>1.0942553324028896</v>
      </c>
      <c r="X71" s="13">
        <v>38473.59915324008</v>
      </c>
      <c r="Y71" s="154">
        <v>-2804206.6101053078</v>
      </c>
      <c r="Z71" s="13">
        <v>0</v>
      </c>
      <c r="AA71" s="13">
        <v>38473.59915324008</v>
      </c>
      <c r="AC71" s="14">
        <v>1.143135</v>
      </c>
      <c r="AD71" s="14">
        <v>1.1486903421093819</v>
      </c>
      <c r="AE71" s="13">
        <v>173018.28403482575</v>
      </c>
      <c r="AF71" s="154">
        <v>-1502458.1126531097</v>
      </c>
      <c r="AG71" s="13">
        <v>0</v>
      </c>
      <c r="AH71" s="13">
        <v>173018.28403482575</v>
      </c>
      <c r="AJ71" s="73">
        <f t="shared" si="2"/>
        <v>134544.68488158565</v>
      </c>
      <c r="AK71" s="73">
        <f t="shared" si="4"/>
        <v>0</v>
      </c>
      <c r="AL71" s="73">
        <f t="shared" si="4"/>
        <v>134544.68488158565</v>
      </c>
    </row>
    <row r="72" spans="1:38" x14ac:dyDescent="0.3">
      <c r="A72" s="10">
        <v>2016</v>
      </c>
      <c r="B72" s="10" t="s">
        <v>57</v>
      </c>
      <c r="C72" s="10">
        <v>588</v>
      </c>
      <c r="D72" s="10" t="s">
        <v>51</v>
      </c>
      <c r="E72" s="11">
        <v>42268</v>
      </c>
      <c r="F72" s="11">
        <v>42549</v>
      </c>
      <c r="G72" s="11">
        <v>42551</v>
      </c>
      <c r="H72" s="10" t="s">
        <v>28</v>
      </c>
      <c r="I72" s="10" t="s">
        <v>24</v>
      </c>
      <c r="J72" s="10" t="s">
        <v>17</v>
      </c>
      <c r="K72" s="13">
        <v>24616394.518749502</v>
      </c>
      <c r="L72" s="10" t="s">
        <v>28</v>
      </c>
      <c r="M72" s="10" t="s">
        <v>25</v>
      </c>
      <c r="N72" s="10" t="s">
        <v>43</v>
      </c>
      <c r="O72" s="12">
        <v>-30000000</v>
      </c>
      <c r="P72" s="10" t="s">
        <v>44</v>
      </c>
      <c r="Q72" s="14">
        <v>1.2186999999999999</v>
      </c>
      <c r="R72" s="14"/>
      <c r="S72" s="13"/>
      <c r="T72" s="13">
        <v>0</v>
      </c>
      <c r="U72" s="10"/>
      <c r="V72" s="14">
        <v>1.0887</v>
      </c>
      <c r="W72" s="14">
        <v>1.0942553324028896</v>
      </c>
      <c r="X72" s="12">
        <v>-2842680.209258548</v>
      </c>
      <c r="Y72" s="152"/>
      <c r="Z72" s="12">
        <v>-2799510.2629275657</v>
      </c>
      <c r="AA72" s="12">
        <v>-43169.94633098226</v>
      </c>
      <c r="AC72" s="14">
        <v>1.143135</v>
      </c>
      <c r="AD72" s="14">
        <v>1.1486903421093819</v>
      </c>
      <c r="AE72" s="12">
        <v>-1675476.3966879356</v>
      </c>
      <c r="AF72" s="152"/>
      <c r="AG72" s="12">
        <v>-1500304.5604034737</v>
      </c>
      <c r="AH72" s="12">
        <v>-175171.8362844619</v>
      </c>
      <c r="AJ72" s="73">
        <f t="shared" si="2"/>
        <v>1167203.8125706124</v>
      </c>
      <c r="AK72" s="73">
        <f t="shared" si="4"/>
        <v>1299205.702524092</v>
      </c>
      <c r="AL72" s="73">
        <f t="shared" si="4"/>
        <v>-132001.88995347964</v>
      </c>
    </row>
    <row r="73" spans="1:38" x14ac:dyDescent="0.3">
      <c r="A73" s="10">
        <v>2016</v>
      </c>
      <c r="B73" s="10" t="s">
        <v>58</v>
      </c>
      <c r="C73" s="10">
        <v>628</v>
      </c>
      <c r="D73" s="10" t="s">
        <v>59</v>
      </c>
      <c r="E73" s="11">
        <v>42299</v>
      </c>
      <c r="F73" s="11"/>
      <c r="G73" s="11">
        <v>42613</v>
      </c>
      <c r="H73" s="10" t="s">
        <v>23</v>
      </c>
      <c r="I73" s="10" t="s">
        <v>46</v>
      </c>
      <c r="J73" s="10" t="s">
        <v>17</v>
      </c>
      <c r="K73" s="13">
        <v>18399646.330680799</v>
      </c>
      <c r="L73" s="10" t="s">
        <v>28</v>
      </c>
      <c r="M73" s="10" t="s">
        <v>46</v>
      </c>
      <c r="N73" s="10" t="s">
        <v>43</v>
      </c>
      <c r="O73" s="12">
        <v>-20810000</v>
      </c>
      <c r="P73" s="10" t="s">
        <v>44</v>
      </c>
      <c r="Q73" s="14">
        <v>1.131</v>
      </c>
      <c r="R73" s="14"/>
      <c r="S73" s="13"/>
      <c r="T73" s="13">
        <v>0</v>
      </c>
      <c r="U73" s="10"/>
      <c r="V73" s="14">
        <v>1.0887</v>
      </c>
      <c r="W73" s="14">
        <v>1.0968166425421273</v>
      </c>
      <c r="X73" s="12">
        <v>-574815.00251061108</v>
      </c>
      <c r="Y73" s="12">
        <v>-574815.00251061108</v>
      </c>
      <c r="Z73" s="12">
        <v>-574815.00251061108</v>
      </c>
      <c r="AA73" s="13">
        <v>0</v>
      </c>
      <c r="AC73" s="14">
        <v>1.143135</v>
      </c>
      <c r="AD73" s="14">
        <v>1.1512532323847489</v>
      </c>
      <c r="AE73" s="13">
        <v>324353.37766852975</v>
      </c>
      <c r="AF73" s="13">
        <v>324353.37766852975</v>
      </c>
      <c r="AG73" s="13">
        <v>324353.37766852975</v>
      </c>
      <c r="AH73" s="13">
        <v>0</v>
      </c>
      <c r="AJ73" s="73">
        <f t="shared" si="2"/>
        <v>899168.38017914083</v>
      </c>
      <c r="AK73" s="73">
        <f t="shared" si="4"/>
        <v>899168.38017914083</v>
      </c>
      <c r="AL73" s="73">
        <f t="shared" si="4"/>
        <v>0</v>
      </c>
    </row>
    <row r="74" spans="1:38" x14ac:dyDescent="0.3">
      <c r="A74" s="10">
        <v>2016</v>
      </c>
      <c r="B74" s="10" t="s">
        <v>60</v>
      </c>
      <c r="C74" s="10">
        <v>629</v>
      </c>
      <c r="D74" s="10" t="s">
        <v>59</v>
      </c>
      <c r="E74" s="11">
        <v>42299</v>
      </c>
      <c r="F74" s="11"/>
      <c r="G74" s="11">
        <v>42613</v>
      </c>
      <c r="H74" s="10" t="s">
        <v>23</v>
      </c>
      <c r="I74" s="10" t="s">
        <v>46</v>
      </c>
      <c r="J74" s="10" t="s">
        <v>17</v>
      </c>
      <c r="K74" s="13">
        <v>3704686.1184792202</v>
      </c>
      <c r="L74" s="10" t="s">
        <v>28</v>
      </c>
      <c r="M74" s="10" t="s">
        <v>46</v>
      </c>
      <c r="N74" s="10" t="s">
        <v>43</v>
      </c>
      <c r="O74" s="12">
        <v>-4190000</v>
      </c>
      <c r="P74" s="10" t="s">
        <v>44</v>
      </c>
      <c r="Q74" s="14">
        <v>1.131</v>
      </c>
      <c r="R74" s="14"/>
      <c r="S74" s="13"/>
      <c r="T74" s="13">
        <v>0</v>
      </c>
      <c r="U74" s="10"/>
      <c r="V74" s="14">
        <v>1.0887</v>
      </c>
      <c r="W74" s="14">
        <v>1.0968166425421273</v>
      </c>
      <c r="X74" s="12">
        <v>-115736.41809319804</v>
      </c>
      <c r="Y74" s="12">
        <v>-115736.41809319804</v>
      </c>
      <c r="Z74" s="12">
        <v>-115736.41809319804</v>
      </c>
      <c r="AA74" s="13">
        <v>0</v>
      </c>
      <c r="AC74" s="14">
        <v>1.143135</v>
      </c>
      <c r="AD74" s="14">
        <v>1.1512532323847489</v>
      </c>
      <c r="AE74" s="13">
        <v>65307.095263389674</v>
      </c>
      <c r="AF74" s="13">
        <v>65307.095263389674</v>
      </c>
      <c r="AG74" s="13">
        <v>65307.095263389674</v>
      </c>
      <c r="AH74" s="13">
        <v>0</v>
      </c>
      <c r="AJ74" s="73">
        <f t="shared" si="2"/>
        <v>181043.5133565877</v>
      </c>
      <c r="AK74" s="73">
        <f t="shared" si="4"/>
        <v>181043.5133565877</v>
      </c>
      <c r="AL74" s="73">
        <f t="shared" si="4"/>
        <v>0</v>
      </c>
    </row>
    <row r="75" spans="1:38" x14ac:dyDescent="0.3">
      <c r="A75" s="10">
        <v>2016</v>
      </c>
      <c r="B75" s="10" t="s">
        <v>48</v>
      </c>
      <c r="C75" s="10">
        <v>601</v>
      </c>
      <c r="D75" s="10" t="s">
        <v>49</v>
      </c>
      <c r="E75" s="11">
        <v>42290</v>
      </c>
      <c r="F75" s="11">
        <v>42641</v>
      </c>
      <c r="G75" s="11">
        <v>42643</v>
      </c>
      <c r="H75" s="10" t="s">
        <v>23</v>
      </c>
      <c r="I75" s="10" t="s">
        <v>25</v>
      </c>
      <c r="J75" s="10" t="s">
        <v>17</v>
      </c>
      <c r="K75" s="13">
        <v>7722007.7220077198</v>
      </c>
      <c r="L75" s="10" t="s">
        <v>23</v>
      </c>
      <c r="M75" s="10" t="s">
        <v>24</v>
      </c>
      <c r="N75" s="10" t="s">
        <v>43</v>
      </c>
      <c r="O75" s="12">
        <v>-10000000</v>
      </c>
      <c r="P75" s="10" t="s">
        <v>44</v>
      </c>
      <c r="Q75" s="14">
        <v>1.2949999999999999</v>
      </c>
      <c r="R75" s="14"/>
      <c r="S75" s="13"/>
      <c r="T75" s="13">
        <v>0</v>
      </c>
      <c r="U75" s="10"/>
      <c r="V75" s="14">
        <v>1.0887</v>
      </c>
      <c r="W75" s="14">
        <v>1.0981244993976069</v>
      </c>
      <c r="X75" s="13">
        <v>5537.2641037609901</v>
      </c>
      <c r="Y75" s="154">
        <v>-1112195.763391444</v>
      </c>
      <c r="Z75" s="13">
        <v>0</v>
      </c>
      <c r="AA75" s="13">
        <v>5537.2641037609901</v>
      </c>
      <c r="AC75" s="14">
        <v>1.143135</v>
      </c>
      <c r="AD75" s="14">
        <v>1.1525597130313383</v>
      </c>
      <c r="AE75" s="13">
        <v>23150.825072398256</v>
      </c>
      <c r="AF75" s="154">
        <v>-703560.57102403976</v>
      </c>
      <c r="AG75" s="13">
        <v>0</v>
      </c>
      <c r="AH75" s="13">
        <v>23150.825072398256</v>
      </c>
      <c r="AJ75" s="73">
        <f t="shared" si="2"/>
        <v>17613.560968637266</v>
      </c>
      <c r="AK75" s="73">
        <f t="shared" si="4"/>
        <v>0</v>
      </c>
      <c r="AL75" s="73">
        <f t="shared" si="4"/>
        <v>17613.560968637266</v>
      </c>
    </row>
    <row r="76" spans="1:38" x14ac:dyDescent="0.3">
      <c r="A76" s="10">
        <v>2016</v>
      </c>
      <c r="B76" s="10" t="s">
        <v>48</v>
      </c>
      <c r="C76" s="10">
        <v>602</v>
      </c>
      <c r="D76" s="10" t="s">
        <v>49</v>
      </c>
      <c r="E76" s="11">
        <v>42290</v>
      </c>
      <c r="F76" s="11">
        <v>42641</v>
      </c>
      <c r="G76" s="11">
        <v>42643</v>
      </c>
      <c r="H76" s="10" t="s">
        <v>28</v>
      </c>
      <c r="I76" s="10" t="s">
        <v>24</v>
      </c>
      <c r="J76" s="10" t="s">
        <v>17</v>
      </c>
      <c r="K76" s="13">
        <v>8163265.3061224502</v>
      </c>
      <c r="L76" s="10" t="s">
        <v>28</v>
      </c>
      <c r="M76" s="10" t="s">
        <v>25</v>
      </c>
      <c r="N76" s="10" t="s">
        <v>43</v>
      </c>
      <c r="O76" s="12">
        <v>-10000000</v>
      </c>
      <c r="P76" s="10" t="s">
        <v>44</v>
      </c>
      <c r="Q76" s="14">
        <v>1.2250000000000001</v>
      </c>
      <c r="R76" s="14"/>
      <c r="S76" s="13"/>
      <c r="T76" s="13">
        <v>0</v>
      </c>
      <c r="U76" s="10"/>
      <c r="V76" s="14">
        <v>1.0887</v>
      </c>
      <c r="W76" s="14">
        <v>1.0981244993976069</v>
      </c>
      <c r="X76" s="12">
        <v>-975401.41990587243</v>
      </c>
      <c r="Y76" s="152"/>
      <c r="Z76" s="12">
        <v>-943170.26241796277</v>
      </c>
      <c r="AA76" s="12">
        <v>-32231.157487909659</v>
      </c>
      <c r="AC76" s="14">
        <v>1.143135</v>
      </c>
      <c r="AD76" s="14">
        <v>1.1525597130313383</v>
      </c>
      <c r="AE76" s="12">
        <v>-606079.80288691889</v>
      </c>
      <c r="AF76" s="152"/>
      <c r="AG76" s="12">
        <v>-513074.74544770271</v>
      </c>
      <c r="AH76" s="12">
        <v>-93005.05743921618</v>
      </c>
      <c r="AJ76" s="73">
        <f t="shared" si="2"/>
        <v>369321.61701895355</v>
      </c>
      <c r="AK76" s="73">
        <f t="shared" si="4"/>
        <v>430095.51697026007</v>
      </c>
      <c r="AL76" s="73">
        <f t="shared" si="4"/>
        <v>-60773.899951306521</v>
      </c>
    </row>
    <row r="77" spans="1:38" x14ac:dyDescent="0.3">
      <c r="A77" s="10">
        <v>2016</v>
      </c>
      <c r="B77" s="10" t="s">
        <v>48</v>
      </c>
      <c r="C77" s="10">
        <v>603</v>
      </c>
      <c r="D77" s="10" t="s">
        <v>49</v>
      </c>
      <c r="E77" s="11">
        <v>42290</v>
      </c>
      <c r="F77" s="11">
        <v>42641</v>
      </c>
      <c r="G77" s="11">
        <v>42643</v>
      </c>
      <c r="H77" s="10" t="s">
        <v>28</v>
      </c>
      <c r="I77" s="10" t="s">
        <v>24</v>
      </c>
      <c r="J77" s="10" t="s">
        <v>17</v>
      </c>
      <c r="K77" s="13">
        <v>8007687.37988469</v>
      </c>
      <c r="L77" s="10" t="s">
        <v>28</v>
      </c>
      <c r="M77" s="10" t="s">
        <v>25</v>
      </c>
      <c r="N77" s="10" t="s">
        <v>43</v>
      </c>
      <c r="O77" s="12">
        <v>-10000000</v>
      </c>
      <c r="P77" s="10" t="s">
        <v>44</v>
      </c>
      <c r="Q77" s="14">
        <v>1.2487999999999999</v>
      </c>
      <c r="R77" s="14">
        <v>1.2250000000000001</v>
      </c>
      <c r="S77" s="13"/>
      <c r="T77" s="13">
        <v>0</v>
      </c>
      <c r="U77" s="10"/>
      <c r="V77" s="14">
        <v>1.0887</v>
      </c>
      <c r="W77" s="14"/>
      <c r="X77" s="12">
        <v>-142331.60758933256</v>
      </c>
      <c r="Y77" s="152"/>
      <c r="Z77" s="13">
        <v>0</v>
      </c>
      <c r="AA77" s="12">
        <v>-142331.60758933256</v>
      </c>
      <c r="AC77" s="14">
        <v>1.143135</v>
      </c>
      <c r="AD77" s="14"/>
      <c r="AE77" s="12">
        <v>-120631.59320951915</v>
      </c>
      <c r="AF77" s="152"/>
      <c r="AG77" s="13">
        <v>0</v>
      </c>
      <c r="AH77" s="12">
        <v>-120631.59320951915</v>
      </c>
      <c r="AJ77" s="73">
        <f t="shared" si="2"/>
        <v>21700.014379813409</v>
      </c>
      <c r="AK77" s="73">
        <f t="shared" si="4"/>
        <v>0</v>
      </c>
      <c r="AL77" s="73">
        <f t="shared" si="4"/>
        <v>21700.014379813409</v>
      </c>
    </row>
    <row r="78" spans="1:38" x14ac:dyDescent="0.3">
      <c r="A78" s="10">
        <v>2016</v>
      </c>
      <c r="B78" s="10" t="s">
        <v>61</v>
      </c>
      <c r="C78" s="10">
        <v>604</v>
      </c>
      <c r="D78" s="10" t="s">
        <v>49</v>
      </c>
      <c r="E78" s="11">
        <v>42290</v>
      </c>
      <c r="F78" s="11">
        <v>42641</v>
      </c>
      <c r="G78" s="11">
        <v>42643</v>
      </c>
      <c r="H78" s="10" t="s">
        <v>23</v>
      </c>
      <c r="I78" s="10" t="s">
        <v>25</v>
      </c>
      <c r="J78" s="10" t="s">
        <v>17</v>
      </c>
      <c r="K78" s="13">
        <v>11583011.583011599</v>
      </c>
      <c r="L78" s="10" t="s">
        <v>23</v>
      </c>
      <c r="M78" s="10" t="s">
        <v>24</v>
      </c>
      <c r="N78" s="10" t="s">
        <v>43</v>
      </c>
      <c r="O78" s="12">
        <v>-15000000</v>
      </c>
      <c r="P78" s="10" t="s">
        <v>44</v>
      </c>
      <c r="Q78" s="14">
        <v>1.2949999999999999</v>
      </c>
      <c r="R78" s="14"/>
      <c r="S78" s="13"/>
      <c r="T78" s="13">
        <v>0</v>
      </c>
      <c r="U78" s="10"/>
      <c r="V78" s="14">
        <v>1.0887</v>
      </c>
      <c r="W78" s="14">
        <v>1.0981244993976069</v>
      </c>
      <c r="X78" s="13">
        <v>8305.8961556414997</v>
      </c>
      <c r="Y78" s="154">
        <v>-1668293.645087169</v>
      </c>
      <c r="Z78" s="13">
        <v>0</v>
      </c>
      <c r="AA78" s="13">
        <v>8305.8961556414997</v>
      </c>
      <c r="AC78" s="14">
        <v>1.143135</v>
      </c>
      <c r="AD78" s="14">
        <v>1.1525597130313383</v>
      </c>
      <c r="AE78" s="13">
        <v>34726.237608597447</v>
      </c>
      <c r="AF78" s="154">
        <v>-1055340.8565360617</v>
      </c>
      <c r="AG78" s="13">
        <v>0</v>
      </c>
      <c r="AH78" s="13">
        <v>34726.237608597447</v>
      </c>
      <c r="AJ78" s="73">
        <f t="shared" si="2"/>
        <v>26420.341452955945</v>
      </c>
      <c r="AK78" s="73">
        <f t="shared" si="4"/>
        <v>0</v>
      </c>
      <c r="AL78" s="73">
        <f t="shared" si="4"/>
        <v>26420.341452955945</v>
      </c>
    </row>
    <row r="79" spans="1:38" x14ac:dyDescent="0.3">
      <c r="A79" s="10">
        <v>2016</v>
      </c>
      <c r="B79" s="10" t="s">
        <v>61</v>
      </c>
      <c r="C79" s="10">
        <v>605</v>
      </c>
      <c r="D79" s="10" t="s">
        <v>49</v>
      </c>
      <c r="E79" s="11">
        <v>42290</v>
      </c>
      <c r="F79" s="11">
        <v>42641</v>
      </c>
      <c r="G79" s="11">
        <v>42643</v>
      </c>
      <c r="H79" s="10" t="s">
        <v>28</v>
      </c>
      <c r="I79" s="10" t="s">
        <v>24</v>
      </c>
      <c r="J79" s="10" t="s">
        <v>17</v>
      </c>
      <c r="K79" s="13">
        <v>12244897.9591837</v>
      </c>
      <c r="L79" s="10" t="s">
        <v>28</v>
      </c>
      <c r="M79" s="10" t="s">
        <v>25</v>
      </c>
      <c r="N79" s="10" t="s">
        <v>43</v>
      </c>
      <c r="O79" s="12">
        <v>-15000000</v>
      </c>
      <c r="P79" s="10" t="s">
        <v>44</v>
      </c>
      <c r="Q79" s="14">
        <v>1.2250000000000001</v>
      </c>
      <c r="R79" s="14"/>
      <c r="S79" s="13"/>
      <c r="T79" s="13">
        <v>0</v>
      </c>
      <c r="U79" s="10"/>
      <c r="V79" s="14">
        <v>1.0887</v>
      </c>
      <c r="W79" s="14">
        <v>1.0981244993976069</v>
      </c>
      <c r="X79" s="12">
        <v>-1463102.1298588116</v>
      </c>
      <c r="Y79" s="152"/>
      <c r="Z79" s="12">
        <v>-1414755.3936269432</v>
      </c>
      <c r="AA79" s="12">
        <v>-48346.736231868388</v>
      </c>
      <c r="AC79" s="14">
        <v>1.143135</v>
      </c>
      <c r="AD79" s="14">
        <v>1.1525597130313383</v>
      </c>
      <c r="AE79" s="12">
        <v>-909119.70433038031</v>
      </c>
      <c r="AF79" s="152"/>
      <c r="AG79" s="12">
        <v>-769612.11817155406</v>
      </c>
      <c r="AH79" s="12">
        <v>-139507.58615882625</v>
      </c>
      <c r="AJ79" s="73">
        <f t="shared" si="2"/>
        <v>553982.42552843131</v>
      </c>
      <c r="AK79" s="73">
        <f t="shared" si="4"/>
        <v>645143.27545538917</v>
      </c>
      <c r="AL79" s="73">
        <f t="shared" si="4"/>
        <v>-91160.849926957861</v>
      </c>
    </row>
    <row r="80" spans="1:38" x14ac:dyDescent="0.3">
      <c r="A80" s="10">
        <v>2016</v>
      </c>
      <c r="B80" s="10" t="s">
        <v>61</v>
      </c>
      <c r="C80" s="10">
        <v>606</v>
      </c>
      <c r="D80" s="10" t="s">
        <v>49</v>
      </c>
      <c r="E80" s="11">
        <v>42290</v>
      </c>
      <c r="F80" s="11">
        <v>42641</v>
      </c>
      <c r="G80" s="11">
        <v>42643</v>
      </c>
      <c r="H80" s="10" t="s">
        <v>28</v>
      </c>
      <c r="I80" s="10" t="s">
        <v>24</v>
      </c>
      <c r="J80" s="10" t="s">
        <v>17</v>
      </c>
      <c r="K80" s="13">
        <v>12011531.069827</v>
      </c>
      <c r="L80" s="10" t="s">
        <v>28</v>
      </c>
      <c r="M80" s="10" t="s">
        <v>25</v>
      </c>
      <c r="N80" s="10" t="s">
        <v>43</v>
      </c>
      <c r="O80" s="12">
        <v>-15000000</v>
      </c>
      <c r="P80" s="10" t="s">
        <v>44</v>
      </c>
      <c r="Q80" s="14">
        <v>1.2487999999999999</v>
      </c>
      <c r="R80" s="14">
        <v>1.2250000000000001</v>
      </c>
      <c r="S80" s="13"/>
      <c r="T80" s="13">
        <v>0</v>
      </c>
      <c r="U80" s="10"/>
      <c r="V80" s="14">
        <v>1.0887</v>
      </c>
      <c r="W80" s="14"/>
      <c r="X80" s="12">
        <v>-213497.41138399884</v>
      </c>
      <c r="Y80" s="152"/>
      <c r="Z80" s="13">
        <v>0</v>
      </c>
      <c r="AA80" s="12">
        <v>-213497.41138399884</v>
      </c>
      <c r="AC80" s="14">
        <v>1.143135</v>
      </c>
      <c r="AD80" s="14"/>
      <c r="AE80" s="12">
        <v>-180947.38981427875</v>
      </c>
      <c r="AF80" s="152"/>
      <c r="AG80" s="13">
        <v>0</v>
      </c>
      <c r="AH80" s="12">
        <v>-180947.38981427875</v>
      </c>
      <c r="AJ80" s="73">
        <f t="shared" si="2"/>
        <v>32550.021569720091</v>
      </c>
      <c r="AK80" s="73">
        <f t="shared" si="4"/>
        <v>0</v>
      </c>
      <c r="AL80" s="73">
        <f t="shared" si="4"/>
        <v>32550.021569720091</v>
      </c>
    </row>
    <row r="81" spans="1:38" x14ac:dyDescent="0.3">
      <c r="A81" s="10">
        <v>2016</v>
      </c>
      <c r="B81" s="10" t="s">
        <v>58</v>
      </c>
      <c r="C81" s="10">
        <v>654</v>
      </c>
      <c r="D81" s="10" t="s">
        <v>59</v>
      </c>
      <c r="E81" s="11">
        <v>42299</v>
      </c>
      <c r="F81" s="11"/>
      <c r="G81" s="11">
        <v>42643</v>
      </c>
      <c r="H81" s="10" t="s">
        <v>23</v>
      </c>
      <c r="I81" s="10" t="s">
        <v>46</v>
      </c>
      <c r="J81" s="10" t="s">
        <v>17</v>
      </c>
      <c r="K81" s="13">
        <v>3676678.4452296798</v>
      </c>
      <c r="L81" s="10" t="s">
        <v>28</v>
      </c>
      <c r="M81" s="10" t="s">
        <v>46</v>
      </c>
      <c r="N81" s="10" t="s">
        <v>43</v>
      </c>
      <c r="O81" s="12">
        <v>-4162000</v>
      </c>
      <c r="P81" s="10" t="s">
        <v>44</v>
      </c>
      <c r="Q81" s="14">
        <v>1.1319999999999999</v>
      </c>
      <c r="R81" s="14"/>
      <c r="S81" s="13"/>
      <c r="T81" s="13">
        <v>0</v>
      </c>
      <c r="U81" s="10"/>
      <c r="V81" s="14">
        <v>1.0887</v>
      </c>
      <c r="W81" s="14">
        <v>1.0981244993976069</v>
      </c>
      <c r="X81" s="12">
        <v>-113731.14397542544</v>
      </c>
      <c r="Y81" s="12">
        <v>-113731.14397542544</v>
      </c>
      <c r="Z81" s="12">
        <v>-113731.14397542544</v>
      </c>
      <c r="AA81" s="13">
        <v>0</v>
      </c>
      <c r="AC81" s="14">
        <v>1.143135</v>
      </c>
      <c r="AD81" s="14">
        <v>1.1525597130313383</v>
      </c>
      <c r="AE81" s="13">
        <v>65738.748998397336</v>
      </c>
      <c r="AF81" s="13">
        <v>65738.748998397336</v>
      </c>
      <c r="AG81" s="13">
        <v>65738.748998397336</v>
      </c>
      <c r="AH81" s="13">
        <v>0</v>
      </c>
      <c r="AJ81" s="73">
        <f t="shared" si="2"/>
        <v>179469.89297382277</v>
      </c>
      <c r="AK81" s="73">
        <f t="shared" si="4"/>
        <v>179469.89297382277</v>
      </c>
      <c r="AL81" s="73">
        <f t="shared" si="4"/>
        <v>0</v>
      </c>
    </row>
    <row r="82" spans="1:38" x14ac:dyDescent="0.3">
      <c r="A82" s="10">
        <v>2016</v>
      </c>
      <c r="B82" s="10" t="s">
        <v>60</v>
      </c>
      <c r="C82" s="10">
        <v>655</v>
      </c>
      <c r="D82" s="10" t="s">
        <v>59</v>
      </c>
      <c r="E82" s="11">
        <v>42299</v>
      </c>
      <c r="F82" s="11"/>
      <c r="G82" s="11">
        <v>42643</v>
      </c>
      <c r="H82" s="10" t="s">
        <v>23</v>
      </c>
      <c r="I82" s="10" t="s">
        <v>46</v>
      </c>
      <c r="J82" s="10" t="s">
        <v>17</v>
      </c>
      <c r="K82" s="13">
        <v>740282.68551236799</v>
      </c>
      <c r="L82" s="10" t="s">
        <v>28</v>
      </c>
      <c r="M82" s="10" t="s">
        <v>46</v>
      </c>
      <c r="N82" s="10" t="s">
        <v>43</v>
      </c>
      <c r="O82" s="12">
        <v>-838000</v>
      </c>
      <c r="P82" s="10" t="s">
        <v>44</v>
      </c>
      <c r="Q82" s="14">
        <v>1.1319999999999999</v>
      </c>
      <c r="R82" s="14"/>
      <c r="S82" s="13"/>
      <c r="T82" s="13">
        <v>0</v>
      </c>
      <c r="U82" s="10"/>
      <c r="V82" s="14">
        <v>1.0887</v>
      </c>
      <c r="W82" s="14">
        <v>1.0981244993976069</v>
      </c>
      <c r="X82" s="12">
        <v>-22899.254841760347</v>
      </c>
      <c r="Y82" s="12">
        <v>-22899.254841760347</v>
      </c>
      <c r="Z82" s="12">
        <v>-22899.254841760347</v>
      </c>
      <c r="AA82" s="13">
        <v>0</v>
      </c>
      <c r="AC82" s="14">
        <v>1.143135</v>
      </c>
      <c r="AD82" s="14">
        <v>1.1525597130313383</v>
      </c>
      <c r="AE82" s="13">
        <v>13236.20174451152</v>
      </c>
      <c r="AF82" s="13">
        <v>13236.20174451152</v>
      </c>
      <c r="AG82" s="13">
        <v>13236.20174451152</v>
      </c>
      <c r="AH82" s="13">
        <v>0</v>
      </c>
      <c r="AJ82" s="73">
        <f t="shared" si="2"/>
        <v>36135.456586271866</v>
      </c>
      <c r="AK82" s="73">
        <f t="shared" si="4"/>
        <v>36135.456586271866</v>
      </c>
      <c r="AL82" s="73">
        <f t="shared" si="4"/>
        <v>0</v>
      </c>
    </row>
    <row r="83" spans="1:38" x14ac:dyDescent="0.3">
      <c r="A83" s="10">
        <v>2016</v>
      </c>
      <c r="B83" s="10" t="s">
        <v>62</v>
      </c>
      <c r="C83" s="10">
        <v>672</v>
      </c>
      <c r="D83" s="10" t="s">
        <v>49</v>
      </c>
      <c r="E83" s="11">
        <v>42327</v>
      </c>
      <c r="F83" s="11"/>
      <c r="G83" s="11">
        <v>42674</v>
      </c>
      <c r="H83" s="10" t="s">
        <v>23</v>
      </c>
      <c r="I83" s="10" t="s">
        <v>46</v>
      </c>
      <c r="J83" s="10" t="s">
        <v>17</v>
      </c>
      <c r="K83" s="13">
        <v>24009603.8415366</v>
      </c>
      <c r="L83" s="10" t="s">
        <v>28</v>
      </c>
      <c r="M83" s="10" t="s">
        <v>46</v>
      </c>
      <c r="N83" s="10" t="s">
        <v>43</v>
      </c>
      <c r="O83" s="12">
        <v>-30000000</v>
      </c>
      <c r="P83" s="10" t="s">
        <v>44</v>
      </c>
      <c r="Q83" s="14">
        <v>1.2495000000000001</v>
      </c>
      <c r="R83" s="14"/>
      <c r="S83" s="13"/>
      <c r="T83" s="13">
        <v>0</v>
      </c>
      <c r="U83" s="10"/>
      <c r="V83" s="14">
        <v>1.0887</v>
      </c>
      <c r="W83" s="14">
        <v>1.0995510913571602</v>
      </c>
      <c r="X83" s="12">
        <v>-3284504.4370754715</v>
      </c>
      <c r="Y83" s="12">
        <v>-3284504.4370754715</v>
      </c>
      <c r="Z83" s="12">
        <v>-3284504.4370754715</v>
      </c>
      <c r="AA83" s="13">
        <v>0</v>
      </c>
      <c r="AC83" s="14">
        <v>1.143135</v>
      </c>
      <c r="AD83" s="14">
        <v>1.1539870289003762</v>
      </c>
      <c r="AE83" s="12">
        <v>-1992505.8234474838</v>
      </c>
      <c r="AF83" s="12">
        <v>-1992505.8234474838</v>
      </c>
      <c r="AG83" s="12">
        <v>-1992505.8234474838</v>
      </c>
      <c r="AH83" s="13">
        <v>0</v>
      </c>
      <c r="AJ83" s="73">
        <f t="shared" si="2"/>
        <v>1291998.6136279877</v>
      </c>
      <c r="AK83" s="73">
        <f t="shared" si="4"/>
        <v>1291998.6136279877</v>
      </c>
      <c r="AL83" s="73">
        <f t="shared" si="4"/>
        <v>0</v>
      </c>
    </row>
    <row r="84" spans="1:38" x14ac:dyDescent="0.3">
      <c r="A84" s="10">
        <v>2016</v>
      </c>
      <c r="B84" s="10" t="s">
        <v>61</v>
      </c>
      <c r="C84" s="10">
        <v>607</v>
      </c>
      <c r="D84" s="10" t="s">
        <v>49</v>
      </c>
      <c r="E84" s="11">
        <v>42290</v>
      </c>
      <c r="F84" s="11">
        <v>42702</v>
      </c>
      <c r="G84" s="11">
        <v>42704</v>
      </c>
      <c r="H84" s="10" t="s">
        <v>23</v>
      </c>
      <c r="I84" s="10" t="s">
        <v>25</v>
      </c>
      <c r="J84" s="10" t="s">
        <v>17</v>
      </c>
      <c r="K84" s="13">
        <v>11583011.583011599</v>
      </c>
      <c r="L84" s="10" t="s">
        <v>23</v>
      </c>
      <c r="M84" s="10" t="s">
        <v>24</v>
      </c>
      <c r="N84" s="10" t="s">
        <v>43</v>
      </c>
      <c r="O84" s="12">
        <v>-15000000</v>
      </c>
      <c r="P84" s="10" t="s">
        <v>44</v>
      </c>
      <c r="Q84" s="14">
        <v>1.2949999999999999</v>
      </c>
      <c r="R84" s="14"/>
      <c r="S84" s="13"/>
      <c r="T84" s="13">
        <v>0</v>
      </c>
      <c r="U84" s="10"/>
      <c r="V84" s="14">
        <v>1.0887</v>
      </c>
      <c r="W84" s="14">
        <v>1.1009662403465679</v>
      </c>
      <c r="X84" s="13">
        <v>16466.36723118076</v>
      </c>
      <c r="Y84" s="154">
        <v>-1643696.2618114443</v>
      </c>
      <c r="Z84" s="13">
        <v>0</v>
      </c>
      <c r="AA84" s="13">
        <v>16466.36723118076</v>
      </c>
      <c r="AC84" s="14">
        <v>1.143135</v>
      </c>
      <c r="AD84" s="14">
        <v>1.1554017447993976</v>
      </c>
      <c r="AE84" s="13">
        <v>54847.04943171444</v>
      </c>
      <c r="AF84" s="154">
        <v>-1040147.551548487</v>
      </c>
      <c r="AG84" s="13">
        <v>0</v>
      </c>
      <c r="AH84" s="13">
        <v>54847.04943171444</v>
      </c>
      <c r="AJ84" s="73">
        <f t="shared" si="2"/>
        <v>38380.68220053368</v>
      </c>
      <c r="AK84" s="73">
        <f t="shared" si="4"/>
        <v>0</v>
      </c>
      <c r="AL84" s="73">
        <f t="shared" si="4"/>
        <v>38380.68220053368</v>
      </c>
    </row>
    <row r="85" spans="1:38" x14ac:dyDescent="0.3">
      <c r="A85" s="10">
        <v>2016</v>
      </c>
      <c r="B85" s="10" t="s">
        <v>61</v>
      </c>
      <c r="C85" s="10">
        <v>608</v>
      </c>
      <c r="D85" s="10" t="s">
        <v>49</v>
      </c>
      <c r="E85" s="11">
        <v>42290</v>
      </c>
      <c r="F85" s="11">
        <v>42702</v>
      </c>
      <c r="G85" s="11">
        <v>42704</v>
      </c>
      <c r="H85" s="10" t="s">
        <v>28</v>
      </c>
      <c r="I85" s="10" t="s">
        <v>24</v>
      </c>
      <c r="J85" s="10" t="s">
        <v>17</v>
      </c>
      <c r="K85" s="13">
        <v>12244897.9591837</v>
      </c>
      <c r="L85" s="10" t="s">
        <v>28</v>
      </c>
      <c r="M85" s="10" t="s">
        <v>25</v>
      </c>
      <c r="N85" s="10" t="s">
        <v>43</v>
      </c>
      <c r="O85" s="12">
        <v>-15000000</v>
      </c>
      <c r="P85" s="10" t="s">
        <v>44</v>
      </c>
      <c r="Q85" s="14">
        <v>1.2250000000000001</v>
      </c>
      <c r="R85" s="14"/>
      <c r="S85" s="13"/>
      <c r="T85" s="13">
        <v>0</v>
      </c>
      <c r="U85" s="10"/>
      <c r="V85" s="14">
        <v>1.0887</v>
      </c>
      <c r="W85" s="14">
        <v>1.1009662403465679</v>
      </c>
      <c r="X85" s="12">
        <v>-1452739.8640796982</v>
      </c>
      <c r="Y85" s="152"/>
      <c r="Z85" s="12">
        <v>-1379498.0034738407</v>
      </c>
      <c r="AA85" s="12">
        <v>-73241.860605857568</v>
      </c>
      <c r="AC85" s="14">
        <v>1.143135</v>
      </c>
      <c r="AD85" s="14">
        <v>1.1554017447993976</v>
      </c>
      <c r="AE85" s="12">
        <v>-921868.79662362649</v>
      </c>
      <c r="AF85" s="152"/>
      <c r="AG85" s="12">
        <v>-737599.31288364716</v>
      </c>
      <c r="AH85" s="12">
        <v>-184269.48373997933</v>
      </c>
      <c r="AJ85" s="73">
        <f t="shared" si="2"/>
        <v>530871.06745607173</v>
      </c>
      <c r="AK85" s="73">
        <f t="shared" si="4"/>
        <v>641898.6905901935</v>
      </c>
      <c r="AL85" s="73">
        <f t="shared" si="4"/>
        <v>-111027.62313412176</v>
      </c>
    </row>
    <row r="86" spans="1:38" x14ac:dyDescent="0.3">
      <c r="A86" s="10">
        <v>2016</v>
      </c>
      <c r="B86" s="10" t="s">
        <v>61</v>
      </c>
      <c r="C86" s="10">
        <v>609</v>
      </c>
      <c r="D86" s="10" t="s">
        <v>49</v>
      </c>
      <c r="E86" s="11">
        <v>42290</v>
      </c>
      <c r="F86" s="11">
        <v>42702</v>
      </c>
      <c r="G86" s="11">
        <v>42704</v>
      </c>
      <c r="H86" s="10" t="s">
        <v>28</v>
      </c>
      <c r="I86" s="10" t="s">
        <v>24</v>
      </c>
      <c r="J86" s="10" t="s">
        <v>17</v>
      </c>
      <c r="K86" s="13">
        <v>12011531.069827</v>
      </c>
      <c r="L86" s="10" t="s">
        <v>28</v>
      </c>
      <c r="M86" s="10" t="s">
        <v>25</v>
      </c>
      <c r="N86" s="10" t="s">
        <v>43</v>
      </c>
      <c r="O86" s="12">
        <v>-15000000</v>
      </c>
      <c r="P86" s="10" t="s">
        <v>44</v>
      </c>
      <c r="Q86" s="14">
        <v>1.2487999999999999</v>
      </c>
      <c r="R86" s="14">
        <v>1.2250000000000001</v>
      </c>
      <c r="S86" s="13"/>
      <c r="T86" s="13">
        <v>0</v>
      </c>
      <c r="U86" s="10"/>
      <c r="V86" s="14">
        <v>1.0887</v>
      </c>
      <c r="W86" s="14"/>
      <c r="X86" s="12">
        <v>-207422.76496292686</v>
      </c>
      <c r="Y86" s="152"/>
      <c r="Z86" s="13">
        <v>0</v>
      </c>
      <c r="AA86" s="12">
        <v>-207422.76496292686</v>
      </c>
      <c r="AC86" s="14">
        <v>1.143135</v>
      </c>
      <c r="AD86" s="14"/>
      <c r="AE86" s="12">
        <v>-173125.8043565751</v>
      </c>
      <c r="AF86" s="152"/>
      <c r="AG86" s="13">
        <v>0</v>
      </c>
      <c r="AH86" s="12">
        <v>-173125.8043565751</v>
      </c>
      <c r="AJ86" s="73">
        <f t="shared" si="2"/>
        <v>34296.960606351757</v>
      </c>
      <c r="AK86" s="73">
        <f t="shared" si="4"/>
        <v>0</v>
      </c>
      <c r="AL86" s="73">
        <f t="shared" si="4"/>
        <v>34296.960606351757</v>
      </c>
    </row>
    <row r="87" spans="1:38" x14ac:dyDescent="0.3">
      <c r="A87" s="10">
        <v>2016</v>
      </c>
      <c r="B87" s="10" t="s">
        <v>63</v>
      </c>
      <c r="C87" s="10">
        <v>656</v>
      </c>
      <c r="D87" s="10" t="s">
        <v>22</v>
      </c>
      <c r="E87" s="11">
        <v>42313</v>
      </c>
      <c r="F87" s="11"/>
      <c r="G87" s="11">
        <v>42704</v>
      </c>
      <c r="H87" s="10" t="s">
        <v>23</v>
      </c>
      <c r="I87" s="10" t="s">
        <v>46</v>
      </c>
      <c r="J87" s="10" t="s">
        <v>17</v>
      </c>
      <c r="K87" s="13">
        <v>13620266.957232401</v>
      </c>
      <c r="L87" s="10" t="s">
        <v>28</v>
      </c>
      <c r="M87" s="10" t="s">
        <v>46</v>
      </c>
      <c r="N87" s="10" t="s">
        <v>43</v>
      </c>
      <c r="O87" s="12">
        <v>-15000000</v>
      </c>
      <c r="P87" s="10" t="s">
        <v>44</v>
      </c>
      <c r="Q87" s="14">
        <v>1.1012999999999999</v>
      </c>
      <c r="R87" s="14"/>
      <c r="S87" s="13"/>
      <c r="T87" s="13">
        <v>0</v>
      </c>
      <c r="U87" s="10"/>
      <c r="V87" s="14">
        <v>1.0887</v>
      </c>
      <c r="W87" s="14">
        <v>1.1009662403465679</v>
      </c>
      <c r="X87" s="12">
        <v>-4143.595069520572</v>
      </c>
      <c r="Y87" s="12">
        <v>-4143.595069520572</v>
      </c>
      <c r="Z87" s="12">
        <v>-4143.595069520572</v>
      </c>
      <c r="AA87" s="13">
        <v>0</v>
      </c>
      <c r="AC87" s="14">
        <v>1.143135</v>
      </c>
      <c r="AD87" s="14">
        <v>1.1554017447993976</v>
      </c>
      <c r="AE87" s="13">
        <v>639683.93536787084</v>
      </c>
      <c r="AF87" s="13">
        <v>639683.93536787084</v>
      </c>
      <c r="AG87" s="13">
        <v>639683.93536787084</v>
      </c>
      <c r="AH87" s="13">
        <v>0</v>
      </c>
      <c r="AJ87" s="73">
        <f t="shared" si="2"/>
        <v>643827.53043739137</v>
      </c>
      <c r="AK87" s="73">
        <f t="shared" si="4"/>
        <v>643827.53043739137</v>
      </c>
      <c r="AL87" s="73">
        <f t="shared" si="4"/>
        <v>0</v>
      </c>
    </row>
    <row r="88" spans="1:38" x14ac:dyDescent="0.3">
      <c r="A88" s="10">
        <v>2016</v>
      </c>
      <c r="B88" s="10" t="s">
        <v>64</v>
      </c>
      <c r="C88" s="10">
        <v>625</v>
      </c>
      <c r="D88" s="10" t="s">
        <v>51</v>
      </c>
      <c r="E88" s="11">
        <v>42307</v>
      </c>
      <c r="F88" s="11">
        <v>42732</v>
      </c>
      <c r="G88" s="11">
        <v>42734</v>
      </c>
      <c r="H88" s="10" t="s">
        <v>23</v>
      </c>
      <c r="I88" s="10" t="s">
        <v>25</v>
      </c>
      <c r="J88" s="10" t="s">
        <v>17</v>
      </c>
      <c r="K88" s="13">
        <v>25531914.893617</v>
      </c>
      <c r="L88" s="10" t="s">
        <v>23</v>
      </c>
      <c r="M88" s="10" t="s">
        <v>24</v>
      </c>
      <c r="N88" s="10" t="s">
        <v>43</v>
      </c>
      <c r="O88" s="12">
        <v>-30000000</v>
      </c>
      <c r="P88" s="10" t="s">
        <v>44</v>
      </c>
      <c r="Q88" s="14">
        <v>1.175</v>
      </c>
      <c r="R88" s="14"/>
      <c r="S88" s="13"/>
      <c r="T88" s="13">
        <v>0</v>
      </c>
      <c r="U88" s="10"/>
      <c r="V88" s="14">
        <v>1.0887</v>
      </c>
      <c r="W88" s="14">
        <v>1.1024315051504066</v>
      </c>
      <c r="X88" s="13">
        <v>377373.82587946177</v>
      </c>
      <c r="Y88" s="154">
        <v>-1120974.9261520498</v>
      </c>
      <c r="Z88" s="13">
        <v>0</v>
      </c>
      <c r="AA88" s="13">
        <v>377373.82587946177</v>
      </c>
      <c r="AC88" s="14">
        <v>1.143135</v>
      </c>
      <c r="AD88" s="14">
        <v>1.1568658629570387</v>
      </c>
      <c r="AE88" s="13">
        <v>832007.24067122419</v>
      </c>
      <c r="AF88" s="152">
        <v>33485.110622625099</v>
      </c>
      <c r="AG88" s="13">
        <v>0</v>
      </c>
      <c r="AH88" s="13">
        <v>832007.24067122419</v>
      </c>
      <c r="AJ88" s="73">
        <f t="shared" si="2"/>
        <v>454633.41479176242</v>
      </c>
      <c r="AK88" s="73">
        <f t="shared" si="4"/>
        <v>0</v>
      </c>
      <c r="AL88" s="73">
        <f t="shared" si="4"/>
        <v>454633.41479176242</v>
      </c>
    </row>
    <row r="89" spans="1:38" x14ac:dyDescent="0.3">
      <c r="A89" s="10">
        <v>2016</v>
      </c>
      <c r="B89" s="10" t="s">
        <v>64</v>
      </c>
      <c r="C89" s="10">
        <v>626</v>
      </c>
      <c r="D89" s="10" t="s">
        <v>51</v>
      </c>
      <c r="E89" s="11">
        <v>42307</v>
      </c>
      <c r="F89" s="11">
        <v>42732</v>
      </c>
      <c r="G89" s="11">
        <v>42734</v>
      </c>
      <c r="H89" s="10" t="s">
        <v>28</v>
      </c>
      <c r="I89" s="10" t="s">
        <v>24</v>
      </c>
      <c r="J89" s="10" t="s">
        <v>17</v>
      </c>
      <c r="K89" s="13">
        <v>27906976.744185999</v>
      </c>
      <c r="L89" s="10" t="s">
        <v>28</v>
      </c>
      <c r="M89" s="10" t="s">
        <v>25</v>
      </c>
      <c r="N89" s="10" t="s">
        <v>43</v>
      </c>
      <c r="O89" s="12">
        <v>-30000000</v>
      </c>
      <c r="P89" s="10" t="s">
        <v>44</v>
      </c>
      <c r="Q89" s="14">
        <v>1.075</v>
      </c>
      <c r="R89" s="14"/>
      <c r="S89" s="13"/>
      <c r="T89" s="13">
        <v>0</v>
      </c>
      <c r="U89" s="10"/>
      <c r="V89" s="14">
        <v>1.0887</v>
      </c>
      <c r="W89" s="14">
        <v>1.1024315051504066</v>
      </c>
      <c r="X89" s="12">
        <v>-836337.85613972519</v>
      </c>
      <c r="Y89" s="152"/>
      <c r="Z89" s="13">
        <v>0</v>
      </c>
      <c r="AA89" s="12">
        <v>-836337.85613972519</v>
      </c>
      <c r="AC89" s="14">
        <v>1.143135</v>
      </c>
      <c r="AD89" s="14">
        <v>1.1568658629570387</v>
      </c>
      <c r="AE89" s="12">
        <v>-467279.97437745618</v>
      </c>
      <c r="AF89" s="152"/>
      <c r="AG89" s="13">
        <v>0</v>
      </c>
      <c r="AH89" s="12">
        <v>-467279.97437745618</v>
      </c>
      <c r="AJ89" s="73">
        <f t="shared" si="2"/>
        <v>369057.88176226901</v>
      </c>
      <c r="AK89" s="73">
        <f t="shared" si="4"/>
        <v>0</v>
      </c>
      <c r="AL89" s="73">
        <f t="shared" si="4"/>
        <v>369057.88176226901</v>
      </c>
    </row>
    <row r="90" spans="1:38" x14ac:dyDescent="0.3">
      <c r="A90" s="15">
        <v>2016</v>
      </c>
      <c r="B90" s="15" t="s">
        <v>64</v>
      </c>
      <c r="C90" s="15">
        <v>627</v>
      </c>
      <c r="D90" s="15" t="s">
        <v>51</v>
      </c>
      <c r="E90" s="16">
        <v>42307</v>
      </c>
      <c r="F90" s="16">
        <v>42732</v>
      </c>
      <c r="G90" s="16">
        <v>42734</v>
      </c>
      <c r="H90" s="15" t="s">
        <v>28</v>
      </c>
      <c r="I90" s="15" t="s">
        <v>24</v>
      </c>
      <c r="J90" s="15" t="s">
        <v>17</v>
      </c>
      <c r="K90" s="18">
        <v>26315789.473684199</v>
      </c>
      <c r="L90" s="15" t="s">
        <v>28</v>
      </c>
      <c r="M90" s="15" t="s">
        <v>25</v>
      </c>
      <c r="N90" s="15" t="s">
        <v>43</v>
      </c>
      <c r="O90" s="17">
        <v>-30000000</v>
      </c>
      <c r="P90" s="15" t="s">
        <v>44</v>
      </c>
      <c r="Q90" s="19">
        <v>1.1399999999999999</v>
      </c>
      <c r="R90" s="19">
        <v>1.075</v>
      </c>
      <c r="S90" s="18"/>
      <c r="T90" s="18">
        <v>0</v>
      </c>
      <c r="U90" s="15"/>
      <c r="V90" s="19">
        <v>1.0887</v>
      </c>
      <c r="W90" s="19"/>
      <c r="X90" s="17">
        <v>-662010.89589178644</v>
      </c>
      <c r="Y90" s="153"/>
      <c r="Z90" s="18">
        <v>0</v>
      </c>
      <c r="AA90" s="17">
        <v>-662010.89589178644</v>
      </c>
      <c r="AC90" s="19">
        <v>1.143135</v>
      </c>
      <c r="AD90" s="19"/>
      <c r="AE90" s="17">
        <v>-331242.15567114286</v>
      </c>
      <c r="AF90" s="153"/>
      <c r="AG90" s="18">
        <v>0</v>
      </c>
      <c r="AH90" s="17">
        <v>-331242.15567114286</v>
      </c>
      <c r="AJ90" s="74">
        <f t="shared" si="2"/>
        <v>330768.74022064358</v>
      </c>
      <c r="AK90" s="74">
        <f t="shared" si="4"/>
        <v>0</v>
      </c>
      <c r="AL90" s="74">
        <f t="shared" si="4"/>
        <v>330768.74022064358</v>
      </c>
    </row>
    <row r="91" spans="1:38" x14ac:dyDescent="0.3">
      <c r="A91" s="20"/>
      <c r="B91" s="20"/>
      <c r="C91" s="20"/>
      <c r="D91" s="20"/>
      <c r="E91" s="21"/>
      <c r="F91" s="21"/>
      <c r="G91" s="21"/>
      <c r="H91" s="20"/>
      <c r="I91" s="20"/>
      <c r="J91" s="20"/>
      <c r="K91" s="23">
        <v>296874293.39374053</v>
      </c>
      <c r="L91" s="20"/>
      <c r="M91" s="20"/>
      <c r="N91" s="20"/>
      <c r="O91" s="22">
        <v>-355250000</v>
      </c>
      <c r="P91" s="20"/>
      <c r="Q91" s="24">
        <v>1.1966344271136893</v>
      </c>
      <c r="R91" s="24"/>
      <c r="S91" s="23"/>
      <c r="T91" s="23"/>
      <c r="U91" s="20"/>
      <c r="V91" s="24"/>
      <c r="W91" s="24"/>
      <c r="X91" s="22">
        <v>-23864519.507457774</v>
      </c>
      <c r="Y91" s="22">
        <v>-23864519.507457774</v>
      </c>
      <c r="Z91" s="22">
        <v>-19405866.09369038</v>
      </c>
      <c r="AA91" s="22">
        <v>-4458653.4137673983</v>
      </c>
      <c r="AC91" s="24"/>
      <c r="AD91" s="24"/>
      <c r="AE91" s="22">
        <v>-8326768.9655922661</v>
      </c>
      <c r="AF91" s="22">
        <v>-8326768.9655922661</v>
      </c>
      <c r="AG91" s="22">
        <v>-7631097.2912861742</v>
      </c>
      <c r="AH91" s="22">
        <v>-695671.67430609092</v>
      </c>
      <c r="AJ91" s="75">
        <f t="shared" si="2"/>
        <v>15537750.541865509</v>
      </c>
      <c r="AK91" s="75">
        <f t="shared" si="4"/>
        <v>11774768.802404206</v>
      </c>
      <c r="AL91" s="75">
        <f t="shared" si="4"/>
        <v>3762981.7394613074</v>
      </c>
    </row>
    <row r="92" spans="1:38" x14ac:dyDescent="0.3">
      <c r="A92" s="20"/>
      <c r="B92" s="20"/>
      <c r="C92" s="20"/>
      <c r="D92" s="20"/>
      <c r="E92" s="21"/>
      <c r="F92" s="21"/>
      <c r="G92" s="21"/>
      <c r="H92" s="20"/>
      <c r="I92" s="20"/>
      <c r="J92" s="20"/>
      <c r="K92" s="23"/>
      <c r="L92" s="20"/>
      <c r="M92" s="20"/>
      <c r="N92" s="20"/>
      <c r="O92" s="23"/>
      <c r="P92" s="20"/>
      <c r="Q92" s="24"/>
      <c r="R92" s="24"/>
      <c r="S92" s="23"/>
      <c r="T92" s="23"/>
      <c r="U92" s="20"/>
      <c r="V92" s="24"/>
      <c r="W92" s="24"/>
      <c r="X92" s="23"/>
      <c r="Y92" s="23"/>
      <c r="Z92" s="23"/>
      <c r="AA92" s="23"/>
      <c r="AC92" s="24"/>
      <c r="AD92" s="24"/>
      <c r="AE92" s="23"/>
      <c r="AF92" s="23"/>
      <c r="AG92" s="23"/>
      <c r="AH92" s="23"/>
      <c r="AJ92" s="73"/>
      <c r="AK92" s="73"/>
      <c r="AL92" s="73"/>
    </row>
    <row r="93" spans="1:38" x14ac:dyDescent="0.3">
      <c r="A93" s="10">
        <v>2017</v>
      </c>
      <c r="B93" s="10" t="s">
        <v>65</v>
      </c>
      <c r="C93" s="10">
        <v>513</v>
      </c>
      <c r="D93" s="10" t="s">
        <v>66</v>
      </c>
      <c r="E93" s="11">
        <v>42202</v>
      </c>
      <c r="F93" s="11">
        <v>42720</v>
      </c>
      <c r="G93" s="11">
        <v>42724</v>
      </c>
      <c r="H93" s="10" t="s">
        <v>23</v>
      </c>
      <c r="I93" s="10" t="s">
        <v>25</v>
      </c>
      <c r="J93" s="10" t="s">
        <v>17</v>
      </c>
      <c r="K93" s="13">
        <v>4372173.9130434804</v>
      </c>
      <c r="L93" s="10" t="s">
        <v>23</v>
      </c>
      <c r="M93" s="10" t="s">
        <v>24</v>
      </c>
      <c r="N93" s="10" t="s">
        <v>43</v>
      </c>
      <c r="O93" s="12">
        <v>-5028000</v>
      </c>
      <c r="P93" s="10" t="s">
        <v>44</v>
      </c>
      <c r="Q93" s="14">
        <v>1.1499999999999999</v>
      </c>
      <c r="R93" s="14"/>
      <c r="S93" s="13"/>
      <c r="T93" s="13">
        <v>0</v>
      </c>
      <c r="U93" s="10"/>
      <c r="V93" s="14">
        <v>1.0887</v>
      </c>
      <c r="W93" s="14">
        <v>1.101912148213354</v>
      </c>
      <c r="X93" s="13">
        <v>90589.92341012985</v>
      </c>
      <c r="Y93" s="154">
        <v>-51768.086695473146</v>
      </c>
      <c r="Z93" s="13">
        <v>0</v>
      </c>
      <c r="AA93" s="13">
        <v>90589.92341012985</v>
      </c>
      <c r="AC93" s="14">
        <v>1.143135</v>
      </c>
      <c r="AD93" s="14">
        <v>1.1563457157223029</v>
      </c>
      <c r="AE93" s="13">
        <v>186468.33467798922</v>
      </c>
      <c r="AF93" s="152">
        <v>101039.90511735478</v>
      </c>
      <c r="AG93" s="13">
        <v>23993.319959085435</v>
      </c>
      <c r="AH93" s="13">
        <v>162475.01471890378</v>
      </c>
      <c r="AJ93" s="73">
        <f t="shared" ref="AJ93:AJ156" si="5">AE93-X93</f>
        <v>95878.411267859366</v>
      </c>
      <c r="AK93" s="73">
        <f t="shared" ref="AK93:AL156" si="6">AG93-Z93</f>
        <v>23993.319959085435</v>
      </c>
      <c r="AL93" s="73">
        <f t="shared" si="6"/>
        <v>71885.091308773932</v>
      </c>
    </row>
    <row r="94" spans="1:38" x14ac:dyDescent="0.3">
      <c r="A94" s="10">
        <v>2017</v>
      </c>
      <c r="B94" s="10" t="s">
        <v>65</v>
      </c>
      <c r="C94" s="10">
        <v>514</v>
      </c>
      <c r="D94" s="10" t="s">
        <v>66</v>
      </c>
      <c r="E94" s="11">
        <v>42202</v>
      </c>
      <c r="F94" s="11">
        <v>42720</v>
      </c>
      <c r="G94" s="11">
        <v>42724</v>
      </c>
      <c r="H94" s="10" t="s">
        <v>28</v>
      </c>
      <c r="I94" s="10" t="s">
        <v>24</v>
      </c>
      <c r="J94" s="10" t="s">
        <v>17</v>
      </c>
      <c r="K94" s="13">
        <v>5002985.0746268705</v>
      </c>
      <c r="L94" s="10" t="s">
        <v>28</v>
      </c>
      <c r="M94" s="10" t="s">
        <v>25</v>
      </c>
      <c r="N94" s="10" t="s">
        <v>43</v>
      </c>
      <c r="O94" s="12">
        <v>-5028000</v>
      </c>
      <c r="P94" s="10" t="s">
        <v>44</v>
      </c>
      <c r="Q94" s="14">
        <v>1.0049999999999999</v>
      </c>
      <c r="R94" s="14"/>
      <c r="S94" s="13"/>
      <c r="T94" s="13">
        <v>0</v>
      </c>
      <c r="U94" s="10"/>
      <c r="V94" s="14">
        <v>1.0887</v>
      </c>
      <c r="W94" s="14">
        <v>1.101912148213354</v>
      </c>
      <c r="X94" s="12">
        <v>-63738.968743910089</v>
      </c>
      <c r="Y94" s="152"/>
      <c r="Z94" s="13">
        <v>0</v>
      </c>
      <c r="AA94" s="12">
        <v>-63738.968743910089</v>
      </c>
      <c r="AC94" s="14">
        <v>1.143135</v>
      </c>
      <c r="AD94" s="14">
        <v>1.1563457157223029</v>
      </c>
      <c r="AE94" s="12">
        <v>-33785.28376259371</v>
      </c>
      <c r="AF94" s="152"/>
      <c r="AG94" s="13">
        <v>0</v>
      </c>
      <c r="AH94" s="12">
        <v>-33785.28376259371</v>
      </c>
      <c r="AJ94" s="73">
        <f t="shared" si="5"/>
        <v>29953.684981316379</v>
      </c>
      <c r="AK94" s="73">
        <f t="shared" si="6"/>
        <v>0</v>
      </c>
      <c r="AL94" s="73">
        <f t="shared" si="6"/>
        <v>29953.684981316379</v>
      </c>
    </row>
    <row r="95" spans="1:38" x14ac:dyDescent="0.3">
      <c r="A95" s="10">
        <v>2017</v>
      </c>
      <c r="B95" s="10" t="s">
        <v>65</v>
      </c>
      <c r="C95" s="10">
        <v>515</v>
      </c>
      <c r="D95" s="10" t="s">
        <v>66</v>
      </c>
      <c r="E95" s="11">
        <v>42202</v>
      </c>
      <c r="F95" s="11">
        <v>42720</v>
      </c>
      <c r="G95" s="11">
        <v>42724</v>
      </c>
      <c r="H95" s="10" t="s">
        <v>28</v>
      </c>
      <c r="I95" s="10" t="s">
        <v>24</v>
      </c>
      <c r="J95" s="10" t="s">
        <v>17</v>
      </c>
      <c r="K95" s="13">
        <v>4570909.0909090899</v>
      </c>
      <c r="L95" s="10" t="s">
        <v>28</v>
      </c>
      <c r="M95" s="10" t="s">
        <v>25</v>
      </c>
      <c r="N95" s="10" t="s">
        <v>43</v>
      </c>
      <c r="O95" s="12">
        <v>-5028000</v>
      </c>
      <c r="P95" s="10" t="s">
        <v>44</v>
      </c>
      <c r="Q95" s="14">
        <v>1.1000000000000001</v>
      </c>
      <c r="R95" s="14">
        <v>1.0049999999999999</v>
      </c>
      <c r="S95" s="13"/>
      <c r="T95" s="13">
        <v>0</v>
      </c>
      <c r="U95" s="10"/>
      <c r="V95" s="14">
        <v>1.0887</v>
      </c>
      <c r="W95" s="14">
        <v>1.101912148213354</v>
      </c>
      <c r="X95" s="12">
        <v>-78619.041361692915</v>
      </c>
      <c r="Y95" s="152"/>
      <c r="Z95" s="13">
        <v>0</v>
      </c>
      <c r="AA95" s="12">
        <v>-78619.041361692915</v>
      </c>
      <c r="AC95" s="14">
        <v>1.143135</v>
      </c>
      <c r="AD95" s="14">
        <v>1.1563457157223029</v>
      </c>
      <c r="AE95" s="12">
        <v>-51643.145798040729</v>
      </c>
      <c r="AF95" s="152"/>
      <c r="AG95" s="13">
        <v>0</v>
      </c>
      <c r="AH95" s="12">
        <v>-51643.145798040729</v>
      </c>
      <c r="AJ95" s="73">
        <f t="shared" si="5"/>
        <v>26975.895563652186</v>
      </c>
      <c r="AK95" s="73">
        <f t="shared" si="6"/>
        <v>0</v>
      </c>
      <c r="AL95" s="73">
        <f t="shared" si="6"/>
        <v>26975.895563652186</v>
      </c>
    </row>
    <row r="96" spans="1:38" x14ac:dyDescent="0.3">
      <c r="A96" s="10">
        <v>2017</v>
      </c>
      <c r="B96" s="10" t="s">
        <v>67</v>
      </c>
      <c r="C96" s="10">
        <v>516</v>
      </c>
      <c r="D96" s="10" t="s">
        <v>68</v>
      </c>
      <c r="E96" s="11">
        <v>42202</v>
      </c>
      <c r="F96" s="11">
        <v>42720</v>
      </c>
      <c r="G96" s="11">
        <v>42724</v>
      </c>
      <c r="H96" s="10" t="s">
        <v>23</v>
      </c>
      <c r="I96" s="10" t="s">
        <v>25</v>
      </c>
      <c r="J96" s="10" t="s">
        <v>17</v>
      </c>
      <c r="K96" s="13">
        <v>21714782.608695701</v>
      </c>
      <c r="L96" s="10" t="s">
        <v>23</v>
      </c>
      <c r="M96" s="10" t="s">
        <v>24</v>
      </c>
      <c r="N96" s="10" t="s">
        <v>43</v>
      </c>
      <c r="O96" s="12">
        <v>-24972000</v>
      </c>
      <c r="P96" s="10" t="s">
        <v>44</v>
      </c>
      <c r="Q96" s="14">
        <v>1.1499999999999999</v>
      </c>
      <c r="R96" s="14"/>
      <c r="S96" s="13"/>
      <c r="T96" s="13">
        <v>0</v>
      </c>
      <c r="U96" s="10"/>
      <c r="V96" s="14">
        <v>1.0887</v>
      </c>
      <c r="W96" s="14">
        <v>1.101912148213354</v>
      </c>
      <c r="X96" s="13">
        <v>449922.74610138562</v>
      </c>
      <c r="Y96" s="154">
        <v>-257110.71220353089</v>
      </c>
      <c r="Z96" s="13">
        <v>0</v>
      </c>
      <c r="AA96" s="13">
        <v>449922.74610138562</v>
      </c>
      <c r="AC96" s="14">
        <v>1.143135</v>
      </c>
      <c r="AD96" s="14">
        <v>1.1563457157223029</v>
      </c>
      <c r="AE96" s="13">
        <v>926111.22783984779</v>
      </c>
      <c r="AF96" s="152">
        <v>501823.49057092099</v>
      </c>
      <c r="AG96" s="13">
        <v>119164.91368700936</v>
      </c>
      <c r="AH96" s="13">
        <v>806946.31415283843</v>
      </c>
      <c r="AJ96" s="73">
        <f t="shared" si="5"/>
        <v>476188.48173846217</v>
      </c>
      <c r="AK96" s="73">
        <f t="shared" si="6"/>
        <v>119164.91368700936</v>
      </c>
      <c r="AL96" s="73">
        <f t="shared" si="6"/>
        <v>357023.56805145281</v>
      </c>
    </row>
    <row r="97" spans="1:38" x14ac:dyDescent="0.3">
      <c r="A97" s="10">
        <v>2017</v>
      </c>
      <c r="B97" s="10" t="s">
        <v>67</v>
      </c>
      <c r="C97" s="10">
        <v>517</v>
      </c>
      <c r="D97" s="10" t="s">
        <v>68</v>
      </c>
      <c r="E97" s="11">
        <v>42202</v>
      </c>
      <c r="F97" s="11">
        <v>42720</v>
      </c>
      <c r="G97" s="11">
        <v>42724</v>
      </c>
      <c r="H97" s="10" t="s">
        <v>28</v>
      </c>
      <c r="I97" s="10" t="s">
        <v>24</v>
      </c>
      <c r="J97" s="10" t="s">
        <v>17</v>
      </c>
      <c r="K97" s="13">
        <v>24847761.194029901</v>
      </c>
      <c r="L97" s="10" t="s">
        <v>28</v>
      </c>
      <c r="M97" s="10" t="s">
        <v>25</v>
      </c>
      <c r="N97" s="10" t="s">
        <v>43</v>
      </c>
      <c r="O97" s="12">
        <v>-24972000</v>
      </c>
      <c r="P97" s="10" t="s">
        <v>44</v>
      </c>
      <c r="Q97" s="14">
        <v>1.0049999999999999</v>
      </c>
      <c r="R97" s="14"/>
      <c r="S97" s="13"/>
      <c r="T97" s="13">
        <v>0</v>
      </c>
      <c r="U97" s="10"/>
      <c r="V97" s="14">
        <v>1.0887</v>
      </c>
      <c r="W97" s="14">
        <v>1.101912148213354</v>
      </c>
      <c r="X97" s="12">
        <v>-316565.14070662775</v>
      </c>
      <c r="Y97" s="152"/>
      <c r="Z97" s="13">
        <v>0</v>
      </c>
      <c r="AA97" s="12">
        <v>-316565.14070662775</v>
      </c>
      <c r="AC97" s="14">
        <v>1.143135</v>
      </c>
      <c r="AD97" s="14">
        <v>1.1563457157223029</v>
      </c>
      <c r="AE97" s="12">
        <v>-167797.55491636656</v>
      </c>
      <c r="AF97" s="152"/>
      <c r="AG97" s="13">
        <v>0</v>
      </c>
      <c r="AH97" s="12">
        <v>-167797.55491636656</v>
      </c>
      <c r="AJ97" s="73">
        <f t="shared" si="5"/>
        <v>148767.58579026119</v>
      </c>
      <c r="AK97" s="73">
        <f t="shared" si="6"/>
        <v>0</v>
      </c>
      <c r="AL97" s="73">
        <f t="shared" si="6"/>
        <v>148767.58579026119</v>
      </c>
    </row>
    <row r="98" spans="1:38" x14ac:dyDescent="0.3">
      <c r="A98" s="10">
        <v>2017</v>
      </c>
      <c r="B98" s="10" t="s">
        <v>67</v>
      </c>
      <c r="C98" s="10">
        <v>518</v>
      </c>
      <c r="D98" s="10" t="s">
        <v>68</v>
      </c>
      <c r="E98" s="11">
        <v>42202</v>
      </c>
      <c r="F98" s="11">
        <v>42720</v>
      </c>
      <c r="G98" s="11">
        <v>42724</v>
      </c>
      <c r="H98" s="10" t="s">
        <v>28</v>
      </c>
      <c r="I98" s="10" t="s">
        <v>24</v>
      </c>
      <c r="J98" s="10" t="s">
        <v>17</v>
      </c>
      <c r="K98" s="13">
        <v>22701818.181818198</v>
      </c>
      <c r="L98" s="10" t="s">
        <v>28</v>
      </c>
      <c r="M98" s="10" t="s">
        <v>25</v>
      </c>
      <c r="N98" s="10" t="s">
        <v>43</v>
      </c>
      <c r="O98" s="12">
        <v>-24972000</v>
      </c>
      <c r="P98" s="10" t="s">
        <v>44</v>
      </c>
      <c r="Q98" s="14">
        <v>1.1000000000000001</v>
      </c>
      <c r="R98" s="14">
        <v>1.0049999999999999</v>
      </c>
      <c r="S98" s="13"/>
      <c r="T98" s="13">
        <v>0</v>
      </c>
      <c r="U98" s="10"/>
      <c r="V98" s="14">
        <v>1.0887</v>
      </c>
      <c r="W98" s="14">
        <v>1.101912148213354</v>
      </c>
      <c r="X98" s="12">
        <v>-390468.3175982887</v>
      </c>
      <c r="Y98" s="152"/>
      <c r="Z98" s="13">
        <v>0</v>
      </c>
      <c r="AA98" s="12">
        <v>-390468.3175982887</v>
      </c>
      <c r="AC98" s="14">
        <v>1.143135</v>
      </c>
      <c r="AD98" s="14">
        <v>1.1563457157223029</v>
      </c>
      <c r="AE98" s="12">
        <v>-256490.18235256025</v>
      </c>
      <c r="AF98" s="152"/>
      <c r="AG98" s="13">
        <v>0</v>
      </c>
      <c r="AH98" s="12">
        <v>-256490.18235256025</v>
      </c>
      <c r="AJ98" s="73">
        <f t="shared" si="5"/>
        <v>133978.13524572845</v>
      </c>
      <c r="AK98" s="73">
        <f t="shared" si="6"/>
        <v>0</v>
      </c>
      <c r="AL98" s="73">
        <f t="shared" si="6"/>
        <v>133978.13524572845</v>
      </c>
    </row>
    <row r="99" spans="1:38" x14ac:dyDescent="0.3">
      <c r="A99" s="10">
        <v>2017</v>
      </c>
      <c r="B99" s="10" t="s">
        <v>69</v>
      </c>
      <c r="C99" s="10">
        <v>510</v>
      </c>
      <c r="D99" s="10" t="s">
        <v>22</v>
      </c>
      <c r="E99" s="11">
        <v>42192</v>
      </c>
      <c r="F99" s="11">
        <v>42732</v>
      </c>
      <c r="G99" s="11">
        <v>42734</v>
      </c>
      <c r="H99" s="10" t="s">
        <v>23</v>
      </c>
      <c r="I99" s="10" t="s">
        <v>25</v>
      </c>
      <c r="J99" s="10" t="s">
        <v>17</v>
      </c>
      <c r="K99" s="13">
        <v>17391304.347826101</v>
      </c>
      <c r="L99" s="10" t="s">
        <v>23</v>
      </c>
      <c r="M99" s="10" t="s">
        <v>24</v>
      </c>
      <c r="N99" s="10" t="s">
        <v>43</v>
      </c>
      <c r="O99" s="12">
        <v>-20000000</v>
      </c>
      <c r="P99" s="10" t="s">
        <v>44</v>
      </c>
      <c r="Q99" s="14">
        <v>1.1499999999999999</v>
      </c>
      <c r="R99" s="14"/>
      <c r="S99" s="13"/>
      <c r="T99" s="13">
        <v>0</v>
      </c>
      <c r="U99" s="10"/>
      <c r="V99" s="14">
        <v>1.0887</v>
      </c>
      <c r="W99" s="14">
        <v>1.1024315051504066</v>
      </c>
      <c r="X99" s="13">
        <v>374016.60270232329</v>
      </c>
      <c r="Y99" s="154">
        <v>-169287.97131613671</v>
      </c>
      <c r="Z99" s="13">
        <v>0</v>
      </c>
      <c r="AA99" s="13">
        <v>374016.60270232329</v>
      </c>
      <c r="AC99" s="14">
        <v>1.143135</v>
      </c>
      <c r="AD99" s="14">
        <v>1.1568658629570387</v>
      </c>
      <c r="AE99" s="13">
        <v>758203.75666198856</v>
      </c>
      <c r="AF99" s="152">
        <v>457857.86348397494</v>
      </c>
      <c r="AG99" s="13">
        <v>103215.34770774469</v>
      </c>
      <c r="AH99" s="13">
        <v>654988.40895424387</v>
      </c>
      <c r="AJ99" s="73">
        <f t="shared" si="5"/>
        <v>384187.15395966527</v>
      </c>
      <c r="AK99" s="73">
        <f t="shared" si="6"/>
        <v>103215.34770774469</v>
      </c>
      <c r="AL99" s="73">
        <f t="shared" si="6"/>
        <v>280971.80625192059</v>
      </c>
    </row>
    <row r="100" spans="1:38" x14ac:dyDescent="0.3">
      <c r="A100" s="10">
        <v>2017</v>
      </c>
      <c r="B100" s="10" t="s">
        <v>69</v>
      </c>
      <c r="C100" s="10">
        <v>511</v>
      </c>
      <c r="D100" s="10" t="s">
        <v>22</v>
      </c>
      <c r="E100" s="11">
        <v>42192</v>
      </c>
      <c r="F100" s="11">
        <v>42732</v>
      </c>
      <c r="G100" s="11">
        <v>42734</v>
      </c>
      <c r="H100" s="10" t="s">
        <v>28</v>
      </c>
      <c r="I100" s="10" t="s">
        <v>24</v>
      </c>
      <c r="J100" s="10" t="s">
        <v>17</v>
      </c>
      <c r="K100" s="13">
        <v>19230769.230769198</v>
      </c>
      <c r="L100" s="10" t="s">
        <v>28</v>
      </c>
      <c r="M100" s="10" t="s">
        <v>25</v>
      </c>
      <c r="N100" s="10" t="s">
        <v>43</v>
      </c>
      <c r="O100" s="12">
        <v>-20000000</v>
      </c>
      <c r="P100" s="10" t="s">
        <v>44</v>
      </c>
      <c r="Q100" s="14">
        <v>1.04</v>
      </c>
      <c r="R100" s="14"/>
      <c r="S100" s="13"/>
      <c r="T100" s="13">
        <v>0</v>
      </c>
      <c r="U100" s="10"/>
      <c r="V100" s="14">
        <v>1.0887</v>
      </c>
      <c r="W100" s="14">
        <v>1.1024315051504066</v>
      </c>
      <c r="X100" s="12">
        <v>-386696.77840621694</v>
      </c>
      <c r="Y100" s="152"/>
      <c r="Z100" s="13">
        <v>0</v>
      </c>
      <c r="AA100" s="12">
        <v>-386696.77840621694</v>
      </c>
      <c r="AC100" s="14">
        <v>1.143135</v>
      </c>
      <c r="AD100" s="14">
        <v>1.1568658629570387</v>
      </c>
      <c r="AE100" s="12">
        <v>-212450.05884087886</v>
      </c>
      <c r="AF100" s="152"/>
      <c r="AG100" s="13">
        <v>0</v>
      </c>
      <c r="AH100" s="12">
        <v>-212450.05884087886</v>
      </c>
      <c r="AJ100" s="73">
        <f t="shared" si="5"/>
        <v>174246.71956533808</v>
      </c>
      <c r="AK100" s="73">
        <f t="shared" si="6"/>
        <v>0</v>
      </c>
      <c r="AL100" s="73">
        <f t="shared" si="6"/>
        <v>174246.71956533808</v>
      </c>
    </row>
    <row r="101" spans="1:38" x14ac:dyDescent="0.3">
      <c r="A101" s="10">
        <v>2017</v>
      </c>
      <c r="B101" s="10" t="s">
        <v>69</v>
      </c>
      <c r="C101" s="10">
        <v>512</v>
      </c>
      <c r="D101" s="10" t="s">
        <v>22</v>
      </c>
      <c r="E101" s="11">
        <v>42192</v>
      </c>
      <c r="F101" s="11">
        <v>42732</v>
      </c>
      <c r="G101" s="11">
        <v>42734</v>
      </c>
      <c r="H101" s="10" t="s">
        <v>28</v>
      </c>
      <c r="I101" s="10" t="s">
        <v>24</v>
      </c>
      <c r="J101" s="10" t="s">
        <v>17</v>
      </c>
      <c r="K101" s="13">
        <v>18691588.7850467</v>
      </c>
      <c r="L101" s="10" t="s">
        <v>28</v>
      </c>
      <c r="M101" s="10" t="s">
        <v>25</v>
      </c>
      <c r="N101" s="10" t="s">
        <v>43</v>
      </c>
      <c r="O101" s="12">
        <v>-20000000</v>
      </c>
      <c r="P101" s="10" t="s">
        <v>44</v>
      </c>
      <c r="Q101" s="14">
        <v>1.07</v>
      </c>
      <c r="R101" s="14">
        <v>1.04</v>
      </c>
      <c r="S101" s="13"/>
      <c r="T101" s="13">
        <v>0</v>
      </c>
      <c r="U101" s="10"/>
      <c r="V101" s="14">
        <v>1.0887</v>
      </c>
      <c r="W101" s="14">
        <v>1.1024315051504066</v>
      </c>
      <c r="X101" s="12">
        <v>-156607.79561224303</v>
      </c>
      <c r="Y101" s="152"/>
      <c r="Z101" s="13">
        <v>0</v>
      </c>
      <c r="AA101" s="12">
        <v>-156607.79561224303</v>
      </c>
      <c r="AC101" s="14">
        <v>1.143135</v>
      </c>
      <c r="AD101" s="14">
        <v>1.1568658629570387</v>
      </c>
      <c r="AE101" s="12">
        <v>-87895.834337134729</v>
      </c>
      <c r="AF101" s="152"/>
      <c r="AG101" s="13">
        <v>0</v>
      </c>
      <c r="AH101" s="12">
        <v>-87895.834337134729</v>
      </c>
      <c r="AJ101" s="73">
        <f t="shared" si="5"/>
        <v>68711.961275108304</v>
      </c>
      <c r="AK101" s="73">
        <f t="shared" si="6"/>
        <v>0</v>
      </c>
      <c r="AL101" s="73">
        <f t="shared" si="6"/>
        <v>68711.961275108304</v>
      </c>
    </row>
    <row r="102" spans="1:38" x14ac:dyDescent="0.3">
      <c r="A102" s="10">
        <v>2017</v>
      </c>
      <c r="B102" s="10" t="s">
        <v>70</v>
      </c>
      <c r="C102" s="10">
        <v>639</v>
      </c>
      <c r="D102" s="10" t="s">
        <v>71</v>
      </c>
      <c r="E102" s="11">
        <v>42300</v>
      </c>
      <c r="F102" s="11">
        <v>42790</v>
      </c>
      <c r="G102" s="11">
        <v>42794</v>
      </c>
      <c r="H102" s="10" t="s">
        <v>23</v>
      </c>
      <c r="I102" s="10" t="s">
        <v>25</v>
      </c>
      <c r="J102" s="10" t="s">
        <v>17</v>
      </c>
      <c r="K102" s="13">
        <v>17316017.3160173</v>
      </c>
      <c r="L102" s="10" t="s">
        <v>23</v>
      </c>
      <c r="M102" s="10" t="s">
        <v>24</v>
      </c>
      <c r="N102" s="10" t="s">
        <v>43</v>
      </c>
      <c r="O102" s="12">
        <v>-20000000</v>
      </c>
      <c r="P102" s="10" t="s">
        <v>44</v>
      </c>
      <c r="Q102" s="14">
        <v>1.155</v>
      </c>
      <c r="R102" s="14"/>
      <c r="S102" s="13"/>
      <c r="T102" s="13">
        <v>0</v>
      </c>
      <c r="U102" s="10"/>
      <c r="V102" s="14">
        <v>1.0887</v>
      </c>
      <c r="W102" s="14">
        <v>1.1055745639949828</v>
      </c>
      <c r="X102" s="13">
        <v>413457.99552535103</v>
      </c>
      <c r="Y102" s="154">
        <v>-594114.3702243187</v>
      </c>
      <c r="Z102" s="13">
        <v>0</v>
      </c>
      <c r="AA102" s="13">
        <v>413457.99552535103</v>
      </c>
      <c r="AC102" s="14">
        <v>1.143135</v>
      </c>
      <c r="AD102" s="14">
        <v>1.1600128262310689</v>
      </c>
      <c r="AE102" s="13">
        <v>792642.23756521149</v>
      </c>
      <c r="AF102" s="152">
        <v>237575.67686476454</v>
      </c>
      <c r="AG102" s="13">
        <v>74828.643146470189</v>
      </c>
      <c r="AH102" s="13">
        <v>717813.5944187413</v>
      </c>
      <c r="AJ102" s="73">
        <f t="shared" si="5"/>
        <v>379184.24203986046</v>
      </c>
      <c r="AK102" s="73">
        <f t="shared" si="6"/>
        <v>74828.643146470189</v>
      </c>
      <c r="AL102" s="73">
        <f t="shared" si="6"/>
        <v>304355.59889339027</v>
      </c>
    </row>
    <row r="103" spans="1:38" x14ac:dyDescent="0.3">
      <c r="A103" s="10">
        <v>2017</v>
      </c>
      <c r="B103" s="10" t="s">
        <v>70</v>
      </c>
      <c r="C103" s="10">
        <v>640</v>
      </c>
      <c r="D103" s="10" t="s">
        <v>71</v>
      </c>
      <c r="E103" s="11">
        <v>42300</v>
      </c>
      <c r="F103" s="11">
        <v>42790</v>
      </c>
      <c r="G103" s="11">
        <v>42794</v>
      </c>
      <c r="H103" s="10" t="s">
        <v>28</v>
      </c>
      <c r="I103" s="10" t="s">
        <v>24</v>
      </c>
      <c r="J103" s="10" t="s">
        <v>17</v>
      </c>
      <c r="K103" s="13">
        <v>18912529.550827399</v>
      </c>
      <c r="L103" s="10" t="s">
        <v>28</v>
      </c>
      <c r="M103" s="10" t="s">
        <v>25</v>
      </c>
      <c r="N103" s="10" t="s">
        <v>43</v>
      </c>
      <c r="O103" s="12">
        <v>-20000000</v>
      </c>
      <c r="P103" s="10" t="s">
        <v>44</v>
      </c>
      <c r="Q103" s="14">
        <v>1.0575000000000001</v>
      </c>
      <c r="R103" s="14"/>
      <c r="S103" s="13"/>
      <c r="T103" s="13">
        <v>0</v>
      </c>
      <c r="U103" s="10"/>
      <c r="V103" s="14">
        <v>1.0887</v>
      </c>
      <c r="W103" s="14">
        <v>1.1055745639949828</v>
      </c>
      <c r="X103" s="12">
        <v>-500557.20482843783</v>
      </c>
      <c r="Y103" s="152"/>
      <c r="Z103" s="13">
        <v>0</v>
      </c>
      <c r="AA103" s="12">
        <v>-500557.20482843783</v>
      </c>
      <c r="AC103" s="14">
        <v>1.143135</v>
      </c>
      <c r="AD103" s="14">
        <v>1.1600128262310689</v>
      </c>
      <c r="AE103" s="12">
        <v>-290457.52121919679</v>
      </c>
      <c r="AF103" s="152"/>
      <c r="AG103" s="13">
        <v>0</v>
      </c>
      <c r="AH103" s="12">
        <v>-290457.52121919679</v>
      </c>
      <c r="AJ103" s="73">
        <f t="shared" si="5"/>
        <v>210099.68360924104</v>
      </c>
      <c r="AK103" s="73">
        <f t="shared" si="6"/>
        <v>0</v>
      </c>
      <c r="AL103" s="73">
        <f t="shared" si="6"/>
        <v>210099.68360924104</v>
      </c>
    </row>
    <row r="104" spans="1:38" x14ac:dyDescent="0.3">
      <c r="A104" s="10">
        <v>2017</v>
      </c>
      <c r="B104" s="10" t="s">
        <v>70</v>
      </c>
      <c r="C104" s="10">
        <v>641</v>
      </c>
      <c r="D104" s="10" t="s">
        <v>71</v>
      </c>
      <c r="E104" s="11">
        <v>42300</v>
      </c>
      <c r="F104" s="11">
        <v>42790</v>
      </c>
      <c r="G104" s="11">
        <v>42794</v>
      </c>
      <c r="H104" s="10" t="s">
        <v>28</v>
      </c>
      <c r="I104" s="10" t="s">
        <v>24</v>
      </c>
      <c r="J104" s="10" t="s">
        <v>17</v>
      </c>
      <c r="K104" s="13">
        <v>17467248.908296902</v>
      </c>
      <c r="L104" s="10" t="s">
        <v>28</v>
      </c>
      <c r="M104" s="10" t="s">
        <v>25</v>
      </c>
      <c r="N104" s="10" t="s">
        <v>43</v>
      </c>
      <c r="O104" s="12">
        <v>-20000000</v>
      </c>
      <c r="P104" s="10" t="s">
        <v>44</v>
      </c>
      <c r="Q104" s="14">
        <v>1.145</v>
      </c>
      <c r="R104" s="14">
        <v>1.0575000000000001</v>
      </c>
      <c r="S104" s="13"/>
      <c r="T104" s="13">
        <v>0</v>
      </c>
      <c r="U104" s="10"/>
      <c r="V104" s="14">
        <v>1.0887</v>
      </c>
      <c r="W104" s="14">
        <v>1.1055745639949828</v>
      </c>
      <c r="X104" s="12">
        <v>-507015.16092123196</v>
      </c>
      <c r="Y104" s="152"/>
      <c r="Z104" s="13">
        <v>0</v>
      </c>
      <c r="AA104" s="12">
        <v>-507015.16092123196</v>
      </c>
      <c r="AC104" s="14">
        <v>1.143135</v>
      </c>
      <c r="AD104" s="14">
        <v>1.1600128262310689</v>
      </c>
      <c r="AE104" s="12">
        <v>-264609.03948125016</v>
      </c>
      <c r="AF104" s="152"/>
      <c r="AG104" s="13">
        <v>0</v>
      </c>
      <c r="AH104" s="12">
        <v>-264609.03948125016</v>
      </c>
      <c r="AJ104" s="73">
        <f t="shared" si="5"/>
        <v>242406.1214399818</v>
      </c>
      <c r="AK104" s="73">
        <f t="shared" si="6"/>
        <v>0</v>
      </c>
      <c r="AL104" s="73">
        <f t="shared" si="6"/>
        <v>242406.1214399818</v>
      </c>
    </row>
    <row r="105" spans="1:38" x14ac:dyDescent="0.3">
      <c r="A105" s="10">
        <v>2017</v>
      </c>
      <c r="B105" s="10" t="s">
        <v>72</v>
      </c>
      <c r="C105" s="10">
        <v>657</v>
      </c>
      <c r="D105" s="10" t="s">
        <v>22</v>
      </c>
      <c r="E105" s="11">
        <v>42313</v>
      </c>
      <c r="F105" s="11"/>
      <c r="G105" s="11">
        <v>42794</v>
      </c>
      <c r="H105" s="10" t="s">
        <v>23</v>
      </c>
      <c r="I105" s="10" t="s">
        <v>46</v>
      </c>
      <c r="J105" s="10" t="s">
        <v>17</v>
      </c>
      <c r="K105" s="13">
        <v>9025270.7581227403</v>
      </c>
      <c r="L105" s="10" t="s">
        <v>28</v>
      </c>
      <c r="M105" s="10" t="s">
        <v>46</v>
      </c>
      <c r="N105" s="10" t="s">
        <v>43</v>
      </c>
      <c r="O105" s="12">
        <v>-10000000</v>
      </c>
      <c r="P105" s="10" t="s">
        <v>44</v>
      </c>
      <c r="Q105" s="14">
        <v>1.1080000000000001</v>
      </c>
      <c r="R105" s="14"/>
      <c r="S105" s="13"/>
      <c r="T105" s="13">
        <v>0</v>
      </c>
      <c r="U105" s="10"/>
      <c r="V105" s="14">
        <v>1.0887</v>
      </c>
      <c r="W105" s="14">
        <v>1.1055745639949828</v>
      </c>
      <c r="X105" s="12">
        <v>-19893.970336705854</v>
      </c>
      <c r="Y105" s="12">
        <v>-19893.970336705854</v>
      </c>
      <c r="Z105" s="12">
        <v>-19893.970336705854</v>
      </c>
      <c r="AA105" s="13">
        <v>0</v>
      </c>
      <c r="AC105" s="14">
        <v>1.143135</v>
      </c>
      <c r="AD105" s="14">
        <v>1.1600128262310689</v>
      </c>
      <c r="AE105" s="13">
        <v>406305.59188166843</v>
      </c>
      <c r="AF105" s="13">
        <v>406305.59188166843</v>
      </c>
      <c r="AG105" s="13">
        <v>406305.59188166843</v>
      </c>
      <c r="AH105" s="13">
        <v>0</v>
      </c>
      <c r="AJ105" s="73">
        <f t="shared" si="5"/>
        <v>426199.56221837428</v>
      </c>
      <c r="AK105" s="73">
        <f t="shared" si="6"/>
        <v>426199.56221837428</v>
      </c>
      <c r="AL105" s="73">
        <f t="shared" si="6"/>
        <v>0</v>
      </c>
    </row>
    <row r="106" spans="1:38" x14ac:dyDescent="0.3">
      <c r="A106" s="10">
        <v>2017</v>
      </c>
      <c r="B106" s="10" t="s">
        <v>73</v>
      </c>
      <c r="C106" s="10">
        <v>504</v>
      </c>
      <c r="D106" s="10" t="s">
        <v>51</v>
      </c>
      <c r="E106" s="11">
        <v>42188</v>
      </c>
      <c r="F106" s="11">
        <v>42821</v>
      </c>
      <c r="G106" s="11">
        <v>42823</v>
      </c>
      <c r="H106" s="10" t="s">
        <v>23</v>
      </c>
      <c r="I106" s="10" t="s">
        <v>25</v>
      </c>
      <c r="J106" s="10" t="s">
        <v>17</v>
      </c>
      <c r="K106" s="13">
        <v>25000000</v>
      </c>
      <c r="L106" s="10" t="s">
        <v>23</v>
      </c>
      <c r="M106" s="10" t="s">
        <v>24</v>
      </c>
      <c r="N106" s="10" t="s">
        <v>43</v>
      </c>
      <c r="O106" s="12">
        <v>-30000000</v>
      </c>
      <c r="P106" s="10" t="s">
        <v>44</v>
      </c>
      <c r="Q106" s="14">
        <v>1.2</v>
      </c>
      <c r="R106" s="14"/>
      <c r="S106" s="13"/>
      <c r="T106" s="13">
        <v>0</v>
      </c>
      <c r="U106" s="10"/>
      <c r="V106" s="14">
        <v>1.0887</v>
      </c>
      <c r="W106" s="14">
        <v>1.1070676971023483</v>
      </c>
      <c r="X106" s="13">
        <v>357150.27525431395</v>
      </c>
      <c r="Y106" s="154">
        <v>-710238.96668277436</v>
      </c>
      <c r="Z106" s="13">
        <v>0</v>
      </c>
      <c r="AA106" s="13">
        <v>357150.27525431395</v>
      </c>
      <c r="AC106" s="14">
        <v>1.143135</v>
      </c>
      <c r="AD106" s="14">
        <v>1.1615027825333235</v>
      </c>
      <c r="AE106" s="13">
        <v>742280.10593852645</v>
      </c>
      <c r="AF106" s="152">
        <v>103161.49866272055</v>
      </c>
      <c r="AG106" s="13">
        <v>0</v>
      </c>
      <c r="AH106" s="13">
        <v>742280.10593852645</v>
      </c>
      <c r="AJ106" s="73">
        <f t="shared" si="5"/>
        <v>385129.8306842125</v>
      </c>
      <c r="AK106" s="73">
        <f t="shared" si="6"/>
        <v>0</v>
      </c>
      <c r="AL106" s="73">
        <f t="shared" si="6"/>
        <v>385129.8306842125</v>
      </c>
    </row>
    <row r="107" spans="1:38" x14ac:dyDescent="0.3">
      <c r="A107" s="10">
        <v>2017</v>
      </c>
      <c r="B107" s="10" t="s">
        <v>73</v>
      </c>
      <c r="C107" s="10">
        <v>505</v>
      </c>
      <c r="D107" s="10" t="s">
        <v>51</v>
      </c>
      <c r="E107" s="11">
        <v>42188</v>
      </c>
      <c r="F107" s="11">
        <v>42821</v>
      </c>
      <c r="G107" s="11">
        <v>42823</v>
      </c>
      <c r="H107" s="10" t="s">
        <v>28</v>
      </c>
      <c r="I107" s="10" t="s">
        <v>24</v>
      </c>
      <c r="J107" s="10" t="s">
        <v>17</v>
      </c>
      <c r="K107" s="13">
        <v>29354207.436399199</v>
      </c>
      <c r="L107" s="10" t="s">
        <v>28</v>
      </c>
      <c r="M107" s="10" t="s">
        <v>25</v>
      </c>
      <c r="N107" s="10" t="s">
        <v>43</v>
      </c>
      <c r="O107" s="12">
        <v>-30000000</v>
      </c>
      <c r="P107" s="10" t="s">
        <v>44</v>
      </c>
      <c r="Q107" s="14">
        <v>1.022</v>
      </c>
      <c r="R107" s="14"/>
      <c r="S107" s="13"/>
      <c r="T107" s="13">
        <v>0</v>
      </c>
      <c r="U107" s="10"/>
      <c r="V107" s="14">
        <v>1.0887</v>
      </c>
      <c r="W107" s="14">
        <v>1.1070676971023483</v>
      </c>
      <c r="X107" s="12">
        <v>-555524.96825122333</v>
      </c>
      <c r="Y107" s="152"/>
      <c r="Z107" s="13">
        <v>0</v>
      </c>
      <c r="AA107" s="12">
        <v>-555524.96825122333</v>
      </c>
      <c r="AC107" s="14">
        <v>1.143135</v>
      </c>
      <c r="AD107" s="14">
        <v>1.1615027825333235</v>
      </c>
      <c r="AE107" s="12">
        <v>-323631.13371334528</v>
      </c>
      <c r="AF107" s="152"/>
      <c r="AG107" s="13">
        <v>0</v>
      </c>
      <c r="AH107" s="12">
        <v>-323631.13371334528</v>
      </c>
      <c r="AJ107" s="73">
        <f t="shared" si="5"/>
        <v>231893.83453787805</v>
      </c>
      <c r="AK107" s="73">
        <f t="shared" si="6"/>
        <v>0</v>
      </c>
      <c r="AL107" s="73">
        <f t="shared" si="6"/>
        <v>231893.83453787805</v>
      </c>
    </row>
    <row r="108" spans="1:38" x14ac:dyDescent="0.3">
      <c r="A108" s="10">
        <v>2017</v>
      </c>
      <c r="B108" s="10" t="s">
        <v>73</v>
      </c>
      <c r="C108" s="10">
        <v>506</v>
      </c>
      <c r="D108" s="10" t="s">
        <v>51</v>
      </c>
      <c r="E108" s="11">
        <v>42188</v>
      </c>
      <c r="F108" s="11">
        <v>42821</v>
      </c>
      <c r="G108" s="11">
        <v>42823</v>
      </c>
      <c r="H108" s="10" t="s">
        <v>28</v>
      </c>
      <c r="I108" s="10" t="s">
        <v>24</v>
      </c>
      <c r="J108" s="10" t="s">
        <v>17</v>
      </c>
      <c r="K108" s="13">
        <v>27272727.272727299</v>
      </c>
      <c r="L108" s="10" t="s">
        <v>28</v>
      </c>
      <c r="M108" s="10" t="s">
        <v>25</v>
      </c>
      <c r="N108" s="10" t="s">
        <v>43</v>
      </c>
      <c r="O108" s="12">
        <v>-30000000</v>
      </c>
      <c r="P108" s="10" t="s">
        <v>44</v>
      </c>
      <c r="Q108" s="14">
        <v>1.1000000000000001</v>
      </c>
      <c r="R108" s="14">
        <v>1.022</v>
      </c>
      <c r="S108" s="13"/>
      <c r="T108" s="13">
        <v>0</v>
      </c>
      <c r="U108" s="10"/>
      <c r="V108" s="14">
        <v>1.0887</v>
      </c>
      <c r="W108" s="14">
        <v>1.1070676971023483</v>
      </c>
      <c r="X108" s="12">
        <v>-511864.27368586487</v>
      </c>
      <c r="Y108" s="152"/>
      <c r="Z108" s="13">
        <v>0</v>
      </c>
      <c r="AA108" s="12">
        <v>-511864.27368586487</v>
      </c>
      <c r="AC108" s="14">
        <v>1.143135</v>
      </c>
      <c r="AD108" s="14">
        <v>1.1615027825333235</v>
      </c>
      <c r="AE108" s="12">
        <v>-315487.47356246057</v>
      </c>
      <c r="AF108" s="152"/>
      <c r="AG108" s="13">
        <v>0</v>
      </c>
      <c r="AH108" s="12">
        <v>-315487.47356246057</v>
      </c>
      <c r="AJ108" s="73">
        <f t="shared" si="5"/>
        <v>196376.8001234043</v>
      </c>
      <c r="AK108" s="73">
        <f t="shared" si="6"/>
        <v>0</v>
      </c>
      <c r="AL108" s="73">
        <f t="shared" si="6"/>
        <v>196376.8001234043</v>
      </c>
    </row>
    <row r="109" spans="1:38" x14ac:dyDescent="0.3">
      <c r="A109" s="10">
        <v>2017</v>
      </c>
      <c r="B109" s="10" t="s">
        <v>74</v>
      </c>
      <c r="C109" s="10">
        <v>509</v>
      </c>
      <c r="D109" s="10" t="s">
        <v>75</v>
      </c>
      <c r="E109" s="11">
        <v>42188</v>
      </c>
      <c r="F109" s="11"/>
      <c r="G109" s="11">
        <v>42853</v>
      </c>
      <c r="H109" s="10" t="s">
        <v>23</v>
      </c>
      <c r="I109" s="10" t="s">
        <v>46</v>
      </c>
      <c r="J109" s="10" t="s">
        <v>17</v>
      </c>
      <c r="K109" s="13">
        <v>13858813.3391078</v>
      </c>
      <c r="L109" s="10" t="s">
        <v>28</v>
      </c>
      <c r="M109" s="10" t="s">
        <v>46</v>
      </c>
      <c r="N109" s="10" t="s">
        <v>43</v>
      </c>
      <c r="O109" s="12">
        <v>-16000000</v>
      </c>
      <c r="P109" s="10" t="s">
        <v>44</v>
      </c>
      <c r="Q109" s="14">
        <v>1.1545000000000001</v>
      </c>
      <c r="R109" s="14"/>
      <c r="S109" s="13"/>
      <c r="T109" s="13">
        <v>0</v>
      </c>
      <c r="U109" s="10"/>
      <c r="V109" s="14">
        <v>1.0887</v>
      </c>
      <c r="W109" s="14">
        <v>1.1087159305813397</v>
      </c>
      <c r="X109" s="12">
        <v>-575399.52758228988</v>
      </c>
      <c r="Y109" s="12">
        <v>-575399.52758228988</v>
      </c>
      <c r="Z109" s="12">
        <v>-575399.52758228988</v>
      </c>
      <c r="AA109" s="13">
        <v>0</v>
      </c>
      <c r="AC109" s="14">
        <v>1.143135</v>
      </c>
      <c r="AD109" s="14">
        <v>1.1631519987091774</v>
      </c>
      <c r="AE109" s="13">
        <v>103557.6666755476</v>
      </c>
      <c r="AF109" s="13">
        <v>103557.6666755476</v>
      </c>
      <c r="AG109" s="13">
        <v>103557.6666755476</v>
      </c>
      <c r="AH109" s="13">
        <v>0</v>
      </c>
      <c r="AJ109" s="73">
        <f t="shared" si="5"/>
        <v>678957.19425783749</v>
      </c>
      <c r="AK109" s="73">
        <f t="shared" si="6"/>
        <v>678957.19425783749</v>
      </c>
      <c r="AL109" s="73">
        <f t="shared" si="6"/>
        <v>0</v>
      </c>
    </row>
    <row r="110" spans="1:38" x14ac:dyDescent="0.3">
      <c r="A110" s="10">
        <v>2017</v>
      </c>
      <c r="B110" s="10" t="s">
        <v>76</v>
      </c>
      <c r="C110" s="10">
        <v>642</v>
      </c>
      <c r="D110" s="10" t="s">
        <v>71</v>
      </c>
      <c r="E110" s="11">
        <v>42300</v>
      </c>
      <c r="F110" s="11">
        <v>42851</v>
      </c>
      <c r="G110" s="11">
        <v>42853</v>
      </c>
      <c r="H110" s="10" t="s">
        <v>23</v>
      </c>
      <c r="I110" s="10" t="s">
        <v>25</v>
      </c>
      <c r="J110" s="10" t="s">
        <v>17</v>
      </c>
      <c r="K110" s="13">
        <v>12227074.235807899</v>
      </c>
      <c r="L110" s="10" t="s">
        <v>23</v>
      </c>
      <c r="M110" s="10" t="s">
        <v>24</v>
      </c>
      <c r="N110" s="10" t="s">
        <v>43</v>
      </c>
      <c r="O110" s="12">
        <v>-14000000</v>
      </c>
      <c r="P110" s="10" t="s">
        <v>44</v>
      </c>
      <c r="Q110" s="14">
        <v>1.145</v>
      </c>
      <c r="R110" s="14"/>
      <c r="S110" s="13"/>
      <c r="T110" s="13">
        <v>0</v>
      </c>
      <c r="U110" s="10"/>
      <c r="V110" s="14">
        <v>1.0887</v>
      </c>
      <c r="W110" s="14">
        <v>1.1087159305813397</v>
      </c>
      <c r="X110" s="13">
        <v>382405.9405555625</v>
      </c>
      <c r="Y110" s="154">
        <v>-285248.26195658022</v>
      </c>
      <c r="Z110" s="13">
        <v>0</v>
      </c>
      <c r="AA110" s="13">
        <v>382405.9405555625</v>
      </c>
      <c r="AC110" s="14">
        <v>1.143135</v>
      </c>
      <c r="AD110" s="14">
        <v>1.1631519987091774</v>
      </c>
      <c r="AE110" s="13">
        <v>675241.66936270287</v>
      </c>
      <c r="AF110" s="152">
        <v>291532.49303469306</v>
      </c>
      <c r="AG110" s="13">
        <v>190814.12918664701</v>
      </c>
      <c r="AH110" s="13">
        <v>484427.54017605586</v>
      </c>
      <c r="AJ110" s="73">
        <f t="shared" si="5"/>
        <v>292835.72880714037</v>
      </c>
      <c r="AK110" s="73">
        <f t="shared" si="6"/>
        <v>190814.12918664701</v>
      </c>
      <c r="AL110" s="73">
        <f t="shared" si="6"/>
        <v>102021.59962049336</v>
      </c>
    </row>
    <row r="111" spans="1:38" x14ac:dyDescent="0.3">
      <c r="A111" s="10">
        <v>2017</v>
      </c>
      <c r="B111" s="10" t="s">
        <v>76</v>
      </c>
      <c r="C111" s="10">
        <v>643</v>
      </c>
      <c r="D111" s="10" t="s">
        <v>71</v>
      </c>
      <c r="E111" s="11">
        <v>42300</v>
      </c>
      <c r="F111" s="11">
        <v>42851</v>
      </c>
      <c r="G111" s="11">
        <v>42853</v>
      </c>
      <c r="H111" s="10" t="s">
        <v>28</v>
      </c>
      <c r="I111" s="10" t="s">
        <v>24</v>
      </c>
      <c r="J111" s="10" t="s">
        <v>17</v>
      </c>
      <c r="K111" s="13">
        <v>13333333.3333333</v>
      </c>
      <c r="L111" s="10" t="s">
        <v>28</v>
      </c>
      <c r="M111" s="10" t="s">
        <v>25</v>
      </c>
      <c r="N111" s="10" t="s">
        <v>43</v>
      </c>
      <c r="O111" s="12">
        <v>-14000000</v>
      </c>
      <c r="P111" s="10" t="s">
        <v>44</v>
      </c>
      <c r="Q111" s="14">
        <v>1.05</v>
      </c>
      <c r="R111" s="14"/>
      <c r="S111" s="13"/>
      <c r="T111" s="13">
        <v>0</v>
      </c>
      <c r="U111" s="10"/>
      <c r="V111" s="14">
        <v>1.0887</v>
      </c>
      <c r="W111" s="14">
        <v>1.1087159305813397</v>
      </c>
      <c r="X111" s="12">
        <v>-350442.59519685392</v>
      </c>
      <c r="Y111" s="152"/>
      <c r="Z111" s="13">
        <v>0</v>
      </c>
      <c r="AA111" s="12">
        <v>-350442.59519685392</v>
      </c>
      <c r="AC111" s="14">
        <v>1.143135</v>
      </c>
      <c r="AD111" s="14">
        <v>1.1631519987091774</v>
      </c>
      <c r="AE111" s="12">
        <v>-210267.93268437771</v>
      </c>
      <c r="AF111" s="152"/>
      <c r="AG111" s="13">
        <v>0</v>
      </c>
      <c r="AH111" s="12">
        <v>-210267.93268437771</v>
      </c>
      <c r="AJ111" s="73">
        <f t="shared" si="5"/>
        <v>140174.66251247621</v>
      </c>
      <c r="AK111" s="73">
        <f t="shared" si="6"/>
        <v>0</v>
      </c>
      <c r="AL111" s="73">
        <f t="shared" si="6"/>
        <v>140174.66251247621</v>
      </c>
    </row>
    <row r="112" spans="1:38" x14ac:dyDescent="0.3">
      <c r="A112" s="10">
        <v>2017</v>
      </c>
      <c r="B112" s="10" t="s">
        <v>76</v>
      </c>
      <c r="C112" s="10">
        <v>644</v>
      </c>
      <c r="D112" s="10" t="s">
        <v>71</v>
      </c>
      <c r="E112" s="11">
        <v>42300</v>
      </c>
      <c r="F112" s="11">
        <v>42851</v>
      </c>
      <c r="G112" s="11">
        <v>42853</v>
      </c>
      <c r="H112" s="10" t="s">
        <v>28</v>
      </c>
      <c r="I112" s="10" t="s">
        <v>24</v>
      </c>
      <c r="J112" s="10" t="s">
        <v>17</v>
      </c>
      <c r="K112" s="13">
        <v>12362030.905077299</v>
      </c>
      <c r="L112" s="10" t="s">
        <v>28</v>
      </c>
      <c r="M112" s="10" t="s">
        <v>25</v>
      </c>
      <c r="N112" s="10" t="s">
        <v>43</v>
      </c>
      <c r="O112" s="12">
        <v>-14000000</v>
      </c>
      <c r="P112" s="10" t="s">
        <v>44</v>
      </c>
      <c r="Q112" s="14">
        <v>1.1325000000000001</v>
      </c>
      <c r="R112" s="14">
        <v>1.05</v>
      </c>
      <c r="S112" s="13"/>
      <c r="T112" s="13">
        <v>0</v>
      </c>
      <c r="U112" s="10"/>
      <c r="V112" s="14">
        <v>1.0887</v>
      </c>
      <c r="W112" s="14">
        <v>1.1087159305813397</v>
      </c>
      <c r="X112" s="12">
        <v>-317211.60731528886</v>
      </c>
      <c r="Y112" s="152"/>
      <c r="Z112" s="13">
        <v>0</v>
      </c>
      <c r="AA112" s="12">
        <v>-317211.60731528886</v>
      </c>
      <c r="AC112" s="14">
        <v>1.143135</v>
      </c>
      <c r="AD112" s="14">
        <v>1.1631519987091774</v>
      </c>
      <c r="AE112" s="12">
        <v>-173441.2436436321</v>
      </c>
      <c r="AF112" s="152"/>
      <c r="AG112" s="13">
        <v>0</v>
      </c>
      <c r="AH112" s="12">
        <v>-173441.2436436321</v>
      </c>
      <c r="AJ112" s="73">
        <f t="shared" si="5"/>
        <v>143770.36367165676</v>
      </c>
      <c r="AK112" s="73">
        <f t="shared" si="6"/>
        <v>0</v>
      </c>
      <c r="AL112" s="73">
        <f t="shared" si="6"/>
        <v>143770.36367165676</v>
      </c>
    </row>
    <row r="113" spans="1:38" x14ac:dyDescent="0.3">
      <c r="A113" s="10">
        <v>2017</v>
      </c>
      <c r="B113" s="10" t="s">
        <v>77</v>
      </c>
      <c r="C113" s="10">
        <v>508</v>
      </c>
      <c r="D113" s="10" t="s">
        <v>75</v>
      </c>
      <c r="E113" s="11">
        <v>42187</v>
      </c>
      <c r="F113" s="11"/>
      <c r="G113" s="11">
        <v>42885</v>
      </c>
      <c r="H113" s="10" t="s">
        <v>23</v>
      </c>
      <c r="I113" s="10" t="s">
        <v>46</v>
      </c>
      <c r="J113" s="10" t="s">
        <v>17</v>
      </c>
      <c r="K113" s="13">
        <v>17301038.062283698</v>
      </c>
      <c r="L113" s="10" t="s">
        <v>28</v>
      </c>
      <c r="M113" s="10" t="s">
        <v>46</v>
      </c>
      <c r="N113" s="10" t="s">
        <v>43</v>
      </c>
      <c r="O113" s="12">
        <v>-20000000</v>
      </c>
      <c r="P113" s="10" t="s">
        <v>44</v>
      </c>
      <c r="Q113" s="14">
        <v>1.1559999999999999</v>
      </c>
      <c r="R113" s="14"/>
      <c r="S113" s="13"/>
      <c r="T113" s="13">
        <v>0</v>
      </c>
      <c r="U113" s="10"/>
      <c r="V113" s="14">
        <v>1.0887</v>
      </c>
      <c r="W113" s="14">
        <v>1.1105043500927523</v>
      </c>
      <c r="X113" s="12">
        <v>-712916.09188330476</v>
      </c>
      <c r="Y113" s="12">
        <v>-712916.09188330476</v>
      </c>
      <c r="Z113" s="12">
        <v>-712916.09188330476</v>
      </c>
      <c r="AA113" s="13">
        <v>0</v>
      </c>
      <c r="AC113" s="14">
        <v>1.143135</v>
      </c>
      <c r="AD113" s="14">
        <v>1.1649407649692298</v>
      </c>
      <c r="AE113" s="13">
        <v>133430.13449386871</v>
      </c>
      <c r="AF113" s="13">
        <v>133430.13449386871</v>
      </c>
      <c r="AG113" s="13">
        <v>133430.13449386871</v>
      </c>
      <c r="AH113" s="13">
        <v>0</v>
      </c>
      <c r="AJ113" s="73">
        <f t="shared" si="5"/>
        <v>846346.22637717344</v>
      </c>
      <c r="AK113" s="73">
        <f t="shared" si="6"/>
        <v>846346.22637717344</v>
      </c>
      <c r="AL113" s="73">
        <f t="shared" si="6"/>
        <v>0</v>
      </c>
    </row>
    <row r="114" spans="1:38" x14ac:dyDescent="0.3">
      <c r="A114" s="10">
        <v>2017</v>
      </c>
      <c r="B114" s="10" t="s">
        <v>78</v>
      </c>
      <c r="C114" s="10">
        <v>645</v>
      </c>
      <c r="D114" s="10" t="s">
        <v>71</v>
      </c>
      <c r="E114" s="11">
        <v>42300</v>
      </c>
      <c r="F114" s="11">
        <v>42884</v>
      </c>
      <c r="G114" s="11">
        <v>42886</v>
      </c>
      <c r="H114" s="10" t="s">
        <v>23</v>
      </c>
      <c r="I114" s="10" t="s">
        <v>25</v>
      </c>
      <c r="J114" s="10" t="s">
        <v>17</v>
      </c>
      <c r="K114" s="13">
        <v>8733624.4541484695</v>
      </c>
      <c r="L114" s="10" t="s">
        <v>23</v>
      </c>
      <c r="M114" s="10" t="s">
        <v>24</v>
      </c>
      <c r="N114" s="10" t="s">
        <v>43</v>
      </c>
      <c r="O114" s="12">
        <v>-10000000</v>
      </c>
      <c r="P114" s="10" t="s">
        <v>44</v>
      </c>
      <c r="Q114" s="14">
        <v>1.145</v>
      </c>
      <c r="R114" s="14"/>
      <c r="S114" s="13"/>
      <c r="T114" s="13">
        <v>0</v>
      </c>
      <c r="U114" s="10"/>
      <c r="V114" s="14">
        <v>1.0887</v>
      </c>
      <c r="W114" s="14">
        <v>1.110560530189123</v>
      </c>
      <c r="X114" s="13">
        <v>292549.18285978085</v>
      </c>
      <c r="Y114" s="154">
        <v>-192265.79585935571</v>
      </c>
      <c r="Z114" s="13">
        <v>0</v>
      </c>
      <c r="AA114" s="13">
        <v>292549.18285978085</v>
      </c>
      <c r="AC114" s="14">
        <v>1.143135</v>
      </c>
      <c r="AD114" s="14">
        <v>1.164996923739497</v>
      </c>
      <c r="AE114" s="13">
        <v>503592.40494867443</v>
      </c>
      <c r="AF114" s="152">
        <v>220626.61347000964</v>
      </c>
      <c r="AG114" s="13">
        <v>149910.80115338229</v>
      </c>
      <c r="AH114" s="13">
        <v>353681.60379529215</v>
      </c>
      <c r="AJ114" s="73">
        <f t="shared" si="5"/>
        <v>211043.22208889358</v>
      </c>
      <c r="AK114" s="73">
        <f t="shared" si="6"/>
        <v>149910.80115338229</v>
      </c>
      <c r="AL114" s="73">
        <f t="shared" si="6"/>
        <v>61132.420935511298</v>
      </c>
    </row>
    <row r="115" spans="1:38" x14ac:dyDescent="0.3">
      <c r="A115" s="10">
        <v>2017</v>
      </c>
      <c r="B115" s="10" t="s">
        <v>78</v>
      </c>
      <c r="C115" s="10">
        <v>646</v>
      </c>
      <c r="D115" s="10" t="s">
        <v>71</v>
      </c>
      <c r="E115" s="11">
        <v>42300</v>
      </c>
      <c r="F115" s="11">
        <v>42884</v>
      </c>
      <c r="G115" s="11">
        <v>42886</v>
      </c>
      <c r="H115" s="10" t="s">
        <v>28</v>
      </c>
      <c r="I115" s="10" t="s">
        <v>24</v>
      </c>
      <c r="J115" s="10" t="s">
        <v>17</v>
      </c>
      <c r="K115" s="13">
        <v>9523809.5238095205</v>
      </c>
      <c r="L115" s="10" t="s">
        <v>28</v>
      </c>
      <c r="M115" s="10" t="s">
        <v>25</v>
      </c>
      <c r="N115" s="10" t="s">
        <v>43</v>
      </c>
      <c r="O115" s="12">
        <v>-10000000</v>
      </c>
      <c r="P115" s="10" t="s">
        <v>44</v>
      </c>
      <c r="Q115" s="14">
        <v>1.05</v>
      </c>
      <c r="R115" s="14"/>
      <c r="S115" s="13"/>
      <c r="T115" s="13">
        <v>0</v>
      </c>
      <c r="U115" s="10"/>
      <c r="V115" s="14">
        <v>1.0887</v>
      </c>
      <c r="W115" s="14">
        <v>1.110560530189123</v>
      </c>
      <c r="X115" s="12">
        <v>-258648.97930495025</v>
      </c>
      <c r="Y115" s="152"/>
      <c r="Z115" s="13">
        <v>0</v>
      </c>
      <c r="AA115" s="12">
        <v>-258648.97930495025</v>
      </c>
      <c r="AC115" s="14">
        <v>1.143135</v>
      </c>
      <c r="AD115" s="14">
        <v>1.164996923739497</v>
      </c>
      <c r="AE115" s="12">
        <v>-157929.5338423241</v>
      </c>
      <c r="AF115" s="152"/>
      <c r="AG115" s="13">
        <v>0</v>
      </c>
      <c r="AH115" s="12">
        <v>-157929.5338423241</v>
      </c>
      <c r="AJ115" s="73">
        <f t="shared" si="5"/>
        <v>100719.44546262614</v>
      </c>
      <c r="AK115" s="73">
        <f t="shared" si="6"/>
        <v>0</v>
      </c>
      <c r="AL115" s="73">
        <f t="shared" si="6"/>
        <v>100719.44546262614</v>
      </c>
    </row>
    <row r="116" spans="1:38" x14ac:dyDescent="0.3">
      <c r="A116" s="10">
        <v>2017</v>
      </c>
      <c r="B116" s="10" t="s">
        <v>78</v>
      </c>
      <c r="C116" s="10">
        <v>647</v>
      </c>
      <c r="D116" s="10" t="s">
        <v>71</v>
      </c>
      <c r="E116" s="11">
        <v>42300</v>
      </c>
      <c r="F116" s="11">
        <v>42884</v>
      </c>
      <c r="G116" s="11">
        <v>42886</v>
      </c>
      <c r="H116" s="10" t="s">
        <v>28</v>
      </c>
      <c r="I116" s="10" t="s">
        <v>24</v>
      </c>
      <c r="J116" s="10" t="s">
        <v>17</v>
      </c>
      <c r="K116" s="13">
        <v>8830022.0750551894</v>
      </c>
      <c r="L116" s="10" t="s">
        <v>28</v>
      </c>
      <c r="M116" s="10" t="s">
        <v>25</v>
      </c>
      <c r="N116" s="10" t="s">
        <v>43</v>
      </c>
      <c r="O116" s="12">
        <v>-10000000</v>
      </c>
      <c r="P116" s="10" t="s">
        <v>44</v>
      </c>
      <c r="Q116" s="14">
        <v>1.1325000000000001</v>
      </c>
      <c r="R116" s="14">
        <v>1.05</v>
      </c>
      <c r="S116" s="13"/>
      <c r="T116" s="13">
        <v>0</v>
      </c>
      <c r="U116" s="10"/>
      <c r="V116" s="14">
        <v>1.0887</v>
      </c>
      <c r="W116" s="14">
        <v>1.110560530189123</v>
      </c>
      <c r="X116" s="12">
        <v>-226165.99941418628</v>
      </c>
      <c r="Y116" s="152"/>
      <c r="Z116" s="13">
        <v>0</v>
      </c>
      <c r="AA116" s="12">
        <v>-226165.99941418628</v>
      </c>
      <c r="AC116" s="14">
        <v>1.143135</v>
      </c>
      <c r="AD116" s="14">
        <v>1.164996923739497</v>
      </c>
      <c r="AE116" s="12">
        <v>-125036.2576363407</v>
      </c>
      <c r="AF116" s="152"/>
      <c r="AG116" s="13">
        <v>0</v>
      </c>
      <c r="AH116" s="12">
        <v>-125036.2576363407</v>
      </c>
      <c r="AJ116" s="73">
        <f t="shared" si="5"/>
        <v>101129.74177784559</v>
      </c>
      <c r="AK116" s="73">
        <f t="shared" si="6"/>
        <v>0</v>
      </c>
      <c r="AL116" s="73">
        <f t="shared" si="6"/>
        <v>101129.74177784559</v>
      </c>
    </row>
    <row r="117" spans="1:38" x14ac:dyDescent="0.3">
      <c r="A117" s="10">
        <v>2017</v>
      </c>
      <c r="B117" s="10" t="s">
        <v>79</v>
      </c>
      <c r="C117" s="10">
        <v>507</v>
      </c>
      <c r="D117" s="10" t="s">
        <v>75</v>
      </c>
      <c r="E117" s="11">
        <v>42178</v>
      </c>
      <c r="F117" s="11"/>
      <c r="G117" s="11">
        <v>42912</v>
      </c>
      <c r="H117" s="10" t="s">
        <v>23</v>
      </c>
      <c r="I117" s="10" t="s">
        <v>46</v>
      </c>
      <c r="J117" s="10" t="s">
        <v>17</v>
      </c>
      <c r="K117" s="13">
        <v>17244352.474564601</v>
      </c>
      <c r="L117" s="10" t="s">
        <v>28</v>
      </c>
      <c r="M117" s="10" t="s">
        <v>46</v>
      </c>
      <c r="N117" s="10" t="s">
        <v>43</v>
      </c>
      <c r="O117" s="12">
        <v>-20000000</v>
      </c>
      <c r="P117" s="10" t="s">
        <v>44</v>
      </c>
      <c r="Q117" s="14">
        <v>1.1597999999999999</v>
      </c>
      <c r="R117" s="14"/>
      <c r="S117" s="13"/>
      <c r="T117" s="13">
        <v>0</v>
      </c>
      <c r="U117" s="10"/>
      <c r="V117" s="14">
        <v>1.0887</v>
      </c>
      <c r="W117" s="14">
        <v>1.112023433057294</v>
      </c>
      <c r="X117" s="12">
        <v>-745402.23348039226</v>
      </c>
      <c r="Y117" s="12">
        <v>-745402.23348039226</v>
      </c>
      <c r="Z117" s="12">
        <v>-745402.23348039226</v>
      </c>
      <c r="AA117" s="13">
        <v>0</v>
      </c>
      <c r="AC117" s="14">
        <v>1.143135</v>
      </c>
      <c r="AD117" s="14">
        <v>1.1664583891413096</v>
      </c>
      <c r="AE117" s="13">
        <v>98936.290816369103</v>
      </c>
      <c r="AF117" s="13">
        <v>98936.290816369103</v>
      </c>
      <c r="AG117" s="13">
        <v>98936.290816369103</v>
      </c>
      <c r="AH117" s="13">
        <v>0</v>
      </c>
      <c r="AJ117" s="73">
        <f t="shared" si="5"/>
        <v>844338.52429676137</v>
      </c>
      <c r="AK117" s="73">
        <f t="shared" si="6"/>
        <v>844338.52429676137</v>
      </c>
      <c r="AL117" s="73">
        <f t="shared" si="6"/>
        <v>0</v>
      </c>
    </row>
    <row r="118" spans="1:38" x14ac:dyDescent="0.3">
      <c r="A118" s="10">
        <v>2017</v>
      </c>
      <c r="B118" s="10" t="s">
        <v>80</v>
      </c>
      <c r="C118" s="10">
        <v>648</v>
      </c>
      <c r="D118" s="10" t="s">
        <v>71</v>
      </c>
      <c r="E118" s="11">
        <v>42300</v>
      </c>
      <c r="F118" s="11">
        <v>42914</v>
      </c>
      <c r="G118" s="11">
        <v>42916</v>
      </c>
      <c r="H118" s="10" t="s">
        <v>23</v>
      </c>
      <c r="I118" s="10" t="s">
        <v>25</v>
      </c>
      <c r="J118" s="10" t="s">
        <v>17</v>
      </c>
      <c r="K118" s="13">
        <v>8733624.4541484695</v>
      </c>
      <c r="L118" s="10" t="s">
        <v>23</v>
      </c>
      <c r="M118" s="10" t="s">
        <v>24</v>
      </c>
      <c r="N118" s="10" t="s">
        <v>43</v>
      </c>
      <c r="O118" s="12">
        <v>-10000000</v>
      </c>
      <c r="P118" s="10" t="s">
        <v>44</v>
      </c>
      <c r="Q118" s="14">
        <v>1.145</v>
      </c>
      <c r="R118" s="14"/>
      <c r="S118" s="13"/>
      <c r="T118" s="13">
        <v>0</v>
      </c>
      <c r="U118" s="10"/>
      <c r="V118" s="14">
        <v>1.0887</v>
      </c>
      <c r="W118" s="14">
        <v>1.1122570389224737</v>
      </c>
      <c r="X118" s="13">
        <v>310000.12602015771</v>
      </c>
      <c r="Y118" s="154">
        <v>-181423.94714061439</v>
      </c>
      <c r="Z118" s="13">
        <v>0</v>
      </c>
      <c r="AA118" s="13">
        <v>310000.12602015771</v>
      </c>
      <c r="AC118" s="14">
        <v>1.143135</v>
      </c>
      <c r="AD118" s="14">
        <v>1.166692022232797</v>
      </c>
      <c r="AE118" s="13">
        <v>522594.48145295517</v>
      </c>
      <c r="AF118" s="152">
        <v>231815.85743268742</v>
      </c>
      <c r="AG118" s="13">
        <v>162382.16446335241</v>
      </c>
      <c r="AH118" s="13">
        <v>360212.31698960275</v>
      </c>
      <c r="AJ118" s="73">
        <f t="shared" si="5"/>
        <v>212594.35543279746</v>
      </c>
      <c r="AK118" s="73">
        <f t="shared" si="6"/>
        <v>162382.16446335241</v>
      </c>
      <c r="AL118" s="73">
        <f t="shared" si="6"/>
        <v>50212.190969445044</v>
      </c>
    </row>
    <row r="119" spans="1:38" x14ac:dyDescent="0.3">
      <c r="A119" s="10">
        <v>2017</v>
      </c>
      <c r="B119" s="10" t="s">
        <v>80</v>
      </c>
      <c r="C119" s="10">
        <v>649</v>
      </c>
      <c r="D119" s="10" t="s">
        <v>71</v>
      </c>
      <c r="E119" s="11">
        <v>42300</v>
      </c>
      <c r="F119" s="11">
        <v>42914</v>
      </c>
      <c r="G119" s="11">
        <v>42916</v>
      </c>
      <c r="H119" s="10" t="s">
        <v>28</v>
      </c>
      <c r="I119" s="10" t="s">
        <v>24</v>
      </c>
      <c r="J119" s="10" t="s">
        <v>17</v>
      </c>
      <c r="K119" s="13">
        <v>9523809.5238095205</v>
      </c>
      <c r="L119" s="10" t="s">
        <v>28</v>
      </c>
      <c r="M119" s="10" t="s">
        <v>25</v>
      </c>
      <c r="N119" s="10" t="s">
        <v>43</v>
      </c>
      <c r="O119" s="12">
        <v>-10000000</v>
      </c>
      <c r="P119" s="10" t="s">
        <v>44</v>
      </c>
      <c r="Q119" s="14">
        <v>1.05</v>
      </c>
      <c r="R119" s="14"/>
      <c r="S119" s="13"/>
      <c r="T119" s="13">
        <v>0</v>
      </c>
      <c r="U119" s="10"/>
      <c r="V119" s="14">
        <v>1.0887</v>
      </c>
      <c r="W119" s="14">
        <v>1.1122570389224737</v>
      </c>
      <c r="X119" s="12">
        <v>-265796.97025303997</v>
      </c>
      <c r="Y119" s="152"/>
      <c r="Z119" s="13">
        <v>0</v>
      </c>
      <c r="AA119" s="12">
        <v>-265796.97025303997</v>
      </c>
      <c r="AC119" s="14">
        <v>1.143135</v>
      </c>
      <c r="AD119" s="14">
        <v>1.166692022232797</v>
      </c>
      <c r="AE119" s="12">
        <v>-164680.35259559195</v>
      </c>
      <c r="AF119" s="152"/>
      <c r="AG119" s="13">
        <v>0</v>
      </c>
      <c r="AH119" s="12">
        <v>-164680.35259559195</v>
      </c>
      <c r="AJ119" s="73">
        <f t="shared" si="5"/>
        <v>101116.61765744802</v>
      </c>
      <c r="AK119" s="73">
        <f t="shared" si="6"/>
        <v>0</v>
      </c>
      <c r="AL119" s="73">
        <f t="shared" si="6"/>
        <v>101116.61765744802</v>
      </c>
    </row>
    <row r="120" spans="1:38" x14ac:dyDescent="0.3">
      <c r="A120" s="10">
        <v>2017</v>
      </c>
      <c r="B120" s="10" t="s">
        <v>80</v>
      </c>
      <c r="C120" s="10">
        <v>650</v>
      </c>
      <c r="D120" s="10" t="s">
        <v>71</v>
      </c>
      <c r="E120" s="11">
        <v>42300</v>
      </c>
      <c r="F120" s="11">
        <v>42914</v>
      </c>
      <c r="G120" s="11">
        <v>42916</v>
      </c>
      <c r="H120" s="10" t="s">
        <v>28</v>
      </c>
      <c r="I120" s="10" t="s">
        <v>24</v>
      </c>
      <c r="J120" s="10" t="s">
        <v>17</v>
      </c>
      <c r="K120" s="13">
        <v>8830022.0750551894</v>
      </c>
      <c r="L120" s="10" t="s">
        <v>28</v>
      </c>
      <c r="M120" s="10" t="s">
        <v>25</v>
      </c>
      <c r="N120" s="10" t="s">
        <v>43</v>
      </c>
      <c r="O120" s="12">
        <v>-10000000</v>
      </c>
      <c r="P120" s="10" t="s">
        <v>44</v>
      </c>
      <c r="Q120" s="14">
        <v>1.1325000000000001</v>
      </c>
      <c r="R120" s="14">
        <v>1.05</v>
      </c>
      <c r="S120" s="13"/>
      <c r="T120" s="13">
        <v>0</v>
      </c>
      <c r="U120" s="10"/>
      <c r="V120" s="14">
        <v>1.0887</v>
      </c>
      <c r="W120" s="14">
        <v>1.1122570389224737</v>
      </c>
      <c r="X120" s="12">
        <v>-225627.1029077321</v>
      </c>
      <c r="Y120" s="152"/>
      <c r="Z120" s="13">
        <v>0</v>
      </c>
      <c r="AA120" s="12">
        <v>-225627.1029077321</v>
      </c>
      <c r="AC120" s="14">
        <v>1.143135</v>
      </c>
      <c r="AD120" s="14">
        <v>1.166692022232797</v>
      </c>
      <c r="AE120" s="12">
        <v>-126098.27142467581</v>
      </c>
      <c r="AF120" s="152"/>
      <c r="AG120" s="13">
        <v>0</v>
      </c>
      <c r="AH120" s="12">
        <v>-126098.27142467581</v>
      </c>
      <c r="AJ120" s="73">
        <f t="shared" si="5"/>
        <v>99528.831483056289</v>
      </c>
      <c r="AK120" s="73">
        <f t="shared" si="6"/>
        <v>0</v>
      </c>
      <c r="AL120" s="73">
        <f t="shared" si="6"/>
        <v>99528.831483056289</v>
      </c>
    </row>
    <row r="121" spans="1:38" x14ac:dyDescent="0.3">
      <c r="A121" s="10">
        <v>2017</v>
      </c>
      <c r="B121" s="10" t="s">
        <v>81</v>
      </c>
      <c r="C121" s="10">
        <v>651</v>
      </c>
      <c r="D121" s="10" t="s">
        <v>71</v>
      </c>
      <c r="E121" s="11">
        <v>42300</v>
      </c>
      <c r="F121" s="11">
        <v>42943</v>
      </c>
      <c r="G121" s="11">
        <v>42947</v>
      </c>
      <c r="H121" s="10" t="s">
        <v>23</v>
      </c>
      <c r="I121" s="10" t="s">
        <v>25</v>
      </c>
      <c r="J121" s="10" t="s">
        <v>17</v>
      </c>
      <c r="K121" s="13">
        <v>25762129.669385999</v>
      </c>
      <c r="L121" s="10" t="s">
        <v>23</v>
      </c>
      <c r="M121" s="10" t="s">
        <v>24</v>
      </c>
      <c r="N121" s="10" t="s">
        <v>43</v>
      </c>
      <c r="O121" s="12">
        <v>-30000000</v>
      </c>
      <c r="P121" s="10" t="s">
        <v>44</v>
      </c>
      <c r="Q121" s="14">
        <v>1.1645000000000001</v>
      </c>
      <c r="R121" s="14"/>
      <c r="S121" s="13"/>
      <c r="T121" s="13">
        <v>0</v>
      </c>
      <c r="U121" s="10"/>
      <c r="V121" s="14">
        <v>1.0887</v>
      </c>
      <c r="W121" s="14">
        <v>1.1140909171483415</v>
      </c>
      <c r="X121" s="13">
        <v>785502.71195860836</v>
      </c>
      <c r="Y121" s="154">
        <v>-824457.50343779451</v>
      </c>
      <c r="Z121" s="13">
        <v>0</v>
      </c>
      <c r="AA121" s="13">
        <v>785502.71195860836</v>
      </c>
      <c r="AC121" s="14">
        <v>1.143135</v>
      </c>
      <c r="AD121" s="14">
        <v>1.1685273050617766</v>
      </c>
      <c r="AE121" s="13">
        <v>1352251.939956991</v>
      </c>
      <c r="AF121" s="152">
        <v>405774.99329760647</v>
      </c>
      <c r="AG121" s="13">
        <v>88788.644279196858</v>
      </c>
      <c r="AH121" s="13">
        <v>1263463.2956777941</v>
      </c>
      <c r="AJ121" s="73">
        <f t="shared" si="5"/>
        <v>566749.22799838264</v>
      </c>
      <c r="AK121" s="73">
        <f t="shared" si="6"/>
        <v>88788.644279196858</v>
      </c>
      <c r="AL121" s="73">
        <f t="shared" si="6"/>
        <v>477960.58371918579</v>
      </c>
    </row>
    <row r="122" spans="1:38" x14ac:dyDescent="0.3">
      <c r="A122" s="10">
        <v>2017</v>
      </c>
      <c r="B122" s="10" t="s">
        <v>81</v>
      </c>
      <c r="C122" s="10">
        <v>652</v>
      </c>
      <c r="D122" s="10" t="s">
        <v>71</v>
      </c>
      <c r="E122" s="11">
        <v>42300</v>
      </c>
      <c r="F122" s="11">
        <v>42943</v>
      </c>
      <c r="G122" s="11">
        <v>42947</v>
      </c>
      <c r="H122" s="10" t="s">
        <v>28</v>
      </c>
      <c r="I122" s="10" t="s">
        <v>24</v>
      </c>
      <c r="J122" s="10" t="s">
        <v>17</v>
      </c>
      <c r="K122" s="13">
        <v>28571428.571428601</v>
      </c>
      <c r="L122" s="10" t="s">
        <v>28</v>
      </c>
      <c r="M122" s="10" t="s">
        <v>25</v>
      </c>
      <c r="N122" s="10" t="s">
        <v>43</v>
      </c>
      <c r="O122" s="12">
        <v>-30000000</v>
      </c>
      <c r="P122" s="10" t="s">
        <v>44</v>
      </c>
      <c r="Q122" s="14">
        <v>1.05</v>
      </c>
      <c r="R122" s="14"/>
      <c r="S122" s="13"/>
      <c r="T122" s="13">
        <v>0</v>
      </c>
      <c r="U122" s="10"/>
      <c r="V122" s="14">
        <v>1.0887</v>
      </c>
      <c r="W122" s="14">
        <v>1.1140909171483415</v>
      </c>
      <c r="X122" s="12">
        <v>-816495.57647204527</v>
      </c>
      <c r="Y122" s="152"/>
      <c r="Z122" s="13">
        <v>0</v>
      </c>
      <c r="AA122" s="12">
        <v>-816495.57647204527</v>
      </c>
      <c r="AC122" s="14">
        <v>1.143135</v>
      </c>
      <c r="AD122" s="14">
        <v>1.1685273050617766</v>
      </c>
      <c r="AE122" s="12">
        <v>-512277.04545633186</v>
      </c>
      <c r="AF122" s="152"/>
      <c r="AG122" s="13">
        <v>0</v>
      </c>
      <c r="AH122" s="12">
        <v>-512277.04545633186</v>
      </c>
      <c r="AJ122" s="73">
        <f t="shared" si="5"/>
        <v>304218.53101571341</v>
      </c>
      <c r="AK122" s="73">
        <f t="shared" si="6"/>
        <v>0</v>
      </c>
      <c r="AL122" s="73">
        <f t="shared" si="6"/>
        <v>304218.53101571341</v>
      </c>
    </row>
    <row r="123" spans="1:38" x14ac:dyDescent="0.3">
      <c r="A123" s="10">
        <v>2017</v>
      </c>
      <c r="B123" s="10" t="s">
        <v>81</v>
      </c>
      <c r="C123" s="10">
        <v>653</v>
      </c>
      <c r="D123" s="10" t="s">
        <v>71</v>
      </c>
      <c r="E123" s="11">
        <v>42300</v>
      </c>
      <c r="F123" s="11">
        <v>42943</v>
      </c>
      <c r="G123" s="11">
        <v>42947</v>
      </c>
      <c r="H123" s="10" t="s">
        <v>28</v>
      </c>
      <c r="I123" s="10" t="s">
        <v>24</v>
      </c>
      <c r="J123" s="10" t="s">
        <v>17</v>
      </c>
      <c r="K123" s="13">
        <v>26086956.521739099</v>
      </c>
      <c r="L123" s="10" t="s">
        <v>28</v>
      </c>
      <c r="M123" s="10" t="s">
        <v>25</v>
      </c>
      <c r="N123" s="10" t="s">
        <v>43</v>
      </c>
      <c r="O123" s="12">
        <v>-30000000</v>
      </c>
      <c r="P123" s="10" t="s">
        <v>44</v>
      </c>
      <c r="Q123" s="14">
        <v>1.1499999999999999</v>
      </c>
      <c r="R123" s="14">
        <v>1.05</v>
      </c>
      <c r="S123" s="13"/>
      <c r="T123" s="13">
        <v>0</v>
      </c>
      <c r="U123" s="10"/>
      <c r="V123" s="14">
        <v>1.0887</v>
      </c>
      <c r="W123" s="14">
        <v>1.1140909171483415</v>
      </c>
      <c r="X123" s="12">
        <v>-793464.63892435748</v>
      </c>
      <c r="Y123" s="152"/>
      <c r="Z123" s="13">
        <v>0</v>
      </c>
      <c r="AA123" s="12">
        <v>-793464.63892435748</v>
      </c>
      <c r="AC123" s="14">
        <v>1.143135</v>
      </c>
      <c r="AD123" s="14">
        <v>1.1685273050617766</v>
      </c>
      <c r="AE123" s="12">
        <v>-434199.90120305266</v>
      </c>
      <c r="AF123" s="152"/>
      <c r="AG123" s="13">
        <v>0</v>
      </c>
      <c r="AH123" s="12">
        <v>-434199.90120305266</v>
      </c>
      <c r="AJ123" s="73">
        <f t="shared" si="5"/>
        <v>359264.73772130482</v>
      </c>
      <c r="AK123" s="73">
        <f t="shared" si="6"/>
        <v>0</v>
      </c>
      <c r="AL123" s="73">
        <f t="shared" si="6"/>
        <v>359264.73772130482</v>
      </c>
    </row>
    <row r="124" spans="1:38" x14ac:dyDescent="0.3">
      <c r="A124" s="10">
        <v>2017</v>
      </c>
      <c r="B124" s="10" t="s">
        <v>82</v>
      </c>
      <c r="C124" s="10">
        <v>633</v>
      </c>
      <c r="D124" s="10" t="s">
        <v>71</v>
      </c>
      <c r="E124" s="11">
        <v>42306</v>
      </c>
      <c r="F124" s="11">
        <v>42975</v>
      </c>
      <c r="G124" s="11">
        <v>42977</v>
      </c>
      <c r="H124" s="10" t="s">
        <v>23</v>
      </c>
      <c r="I124" s="10" t="s">
        <v>25</v>
      </c>
      <c r="J124" s="10" t="s">
        <v>17</v>
      </c>
      <c r="K124" s="13">
        <v>13100436.6812227</v>
      </c>
      <c r="L124" s="10" t="s">
        <v>23</v>
      </c>
      <c r="M124" s="10" t="s">
        <v>24</v>
      </c>
      <c r="N124" s="10" t="s">
        <v>43</v>
      </c>
      <c r="O124" s="12">
        <v>-15000000</v>
      </c>
      <c r="P124" s="10" t="s">
        <v>44</v>
      </c>
      <c r="Q124" s="14">
        <v>1.145</v>
      </c>
      <c r="R124" s="14"/>
      <c r="S124" s="13"/>
      <c r="T124" s="13">
        <v>0</v>
      </c>
      <c r="U124" s="10"/>
      <c r="V124" s="14">
        <v>1.0887</v>
      </c>
      <c r="W124" s="14">
        <v>1.1158769494387408</v>
      </c>
      <c r="X124" s="13">
        <v>518796.00906195288</v>
      </c>
      <c r="Y124" s="154">
        <v>-164870.60366212152</v>
      </c>
      <c r="Z124" s="13">
        <v>0</v>
      </c>
      <c r="AA124" s="13">
        <v>518796.00906195288</v>
      </c>
      <c r="AC124" s="14">
        <v>1.143135</v>
      </c>
      <c r="AD124" s="14">
        <v>1.1703131114154766</v>
      </c>
      <c r="AE124" s="13">
        <v>842284.23363637645</v>
      </c>
      <c r="AF124" s="152">
        <v>429558.44035627577</v>
      </c>
      <c r="AG124" s="13">
        <v>283353.92474763095</v>
      </c>
      <c r="AH124" s="13">
        <v>558930.30888874549</v>
      </c>
      <c r="AJ124" s="73">
        <f t="shared" si="5"/>
        <v>323488.22457442357</v>
      </c>
      <c r="AK124" s="73">
        <f t="shared" si="6"/>
        <v>283353.92474763095</v>
      </c>
      <c r="AL124" s="73">
        <f t="shared" si="6"/>
        <v>40134.299826792616</v>
      </c>
    </row>
    <row r="125" spans="1:38" x14ac:dyDescent="0.3">
      <c r="A125" s="10">
        <v>2017</v>
      </c>
      <c r="B125" s="10" t="s">
        <v>82</v>
      </c>
      <c r="C125" s="10">
        <v>634</v>
      </c>
      <c r="D125" s="10" t="s">
        <v>71</v>
      </c>
      <c r="E125" s="11">
        <v>42306</v>
      </c>
      <c r="F125" s="11">
        <v>42975</v>
      </c>
      <c r="G125" s="11">
        <v>42977</v>
      </c>
      <c r="H125" s="10" t="s">
        <v>28</v>
      </c>
      <c r="I125" s="10" t="s">
        <v>24</v>
      </c>
      <c r="J125" s="10" t="s">
        <v>17</v>
      </c>
      <c r="K125" s="13">
        <v>14423076.9230769</v>
      </c>
      <c r="L125" s="10" t="s">
        <v>28</v>
      </c>
      <c r="M125" s="10" t="s">
        <v>25</v>
      </c>
      <c r="N125" s="10" t="s">
        <v>43</v>
      </c>
      <c r="O125" s="12">
        <v>-15000000</v>
      </c>
      <c r="P125" s="10" t="s">
        <v>44</v>
      </c>
      <c r="Q125" s="14">
        <v>1.04</v>
      </c>
      <c r="R125" s="14"/>
      <c r="S125" s="13"/>
      <c r="T125" s="13">
        <v>0</v>
      </c>
      <c r="U125" s="10"/>
      <c r="V125" s="14">
        <v>1.0887</v>
      </c>
      <c r="W125" s="14">
        <v>1.1158769494387408</v>
      </c>
      <c r="X125" s="12">
        <v>-386851.26454863342</v>
      </c>
      <c r="Y125" s="152"/>
      <c r="Z125" s="13">
        <v>0</v>
      </c>
      <c r="AA125" s="12">
        <v>-386851.26454863342</v>
      </c>
      <c r="AC125" s="14">
        <v>1.143135</v>
      </c>
      <c r="AD125" s="14">
        <v>1.1703131114154766</v>
      </c>
      <c r="AE125" s="12">
        <v>-245219.38970348189</v>
      </c>
      <c r="AF125" s="152"/>
      <c r="AG125" s="13">
        <v>0</v>
      </c>
      <c r="AH125" s="12">
        <v>-245219.38970348189</v>
      </c>
      <c r="AJ125" s="73">
        <f t="shared" si="5"/>
        <v>141631.87484515153</v>
      </c>
      <c r="AK125" s="73">
        <f t="shared" si="6"/>
        <v>0</v>
      </c>
      <c r="AL125" s="73">
        <f t="shared" si="6"/>
        <v>141631.87484515153</v>
      </c>
    </row>
    <row r="126" spans="1:38" x14ac:dyDescent="0.3">
      <c r="A126" s="10">
        <v>2017</v>
      </c>
      <c r="B126" s="10" t="s">
        <v>82</v>
      </c>
      <c r="C126" s="10">
        <v>635</v>
      </c>
      <c r="D126" s="10" t="s">
        <v>71</v>
      </c>
      <c r="E126" s="11">
        <v>42306</v>
      </c>
      <c r="F126" s="11">
        <v>42975</v>
      </c>
      <c r="G126" s="11">
        <v>42977</v>
      </c>
      <c r="H126" s="10" t="s">
        <v>28</v>
      </c>
      <c r="I126" s="10" t="s">
        <v>24</v>
      </c>
      <c r="J126" s="10" t="s">
        <v>17</v>
      </c>
      <c r="K126" s="13">
        <v>13392857.142857101</v>
      </c>
      <c r="L126" s="10" t="s">
        <v>28</v>
      </c>
      <c r="M126" s="10" t="s">
        <v>25</v>
      </c>
      <c r="N126" s="10" t="s">
        <v>43</v>
      </c>
      <c r="O126" s="12">
        <v>-15000000</v>
      </c>
      <c r="P126" s="10" t="s">
        <v>44</v>
      </c>
      <c r="Q126" s="14">
        <v>1.1200000000000001</v>
      </c>
      <c r="R126" s="14">
        <v>1.04</v>
      </c>
      <c r="S126" s="13"/>
      <c r="T126" s="13">
        <v>0</v>
      </c>
      <c r="U126" s="10"/>
      <c r="V126" s="14">
        <v>1.0887</v>
      </c>
      <c r="W126" s="14">
        <v>1.1158769494387408</v>
      </c>
      <c r="X126" s="12">
        <v>-296815.34817544091</v>
      </c>
      <c r="Y126" s="152"/>
      <c r="Z126" s="13">
        <v>0</v>
      </c>
      <c r="AA126" s="12">
        <v>-296815.34817544091</v>
      </c>
      <c r="AC126" s="14">
        <v>1.143135</v>
      </c>
      <c r="AD126" s="14">
        <v>1.1703131114154766</v>
      </c>
      <c r="AE126" s="12">
        <v>-167506.40357661876</v>
      </c>
      <c r="AF126" s="152"/>
      <c r="AG126" s="13">
        <v>0</v>
      </c>
      <c r="AH126" s="12">
        <v>-167506.40357661876</v>
      </c>
      <c r="AJ126" s="73">
        <f t="shared" si="5"/>
        <v>129308.94459882216</v>
      </c>
      <c r="AK126" s="73">
        <f t="shared" si="6"/>
        <v>0</v>
      </c>
      <c r="AL126" s="73">
        <f t="shared" si="6"/>
        <v>129308.94459882216</v>
      </c>
    </row>
    <row r="127" spans="1:38" x14ac:dyDescent="0.3">
      <c r="A127" s="10">
        <v>2017</v>
      </c>
      <c r="B127" s="10" t="s">
        <v>83</v>
      </c>
      <c r="C127" s="10">
        <v>525</v>
      </c>
      <c r="D127" s="10" t="s">
        <v>84</v>
      </c>
      <c r="E127" s="11">
        <v>42221</v>
      </c>
      <c r="F127" s="11">
        <v>42976</v>
      </c>
      <c r="G127" s="11">
        <v>42978</v>
      </c>
      <c r="H127" s="10" t="s">
        <v>23</v>
      </c>
      <c r="I127" s="10" t="s">
        <v>25</v>
      </c>
      <c r="J127" s="10" t="s">
        <v>17</v>
      </c>
      <c r="K127" s="13">
        <v>8403361.3445378207</v>
      </c>
      <c r="L127" s="10" t="s">
        <v>23</v>
      </c>
      <c r="M127" s="10" t="s">
        <v>24</v>
      </c>
      <c r="N127" s="10" t="s">
        <v>43</v>
      </c>
      <c r="O127" s="12">
        <v>-10000000</v>
      </c>
      <c r="P127" s="10" t="s">
        <v>44</v>
      </c>
      <c r="Q127" s="14">
        <v>1.19</v>
      </c>
      <c r="R127" s="14">
        <v>0.94799999999999995</v>
      </c>
      <c r="S127" s="13"/>
      <c r="T127" s="13">
        <v>0</v>
      </c>
      <c r="U127" s="10"/>
      <c r="V127" s="14">
        <v>1.0887</v>
      </c>
      <c r="W127" s="14">
        <v>1.1159366327604192</v>
      </c>
      <c r="X127" s="13">
        <v>219614.24255828981</v>
      </c>
      <c r="Y127" s="154">
        <v>-211172.40842844234</v>
      </c>
      <c r="Z127" s="13">
        <v>0</v>
      </c>
      <c r="AA127" s="13">
        <v>219614.24255828981</v>
      </c>
      <c r="AC127" s="14">
        <v>1.143135</v>
      </c>
      <c r="AD127" s="14">
        <v>1.1703727533766213</v>
      </c>
      <c r="AE127" s="13">
        <v>413562.49150106154</v>
      </c>
      <c r="AF127" s="152">
        <v>130539.30064876936</v>
      </c>
      <c r="AG127" s="13">
        <v>0</v>
      </c>
      <c r="AH127" s="13">
        <v>413562.49150106154</v>
      </c>
      <c r="AJ127" s="73">
        <f t="shared" si="5"/>
        <v>193948.24894277172</v>
      </c>
      <c r="AK127" s="73">
        <f t="shared" si="6"/>
        <v>0</v>
      </c>
      <c r="AL127" s="73">
        <f t="shared" si="6"/>
        <v>193948.24894277172</v>
      </c>
    </row>
    <row r="128" spans="1:38" x14ac:dyDescent="0.3">
      <c r="A128" s="10">
        <v>2017</v>
      </c>
      <c r="B128" s="10" t="s">
        <v>83</v>
      </c>
      <c r="C128" s="10">
        <v>526</v>
      </c>
      <c r="D128" s="10" t="s">
        <v>84</v>
      </c>
      <c r="E128" s="11">
        <v>42221</v>
      </c>
      <c r="F128" s="11">
        <v>42976</v>
      </c>
      <c r="G128" s="11">
        <v>42978</v>
      </c>
      <c r="H128" s="10" t="s">
        <v>23</v>
      </c>
      <c r="I128" s="10" t="s">
        <v>25</v>
      </c>
      <c r="J128" s="10" t="s">
        <v>17</v>
      </c>
      <c r="K128" s="13">
        <v>8791208.7912087906</v>
      </c>
      <c r="L128" s="10" t="s">
        <v>23</v>
      </c>
      <c r="M128" s="10" t="s">
        <v>24</v>
      </c>
      <c r="N128" s="10" t="s">
        <v>43</v>
      </c>
      <c r="O128" s="12">
        <v>-10000000</v>
      </c>
      <c r="P128" s="10" t="s">
        <v>44</v>
      </c>
      <c r="Q128" s="14">
        <v>1.1375</v>
      </c>
      <c r="R128" s="14">
        <v>0.94799999999999995</v>
      </c>
      <c r="S128" s="13"/>
      <c r="T128" s="13">
        <v>0</v>
      </c>
      <c r="U128" s="10"/>
      <c r="V128" s="14">
        <v>1.0887</v>
      </c>
      <c r="W128" s="14">
        <v>1.1159366327604192</v>
      </c>
      <c r="X128" s="13">
        <v>9832.139454489381</v>
      </c>
      <c r="Y128" s="152"/>
      <c r="Z128" s="13">
        <v>0</v>
      </c>
      <c r="AA128" s="13">
        <v>9832.139454489381</v>
      </c>
      <c r="AC128" s="14">
        <v>1.143135</v>
      </c>
      <c r="AD128" s="14">
        <v>1.1703727533766213</v>
      </c>
      <c r="AE128" s="13">
        <v>6778.1602855800047</v>
      </c>
      <c r="AF128" s="152"/>
      <c r="AG128" s="13">
        <v>0</v>
      </c>
      <c r="AH128" s="13">
        <v>6778.1602855800047</v>
      </c>
      <c r="AJ128" s="73">
        <f t="shared" si="5"/>
        <v>-3053.9791689093763</v>
      </c>
      <c r="AK128" s="73">
        <f t="shared" si="6"/>
        <v>0</v>
      </c>
      <c r="AL128" s="73">
        <f t="shared" si="6"/>
        <v>-3053.9791689093763</v>
      </c>
    </row>
    <row r="129" spans="1:38" x14ac:dyDescent="0.3">
      <c r="A129" s="10">
        <v>2017</v>
      </c>
      <c r="B129" s="10" t="s">
        <v>83</v>
      </c>
      <c r="C129" s="10">
        <v>527</v>
      </c>
      <c r="D129" s="10" t="s">
        <v>84</v>
      </c>
      <c r="E129" s="11">
        <v>42221</v>
      </c>
      <c r="F129" s="11">
        <v>42976</v>
      </c>
      <c r="G129" s="11">
        <v>42978</v>
      </c>
      <c r="H129" s="10" t="s">
        <v>28</v>
      </c>
      <c r="I129" s="10" t="s">
        <v>24</v>
      </c>
      <c r="J129" s="10" t="s">
        <v>17</v>
      </c>
      <c r="K129" s="13">
        <v>8791208.7912087906</v>
      </c>
      <c r="L129" s="10" t="s">
        <v>28</v>
      </c>
      <c r="M129" s="10" t="s">
        <v>25</v>
      </c>
      <c r="N129" s="10" t="s">
        <v>43</v>
      </c>
      <c r="O129" s="12">
        <v>-10000000</v>
      </c>
      <c r="P129" s="10" t="s">
        <v>44</v>
      </c>
      <c r="Q129" s="14">
        <v>1.1375</v>
      </c>
      <c r="R129" s="14">
        <v>0.94799999999999995</v>
      </c>
      <c r="S129" s="13"/>
      <c r="T129" s="13">
        <v>0</v>
      </c>
      <c r="U129" s="10"/>
      <c r="V129" s="14">
        <v>1.0887</v>
      </c>
      <c r="W129" s="14">
        <v>1.1159366327604192</v>
      </c>
      <c r="X129" s="12">
        <v>-440618.79044122156</v>
      </c>
      <c r="Y129" s="152"/>
      <c r="Z129" s="13">
        <v>0</v>
      </c>
      <c r="AA129" s="12">
        <v>-440618.79044122156</v>
      </c>
      <c r="AC129" s="14">
        <v>1.143135</v>
      </c>
      <c r="AD129" s="14">
        <v>1.1703727533766213</v>
      </c>
      <c r="AE129" s="12">
        <v>-289801.3511378722</v>
      </c>
      <c r="AF129" s="152"/>
      <c r="AG129" s="13">
        <v>0</v>
      </c>
      <c r="AH129" s="12">
        <v>-289801.3511378722</v>
      </c>
      <c r="AJ129" s="73">
        <f t="shared" si="5"/>
        <v>150817.43930334935</v>
      </c>
      <c r="AK129" s="73">
        <f t="shared" si="6"/>
        <v>0</v>
      </c>
      <c r="AL129" s="73">
        <f t="shared" si="6"/>
        <v>150817.43930334935</v>
      </c>
    </row>
    <row r="130" spans="1:38" x14ac:dyDescent="0.3">
      <c r="A130" s="10">
        <v>2017</v>
      </c>
      <c r="B130" s="10" t="s">
        <v>85</v>
      </c>
      <c r="C130" s="10">
        <v>528</v>
      </c>
      <c r="D130" s="10" t="s">
        <v>84</v>
      </c>
      <c r="E130" s="11">
        <v>42221</v>
      </c>
      <c r="F130" s="11">
        <v>43005</v>
      </c>
      <c r="G130" s="11">
        <v>43007</v>
      </c>
      <c r="H130" s="10" t="s">
        <v>23</v>
      </c>
      <c r="I130" s="10" t="s">
        <v>25</v>
      </c>
      <c r="J130" s="10" t="s">
        <v>17</v>
      </c>
      <c r="K130" s="13">
        <v>8403361.3445378207</v>
      </c>
      <c r="L130" s="10" t="s">
        <v>23</v>
      </c>
      <c r="M130" s="10" t="s">
        <v>24</v>
      </c>
      <c r="N130" s="10" t="s">
        <v>43</v>
      </c>
      <c r="O130" s="12">
        <v>-10000000</v>
      </c>
      <c r="P130" s="10" t="s">
        <v>44</v>
      </c>
      <c r="Q130" s="14">
        <v>1.19</v>
      </c>
      <c r="R130" s="14">
        <v>0.94799999999999995</v>
      </c>
      <c r="S130" s="13"/>
      <c r="T130" s="13">
        <v>0</v>
      </c>
      <c r="U130" s="10"/>
      <c r="V130" s="14">
        <v>1.0887</v>
      </c>
      <c r="W130" s="14">
        <v>1.117702059944532</v>
      </c>
      <c r="X130" s="13">
        <v>233616.06142673636</v>
      </c>
      <c r="Y130" s="154">
        <v>-205291.85590898019</v>
      </c>
      <c r="Z130" s="13">
        <v>0</v>
      </c>
      <c r="AA130" s="13">
        <v>233616.06142673636</v>
      </c>
      <c r="AC130" s="14">
        <v>1.143135</v>
      </c>
      <c r="AD130" s="14">
        <v>1.1721375100428866</v>
      </c>
      <c r="AE130" s="13">
        <v>431783.9469954985</v>
      </c>
      <c r="AF130" s="152">
        <v>140496.64110461361</v>
      </c>
      <c r="AG130" s="13">
        <v>0</v>
      </c>
      <c r="AH130" s="13">
        <v>431783.9469954985</v>
      </c>
      <c r="AJ130" s="73">
        <f t="shared" si="5"/>
        <v>198167.88556876214</v>
      </c>
      <c r="AK130" s="73">
        <f t="shared" si="6"/>
        <v>0</v>
      </c>
      <c r="AL130" s="73">
        <f t="shared" si="6"/>
        <v>198167.88556876214</v>
      </c>
    </row>
    <row r="131" spans="1:38" x14ac:dyDescent="0.3">
      <c r="A131" s="10">
        <v>2017</v>
      </c>
      <c r="B131" s="10" t="s">
        <v>85</v>
      </c>
      <c r="C131" s="10">
        <v>529</v>
      </c>
      <c r="D131" s="10" t="s">
        <v>84</v>
      </c>
      <c r="E131" s="11">
        <v>42221</v>
      </c>
      <c r="F131" s="11">
        <v>43005</v>
      </c>
      <c r="G131" s="11">
        <v>43007</v>
      </c>
      <c r="H131" s="10" t="s">
        <v>23</v>
      </c>
      <c r="I131" s="10" t="s">
        <v>25</v>
      </c>
      <c r="J131" s="10" t="s">
        <v>17</v>
      </c>
      <c r="K131" s="13">
        <v>8791208.7912087906</v>
      </c>
      <c r="L131" s="10" t="s">
        <v>23</v>
      </c>
      <c r="M131" s="10" t="s">
        <v>24</v>
      </c>
      <c r="N131" s="10" t="s">
        <v>43</v>
      </c>
      <c r="O131" s="12">
        <v>-10000000</v>
      </c>
      <c r="P131" s="10" t="s">
        <v>44</v>
      </c>
      <c r="Q131" s="14">
        <v>1.1375</v>
      </c>
      <c r="R131" s="14">
        <v>0.94799999999999995</v>
      </c>
      <c r="S131" s="13"/>
      <c r="T131" s="13">
        <v>0</v>
      </c>
      <c r="U131" s="10"/>
      <c r="V131" s="14">
        <v>1.0887</v>
      </c>
      <c r="W131" s="14">
        <v>1.117702059944532</v>
      </c>
      <c r="X131" s="13">
        <v>11483.464640023874</v>
      </c>
      <c r="Y131" s="152"/>
      <c r="Z131" s="13">
        <v>0</v>
      </c>
      <c r="AA131" s="13">
        <v>11483.464640023874</v>
      </c>
      <c r="AC131" s="14">
        <v>1.143135</v>
      </c>
      <c r="AD131" s="14">
        <v>1.1721375100428866</v>
      </c>
      <c r="AE131" s="13">
        <v>7967.374059403408</v>
      </c>
      <c r="AF131" s="152"/>
      <c r="AG131" s="13">
        <v>0</v>
      </c>
      <c r="AH131" s="13">
        <v>7967.374059403408</v>
      </c>
      <c r="AJ131" s="73">
        <f t="shared" si="5"/>
        <v>-3516.0905806204664</v>
      </c>
      <c r="AK131" s="73">
        <f t="shared" si="6"/>
        <v>0</v>
      </c>
      <c r="AL131" s="73">
        <f t="shared" si="6"/>
        <v>-3516.0905806204664</v>
      </c>
    </row>
    <row r="132" spans="1:38" x14ac:dyDescent="0.3">
      <c r="A132" s="10">
        <v>2017</v>
      </c>
      <c r="B132" s="10" t="s">
        <v>85</v>
      </c>
      <c r="C132" s="10">
        <v>530</v>
      </c>
      <c r="D132" s="10" t="s">
        <v>84</v>
      </c>
      <c r="E132" s="11">
        <v>42221</v>
      </c>
      <c r="F132" s="11">
        <v>43005</v>
      </c>
      <c r="G132" s="11">
        <v>43007</v>
      </c>
      <c r="H132" s="10" t="s">
        <v>28</v>
      </c>
      <c r="I132" s="10" t="s">
        <v>24</v>
      </c>
      <c r="J132" s="10" t="s">
        <v>17</v>
      </c>
      <c r="K132" s="13">
        <v>8791208.7912087906</v>
      </c>
      <c r="L132" s="10" t="s">
        <v>28</v>
      </c>
      <c r="M132" s="10" t="s">
        <v>25</v>
      </c>
      <c r="N132" s="10" t="s">
        <v>43</v>
      </c>
      <c r="O132" s="12">
        <v>-10000000</v>
      </c>
      <c r="P132" s="10" t="s">
        <v>44</v>
      </c>
      <c r="Q132" s="14">
        <v>1.1375</v>
      </c>
      <c r="R132" s="14">
        <v>0.94799999999999995</v>
      </c>
      <c r="S132" s="13"/>
      <c r="T132" s="13">
        <v>0</v>
      </c>
      <c r="U132" s="10"/>
      <c r="V132" s="14">
        <v>1.0887</v>
      </c>
      <c r="W132" s="14">
        <v>1.117702059944532</v>
      </c>
      <c r="X132" s="12">
        <v>-450391.38197574043</v>
      </c>
      <c r="Y132" s="152"/>
      <c r="Z132" s="13">
        <v>0</v>
      </c>
      <c r="AA132" s="12">
        <v>-450391.38197574043</v>
      </c>
      <c r="AC132" s="14">
        <v>1.143135</v>
      </c>
      <c r="AD132" s="14">
        <v>1.1721375100428866</v>
      </c>
      <c r="AE132" s="12">
        <v>-299254.67995028832</v>
      </c>
      <c r="AF132" s="152"/>
      <c r="AG132" s="13">
        <v>0</v>
      </c>
      <c r="AH132" s="12">
        <v>-299254.67995028832</v>
      </c>
      <c r="AJ132" s="73">
        <f t="shared" si="5"/>
        <v>151136.7020254521</v>
      </c>
      <c r="AK132" s="73">
        <f t="shared" si="6"/>
        <v>0</v>
      </c>
      <c r="AL132" s="73">
        <f t="shared" si="6"/>
        <v>151136.7020254521</v>
      </c>
    </row>
    <row r="133" spans="1:38" x14ac:dyDescent="0.3">
      <c r="A133" s="10">
        <v>2017</v>
      </c>
      <c r="B133" s="10" t="s">
        <v>86</v>
      </c>
      <c r="C133" s="10">
        <v>630</v>
      </c>
      <c r="D133" s="10" t="s">
        <v>71</v>
      </c>
      <c r="E133" s="11">
        <v>42303</v>
      </c>
      <c r="F133" s="11">
        <v>43005</v>
      </c>
      <c r="G133" s="11">
        <v>43007</v>
      </c>
      <c r="H133" s="10" t="s">
        <v>23</v>
      </c>
      <c r="I133" s="10" t="s">
        <v>25</v>
      </c>
      <c r="J133" s="10" t="s">
        <v>17</v>
      </c>
      <c r="K133" s="13">
        <v>17391304.347826101</v>
      </c>
      <c r="L133" s="10" t="s">
        <v>23</v>
      </c>
      <c r="M133" s="10" t="s">
        <v>24</v>
      </c>
      <c r="N133" s="10" t="s">
        <v>43</v>
      </c>
      <c r="O133" s="12">
        <v>-20000000</v>
      </c>
      <c r="P133" s="10" t="s">
        <v>44</v>
      </c>
      <c r="Q133" s="14">
        <v>1.1499999999999999</v>
      </c>
      <c r="R133" s="14"/>
      <c r="S133" s="13"/>
      <c r="T133" s="13">
        <v>0</v>
      </c>
      <c r="U133" s="10"/>
      <c r="V133" s="14">
        <v>1.0887</v>
      </c>
      <c r="W133" s="14">
        <v>1.117702059944532</v>
      </c>
      <c r="X133" s="13">
        <v>689837.72768329643</v>
      </c>
      <c r="Y133" s="154">
        <v>-339885.2387496063</v>
      </c>
      <c r="Z133" s="13">
        <v>0</v>
      </c>
      <c r="AA133" s="13">
        <v>689837.72768329643</v>
      </c>
      <c r="AC133" s="14">
        <v>1.143135</v>
      </c>
      <c r="AD133" s="14">
        <v>1.1721375100428866</v>
      </c>
      <c r="AE133" s="13">
        <v>1111636.1855768927</v>
      </c>
      <c r="AF133" s="152">
        <v>473275.51999755425</v>
      </c>
      <c r="AG133" s="13">
        <v>328459.90454209968</v>
      </c>
      <c r="AH133" s="13">
        <v>783176.28103479301</v>
      </c>
      <c r="AJ133" s="73">
        <f t="shared" si="5"/>
        <v>421798.45789359626</v>
      </c>
      <c r="AK133" s="73">
        <f t="shared" si="6"/>
        <v>328459.90454209968</v>
      </c>
      <c r="AL133" s="73">
        <f t="shared" si="6"/>
        <v>93338.553351496579</v>
      </c>
    </row>
    <row r="134" spans="1:38" x14ac:dyDescent="0.3">
      <c r="A134" s="10">
        <v>2017</v>
      </c>
      <c r="B134" s="10" t="s">
        <v>86</v>
      </c>
      <c r="C134" s="10">
        <v>631</v>
      </c>
      <c r="D134" s="10" t="s">
        <v>71</v>
      </c>
      <c r="E134" s="11">
        <v>42303</v>
      </c>
      <c r="F134" s="11">
        <v>43005</v>
      </c>
      <c r="G134" s="11">
        <v>43007</v>
      </c>
      <c r="H134" s="10" t="s">
        <v>28</v>
      </c>
      <c r="I134" s="10" t="s">
        <v>24</v>
      </c>
      <c r="J134" s="10" t="s">
        <v>17</v>
      </c>
      <c r="K134" s="13">
        <v>19047619.047619</v>
      </c>
      <c r="L134" s="10" t="s">
        <v>28</v>
      </c>
      <c r="M134" s="10" t="s">
        <v>25</v>
      </c>
      <c r="N134" s="10" t="s">
        <v>43</v>
      </c>
      <c r="O134" s="12">
        <v>-20000000</v>
      </c>
      <c r="P134" s="10" t="s">
        <v>44</v>
      </c>
      <c r="Q134" s="14">
        <v>1.05</v>
      </c>
      <c r="R134" s="14"/>
      <c r="S134" s="13"/>
      <c r="T134" s="13">
        <v>0</v>
      </c>
      <c r="U134" s="10"/>
      <c r="V134" s="14">
        <v>1.0887</v>
      </c>
      <c r="W134" s="14">
        <v>1.117702059944532</v>
      </c>
      <c r="X134" s="12">
        <v>-571540.26831261895</v>
      </c>
      <c r="Y134" s="152"/>
      <c r="Z134" s="13">
        <v>0</v>
      </c>
      <c r="AA134" s="12">
        <v>-571540.26831261895</v>
      </c>
      <c r="AC134" s="14">
        <v>1.143135</v>
      </c>
      <c r="AD134" s="14">
        <v>1.1721375100428866</v>
      </c>
      <c r="AE134" s="12">
        <v>-367354.03626760049</v>
      </c>
      <c r="AF134" s="152"/>
      <c r="AG134" s="13">
        <v>0</v>
      </c>
      <c r="AH134" s="12">
        <v>-367354.03626760049</v>
      </c>
      <c r="AJ134" s="73">
        <f t="shared" si="5"/>
        <v>204186.23204501846</v>
      </c>
      <c r="AK134" s="73">
        <f t="shared" si="6"/>
        <v>0</v>
      </c>
      <c r="AL134" s="73">
        <f t="shared" si="6"/>
        <v>204186.23204501846</v>
      </c>
    </row>
    <row r="135" spans="1:38" x14ac:dyDescent="0.3">
      <c r="A135" s="10">
        <v>2017</v>
      </c>
      <c r="B135" s="10" t="s">
        <v>86</v>
      </c>
      <c r="C135" s="10">
        <v>632</v>
      </c>
      <c r="D135" s="10" t="s">
        <v>71</v>
      </c>
      <c r="E135" s="11">
        <v>42303</v>
      </c>
      <c r="F135" s="11">
        <v>43005</v>
      </c>
      <c r="G135" s="11">
        <v>43007</v>
      </c>
      <c r="H135" s="10" t="s">
        <v>28</v>
      </c>
      <c r="I135" s="10" t="s">
        <v>24</v>
      </c>
      <c r="J135" s="10" t="s">
        <v>17</v>
      </c>
      <c r="K135" s="13">
        <v>17551557.700745899</v>
      </c>
      <c r="L135" s="10" t="s">
        <v>28</v>
      </c>
      <c r="M135" s="10" t="s">
        <v>25</v>
      </c>
      <c r="N135" s="10" t="s">
        <v>43</v>
      </c>
      <c r="O135" s="12">
        <v>-20000000</v>
      </c>
      <c r="P135" s="10" t="s">
        <v>44</v>
      </c>
      <c r="Q135" s="14">
        <v>1.1395</v>
      </c>
      <c r="R135" s="14">
        <v>1.05</v>
      </c>
      <c r="S135" s="13"/>
      <c r="T135" s="13">
        <v>0</v>
      </c>
      <c r="U135" s="10"/>
      <c r="V135" s="14">
        <v>1.0887</v>
      </c>
      <c r="W135" s="14">
        <v>1.117702059944532</v>
      </c>
      <c r="X135" s="12">
        <v>-458182.69812028384</v>
      </c>
      <c r="Y135" s="152"/>
      <c r="Z135" s="13">
        <v>0</v>
      </c>
      <c r="AA135" s="12">
        <v>-458182.69812028384</v>
      </c>
      <c r="AC135" s="14">
        <v>1.143135</v>
      </c>
      <c r="AD135" s="14">
        <v>1.1721375100428866</v>
      </c>
      <c r="AE135" s="12">
        <v>-271006.62931173795</v>
      </c>
      <c r="AF135" s="152"/>
      <c r="AG135" s="13">
        <v>0</v>
      </c>
      <c r="AH135" s="12">
        <v>-271006.62931173795</v>
      </c>
      <c r="AJ135" s="73">
        <f t="shared" si="5"/>
        <v>187176.06880854588</v>
      </c>
      <c r="AK135" s="73">
        <f t="shared" si="6"/>
        <v>0</v>
      </c>
      <c r="AL135" s="73">
        <f t="shared" si="6"/>
        <v>187176.06880854588</v>
      </c>
    </row>
    <row r="136" spans="1:38" x14ac:dyDescent="0.3">
      <c r="A136" s="10">
        <v>2017</v>
      </c>
      <c r="B136" s="10" t="s">
        <v>87</v>
      </c>
      <c r="C136" s="10">
        <v>531</v>
      </c>
      <c r="D136" s="10" t="s">
        <v>84</v>
      </c>
      <c r="E136" s="11">
        <v>42221</v>
      </c>
      <c r="F136" s="11">
        <v>43035</v>
      </c>
      <c r="G136" s="11">
        <v>43038</v>
      </c>
      <c r="H136" s="10" t="s">
        <v>23</v>
      </c>
      <c r="I136" s="10" t="s">
        <v>25</v>
      </c>
      <c r="J136" s="10" t="s">
        <v>17</v>
      </c>
      <c r="K136" s="13">
        <v>8403361.3445378207</v>
      </c>
      <c r="L136" s="10" t="s">
        <v>23</v>
      </c>
      <c r="M136" s="10" t="s">
        <v>24</v>
      </c>
      <c r="N136" s="10" t="s">
        <v>43</v>
      </c>
      <c r="O136" s="12">
        <v>-10000000</v>
      </c>
      <c r="P136" s="10" t="s">
        <v>44</v>
      </c>
      <c r="Q136" s="14">
        <v>1.19</v>
      </c>
      <c r="R136" s="14">
        <v>0.94799999999999995</v>
      </c>
      <c r="S136" s="13"/>
      <c r="T136" s="13">
        <v>0</v>
      </c>
      <c r="U136" s="10"/>
      <c r="V136" s="14">
        <v>1.0887</v>
      </c>
      <c r="W136" s="14">
        <v>1.1196838388436916</v>
      </c>
      <c r="X136" s="13">
        <v>248662.85959719366</v>
      </c>
      <c r="Y136" s="154">
        <v>-197551.1901710229</v>
      </c>
      <c r="Z136" s="13">
        <v>0</v>
      </c>
      <c r="AA136" s="13">
        <v>248662.85959719366</v>
      </c>
      <c r="AC136" s="14">
        <v>1.143135</v>
      </c>
      <c r="AD136" s="14">
        <v>1.1741206855412436</v>
      </c>
      <c r="AE136" s="13">
        <v>451286.53383633308</v>
      </c>
      <c r="AF136" s="152">
        <v>152135.58211327519</v>
      </c>
      <c r="AG136" s="13">
        <v>0</v>
      </c>
      <c r="AH136" s="13">
        <v>451286.53383633308</v>
      </c>
      <c r="AJ136" s="73">
        <f t="shared" si="5"/>
        <v>202623.67423913942</v>
      </c>
      <c r="AK136" s="73">
        <f t="shared" si="6"/>
        <v>0</v>
      </c>
      <c r="AL136" s="73">
        <f t="shared" si="6"/>
        <v>202623.67423913942</v>
      </c>
    </row>
    <row r="137" spans="1:38" x14ac:dyDescent="0.3">
      <c r="A137" s="10">
        <v>2017</v>
      </c>
      <c r="B137" s="10" t="s">
        <v>87</v>
      </c>
      <c r="C137" s="10">
        <v>532</v>
      </c>
      <c r="D137" s="10" t="s">
        <v>84</v>
      </c>
      <c r="E137" s="11">
        <v>42221</v>
      </c>
      <c r="F137" s="11">
        <v>43035</v>
      </c>
      <c r="G137" s="11">
        <v>43038</v>
      </c>
      <c r="H137" s="10" t="s">
        <v>23</v>
      </c>
      <c r="I137" s="10" t="s">
        <v>25</v>
      </c>
      <c r="J137" s="10" t="s">
        <v>17</v>
      </c>
      <c r="K137" s="13">
        <v>8791208.7912087906</v>
      </c>
      <c r="L137" s="10" t="s">
        <v>23</v>
      </c>
      <c r="M137" s="10" t="s">
        <v>24</v>
      </c>
      <c r="N137" s="10" t="s">
        <v>43</v>
      </c>
      <c r="O137" s="12">
        <v>-10000000</v>
      </c>
      <c r="P137" s="10" t="s">
        <v>44</v>
      </c>
      <c r="Q137" s="14">
        <v>1.1375</v>
      </c>
      <c r="R137" s="14">
        <v>0.94799999999999995</v>
      </c>
      <c r="S137" s="13"/>
      <c r="T137" s="13">
        <v>0</v>
      </c>
      <c r="U137" s="10"/>
      <c r="V137" s="14">
        <v>1.0887</v>
      </c>
      <c r="W137" s="14">
        <v>1.1196838388436916</v>
      </c>
      <c r="X137" s="13">
        <v>13378.092169695594</v>
      </c>
      <c r="Y137" s="152"/>
      <c r="Z137" s="13">
        <v>0</v>
      </c>
      <c r="AA137" s="13">
        <v>13378.092169695594</v>
      </c>
      <c r="AC137" s="14">
        <v>1.143135</v>
      </c>
      <c r="AD137" s="14">
        <v>1.1741206855412436</v>
      </c>
      <c r="AE137" s="13">
        <v>9335.6110778901784</v>
      </c>
      <c r="AF137" s="152"/>
      <c r="AG137" s="13">
        <v>0</v>
      </c>
      <c r="AH137" s="13">
        <v>9335.6110778901784</v>
      </c>
      <c r="AJ137" s="73">
        <f t="shared" si="5"/>
        <v>-4042.4810918054154</v>
      </c>
      <c r="AK137" s="73">
        <f t="shared" si="6"/>
        <v>0</v>
      </c>
      <c r="AL137" s="73">
        <f t="shared" si="6"/>
        <v>-4042.4810918054154</v>
      </c>
    </row>
    <row r="138" spans="1:38" x14ac:dyDescent="0.3">
      <c r="A138" s="10">
        <v>2017</v>
      </c>
      <c r="B138" s="10" t="s">
        <v>87</v>
      </c>
      <c r="C138" s="10">
        <v>533</v>
      </c>
      <c r="D138" s="10" t="s">
        <v>84</v>
      </c>
      <c r="E138" s="11">
        <v>42221</v>
      </c>
      <c r="F138" s="11">
        <v>43035</v>
      </c>
      <c r="G138" s="11">
        <v>43038</v>
      </c>
      <c r="H138" s="10" t="s">
        <v>28</v>
      </c>
      <c r="I138" s="10" t="s">
        <v>24</v>
      </c>
      <c r="J138" s="10" t="s">
        <v>17</v>
      </c>
      <c r="K138" s="13">
        <v>8791208.7912087906</v>
      </c>
      <c r="L138" s="10" t="s">
        <v>28</v>
      </c>
      <c r="M138" s="10" t="s">
        <v>25</v>
      </c>
      <c r="N138" s="10" t="s">
        <v>43</v>
      </c>
      <c r="O138" s="12">
        <v>-10000000</v>
      </c>
      <c r="P138" s="10" t="s">
        <v>44</v>
      </c>
      <c r="Q138" s="14">
        <v>1.1375</v>
      </c>
      <c r="R138" s="14">
        <v>0.94799999999999995</v>
      </c>
      <c r="S138" s="13"/>
      <c r="T138" s="13">
        <v>0</v>
      </c>
      <c r="U138" s="10"/>
      <c r="V138" s="14">
        <v>1.0887</v>
      </c>
      <c r="W138" s="14">
        <v>1.1196838388436916</v>
      </c>
      <c r="X138" s="12">
        <v>-459592.14193791215</v>
      </c>
      <c r="Y138" s="152"/>
      <c r="Z138" s="13">
        <v>0</v>
      </c>
      <c r="AA138" s="12">
        <v>-459592.14193791215</v>
      </c>
      <c r="AC138" s="14">
        <v>1.143135</v>
      </c>
      <c r="AD138" s="14">
        <v>1.1741206855412436</v>
      </c>
      <c r="AE138" s="12">
        <v>-308486.5628009481</v>
      </c>
      <c r="AF138" s="152"/>
      <c r="AG138" s="13">
        <v>0</v>
      </c>
      <c r="AH138" s="12">
        <v>-308486.5628009481</v>
      </c>
      <c r="AJ138" s="73">
        <f t="shared" si="5"/>
        <v>151105.57913696405</v>
      </c>
      <c r="AK138" s="73">
        <f t="shared" si="6"/>
        <v>0</v>
      </c>
      <c r="AL138" s="73">
        <f t="shared" si="6"/>
        <v>151105.57913696405</v>
      </c>
    </row>
    <row r="139" spans="1:38" x14ac:dyDescent="0.3">
      <c r="A139" s="10">
        <v>2017</v>
      </c>
      <c r="B139" s="10" t="s">
        <v>88</v>
      </c>
      <c r="C139" s="10">
        <v>636</v>
      </c>
      <c r="D139" s="10" t="s">
        <v>71</v>
      </c>
      <c r="E139" s="11">
        <v>42306</v>
      </c>
      <c r="F139" s="11">
        <v>43034</v>
      </c>
      <c r="G139" s="11">
        <v>43038</v>
      </c>
      <c r="H139" s="10" t="s">
        <v>23</v>
      </c>
      <c r="I139" s="10" t="s">
        <v>25</v>
      </c>
      <c r="J139" s="10" t="s">
        <v>17</v>
      </c>
      <c r="K139" s="13">
        <v>17467248.908296902</v>
      </c>
      <c r="L139" s="10" t="s">
        <v>23</v>
      </c>
      <c r="M139" s="10" t="s">
        <v>24</v>
      </c>
      <c r="N139" s="10" t="s">
        <v>43</v>
      </c>
      <c r="O139" s="12">
        <v>-20000000</v>
      </c>
      <c r="P139" s="10" t="s">
        <v>44</v>
      </c>
      <c r="Q139" s="14">
        <v>1.145</v>
      </c>
      <c r="R139" s="14"/>
      <c r="S139" s="13"/>
      <c r="T139" s="13">
        <v>0</v>
      </c>
      <c r="U139" s="10"/>
      <c r="V139" s="14">
        <v>1.0887</v>
      </c>
      <c r="W139" s="14">
        <v>1.1196838388436916</v>
      </c>
      <c r="X139" s="13">
        <v>761658.64092946902</v>
      </c>
      <c r="Y139" s="154">
        <v>-154779.04472792556</v>
      </c>
      <c r="Z139" s="13">
        <v>0</v>
      </c>
      <c r="AA139" s="13">
        <v>761658.64092946902</v>
      </c>
      <c r="AC139" s="14">
        <v>1.143135</v>
      </c>
      <c r="AD139" s="14">
        <v>1.1741206855412436</v>
      </c>
      <c r="AE139" s="13">
        <v>1198440.7784992196</v>
      </c>
      <c r="AF139" s="152">
        <v>618189.51897892077</v>
      </c>
      <c r="AG139" s="13">
        <v>433224.85413385183</v>
      </c>
      <c r="AH139" s="13">
        <v>765215.92436536774</v>
      </c>
      <c r="AJ139" s="73">
        <f t="shared" si="5"/>
        <v>436782.13756975054</v>
      </c>
      <c r="AK139" s="73">
        <f t="shared" si="6"/>
        <v>433224.85413385183</v>
      </c>
      <c r="AL139" s="73">
        <f t="shared" si="6"/>
        <v>3557.2834358987166</v>
      </c>
    </row>
    <row r="140" spans="1:38" x14ac:dyDescent="0.3">
      <c r="A140" s="10">
        <v>2017</v>
      </c>
      <c r="B140" s="10" t="s">
        <v>88</v>
      </c>
      <c r="C140" s="10">
        <v>637</v>
      </c>
      <c r="D140" s="10" t="s">
        <v>71</v>
      </c>
      <c r="E140" s="11">
        <v>42306</v>
      </c>
      <c r="F140" s="11">
        <v>43034</v>
      </c>
      <c r="G140" s="11">
        <v>43038</v>
      </c>
      <c r="H140" s="10" t="s">
        <v>28</v>
      </c>
      <c r="I140" s="10" t="s">
        <v>24</v>
      </c>
      <c r="J140" s="10" t="s">
        <v>17</v>
      </c>
      <c r="K140" s="13">
        <v>19230769.230769198</v>
      </c>
      <c r="L140" s="10" t="s">
        <v>28</v>
      </c>
      <c r="M140" s="10" t="s">
        <v>25</v>
      </c>
      <c r="N140" s="10" t="s">
        <v>43</v>
      </c>
      <c r="O140" s="12">
        <v>-20000000</v>
      </c>
      <c r="P140" s="10" t="s">
        <v>44</v>
      </c>
      <c r="Q140" s="14">
        <v>1.04</v>
      </c>
      <c r="R140" s="14"/>
      <c r="S140" s="13"/>
      <c r="T140" s="13">
        <v>0</v>
      </c>
      <c r="U140" s="10"/>
      <c r="V140" s="14">
        <v>1.0887</v>
      </c>
      <c r="W140" s="14">
        <v>1.1196838388436916</v>
      </c>
      <c r="X140" s="12">
        <v>-538861.45177540043</v>
      </c>
      <c r="Y140" s="152"/>
      <c r="Z140" s="13">
        <v>0</v>
      </c>
      <c r="AA140" s="12">
        <v>-538861.45177540043</v>
      </c>
      <c r="AC140" s="14">
        <v>1.143135</v>
      </c>
      <c r="AD140" s="14">
        <v>1.1741206855412436</v>
      </c>
      <c r="AE140" s="12">
        <v>-349001.50899866066</v>
      </c>
      <c r="AF140" s="152"/>
      <c r="AG140" s="13">
        <v>0</v>
      </c>
      <c r="AH140" s="12">
        <v>-349001.50899866066</v>
      </c>
      <c r="AJ140" s="73">
        <f t="shared" si="5"/>
        <v>189859.94277673977</v>
      </c>
      <c r="AK140" s="73">
        <f t="shared" si="6"/>
        <v>0</v>
      </c>
      <c r="AL140" s="73">
        <f t="shared" si="6"/>
        <v>189859.94277673977</v>
      </c>
    </row>
    <row r="141" spans="1:38" x14ac:dyDescent="0.3">
      <c r="A141" s="10">
        <v>2017</v>
      </c>
      <c r="B141" s="10" t="s">
        <v>88</v>
      </c>
      <c r="C141" s="10">
        <v>638</v>
      </c>
      <c r="D141" s="10" t="s">
        <v>71</v>
      </c>
      <c r="E141" s="11">
        <v>42306</v>
      </c>
      <c r="F141" s="11">
        <v>43034</v>
      </c>
      <c r="G141" s="11">
        <v>43038</v>
      </c>
      <c r="H141" s="10" t="s">
        <v>28</v>
      </c>
      <c r="I141" s="10" t="s">
        <v>24</v>
      </c>
      <c r="J141" s="10" t="s">
        <v>17</v>
      </c>
      <c r="K141" s="13">
        <v>17857142.857142899</v>
      </c>
      <c r="L141" s="10" t="s">
        <v>28</v>
      </c>
      <c r="M141" s="10" t="s">
        <v>25</v>
      </c>
      <c r="N141" s="10" t="s">
        <v>43</v>
      </c>
      <c r="O141" s="12">
        <v>-20000000</v>
      </c>
      <c r="P141" s="10" t="s">
        <v>44</v>
      </c>
      <c r="Q141" s="14">
        <v>1.1200000000000001</v>
      </c>
      <c r="R141" s="14">
        <v>1.04</v>
      </c>
      <c r="S141" s="13"/>
      <c r="T141" s="13">
        <v>0</v>
      </c>
      <c r="U141" s="10"/>
      <c r="V141" s="14">
        <v>1.0887</v>
      </c>
      <c r="W141" s="14">
        <v>1.1196838388436916</v>
      </c>
      <c r="X141" s="12">
        <v>-377576.23388199415</v>
      </c>
      <c r="Y141" s="152"/>
      <c r="Z141" s="13">
        <v>0</v>
      </c>
      <c r="AA141" s="12">
        <v>-377576.23388199415</v>
      </c>
      <c r="AC141" s="14">
        <v>1.143135</v>
      </c>
      <c r="AD141" s="14">
        <v>1.1741206855412436</v>
      </c>
      <c r="AE141" s="12">
        <v>-231249.7505216382</v>
      </c>
      <c r="AF141" s="152"/>
      <c r="AG141" s="13">
        <v>0</v>
      </c>
      <c r="AH141" s="12">
        <v>-231249.7505216382</v>
      </c>
      <c r="AJ141" s="73">
        <f t="shared" si="5"/>
        <v>146326.48336035595</v>
      </c>
      <c r="AK141" s="73">
        <f t="shared" si="6"/>
        <v>0</v>
      </c>
      <c r="AL141" s="73">
        <f t="shared" si="6"/>
        <v>146326.48336035595</v>
      </c>
    </row>
    <row r="142" spans="1:38" x14ac:dyDescent="0.3">
      <c r="A142" s="10">
        <v>2017</v>
      </c>
      <c r="B142" s="10" t="s">
        <v>89</v>
      </c>
      <c r="C142" s="10">
        <v>534</v>
      </c>
      <c r="D142" s="10" t="s">
        <v>84</v>
      </c>
      <c r="E142" s="11">
        <v>42221</v>
      </c>
      <c r="F142" s="11">
        <v>43067</v>
      </c>
      <c r="G142" s="11">
        <v>43069</v>
      </c>
      <c r="H142" s="10" t="s">
        <v>23</v>
      </c>
      <c r="I142" s="10" t="s">
        <v>25</v>
      </c>
      <c r="J142" s="10" t="s">
        <v>17</v>
      </c>
      <c r="K142" s="13">
        <v>8403361.3445378207</v>
      </c>
      <c r="L142" s="10" t="s">
        <v>23</v>
      </c>
      <c r="M142" s="10" t="s">
        <v>24</v>
      </c>
      <c r="N142" s="10" t="s">
        <v>43</v>
      </c>
      <c r="O142" s="12">
        <v>-10000000</v>
      </c>
      <c r="P142" s="10" t="s">
        <v>44</v>
      </c>
      <c r="Q142" s="14">
        <v>1.19</v>
      </c>
      <c r="R142" s="14">
        <v>0.94799999999999995</v>
      </c>
      <c r="S142" s="13"/>
      <c r="T142" s="13">
        <v>0</v>
      </c>
      <c r="U142" s="10"/>
      <c r="V142" s="14">
        <v>1.0887</v>
      </c>
      <c r="W142" s="14">
        <v>1.1216753401656827</v>
      </c>
      <c r="X142" s="13">
        <v>263914.46918450878</v>
      </c>
      <c r="Y142" s="154">
        <v>-190047.67812186561</v>
      </c>
      <c r="Z142" s="13">
        <v>0</v>
      </c>
      <c r="AA142" s="13">
        <v>263914.46918450878</v>
      </c>
      <c r="AC142" s="14">
        <v>1.143135</v>
      </c>
      <c r="AD142" s="14">
        <v>1.1761114595499242</v>
      </c>
      <c r="AE142" s="13">
        <v>470712.78732879169</v>
      </c>
      <c r="AF142" s="152">
        <v>163186.29645250482</v>
      </c>
      <c r="AG142" s="13">
        <v>0</v>
      </c>
      <c r="AH142" s="13">
        <v>470712.78732879169</v>
      </c>
      <c r="AJ142" s="73">
        <f t="shared" si="5"/>
        <v>206798.31814428291</v>
      </c>
      <c r="AK142" s="73">
        <f t="shared" si="6"/>
        <v>0</v>
      </c>
      <c r="AL142" s="73">
        <f t="shared" si="6"/>
        <v>206798.31814428291</v>
      </c>
    </row>
    <row r="143" spans="1:38" x14ac:dyDescent="0.3">
      <c r="A143" s="10">
        <v>2017</v>
      </c>
      <c r="B143" s="10" t="s">
        <v>89</v>
      </c>
      <c r="C143" s="10">
        <v>535</v>
      </c>
      <c r="D143" s="10" t="s">
        <v>84</v>
      </c>
      <c r="E143" s="11">
        <v>42221</v>
      </c>
      <c r="F143" s="11">
        <v>43067</v>
      </c>
      <c r="G143" s="11">
        <v>43069</v>
      </c>
      <c r="H143" s="10" t="s">
        <v>23</v>
      </c>
      <c r="I143" s="10" t="s">
        <v>25</v>
      </c>
      <c r="J143" s="10" t="s">
        <v>17</v>
      </c>
      <c r="K143" s="13">
        <v>8791208.7912087906</v>
      </c>
      <c r="L143" s="10" t="s">
        <v>23</v>
      </c>
      <c r="M143" s="10" t="s">
        <v>24</v>
      </c>
      <c r="N143" s="10" t="s">
        <v>43</v>
      </c>
      <c r="O143" s="12">
        <v>-10000000</v>
      </c>
      <c r="P143" s="10" t="s">
        <v>44</v>
      </c>
      <c r="Q143" s="14">
        <v>1.1375</v>
      </c>
      <c r="R143" s="14">
        <v>0.94799999999999995</v>
      </c>
      <c r="S143" s="13"/>
      <c r="T143" s="13">
        <v>0</v>
      </c>
      <c r="U143" s="10"/>
      <c r="V143" s="14">
        <v>1.0887</v>
      </c>
      <c r="W143" s="14">
        <v>1.1216753401656827</v>
      </c>
      <c r="X143" s="13">
        <v>15491.379771653515</v>
      </c>
      <c r="Y143" s="152"/>
      <c r="Z143" s="13">
        <v>0</v>
      </c>
      <c r="AA143" s="13">
        <v>15491.379771653515</v>
      </c>
      <c r="AC143" s="14">
        <v>1.143135</v>
      </c>
      <c r="AD143" s="14">
        <v>1.1761114595499242</v>
      </c>
      <c r="AE143" s="13">
        <v>10876.13866860732</v>
      </c>
      <c r="AF143" s="152"/>
      <c r="AG143" s="13">
        <v>0</v>
      </c>
      <c r="AH143" s="13">
        <v>10876.13866860732</v>
      </c>
      <c r="AJ143" s="73">
        <f t="shared" si="5"/>
        <v>-4615.2411030461953</v>
      </c>
      <c r="AK143" s="73">
        <f t="shared" si="6"/>
        <v>0</v>
      </c>
      <c r="AL143" s="73">
        <f t="shared" si="6"/>
        <v>-4615.2411030461953</v>
      </c>
    </row>
    <row r="144" spans="1:38" x14ac:dyDescent="0.3">
      <c r="A144" s="10">
        <v>2017</v>
      </c>
      <c r="B144" s="10" t="s">
        <v>89</v>
      </c>
      <c r="C144" s="10">
        <v>536</v>
      </c>
      <c r="D144" s="10" t="s">
        <v>84</v>
      </c>
      <c r="E144" s="11">
        <v>42221</v>
      </c>
      <c r="F144" s="11">
        <v>43067</v>
      </c>
      <c r="G144" s="11">
        <v>43069</v>
      </c>
      <c r="H144" s="10" t="s">
        <v>28</v>
      </c>
      <c r="I144" s="10" t="s">
        <v>24</v>
      </c>
      <c r="J144" s="10" t="s">
        <v>17</v>
      </c>
      <c r="K144" s="13">
        <v>8791208.7912087906</v>
      </c>
      <c r="L144" s="10" t="s">
        <v>28</v>
      </c>
      <c r="M144" s="10" t="s">
        <v>25</v>
      </c>
      <c r="N144" s="10" t="s">
        <v>43</v>
      </c>
      <c r="O144" s="12">
        <v>-10000000</v>
      </c>
      <c r="P144" s="10" t="s">
        <v>44</v>
      </c>
      <c r="Q144" s="14">
        <v>1.1375</v>
      </c>
      <c r="R144" s="14">
        <v>0.94799999999999995</v>
      </c>
      <c r="S144" s="13"/>
      <c r="T144" s="13">
        <v>0</v>
      </c>
      <c r="U144" s="10"/>
      <c r="V144" s="14">
        <v>1.0887</v>
      </c>
      <c r="W144" s="14">
        <v>1.1216753401656827</v>
      </c>
      <c r="X144" s="12">
        <v>-469453.5270780279</v>
      </c>
      <c r="Y144" s="152"/>
      <c r="Z144" s="13">
        <v>0</v>
      </c>
      <c r="AA144" s="12">
        <v>-469453.5270780279</v>
      </c>
      <c r="AC144" s="14">
        <v>1.143135</v>
      </c>
      <c r="AD144" s="14">
        <v>1.1761114595499242</v>
      </c>
      <c r="AE144" s="12">
        <v>-318402.62954489421</v>
      </c>
      <c r="AF144" s="152"/>
      <c r="AG144" s="13">
        <v>0</v>
      </c>
      <c r="AH144" s="12">
        <v>-318402.62954489421</v>
      </c>
      <c r="AJ144" s="73">
        <f t="shared" si="5"/>
        <v>151050.89753313368</v>
      </c>
      <c r="AK144" s="73">
        <f t="shared" si="6"/>
        <v>0</v>
      </c>
      <c r="AL144" s="73">
        <f t="shared" si="6"/>
        <v>151050.89753313368</v>
      </c>
    </row>
    <row r="145" spans="1:38" x14ac:dyDescent="0.3">
      <c r="A145" s="10">
        <v>2017</v>
      </c>
      <c r="B145" s="10" t="s">
        <v>90</v>
      </c>
      <c r="C145" s="10">
        <v>537</v>
      </c>
      <c r="D145" s="10" t="s">
        <v>84</v>
      </c>
      <c r="E145" s="11">
        <v>42221</v>
      </c>
      <c r="F145" s="11">
        <v>43096</v>
      </c>
      <c r="G145" s="11">
        <v>43098</v>
      </c>
      <c r="H145" s="10" t="s">
        <v>23</v>
      </c>
      <c r="I145" s="10" t="s">
        <v>25</v>
      </c>
      <c r="J145" s="10" t="s">
        <v>17</v>
      </c>
      <c r="K145" s="13">
        <v>12605042.016806699</v>
      </c>
      <c r="L145" s="10" t="s">
        <v>23</v>
      </c>
      <c r="M145" s="10" t="s">
        <v>24</v>
      </c>
      <c r="N145" s="10" t="s">
        <v>43</v>
      </c>
      <c r="O145" s="12">
        <v>-15000000</v>
      </c>
      <c r="P145" s="10" t="s">
        <v>44</v>
      </c>
      <c r="Q145" s="14">
        <v>1.19</v>
      </c>
      <c r="R145" s="14">
        <v>0.94799999999999995</v>
      </c>
      <c r="S145" s="13"/>
      <c r="T145" s="13">
        <v>0</v>
      </c>
      <c r="U145" s="10"/>
      <c r="V145" s="14">
        <v>1.0887</v>
      </c>
      <c r="W145" s="14">
        <v>1.1235793190878756</v>
      </c>
      <c r="X145" s="13">
        <v>417190.18164496077</v>
      </c>
      <c r="Y145" s="154">
        <v>-272928.69098372501</v>
      </c>
      <c r="Z145" s="13">
        <v>0</v>
      </c>
      <c r="AA145" s="13">
        <v>417190.18164496077</v>
      </c>
      <c r="AC145" s="14">
        <v>1.143135</v>
      </c>
      <c r="AD145" s="14">
        <v>1.1780143809586847</v>
      </c>
      <c r="AE145" s="13">
        <v>733135.72510275175</v>
      </c>
      <c r="AF145" s="152">
        <v>261331.10139220604</v>
      </c>
      <c r="AG145" s="13">
        <v>0</v>
      </c>
      <c r="AH145" s="13">
        <v>733135.72510275175</v>
      </c>
      <c r="AJ145" s="73">
        <f t="shared" si="5"/>
        <v>315945.54345779098</v>
      </c>
      <c r="AK145" s="73">
        <f t="shared" si="6"/>
        <v>0</v>
      </c>
      <c r="AL145" s="73">
        <f t="shared" si="6"/>
        <v>315945.54345779098</v>
      </c>
    </row>
    <row r="146" spans="1:38" x14ac:dyDescent="0.3">
      <c r="A146" s="10">
        <v>2017</v>
      </c>
      <c r="B146" s="10" t="s">
        <v>90</v>
      </c>
      <c r="C146" s="10">
        <v>538</v>
      </c>
      <c r="D146" s="10" t="s">
        <v>84</v>
      </c>
      <c r="E146" s="11">
        <v>42221</v>
      </c>
      <c r="F146" s="11">
        <v>43096</v>
      </c>
      <c r="G146" s="11">
        <v>43098</v>
      </c>
      <c r="H146" s="10" t="s">
        <v>23</v>
      </c>
      <c r="I146" s="10" t="s">
        <v>25</v>
      </c>
      <c r="J146" s="10" t="s">
        <v>17</v>
      </c>
      <c r="K146" s="13">
        <v>13186813.1868132</v>
      </c>
      <c r="L146" s="10" t="s">
        <v>23</v>
      </c>
      <c r="M146" s="10" t="s">
        <v>24</v>
      </c>
      <c r="N146" s="10" t="s">
        <v>43</v>
      </c>
      <c r="O146" s="12">
        <v>-15000000</v>
      </c>
      <c r="P146" s="10" t="s">
        <v>44</v>
      </c>
      <c r="Q146" s="14">
        <v>1.1375</v>
      </c>
      <c r="R146" s="14">
        <v>0.94799999999999995</v>
      </c>
      <c r="S146" s="13"/>
      <c r="T146" s="13">
        <v>0</v>
      </c>
      <c r="U146" s="10"/>
      <c r="V146" s="14">
        <v>1.0887</v>
      </c>
      <c r="W146" s="14">
        <v>1.1235793190878756</v>
      </c>
      <c r="X146" s="13">
        <v>26373.289962024915</v>
      </c>
      <c r="Y146" s="152"/>
      <c r="Z146" s="13">
        <v>0</v>
      </c>
      <c r="AA146" s="13">
        <v>26373.289962024915</v>
      </c>
      <c r="AC146" s="14">
        <v>1.143135</v>
      </c>
      <c r="AD146" s="14">
        <v>1.1780143809586847</v>
      </c>
      <c r="AE146" s="13">
        <v>18609.679865722668</v>
      </c>
      <c r="AF146" s="152"/>
      <c r="AG146" s="13">
        <v>0</v>
      </c>
      <c r="AH146" s="13">
        <v>18609.679865722668</v>
      </c>
      <c r="AJ146" s="73">
        <f t="shared" si="5"/>
        <v>-7763.6100963022473</v>
      </c>
      <c r="AK146" s="73">
        <f t="shared" si="6"/>
        <v>0</v>
      </c>
      <c r="AL146" s="73">
        <f t="shared" si="6"/>
        <v>-7763.6100963022473</v>
      </c>
    </row>
    <row r="147" spans="1:38" x14ac:dyDescent="0.3">
      <c r="A147" s="15">
        <v>2017</v>
      </c>
      <c r="B147" s="15" t="s">
        <v>90</v>
      </c>
      <c r="C147" s="15">
        <v>539</v>
      </c>
      <c r="D147" s="15" t="s">
        <v>84</v>
      </c>
      <c r="E147" s="16">
        <v>42221</v>
      </c>
      <c r="F147" s="16">
        <v>43096</v>
      </c>
      <c r="G147" s="16">
        <v>43098</v>
      </c>
      <c r="H147" s="15" t="s">
        <v>28</v>
      </c>
      <c r="I147" s="15" t="s">
        <v>24</v>
      </c>
      <c r="J147" s="15" t="s">
        <v>17</v>
      </c>
      <c r="K147" s="18">
        <v>13186813.1868132</v>
      </c>
      <c r="L147" s="15" t="s">
        <v>28</v>
      </c>
      <c r="M147" s="15" t="s">
        <v>25</v>
      </c>
      <c r="N147" s="15" t="s">
        <v>43</v>
      </c>
      <c r="O147" s="17">
        <v>-15000000</v>
      </c>
      <c r="P147" s="15" t="s">
        <v>44</v>
      </c>
      <c r="Q147" s="19">
        <v>1.1375</v>
      </c>
      <c r="R147" s="19">
        <v>0.94799999999999995</v>
      </c>
      <c r="S147" s="18"/>
      <c r="T147" s="18">
        <v>0</v>
      </c>
      <c r="U147" s="15"/>
      <c r="V147" s="19">
        <v>1.0887</v>
      </c>
      <c r="W147" s="19">
        <v>1.1235793190878756</v>
      </c>
      <c r="X147" s="17">
        <v>-716492.16259071068</v>
      </c>
      <c r="Y147" s="153"/>
      <c r="Z147" s="18">
        <v>0</v>
      </c>
      <c r="AA147" s="17">
        <v>-716492.16259071068</v>
      </c>
      <c r="AC147" s="19">
        <v>1.143135</v>
      </c>
      <c r="AD147" s="19">
        <v>1.1780143809586847</v>
      </c>
      <c r="AE147" s="17">
        <v>-490414.30357626837</v>
      </c>
      <c r="AF147" s="153"/>
      <c r="AG147" s="18">
        <v>0</v>
      </c>
      <c r="AH147" s="17">
        <v>-490414.30357626837</v>
      </c>
      <c r="AJ147" s="73">
        <f t="shared" si="5"/>
        <v>226077.85901444231</v>
      </c>
      <c r="AK147" s="73">
        <f t="shared" si="6"/>
        <v>0</v>
      </c>
      <c r="AL147" s="73">
        <f t="shared" si="6"/>
        <v>226077.85901444231</v>
      </c>
    </row>
    <row r="148" spans="1:38" x14ac:dyDescent="0.3">
      <c r="A148" s="20"/>
      <c r="B148" s="20"/>
      <c r="C148" s="20"/>
      <c r="D148" s="20"/>
      <c r="E148" s="21"/>
      <c r="F148" s="21"/>
      <c r="G148" s="21"/>
      <c r="H148" s="20"/>
      <c r="I148" s="20"/>
      <c r="J148" s="20"/>
      <c r="K148" s="23">
        <v>292857682.96545595</v>
      </c>
      <c r="L148" s="20"/>
      <c r="M148" s="20"/>
      <c r="N148" s="20"/>
      <c r="O148" s="22">
        <v>-340000000</v>
      </c>
      <c r="P148" s="20"/>
      <c r="Q148" s="24">
        <v>1.1609734686049016</v>
      </c>
      <c r="R148" s="24"/>
      <c r="S148" s="23"/>
      <c r="T148" s="23"/>
      <c r="U148" s="20"/>
      <c r="V148" s="24"/>
      <c r="W148" s="24"/>
      <c r="X148" s="22">
        <v>-7056054.1495529581</v>
      </c>
      <c r="Y148" s="22">
        <v>-7056054.1495529581</v>
      </c>
      <c r="Z148" s="22">
        <v>-2053611.8232826928</v>
      </c>
      <c r="AA148" s="22">
        <v>-5002442.3262702674</v>
      </c>
      <c r="AC148" s="24"/>
      <c r="AD148" s="24"/>
      <c r="AE148" s="23">
        <v>5662150.4768463057</v>
      </c>
      <c r="AF148" s="23">
        <v>5662150.4768463057</v>
      </c>
      <c r="AG148" s="23">
        <v>2700366.3308739243</v>
      </c>
      <c r="AH148" s="23">
        <v>2961784.1459723823</v>
      </c>
      <c r="AJ148" s="77">
        <f t="shared" si="5"/>
        <v>12718204.626399264</v>
      </c>
      <c r="AK148" s="77">
        <f t="shared" si="6"/>
        <v>4753978.1541566169</v>
      </c>
      <c r="AL148" s="77">
        <f t="shared" si="6"/>
        <v>7964226.4722426496</v>
      </c>
    </row>
    <row r="149" spans="1:38" x14ac:dyDescent="0.3">
      <c r="A149" s="20"/>
      <c r="B149" s="20"/>
      <c r="C149" s="20"/>
      <c r="D149" s="20"/>
      <c r="E149" s="21"/>
      <c r="F149" s="21"/>
      <c r="G149" s="21"/>
      <c r="H149" s="20"/>
      <c r="I149" s="20"/>
      <c r="J149" s="20"/>
      <c r="K149" s="23"/>
      <c r="L149" s="20"/>
      <c r="M149" s="20"/>
      <c r="N149" s="20"/>
      <c r="O149" s="23"/>
      <c r="P149" s="20"/>
      <c r="Q149" s="24"/>
      <c r="R149" s="24"/>
      <c r="S149" s="23"/>
      <c r="T149" s="23"/>
      <c r="U149" s="20"/>
      <c r="V149" s="24"/>
      <c r="W149" s="24"/>
      <c r="X149" s="23"/>
      <c r="Y149" s="23"/>
      <c r="Z149" s="23"/>
      <c r="AA149" s="23"/>
      <c r="AC149" s="24"/>
      <c r="AD149" s="24"/>
      <c r="AE149" s="23"/>
      <c r="AF149" s="23"/>
      <c r="AG149" s="23"/>
      <c r="AH149" s="23"/>
      <c r="AJ149" s="73"/>
      <c r="AK149" s="73"/>
      <c r="AL149" s="73"/>
    </row>
    <row r="150" spans="1:38" x14ac:dyDescent="0.3">
      <c r="A150" s="10">
        <v>2018</v>
      </c>
      <c r="B150" s="10" t="s">
        <v>91</v>
      </c>
      <c r="C150" s="10">
        <v>540</v>
      </c>
      <c r="D150" s="10" t="s">
        <v>84</v>
      </c>
      <c r="E150" s="11">
        <v>42221</v>
      </c>
      <c r="F150" s="11">
        <v>43129</v>
      </c>
      <c r="G150" s="11">
        <v>43131</v>
      </c>
      <c r="H150" s="10" t="s">
        <v>23</v>
      </c>
      <c r="I150" s="10" t="s">
        <v>25</v>
      </c>
      <c r="J150" s="10" t="s">
        <v>17</v>
      </c>
      <c r="K150" s="13">
        <v>4201680.6722689103</v>
      </c>
      <c r="L150" s="10" t="s">
        <v>23</v>
      </c>
      <c r="M150" s="10" t="s">
        <v>24</v>
      </c>
      <c r="N150" s="10" t="s">
        <v>43</v>
      </c>
      <c r="O150" s="12">
        <v>-5000000</v>
      </c>
      <c r="P150" s="10" t="s">
        <v>44</v>
      </c>
      <c r="Q150" s="14">
        <v>1.19</v>
      </c>
      <c r="R150" s="14">
        <v>0.94799999999999995</v>
      </c>
      <c r="S150" s="13"/>
      <c r="T150" s="13">
        <v>0</v>
      </c>
      <c r="U150" s="10"/>
      <c r="V150" s="14">
        <v>1.0887</v>
      </c>
      <c r="W150" s="14">
        <v>1.1256076811367182</v>
      </c>
      <c r="X150" s="13">
        <v>148196.13586494865</v>
      </c>
      <c r="Y150" s="154">
        <v>-83685.228304133285</v>
      </c>
      <c r="Z150" s="13">
        <v>0</v>
      </c>
      <c r="AA150" s="13">
        <v>148196.13586494865</v>
      </c>
      <c r="AC150" s="14">
        <v>1.143135</v>
      </c>
      <c r="AD150" s="14">
        <v>1.1800429612619323</v>
      </c>
      <c r="AE150" s="13">
        <v>255175.46014042638</v>
      </c>
      <c r="AF150" s="152">
        <v>95521.296165919513</v>
      </c>
      <c r="AG150" s="13">
        <v>0</v>
      </c>
      <c r="AH150" s="13">
        <v>255175.46014042638</v>
      </c>
      <c r="AJ150" s="73">
        <f t="shared" si="5"/>
        <v>106979.32427547773</v>
      </c>
      <c r="AK150" s="73">
        <f t="shared" si="6"/>
        <v>0</v>
      </c>
      <c r="AL150" s="73">
        <f t="shared" si="6"/>
        <v>106979.32427547773</v>
      </c>
    </row>
    <row r="151" spans="1:38" x14ac:dyDescent="0.3">
      <c r="A151" s="10">
        <v>2018</v>
      </c>
      <c r="B151" s="10" t="s">
        <v>91</v>
      </c>
      <c r="C151" s="10">
        <v>541</v>
      </c>
      <c r="D151" s="10" t="s">
        <v>84</v>
      </c>
      <c r="E151" s="11">
        <v>42221</v>
      </c>
      <c r="F151" s="11">
        <v>43129</v>
      </c>
      <c r="G151" s="11">
        <v>43131</v>
      </c>
      <c r="H151" s="10" t="s">
        <v>23</v>
      </c>
      <c r="I151" s="10" t="s">
        <v>25</v>
      </c>
      <c r="J151" s="10" t="s">
        <v>17</v>
      </c>
      <c r="K151" s="13">
        <v>4395604.3956044</v>
      </c>
      <c r="L151" s="10" t="s">
        <v>23</v>
      </c>
      <c r="M151" s="10" t="s">
        <v>24</v>
      </c>
      <c r="N151" s="10" t="s">
        <v>43</v>
      </c>
      <c r="O151" s="12">
        <v>-5000000</v>
      </c>
      <c r="P151" s="10" t="s">
        <v>44</v>
      </c>
      <c r="Q151" s="14">
        <v>1.1375</v>
      </c>
      <c r="R151" s="14">
        <v>0.94799999999999995</v>
      </c>
      <c r="S151" s="13"/>
      <c r="T151" s="13">
        <v>0</v>
      </c>
      <c r="U151" s="10"/>
      <c r="V151" s="14">
        <v>1.0887</v>
      </c>
      <c r="W151" s="14">
        <v>1.1256076811367182</v>
      </c>
      <c r="X151" s="13">
        <v>10201.823290410648</v>
      </c>
      <c r="Y151" s="152"/>
      <c r="Z151" s="13">
        <v>0</v>
      </c>
      <c r="AA151" s="13">
        <v>10201.823290410648</v>
      </c>
      <c r="AC151" s="14">
        <v>1.143135</v>
      </c>
      <c r="AD151" s="14">
        <v>1.1800429612619323</v>
      </c>
      <c r="AE151" s="13">
        <v>7118.8760987322485</v>
      </c>
      <c r="AF151" s="152"/>
      <c r="AG151" s="13">
        <v>0</v>
      </c>
      <c r="AH151" s="13">
        <v>7118.8760987322485</v>
      </c>
      <c r="AJ151" s="73">
        <f t="shared" si="5"/>
        <v>-3082.9471916783996</v>
      </c>
      <c r="AK151" s="73">
        <f t="shared" si="6"/>
        <v>0</v>
      </c>
      <c r="AL151" s="73">
        <f t="shared" si="6"/>
        <v>-3082.9471916783996</v>
      </c>
    </row>
    <row r="152" spans="1:38" x14ac:dyDescent="0.3">
      <c r="A152" s="10">
        <v>2018</v>
      </c>
      <c r="B152" s="10" t="s">
        <v>91</v>
      </c>
      <c r="C152" s="10">
        <v>542</v>
      </c>
      <c r="D152" s="10" t="s">
        <v>84</v>
      </c>
      <c r="E152" s="11">
        <v>42221</v>
      </c>
      <c r="F152" s="11">
        <v>43129</v>
      </c>
      <c r="G152" s="11">
        <v>43131</v>
      </c>
      <c r="H152" s="10" t="s">
        <v>28</v>
      </c>
      <c r="I152" s="10" t="s">
        <v>24</v>
      </c>
      <c r="J152" s="10" t="s">
        <v>17</v>
      </c>
      <c r="K152" s="13">
        <v>4395604.3956044</v>
      </c>
      <c r="L152" s="10" t="s">
        <v>28</v>
      </c>
      <c r="M152" s="10" t="s">
        <v>25</v>
      </c>
      <c r="N152" s="10" t="s">
        <v>43</v>
      </c>
      <c r="O152" s="12">
        <v>-5000000</v>
      </c>
      <c r="P152" s="10" t="s">
        <v>44</v>
      </c>
      <c r="Q152" s="14">
        <v>1.1375</v>
      </c>
      <c r="R152" s="14">
        <v>0.94799999999999995</v>
      </c>
      <c r="S152" s="13"/>
      <c r="T152" s="13">
        <v>0</v>
      </c>
      <c r="U152" s="10"/>
      <c r="V152" s="14">
        <v>1.0887</v>
      </c>
      <c r="W152" s="14">
        <v>1.1256076811367182</v>
      </c>
      <c r="X152" s="12">
        <v>-242083.18745949259</v>
      </c>
      <c r="Y152" s="152"/>
      <c r="Z152" s="13">
        <v>0</v>
      </c>
      <c r="AA152" s="12">
        <v>-242083.18745949259</v>
      </c>
      <c r="AC152" s="14">
        <v>1.143135</v>
      </c>
      <c r="AD152" s="14">
        <v>1.1800429612619323</v>
      </c>
      <c r="AE152" s="12">
        <v>-166773.04007323913</v>
      </c>
      <c r="AF152" s="152"/>
      <c r="AG152" s="13">
        <v>0</v>
      </c>
      <c r="AH152" s="12">
        <v>-166773.04007323913</v>
      </c>
      <c r="AJ152" s="73">
        <f t="shared" si="5"/>
        <v>75310.147386253462</v>
      </c>
      <c r="AK152" s="73">
        <f t="shared" si="6"/>
        <v>0</v>
      </c>
      <c r="AL152" s="73">
        <f t="shared" si="6"/>
        <v>75310.147386253462</v>
      </c>
    </row>
    <row r="153" spans="1:38" x14ac:dyDescent="0.3">
      <c r="A153" s="10">
        <v>2018</v>
      </c>
      <c r="B153" s="10" t="s">
        <v>92</v>
      </c>
      <c r="C153" s="10">
        <v>543</v>
      </c>
      <c r="D153" s="10" t="s">
        <v>84</v>
      </c>
      <c r="E153" s="11">
        <v>42221</v>
      </c>
      <c r="F153" s="11">
        <v>43157</v>
      </c>
      <c r="G153" s="11">
        <v>43159</v>
      </c>
      <c r="H153" s="10" t="s">
        <v>23</v>
      </c>
      <c r="I153" s="10" t="s">
        <v>25</v>
      </c>
      <c r="J153" s="10" t="s">
        <v>17</v>
      </c>
      <c r="K153" s="13">
        <v>4201680.6722689103</v>
      </c>
      <c r="L153" s="10" t="s">
        <v>23</v>
      </c>
      <c r="M153" s="10" t="s">
        <v>24</v>
      </c>
      <c r="N153" s="10" t="s">
        <v>43</v>
      </c>
      <c r="O153" s="12">
        <v>-5000000</v>
      </c>
      <c r="P153" s="10" t="s">
        <v>44</v>
      </c>
      <c r="Q153" s="14">
        <v>1.19</v>
      </c>
      <c r="R153" s="14">
        <v>0.94799999999999995</v>
      </c>
      <c r="S153" s="13"/>
      <c r="T153" s="13">
        <v>0</v>
      </c>
      <c r="U153" s="10"/>
      <c r="V153" s="14">
        <v>1.0887</v>
      </c>
      <c r="W153" s="14">
        <v>1.1272902872373862</v>
      </c>
      <c r="X153" s="13">
        <v>155948.12223893829</v>
      </c>
      <c r="Y153" s="154">
        <v>-77350.33588653928</v>
      </c>
      <c r="Z153" s="13">
        <v>0</v>
      </c>
      <c r="AA153" s="13">
        <v>155948.12223893829</v>
      </c>
      <c r="AC153" s="14">
        <v>1.143135</v>
      </c>
      <c r="AD153" s="14">
        <v>1.1817249297563208</v>
      </c>
      <c r="AE153" s="13">
        <v>264165.44898015662</v>
      </c>
      <c r="AF153" s="152">
        <v>102792.64946744632</v>
      </c>
      <c r="AG153" s="13">
        <v>0</v>
      </c>
      <c r="AH153" s="13">
        <v>264165.44898015662</v>
      </c>
      <c r="AJ153" s="73">
        <f t="shared" si="5"/>
        <v>108217.32674121833</v>
      </c>
      <c r="AK153" s="73">
        <f t="shared" si="6"/>
        <v>0</v>
      </c>
      <c r="AL153" s="73">
        <f t="shared" si="6"/>
        <v>108217.32674121833</v>
      </c>
    </row>
    <row r="154" spans="1:38" x14ac:dyDescent="0.3">
      <c r="A154" s="10">
        <v>2018</v>
      </c>
      <c r="B154" s="10" t="s">
        <v>92</v>
      </c>
      <c r="C154" s="10">
        <v>544</v>
      </c>
      <c r="D154" s="10" t="s">
        <v>84</v>
      </c>
      <c r="E154" s="11">
        <v>42221</v>
      </c>
      <c r="F154" s="11">
        <v>43157</v>
      </c>
      <c r="G154" s="11">
        <v>43159</v>
      </c>
      <c r="H154" s="10" t="s">
        <v>23</v>
      </c>
      <c r="I154" s="10" t="s">
        <v>25</v>
      </c>
      <c r="J154" s="10" t="s">
        <v>17</v>
      </c>
      <c r="K154" s="13">
        <v>4395604.3956044</v>
      </c>
      <c r="L154" s="10" t="s">
        <v>23</v>
      </c>
      <c r="M154" s="10" t="s">
        <v>24</v>
      </c>
      <c r="N154" s="10" t="s">
        <v>43</v>
      </c>
      <c r="O154" s="12">
        <v>-5000000</v>
      </c>
      <c r="P154" s="10" t="s">
        <v>44</v>
      </c>
      <c r="Q154" s="14">
        <v>1.1375</v>
      </c>
      <c r="R154" s="14">
        <v>0.94799999999999995</v>
      </c>
      <c r="S154" s="13"/>
      <c r="T154" s="13">
        <v>0</v>
      </c>
      <c r="U154" s="10"/>
      <c r="V154" s="14">
        <v>1.0887</v>
      </c>
      <c r="W154" s="14">
        <v>1.1272902872373862</v>
      </c>
      <c r="X154" s="13">
        <v>11451.564650170791</v>
      </c>
      <c r="Y154" s="152"/>
      <c r="Z154" s="13">
        <v>0</v>
      </c>
      <c r="AA154" s="13">
        <v>11451.564650170791</v>
      </c>
      <c r="AC154" s="14">
        <v>1.143135</v>
      </c>
      <c r="AD154" s="14">
        <v>1.1817249297563208</v>
      </c>
      <c r="AE154" s="13">
        <v>7915.2135437198685</v>
      </c>
      <c r="AF154" s="152"/>
      <c r="AG154" s="13">
        <v>0</v>
      </c>
      <c r="AH154" s="13">
        <v>7915.2135437198685</v>
      </c>
      <c r="AJ154" s="73">
        <f t="shared" si="5"/>
        <v>-3536.3511064509221</v>
      </c>
      <c r="AK154" s="73">
        <f t="shared" si="6"/>
        <v>0</v>
      </c>
      <c r="AL154" s="73">
        <f t="shared" si="6"/>
        <v>-3536.3511064509221</v>
      </c>
    </row>
    <row r="155" spans="1:38" x14ac:dyDescent="0.3">
      <c r="A155" s="10">
        <v>2018</v>
      </c>
      <c r="B155" s="10" t="s">
        <v>92</v>
      </c>
      <c r="C155" s="10">
        <v>545</v>
      </c>
      <c r="D155" s="10" t="s">
        <v>84</v>
      </c>
      <c r="E155" s="11">
        <v>42221</v>
      </c>
      <c r="F155" s="11">
        <v>43157</v>
      </c>
      <c r="G155" s="11">
        <v>43159</v>
      </c>
      <c r="H155" s="10" t="s">
        <v>28</v>
      </c>
      <c r="I155" s="10" t="s">
        <v>24</v>
      </c>
      <c r="J155" s="10" t="s">
        <v>17</v>
      </c>
      <c r="K155" s="13">
        <v>4395604.3956044</v>
      </c>
      <c r="L155" s="10" t="s">
        <v>28</v>
      </c>
      <c r="M155" s="10" t="s">
        <v>25</v>
      </c>
      <c r="N155" s="10" t="s">
        <v>43</v>
      </c>
      <c r="O155" s="12">
        <v>-5000000</v>
      </c>
      <c r="P155" s="10" t="s">
        <v>44</v>
      </c>
      <c r="Q155" s="14">
        <v>1.1375</v>
      </c>
      <c r="R155" s="14">
        <v>0.94799999999999995</v>
      </c>
      <c r="S155" s="13"/>
      <c r="T155" s="13">
        <v>0</v>
      </c>
      <c r="U155" s="10"/>
      <c r="V155" s="14">
        <v>1.0887</v>
      </c>
      <c r="W155" s="14">
        <v>1.1272902872373862</v>
      </c>
      <c r="X155" s="12">
        <v>-244750.02277564837</v>
      </c>
      <c r="Y155" s="152"/>
      <c r="Z155" s="13">
        <v>0</v>
      </c>
      <c r="AA155" s="12">
        <v>-244750.02277564837</v>
      </c>
      <c r="AC155" s="14">
        <v>1.143135</v>
      </c>
      <c r="AD155" s="14">
        <v>1.1817249297563208</v>
      </c>
      <c r="AE155" s="12">
        <v>-169288.01305643018</v>
      </c>
      <c r="AF155" s="152"/>
      <c r="AG155" s="13">
        <v>0</v>
      </c>
      <c r="AH155" s="12">
        <v>-169288.01305643018</v>
      </c>
      <c r="AJ155" s="73">
        <f t="shared" si="5"/>
        <v>75462.009719218186</v>
      </c>
      <c r="AK155" s="73">
        <f t="shared" si="6"/>
        <v>0</v>
      </c>
      <c r="AL155" s="73">
        <f t="shared" si="6"/>
        <v>75462.009719218186</v>
      </c>
    </row>
    <row r="156" spans="1:38" x14ac:dyDescent="0.3">
      <c r="A156" s="10">
        <v>2018</v>
      </c>
      <c r="B156" s="10" t="s">
        <v>93</v>
      </c>
      <c r="C156" s="10">
        <v>679</v>
      </c>
      <c r="D156" s="10" t="s">
        <v>75</v>
      </c>
      <c r="E156" s="11">
        <v>42338</v>
      </c>
      <c r="F156" s="11"/>
      <c r="G156" s="11">
        <v>43188</v>
      </c>
      <c r="H156" s="10" t="s">
        <v>23</v>
      </c>
      <c r="I156" s="10" t="s">
        <v>46</v>
      </c>
      <c r="J156" s="10" t="s">
        <v>17</v>
      </c>
      <c r="K156" s="13">
        <v>13430029.546065001</v>
      </c>
      <c r="L156" s="10" t="s">
        <v>28</v>
      </c>
      <c r="M156" s="10" t="s">
        <v>46</v>
      </c>
      <c r="N156" s="10" t="s">
        <v>43</v>
      </c>
      <c r="O156" s="12">
        <v>-15000000</v>
      </c>
      <c r="P156" s="10" t="s">
        <v>44</v>
      </c>
      <c r="Q156" s="14">
        <v>1.1169</v>
      </c>
      <c r="R156" s="14"/>
      <c r="S156" s="13"/>
      <c r="T156" s="13">
        <v>0</v>
      </c>
      <c r="U156" s="10"/>
      <c r="V156" s="14">
        <v>1.0887</v>
      </c>
      <c r="W156" s="14">
        <v>1.1290626520203177</v>
      </c>
      <c r="X156" s="13">
        <v>145935.55888610685</v>
      </c>
      <c r="Y156" s="13">
        <v>145935.55888610685</v>
      </c>
      <c r="Z156" s="13">
        <v>145935.55888610685</v>
      </c>
      <c r="AA156" s="13">
        <v>0</v>
      </c>
      <c r="AC156" s="14">
        <v>1.143135</v>
      </c>
      <c r="AD156" s="14">
        <v>1.1834967629377819</v>
      </c>
      <c r="AE156" s="13">
        <v>761021.04197226698</v>
      </c>
      <c r="AF156" s="13">
        <v>761021.04197226698</v>
      </c>
      <c r="AG156" s="13">
        <v>761021.04197226698</v>
      </c>
      <c r="AH156" s="13">
        <v>0</v>
      </c>
      <c r="AJ156" s="73">
        <f t="shared" si="5"/>
        <v>615085.48308616015</v>
      </c>
      <c r="AK156" s="73">
        <f t="shared" si="6"/>
        <v>615085.48308616015</v>
      </c>
      <c r="AL156" s="73">
        <f t="shared" si="6"/>
        <v>0</v>
      </c>
    </row>
    <row r="157" spans="1:38" x14ac:dyDescent="0.3">
      <c r="A157" s="10">
        <v>2018</v>
      </c>
      <c r="B157" s="10" t="s">
        <v>94</v>
      </c>
      <c r="C157" s="10">
        <v>546</v>
      </c>
      <c r="D157" s="10" t="s">
        <v>84</v>
      </c>
      <c r="E157" s="11">
        <v>42221</v>
      </c>
      <c r="F157" s="11">
        <v>43187</v>
      </c>
      <c r="G157" s="11">
        <v>43189</v>
      </c>
      <c r="H157" s="10" t="s">
        <v>23</v>
      </c>
      <c r="I157" s="10" t="s">
        <v>25</v>
      </c>
      <c r="J157" s="10" t="s">
        <v>17</v>
      </c>
      <c r="K157" s="13">
        <v>4201680.6722689103</v>
      </c>
      <c r="L157" s="10" t="s">
        <v>23</v>
      </c>
      <c r="M157" s="10" t="s">
        <v>24</v>
      </c>
      <c r="N157" s="10" t="s">
        <v>43</v>
      </c>
      <c r="O157" s="12">
        <v>-5000000</v>
      </c>
      <c r="P157" s="10" t="s">
        <v>44</v>
      </c>
      <c r="Q157" s="14">
        <v>1.19</v>
      </c>
      <c r="R157" s="14">
        <v>0.94799999999999995</v>
      </c>
      <c r="S157" s="13"/>
      <c r="T157" s="13">
        <v>0</v>
      </c>
      <c r="U157" s="10"/>
      <c r="V157" s="14">
        <v>1.0887</v>
      </c>
      <c r="W157" s="14">
        <v>1.1291257156901287</v>
      </c>
      <c r="X157" s="13">
        <v>164112.93889006716</v>
      </c>
      <c r="Y157" s="154">
        <v>-70727.682856124098</v>
      </c>
      <c r="Z157" s="13">
        <v>0</v>
      </c>
      <c r="AA157" s="13">
        <v>164112.93889006716</v>
      </c>
      <c r="AC157" s="14">
        <v>1.143135</v>
      </c>
      <c r="AD157" s="14">
        <v>1.1835598784138646</v>
      </c>
      <c r="AE157" s="13">
        <v>273631.21453299379</v>
      </c>
      <c r="AF157" s="152">
        <v>110446.96618030383</v>
      </c>
      <c r="AG157" s="13">
        <v>0</v>
      </c>
      <c r="AH157" s="13">
        <v>273631.21453299379</v>
      </c>
      <c r="AJ157" s="73">
        <f t="shared" ref="AJ157:AJ217" si="7">AE157-X157</f>
        <v>109518.27564292663</v>
      </c>
      <c r="AK157" s="73">
        <f t="shared" ref="AK157:AL217" si="8">AG157-Z157</f>
        <v>0</v>
      </c>
      <c r="AL157" s="73">
        <f t="shared" si="8"/>
        <v>109518.27564292663</v>
      </c>
    </row>
    <row r="158" spans="1:38" x14ac:dyDescent="0.3">
      <c r="A158" s="10">
        <v>2018</v>
      </c>
      <c r="B158" s="10" t="s">
        <v>94</v>
      </c>
      <c r="C158" s="10">
        <v>547</v>
      </c>
      <c r="D158" s="10" t="s">
        <v>84</v>
      </c>
      <c r="E158" s="11">
        <v>42221</v>
      </c>
      <c r="F158" s="11">
        <v>43187</v>
      </c>
      <c r="G158" s="11">
        <v>43189</v>
      </c>
      <c r="H158" s="10" t="s">
        <v>23</v>
      </c>
      <c r="I158" s="10" t="s">
        <v>25</v>
      </c>
      <c r="J158" s="10" t="s">
        <v>17</v>
      </c>
      <c r="K158" s="13">
        <v>4395604.3956044</v>
      </c>
      <c r="L158" s="10" t="s">
        <v>23</v>
      </c>
      <c r="M158" s="10" t="s">
        <v>24</v>
      </c>
      <c r="N158" s="10" t="s">
        <v>43</v>
      </c>
      <c r="O158" s="12">
        <v>-5000000</v>
      </c>
      <c r="P158" s="10" t="s">
        <v>44</v>
      </c>
      <c r="Q158" s="14">
        <v>1.1375</v>
      </c>
      <c r="R158" s="14">
        <v>0.94799999999999995</v>
      </c>
      <c r="S158" s="13"/>
      <c r="T158" s="13">
        <v>0</v>
      </c>
      <c r="U158" s="10"/>
      <c r="V158" s="14">
        <v>1.0887</v>
      </c>
      <c r="W158" s="14">
        <v>1.1291257156901287</v>
      </c>
      <c r="X158" s="13">
        <v>12823.808220064599</v>
      </c>
      <c r="Y158" s="152"/>
      <c r="Z158" s="13">
        <v>0</v>
      </c>
      <c r="AA158" s="13">
        <v>12823.808220064599</v>
      </c>
      <c r="AC158" s="14">
        <v>1.143135</v>
      </c>
      <c r="AD158" s="14">
        <v>1.1835598784138646</v>
      </c>
      <c r="AE158" s="13">
        <v>8793.2530262789769</v>
      </c>
      <c r="AF158" s="152"/>
      <c r="AG158" s="13">
        <v>0</v>
      </c>
      <c r="AH158" s="13">
        <v>8793.2530262789769</v>
      </c>
      <c r="AJ158" s="73">
        <f t="shared" si="7"/>
        <v>-4030.5551937856217</v>
      </c>
      <c r="AK158" s="73">
        <f t="shared" si="8"/>
        <v>0</v>
      </c>
      <c r="AL158" s="73">
        <f t="shared" si="8"/>
        <v>-4030.5551937856217</v>
      </c>
    </row>
    <row r="159" spans="1:38" x14ac:dyDescent="0.3">
      <c r="A159" s="10">
        <v>2018</v>
      </c>
      <c r="B159" s="10" t="s">
        <v>94</v>
      </c>
      <c r="C159" s="10">
        <v>548</v>
      </c>
      <c r="D159" s="10" t="s">
        <v>84</v>
      </c>
      <c r="E159" s="11">
        <v>42221</v>
      </c>
      <c r="F159" s="11">
        <v>43187</v>
      </c>
      <c r="G159" s="11">
        <v>43189</v>
      </c>
      <c r="H159" s="10" t="s">
        <v>28</v>
      </c>
      <c r="I159" s="10" t="s">
        <v>24</v>
      </c>
      <c r="J159" s="10" t="s">
        <v>17</v>
      </c>
      <c r="K159" s="13">
        <v>4395604.3956044</v>
      </c>
      <c r="L159" s="10" t="s">
        <v>28</v>
      </c>
      <c r="M159" s="10" t="s">
        <v>25</v>
      </c>
      <c r="N159" s="10" t="s">
        <v>43</v>
      </c>
      <c r="O159" s="12">
        <v>-5000000</v>
      </c>
      <c r="P159" s="10" t="s">
        <v>44</v>
      </c>
      <c r="Q159" s="14">
        <v>1.1375</v>
      </c>
      <c r="R159" s="14">
        <v>0.94799999999999995</v>
      </c>
      <c r="S159" s="13"/>
      <c r="T159" s="13">
        <v>0</v>
      </c>
      <c r="U159" s="10"/>
      <c r="V159" s="14">
        <v>1.0887</v>
      </c>
      <c r="W159" s="14">
        <v>1.1291257156901287</v>
      </c>
      <c r="X159" s="12">
        <v>-247664.42996625585</v>
      </c>
      <c r="Y159" s="152"/>
      <c r="Z159" s="13">
        <v>0</v>
      </c>
      <c r="AA159" s="12">
        <v>-247664.42996625585</v>
      </c>
      <c r="AC159" s="14">
        <v>1.143135</v>
      </c>
      <c r="AD159" s="14">
        <v>1.1835598784138646</v>
      </c>
      <c r="AE159" s="12">
        <v>-171977.50137896894</v>
      </c>
      <c r="AF159" s="152"/>
      <c r="AG159" s="13">
        <v>0</v>
      </c>
      <c r="AH159" s="12">
        <v>-171977.50137896894</v>
      </c>
      <c r="AJ159" s="73">
        <f t="shared" si="7"/>
        <v>75686.928587286908</v>
      </c>
      <c r="AK159" s="73">
        <f t="shared" si="8"/>
        <v>0</v>
      </c>
      <c r="AL159" s="73">
        <f t="shared" si="8"/>
        <v>75686.928587286908</v>
      </c>
    </row>
    <row r="160" spans="1:38" x14ac:dyDescent="0.3">
      <c r="A160" s="10">
        <v>2018</v>
      </c>
      <c r="B160" s="10" t="s">
        <v>95</v>
      </c>
      <c r="C160" s="10">
        <v>549</v>
      </c>
      <c r="D160" s="10" t="s">
        <v>84</v>
      </c>
      <c r="E160" s="11">
        <v>42221</v>
      </c>
      <c r="F160" s="11">
        <v>43216</v>
      </c>
      <c r="G160" s="11">
        <v>43220</v>
      </c>
      <c r="H160" s="10" t="s">
        <v>23</v>
      </c>
      <c r="I160" s="10" t="s">
        <v>25</v>
      </c>
      <c r="J160" s="10" t="s">
        <v>17</v>
      </c>
      <c r="K160" s="13">
        <v>4201680.6722689103</v>
      </c>
      <c r="L160" s="10" t="s">
        <v>23</v>
      </c>
      <c r="M160" s="10" t="s">
        <v>24</v>
      </c>
      <c r="N160" s="10" t="s">
        <v>43</v>
      </c>
      <c r="O160" s="12">
        <v>-5000000</v>
      </c>
      <c r="P160" s="10" t="s">
        <v>44</v>
      </c>
      <c r="Q160" s="14">
        <v>1.19</v>
      </c>
      <c r="R160" s="14">
        <v>0.94799999999999995</v>
      </c>
      <c r="S160" s="13"/>
      <c r="T160" s="13">
        <v>0</v>
      </c>
      <c r="U160" s="10"/>
      <c r="V160" s="14">
        <v>1.0887</v>
      </c>
      <c r="W160" s="14">
        <v>1.1310842078298315</v>
      </c>
      <c r="X160" s="13">
        <v>172128.49245012004</v>
      </c>
      <c r="Y160" s="154">
        <v>-63984.557103979838</v>
      </c>
      <c r="Z160" s="13">
        <v>0</v>
      </c>
      <c r="AA160" s="13">
        <v>172128.49245012004</v>
      </c>
      <c r="AC160" s="14">
        <v>1.143135</v>
      </c>
      <c r="AD160" s="14">
        <v>1.1855193531983848</v>
      </c>
      <c r="AE160" s="13">
        <v>282975.06635855755</v>
      </c>
      <c r="AF160" s="152">
        <v>118194.55854279321</v>
      </c>
      <c r="AG160" s="13">
        <v>0</v>
      </c>
      <c r="AH160" s="13">
        <v>282975.06635855755</v>
      </c>
      <c r="AJ160" s="73">
        <f t="shared" si="7"/>
        <v>110846.57390843751</v>
      </c>
      <c r="AK160" s="73">
        <f t="shared" si="8"/>
        <v>0</v>
      </c>
      <c r="AL160" s="73">
        <f t="shared" si="8"/>
        <v>110846.57390843751</v>
      </c>
    </row>
    <row r="161" spans="1:38" x14ac:dyDescent="0.3">
      <c r="A161" s="10">
        <v>2018</v>
      </c>
      <c r="B161" s="10" t="s">
        <v>95</v>
      </c>
      <c r="C161" s="10">
        <v>550</v>
      </c>
      <c r="D161" s="10" t="s">
        <v>84</v>
      </c>
      <c r="E161" s="11">
        <v>42221</v>
      </c>
      <c r="F161" s="11">
        <v>43216</v>
      </c>
      <c r="G161" s="11">
        <v>43220</v>
      </c>
      <c r="H161" s="10" t="s">
        <v>23</v>
      </c>
      <c r="I161" s="10" t="s">
        <v>25</v>
      </c>
      <c r="J161" s="10" t="s">
        <v>17</v>
      </c>
      <c r="K161" s="13">
        <v>4395604.3956044</v>
      </c>
      <c r="L161" s="10" t="s">
        <v>23</v>
      </c>
      <c r="M161" s="10" t="s">
        <v>24</v>
      </c>
      <c r="N161" s="10" t="s">
        <v>43</v>
      </c>
      <c r="O161" s="12">
        <v>-5000000</v>
      </c>
      <c r="P161" s="10" t="s">
        <v>44</v>
      </c>
      <c r="Q161" s="14">
        <v>1.1375</v>
      </c>
      <c r="R161" s="14">
        <v>0.94799999999999995</v>
      </c>
      <c r="S161" s="13"/>
      <c r="T161" s="13">
        <v>0</v>
      </c>
      <c r="U161" s="10"/>
      <c r="V161" s="14">
        <v>1.0887</v>
      </c>
      <c r="W161" s="14">
        <v>1.1310842078298315</v>
      </c>
      <c r="X161" s="13">
        <v>14213.557086688494</v>
      </c>
      <c r="Y161" s="152"/>
      <c r="Z161" s="13">
        <v>0</v>
      </c>
      <c r="AA161" s="13">
        <v>14213.557086688494</v>
      </c>
      <c r="AC161" s="14">
        <v>1.143135</v>
      </c>
      <c r="AD161" s="14">
        <v>1.1855193531983848</v>
      </c>
      <c r="AE161" s="13">
        <v>9686.842575336821</v>
      </c>
      <c r="AF161" s="152"/>
      <c r="AG161" s="13">
        <v>0</v>
      </c>
      <c r="AH161" s="13">
        <v>9686.842575336821</v>
      </c>
      <c r="AJ161" s="73">
        <f t="shared" si="7"/>
        <v>-4526.7145113516726</v>
      </c>
      <c r="AK161" s="73">
        <f t="shared" si="8"/>
        <v>0</v>
      </c>
      <c r="AL161" s="73">
        <f t="shared" si="8"/>
        <v>-4526.7145113516726</v>
      </c>
    </row>
    <row r="162" spans="1:38" x14ac:dyDescent="0.3">
      <c r="A162" s="10">
        <v>2018</v>
      </c>
      <c r="B162" s="10" t="s">
        <v>95</v>
      </c>
      <c r="C162" s="10">
        <v>551</v>
      </c>
      <c r="D162" s="10" t="s">
        <v>84</v>
      </c>
      <c r="E162" s="11">
        <v>42221</v>
      </c>
      <c r="F162" s="11">
        <v>43216</v>
      </c>
      <c r="G162" s="11">
        <v>43220</v>
      </c>
      <c r="H162" s="10" t="s">
        <v>28</v>
      </c>
      <c r="I162" s="10" t="s">
        <v>24</v>
      </c>
      <c r="J162" s="10" t="s">
        <v>17</v>
      </c>
      <c r="K162" s="13">
        <v>4395604.3956044</v>
      </c>
      <c r="L162" s="10" t="s">
        <v>28</v>
      </c>
      <c r="M162" s="10" t="s">
        <v>25</v>
      </c>
      <c r="N162" s="10" t="s">
        <v>43</v>
      </c>
      <c r="O162" s="12">
        <v>-5000000</v>
      </c>
      <c r="P162" s="10" t="s">
        <v>44</v>
      </c>
      <c r="Q162" s="14">
        <v>1.1375</v>
      </c>
      <c r="R162" s="14">
        <v>0.94799999999999995</v>
      </c>
      <c r="S162" s="13"/>
      <c r="T162" s="13">
        <v>0</v>
      </c>
      <c r="U162" s="10"/>
      <c r="V162" s="14">
        <v>1.0887</v>
      </c>
      <c r="W162" s="14">
        <v>1.1310842078298315</v>
      </c>
      <c r="X162" s="12">
        <v>-250326.60664078838</v>
      </c>
      <c r="Y162" s="152"/>
      <c r="Z162" s="13">
        <v>0</v>
      </c>
      <c r="AA162" s="12">
        <v>-250326.60664078838</v>
      </c>
      <c r="AC162" s="14">
        <v>1.143135</v>
      </c>
      <c r="AD162" s="14">
        <v>1.1855193531983848</v>
      </c>
      <c r="AE162" s="12">
        <v>-174467.35039110118</v>
      </c>
      <c r="AF162" s="152"/>
      <c r="AG162" s="13">
        <v>0</v>
      </c>
      <c r="AH162" s="12">
        <v>-174467.35039110118</v>
      </c>
      <c r="AJ162" s="73">
        <f t="shared" si="7"/>
        <v>75859.256249687198</v>
      </c>
      <c r="AK162" s="73">
        <f t="shared" si="8"/>
        <v>0</v>
      </c>
      <c r="AL162" s="73">
        <f t="shared" si="8"/>
        <v>75859.256249687198</v>
      </c>
    </row>
    <row r="163" spans="1:38" x14ac:dyDescent="0.3">
      <c r="A163" s="10">
        <v>2018</v>
      </c>
      <c r="B163" s="10" t="s">
        <v>96</v>
      </c>
      <c r="C163" s="10">
        <v>680</v>
      </c>
      <c r="D163" s="10" t="s">
        <v>75</v>
      </c>
      <c r="E163" s="11">
        <v>42338</v>
      </c>
      <c r="F163" s="11"/>
      <c r="G163" s="11">
        <v>43220</v>
      </c>
      <c r="H163" s="10" t="s">
        <v>23</v>
      </c>
      <c r="I163" s="10" t="s">
        <v>46</v>
      </c>
      <c r="J163" s="10" t="s">
        <v>17</v>
      </c>
      <c r="K163" s="13">
        <v>8926180.4873694498</v>
      </c>
      <c r="L163" s="10" t="s">
        <v>28</v>
      </c>
      <c r="M163" s="10" t="s">
        <v>46</v>
      </c>
      <c r="N163" s="10" t="s">
        <v>43</v>
      </c>
      <c r="O163" s="12">
        <v>-10000000</v>
      </c>
      <c r="P163" s="10" t="s">
        <v>44</v>
      </c>
      <c r="Q163" s="14">
        <v>1.1203000000000001</v>
      </c>
      <c r="R163" s="14"/>
      <c r="S163" s="13"/>
      <c r="T163" s="13">
        <v>0</v>
      </c>
      <c r="U163" s="10"/>
      <c r="V163" s="14">
        <v>1.0887</v>
      </c>
      <c r="W163" s="14">
        <v>1.1310842078298315</v>
      </c>
      <c r="X163" s="13">
        <v>85861.837123493722</v>
      </c>
      <c r="Y163" s="13">
        <v>85861.837123493722</v>
      </c>
      <c r="Z163" s="13">
        <v>85861.837123493722</v>
      </c>
      <c r="AA163" s="13">
        <v>0</v>
      </c>
      <c r="AC163" s="14">
        <v>1.143135</v>
      </c>
      <c r="AD163" s="14">
        <v>1.1855193531983848</v>
      </c>
      <c r="AE163" s="13">
        <v>494537.37132788217</v>
      </c>
      <c r="AF163" s="13">
        <v>494537.37132788217</v>
      </c>
      <c r="AG163" s="13">
        <v>494537.37132788217</v>
      </c>
      <c r="AH163" s="13">
        <v>0</v>
      </c>
      <c r="AJ163" s="73">
        <f t="shared" si="7"/>
        <v>408675.53420438844</v>
      </c>
      <c r="AK163" s="73">
        <f t="shared" si="8"/>
        <v>408675.53420438844</v>
      </c>
      <c r="AL163" s="73">
        <f t="shared" si="8"/>
        <v>0</v>
      </c>
    </row>
    <row r="164" spans="1:38" x14ac:dyDescent="0.3">
      <c r="A164" s="10">
        <v>2018</v>
      </c>
      <c r="B164" s="10" t="s">
        <v>97</v>
      </c>
      <c r="C164" s="10">
        <v>552</v>
      </c>
      <c r="D164" s="10" t="s">
        <v>84</v>
      </c>
      <c r="E164" s="11">
        <v>42221</v>
      </c>
      <c r="F164" s="11">
        <v>43249</v>
      </c>
      <c r="G164" s="11">
        <v>43251</v>
      </c>
      <c r="H164" s="10" t="s">
        <v>23</v>
      </c>
      <c r="I164" s="10" t="s">
        <v>25</v>
      </c>
      <c r="J164" s="10" t="s">
        <v>17</v>
      </c>
      <c r="K164" s="13">
        <v>4201680.6722689103</v>
      </c>
      <c r="L164" s="10" t="s">
        <v>23</v>
      </c>
      <c r="M164" s="10" t="s">
        <v>24</v>
      </c>
      <c r="N164" s="10" t="s">
        <v>43</v>
      </c>
      <c r="O164" s="12">
        <v>-5000000</v>
      </c>
      <c r="P164" s="10" t="s">
        <v>44</v>
      </c>
      <c r="Q164" s="14">
        <v>1.19</v>
      </c>
      <c r="R164" s="14">
        <v>0.94799999999999995</v>
      </c>
      <c r="S164" s="13"/>
      <c r="T164" s="13">
        <v>0</v>
      </c>
      <c r="U164" s="10"/>
      <c r="V164" s="14">
        <v>1.0887</v>
      </c>
      <c r="W164" s="14">
        <v>1.1330495328932637</v>
      </c>
      <c r="X164" s="13">
        <v>180656.0372263332</v>
      </c>
      <c r="Y164" s="154">
        <v>-57211.409091378853</v>
      </c>
      <c r="Z164" s="13">
        <v>0</v>
      </c>
      <c r="AA164" s="13">
        <v>180656.0372263332</v>
      </c>
      <c r="AC164" s="14">
        <v>1.143135</v>
      </c>
      <c r="AD164" s="14">
        <v>1.1874844487081566</v>
      </c>
      <c r="AE164" s="13">
        <v>292808.51795949286</v>
      </c>
      <c r="AF164" s="152">
        <v>125998.17437588639</v>
      </c>
      <c r="AG164" s="13">
        <v>0</v>
      </c>
      <c r="AH164" s="13">
        <v>292808.51795949286</v>
      </c>
      <c r="AJ164" s="73">
        <f t="shared" si="7"/>
        <v>112152.48073315967</v>
      </c>
      <c r="AK164" s="73">
        <f t="shared" si="8"/>
        <v>0</v>
      </c>
      <c r="AL164" s="73">
        <f t="shared" si="8"/>
        <v>112152.48073315967</v>
      </c>
    </row>
    <row r="165" spans="1:38" x14ac:dyDescent="0.3">
      <c r="A165" s="10">
        <v>2018</v>
      </c>
      <c r="B165" s="10" t="s">
        <v>97</v>
      </c>
      <c r="C165" s="10">
        <v>553</v>
      </c>
      <c r="D165" s="10" t="s">
        <v>84</v>
      </c>
      <c r="E165" s="11">
        <v>42221</v>
      </c>
      <c r="F165" s="11">
        <v>43249</v>
      </c>
      <c r="G165" s="11">
        <v>43251</v>
      </c>
      <c r="H165" s="10" t="s">
        <v>23</v>
      </c>
      <c r="I165" s="10" t="s">
        <v>25</v>
      </c>
      <c r="J165" s="10" t="s">
        <v>17</v>
      </c>
      <c r="K165" s="13">
        <v>4395604.3956044</v>
      </c>
      <c r="L165" s="10" t="s">
        <v>23</v>
      </c>
      <c r="M165" s="10" t="s">
        <v>24</v>
      </c>
      <c r="N165" s="10" t="s">
        <v>43</v>
      </c>
      <c r="O165" s="12">
        <v>-5000000</v>
      </c>
      <c r="P165" s="10" t="s">
        <v>44</v>
      </c>
      <c r="Q165" s="14">
        <v>1.1375</v>
      </c>
      <c r="R165" s="14">
        <v>0.94799999999999995</v>
      </c>
      <c r="S165" s="13"/>
      <c r="T165" s="13">
        <v>0</v>
      </c>
      <c r="U165" s="10"/>
      <c r="V165" s="14">
        <v>1.0887</v>
      </c>
      <c r="W165" s="14">
        <v>1.1330495328932637</v>
      </c>
      <c r="X165" s="13">
        <v>15779.710461962122</v>
      </c>
      <c r="Y165" s="152"/>
      <c r="Z165" s="13">
        <v>0</v>
      </c>
      <c r="AA165" s="13">
        <v>15779.710461962122</v>
      </c>
      <c r="AC165" s="14">
        <v>1.143135</v>
      </c>
      <c r="AD165" s="14">
        <v>1.1874844487081566</v>
      </c>
      <c r="AE165" s="13">
        <v>10700.338467339083</v>
      </c>
      <c r="AF165" s="152"/>
      <c r="AG165" s="13">
        <v>0</v>
      </c>
      <c r="AH165" s="13">
        <v>10700.338467339083</v>
      </c>
      <c r="AJ165" s="73">
        <f t="shared" si="7"/>
        <v>-5079.3719946230394</v>
      </c>
      <c r="AK165" s="73">
        <f t="shared" si="8"/>
        <v>0</v>
      </c>
      <c r="AL165" s="73">
        <f t="shared" si="8"/>
        <v>-5079.3719946230394</v>
      </c>
    </row>
    <row r="166" spans="1:38" x14ac:dyDescent="0.3">
      <c r="A166" s="10">
        <v>2018</v>
      </c>
      <c r="B166" s="10" t="s">
        <v>97</v>
      </c>
      <c r="C166" s="10">
        <v>554</v>
      </c>
      <c r="D166" s="10" t="s">
        <v>84</v>
      </c>
      <c r="E166" s="11">
        <v>42221</v>
      </c>
      <c r="F166" s="11">
        <v>43249</v>
      </c>
      <c r="G166" s="11">
        <v>43251</v>
      </c>
      <c r="H166" s="10" t="s">
        <v>28</v>
      </c>
      <c r="I166" s="10" t="s">
        <v>24</v>
      </c>
      <c r="J166" s="10" t="s">
        <v>17</v>
      </c>
      <c r="K166" s="13">
        <v>4395604.3956044</v>
      </c>
      <c r="L166" s="10" t="s">
        <v>28</v>
      </c>
      <c r="M166" s="10" t="s">
        <v>25</v>
      </c>
      <c r="N166" s="10" t="s">
        <v>43</v>
      </c>
      <c r="O166" s="12">
        <v>-5000000</v>
      </c>
      <c r="P166" s="10" t="s">
        <v>44</v>
      </c>
      <c r="Q166" s="14">
        <v>1.1375</v>
      </c>
      <c r="R166" s="14">
        <v>0.94799999999999995</v>
      </c>
      <c r="S166" s="13"/>
      <c r="T166" s="13">
        <v>0</v>
      </c>
      <c r="U166" s="10"/>
      <c r="V166" s="14">
        <v>1.0887</v>
      </c>
      <c r="W166" s="14">
        <v>1.1330495328932637</v>
      </c>
      <c r="X166" s="12">
        <v>-253647.15677967417</v>
      </c>
      <c r="Y166" s="152"/>
      <c r="Z166" s="13">
        <v>0</v>
      </c>
      <c r="AA166" s="12">
        <v>-253647.15677967417</v>
      </c>
      <c r="AC166" s="14">
        <v>1.143135</v>
      </c>
      <c r="AD166" s="14">
        <v>1.1874844487081566</v>
      </c>
      <c r="AE166" s="12">
        <v>-177510.68205094556</v>
      </c>
      <c r="AF166" s="152"/>
      <c r="AG166" s="13">
        <v>0</v>
      </c>
      <c r="AH166" s="12">
        <v>-177510.68205094556</v>
      </c>
      <c r="AJ166" s="73">
        <f t="shared" si="7"/>
        <v>76136.474728728615</v>
      </c>
      <c r="AK166" s="73">
        <f t="shared" si="8"/>
        <v>0</v>
      </c>
      <c r="AL166" s="73">
        <f t="shared" si="8"/>
        <v>76136.474728728615</v>
      </c>
    </row>
    <row r="167" spans="1:38" x14ac:dyDescent="0.3">
      <c r="A167" s="10">
        <v>2018</v>
      </c>
      <c r="B167" s="10" t="s">
        <v>98</v>
      </c>
      <c r="C167" s="10">
        <v>555</v>
      </c>
      <c r="D167" s="10" t="s">
        <v>84</v>
      </c>
      <c r="E167" s="11">
        <v>42221</v>
      </c>
      <c r="F167" s="11">
        <v>43278</v>
      </c>
      <c r="G167" s="11">
        <v>43280</v>
      </c>
      <c r="H167" s="10" t="s">
        <v>23</v>
      </c>
      <c r="I167" s="10" t="s">
        <v>25</v>
      </c>
      <c r="J167" s="10" t="s">
        <v>17</v>
      </c>
      <c r="K167" s="13">
        <v>4201680.6722689103</v>
      </c>
      <c r="L167" s="10" t="s">
        <v>23</v>
      </c>
      <c r="M167" s="10" t="s">
        <v>24</v>
      </c>
      <c r="N167" s="10" t="s">
        <v>43</v>
      </c>
      <c r="O167" s="12">
        <v>-5000000</v>
      </c>
      <c r="P167" s="10" t="s">
        <v>44</v>
      </c>
      <c r="Q167" s="14">
        <v>1.19</v>
      </c>
      <c r="R167" s="14">
        <v>0.94799999999999995</v>
      </c>
      <c r="S167" s="13"/>
      <c r="T167" s="13">
        <v>0</v>
      </c>
      <c r="U167" s="10"/>
      <c r="V167" s="14">
        <v>1.0887</v>
      </c>
      <c r="W167" s="14">
        <v>1.1349146592133423</v>
      </c>
      <c r="X167" s="13">
        <v>188231.14327204038</v>
      </c>
      <c r="Y167" s="154">
        <v>-50961.937958557013</v>
      </c>
      <c r="Z167" s="13">
        <v>0</v>
      </c>
      <c r="AA167" s="13">
        <v>188231.14327204038</v>
      </c>
      <c r="AC167" s="14">
        <v>1.143135</v>
      </c>
      <c r="AD167" s="14">
        <v>1.1893492349661534</v>
      </c>
      <c r="AE167" s="13">
        <v>301579.43756503682</v>
      </c>
      <c r="AF167" s="152">
        <v>133107.87758730652</v>
      </c>
      <c r="AG167" s="13">
        <v>0</v>
      </c>
      <c r="AH167" s="13">
        <v>301579.43756503682</v>
      </c>
      <c r="AJ167" s="73">
        <f t="shared" si="7"/>
        <v>113348.29429299643</v>
      </c>
      <c r="AK167" s="73">
        <f t="shared" si="8"/>
        <v>0</v>
      </c>
      <c r="AL167" s="73">
        <f t="shared" si="8"/>
        <v>113348.29429299643</v>
      </c>
    </row>
    <row r="168" spans="1:38" x14ac:dyDescent="0.3">
      <c r="A168" s="10">
        <v>2018</v>
      </c>
      <c r="B168" s="10" t="s">
        <v>98</v>
      </c>
      <c r="C168" s="10">
        <v>556</v>
      </c>
      <c r="D168" s="10" t="s">
        <v>84</v>
      </c>
      <c r="E168" s="11">
        <v>42221</v>
      </c>
      <c r="F168" s="11">
        <v>43278</v>
      </c>
      <c r="G168" s="11">
        <v>43280</v>
      </c>
      <c r="H168" s="10" t="s">
        <v>23</v>
      </c>
      <c r="I168" s="10" t="s">
        <v>25</v>
      </c>
      <c r="J168" s="10" t="s">
        <v>17</v>
      </c>
      <c r="K168" s="13">
        <v>4395604.3956044</v>
      </c>
      <c r="L168" s="10" t="s">
        <v>23</v>
      </c>
      <c r="M168" s="10" t="s">
        <v>24</v>
      </c>
      <c r="N168" s="10" t="s">
        <v>43</v>
      </c>
      <c r="O168" s="12">
        <v>-5000000</v>
      </c>
      <c r="P168" s="10" t="s">
        <v>44</v>
      </c>
      <c r="Q168" s="14">
        <v>1.1375</v>
      </c>
      <c r="R168" s="14">
        <v>0.94799999999999995</v>
      </c>
      <c r="S168" s="13"/>
      <c r="T168" s="13">
        <v>0</v>
      </c>
      <c r="U168" s="10"/>
      <c r="V168" s="14">
        <v>1.0887</v>
      </c>
      <c r="W168" s="14">
        <v>1.1349146592133423</v>
      </c>
      <c r="X168" s="13">
        <v>17214.817902921975</v>
      </c>
      <c r="Y168" s="152"/>
      <c r="Z168" s="13">
        <v>0</v>
      </c>
      <c r="AA168" s="13">
        <v>17214.817902921975</v>
      </c>
      <c r="AC168" s="14">
        <v>1.143135</v>
      </c>
      <c r="AD168" s="14">
        <v>1.1893492349661534</v>
      </c>
      <c r="AE168" s="13">
        <v>11635.005288271002</v>
      </c>
      <c r="AF168" s="152"/>
      <c r="AG168" s="13">
        <v>0</v>
      </c>
      <c r="AH168" s="13">
        <v>11635.005288271002</v>
      </c>
      <c r="AJ168" s="73">
        <f t="shared" si="7"/>
        <v>-5579.812614650973</v>
      </c>
      <c r="AK168" s="73">
        <f t="shared" si="8"/>
        <v>0</v>
      </c>
      <c r="AL168" s="73">
        <f t="shared" si="8"/>
        <v>-5579.812614650973</v>
      </c>
    </row>
    <row r="169" spans="1:38" x14ac:dyDescent="0.3">
      <c r="A169" s="10">
        <v>2018</v>
      </c>
      <c r="B169" s="10" t="s">
        <v>98</v>
      </c>
      <c r="C169" s="10">
        <v>557</v>
      </c>
      <c r="D169" s="10" t="s">
        <v>84</v>
      </c>
      <c r="E169" s="11">
        <v>42221</v>
      </c>
      <c r="F169" s="11">
        <v>43278</v>
      </c>
      <c r="G169" s="11">
        <v>43280</v>
      </c>
      <c r="H169" s="10" t="s">
        <v>28</v>
      </c>
      <c r="I169" s="10" t="s">
        <v>24</v>
      </c>
      <c r="J169" s="10" t="s">
        <v>17</v>
      </c>
      <c r="K169" s="13">
        <v>4395604.3956044</v>
      </c>
      <c r="L169" s="10" t="s">
        <v>28</v>
      </c>
      <c r="M169" s="10" t="s">
        <v>25</v>
      </c>
      <c r="N169" s="10" t="s">
        <v>43</v>
      </c>
      <c r="O169" s="12">
        <v>-5000000</v>
      </c>
      <c r="P169" s="10" t="s">
        <v>44</v>
      </c>
      <c r="Q169" s="14">
        <v>1.1375</v>
      </c>
      <c r="R169" s="14">
        <v>0.94799999999999995</v>
      </c>
      <c r="S169" s="13"/>
      <c r="T169" s="13">
        <v>0</v>
      </c>
      <c r="U169" s="10"/>
      <c r="V169" s="14">
        <v>1.0887</v>
      </c>
      <c r="W169" s="14">
        <v>1.1349146592133423</v>
      </c>
      <c r="X169" s="12">
        <v>-256407.89913351939</v>
      </c>
      <c r="Y169" s="152"/>
      <c r="Z169" s="13">
        <v>0</v>
      </c>
      <c r="AA169" s="12">
        <v>-256407.89913351939</v>
      </c>
      <c r="AC169" s="14">
        <v>1.143135</v>
      </c>
      <c r="AD169" s="14">
        <v>1.1893492349661534</v>
      </c>
      <c r="AE169" s="12">
        <v>-180106.5652660013</v>
      </c>
      <c r="AF169" s="152"/>
      <c r="AG169" s="13">
        <v>0</v>
      </c>
      <c r="AH169" s="12">
        <v>-180106.5652660013</v>
      </c>
      <c r="AJ169" s="73">
        <f t="shared" si="7"/>
        <v>76301.333867518086</v>
      </c>
      <c r="AK169" s="73">
        <f t="shared" si="8"/>
        <v>0</v>
      </c>
      <c r="AL169" s="73">
        <f t="shared" si="8"/>
        <v>76301.333867518086</v>
      </c>
    </row>
    <row r="170" spans="1:38" x14ac:dyDescent="0.3">
      <c r="A170" s="10">
        <v>2018</v>
      </c>
      <c r="B170" s="10" t="s">
        <v>99</v>
      </c>
      <c r="C170" s="10">
        <v>558</v>
      </c>
      <c r="D170" s="10" t="s">
        <v>84</v>
      </c>
      <c r="E170" s="11">
        <v>42221</v>
      </c>
      <c r="F170" s="11">
        <v>43308</v>
      </c>
      <c r="G170" s="11">
        <v>43312</v>
      </c>
      <c r="H170" s="10" t="s">
        <v>23</v>
      </c>
      <c r="I170" s="10" t="s">
        <v>25</v>
      </c>
      <c r="J170" s="10" t="s">
        <v>17</v>
      </c>
      <c r="K170" s="13">
        <v>4201680.6722689103</v>
      </c>
      <c r="L170" s="10" t="s">
        <v>23</v>
      </c>
      <c r="M170" s="10" t="s">
        <v>24</v>
      </c>
      <c r="N170" s="10" t="s">
        <v>43</v>
      </c>
      <c r="O170" s="12">
        <v>-5000000</v>
      </c>
      <c r="P170" s="10" t="s">
        <v>44</v>
      </c>
      <c r="Q170" s="14">
        <v>1.19</v>
      </c>
      <c r="R170" s="14">
        <v>0.94799999999999995</v>
      </c>
      <c r="S170" s="13"/>
      <c r="T170" s="13">
        <v>0</v>
      </c>
      <c r="U170" s="10"/>
      <c r="V170" s="14">
        <v>1.0887</v>
      </c>
      <c r="W170" s="14">
        <v>1.1370389631149718</v>
      </c>
      <c r="X170" s="13">
        <v>196253.00149043641</v>
      </c>
      <c r="Y170" s="154">
        <v>-43976.649715616775</v>
      </c>
      <c r="Z170" s="13">
        <v>0</v>
      </c>
      <c r="AA170" s="13">
        <v>196253.00149043641</v>
      </c>
      <c r="AC170" s="14">
        <v>1.143135</v>
      </c>
      <c r="AD170" s="14">
        <v>1.1914747518702629</v>
      </c>
      <c r="AE170" s="13">
        <v>310918.06659410521</v>
      </c>
      <c r="AF170" s="152">
        <v>140931.13970325462</v>
      </c>
      <c r="AG170" s="13">
        <v>0</v>
      </c>
      <c r="AH170" s="13">
        <v>310918.06659410521</v>
      </c>
      <c r="AJ170" s="73">
        <f t="shared" si="7"/>
        <v>114665.06510366881</v>
      </c>
      <c r="AK170" s="73">
        <f t="shared" si="8"/>
        <v>0</v>
      </c>
      <c r="AL170" s="73">
        <f t="shared" si="8"/>
        <v>114665.06510366881</v>
      </c>
    </row>
    <row r="171" spans="1:38" x14ac:dyDescent="0.3">
      <c r="A171" s="10">
        <v>2018</v>
      </c>
      <c r="B171" s="10" t="s">
        <v>99</v>
      </c>
      <c r="C171" s="10">
        <v>559</v>
      </c>
      <c r="D171" s="10" t="s">
        <v>84</v>
      </c>
      <c r="E171" s="11">
        <v>42221</v>
      </c>
      <c r="F171" s="11">
        <v>43308</v>
      </c>
      <c r="G171" s="11">
        <v>43312</v>
      </c>
      <c r="H171" s="10" t="s">
        <v>23</v>
      </c>
      <c r="I171" s="10" t="s">
        <v>25</v>
      </c>
      <c r="J171" s="10" t="s">
        <v>17</v>
      </c>
      <c r="K171" s="13">
        <v>4395604.3956044</v>
      </c>
      <c r="L171" s="10" t="s">
        <v>23</v>
      </c>
      <c r="M171" s="10" t="s">
        <v>24</v>
      </c>
      <c r="N171" s="10" t="s">
        <v>43</v>
      </c>
      <c r="O171" s="12">
        <v>-5000000</v>
      </c>
      <c r="P171" s="10" t="s">
        <v>44</v>
      </c>
      <c r="Q171" s="14">
        <v>1.1375</v>
      </c>
      <c r="R171" s="14">
        <v>0.94799999999999995</v>
      </c>
      <c r="S171" s="13"/>
      <c r="T171" s="13">
        <v>0</v>
      </c>
      <c r="U171" s="10"/>
      <c r="V171" s="14">
        <v>1.0887</v>
      </c>
      <c r="W171" s="14">
        <v>1.1370389631149718</v>
      </c>
      <c r="X171" s="13">
        <v>18774.678485785862</v>
      </c>
      <c r="Y171" s="152"/>
      <c r="Z171" s="13">
        <v>0</v>
      </c>
      <c r="AA171" s="13">
        <v>18774.678485785862</v>
      </c>
      <c r="AC171" s="14">
        <v>1.143135</v>
      </c>
      <c r="AD171" s="14">
        <v>1.1914747518702629</v>
      </c>
      <c r="AE171" s="13">
        <v>12657.112686829889</v>
      </c>
      <c r="AF171" s="152"/>
      <c r="AG171" s="13">
        <v>0</v>
      </c>
      <c r="AH171" s="13">
        <v>12657.112686829889</v>
      </c>
      <c r="AJ171" s="73">
        <f t="shared" si="7"/>
        <v>-6117.5657989559732</v>
      </c>
      <c r="AK171" s="73">
        <f t="shared" si="8"/>
        <v>0</v>
      </c>
      <c r="AL171" s="73">
        <f t="shared" si="8"/>
        <v>-6117.5657989559732</v>
      </c>
    </row>
    <row r="172" spans="1:38" x14ac:dyDescent="0.3">
      <c r="A172" s="10">
        <v>2018</v>
      </c>
      <c r="B172" s="10" t="s">
        <v>99</v>
      </c>
      <c r="C172" s="10">
        <v>560</v>
      </c>
      <c r="D172" s="10" t="s">
        <v>84</v>
      </c>
      <c r="E172" s="11">
        <v>42221</v>
      </c>
      <c r="F172" s="11">
        <v>43308</v>
      </c>
      <c r="G172" s="11">
        <v>43312</v>
      </c>
      <c r="H172" s="10" t="s">
        <v>28</v>
      </c>
      <c r="I172" s="10" t="s">
        <v>24</v>
      </c>
      <c r="J172" s="10" t="s">
        <v>17</v>
      </c>
      <c r="K172" s="13">
        <v>4395604.3956044</v>
      </c>
      <c r="L172" s="10" t="s">
        <v>28</v>
      </c>
      <c r="M172" s="10" t="s">
        <v>25</v>
      </c>
      <c r="N172" s="10" t="s">
        <v>43</v>
      </c>
      <c r="O172" s="12">
        <v>-5000000</v>
      </c>
      <c r="P172" s="10" t="s">
        <v>44</v>
      </c>
      <c r="Q172" s="14">
        <v>1.1375</v>
      </c>
      <c r="R172" s="14">
        <v>0.94799999999999995</v>
      </c>
      <c r="S172" s="13"/>
      <c r="T172" s="13">
        <v>0</v>
      </c>
      <c r="U172" s="10"/>
      <c r="V172" s="14">
        <v>1.0887</v>
      </c>
      <c r="W172" s="14">
        <v>1.1370389631149718</v>
      </c>
      <c r="X172" s="12">
        <v>-259004.32969183906</v>
      </c>
      <c r="Y172" s="152"/>
      <c r="Z172" s="13">
        <v>0</v>
      </c>
      <c r="AA172" s="12">
        <v>-259004.32969183906</v>
      </c>
      <c r="AC172" s="14">
        <v>1.143135</v>
      </c>
      <c r="AD172" s="14">
        <v>1.1914747518702629</v>
      </c>
      <c r="AE172" s="12">
        <v>-182644.03957768049</v>
      </c>
      <c r="AF172" s="152"/>
      <c r="AG172" s="13">
        <v>0</v>
      </c>
      <c r="AH172" s="12">
        <v>-182644.03957768049</v>
      </c>
      <c r="AJ172" s="73">
        <f t="shared" si="7"/>
        <v>76360.290114158561</v>
      </c>
      <c r="AK172" s="73">
        <f t="shared" si="8"/>
        <v>0</v>
      </c>
      <c r="AL172" s="73">
        <f t="shared" si="8"/>
        <v>76360.290114158561</v>
      </c>
    </row>
    <row r="173" spans="1:38" x14ac:dyDescent="0.3">
      <c r="A173" s="10">
        <v>2018</v>
      </c>
      <c r="B173" s="10" t="s">
        <v>100</v>
      </c>
      <c r="C173" s="10">
        <v>561</v>
      </c>
      <c r="D173" s="10" t="s">
        <v>84</v>
      </c>
      <c r="E173" s="11">
        <v>42221</v>
      </c>
      <c r="F173" s="11">
        <v>43341</v>
      </c>
      <c r="G173" s="11">
        <v>43343</v>
      </c>
      <c r="H173" s="10" t="s">
        <v>23</v>
      </c>
      <c r="I173" s="10" t="s">
        <v>25</v>
      </c>
      <c r="J173" s="10" t="s">
        <v>17</v>
      </c>
      <c r="K173" s="13">
        <v>4201680.6722689103</v>
      </c>
      <c r="L173" s="10" t="s">
        <v>23</v>
      </c>
      <c r="M173" s="10" t="s">
        <v>24</v>
      </c>
      <c r="N173" s="10" t="s">
        <v>43</v>
      </c>
      <c r="O173" s="12">
        <v>-5000000</v>
      </c>
      <c r="P173" s="10" t="s">
        <v>44</v>
      </c>
      <c r="Q173" s="14">
        <v>1.19</v>
      </c>
      <c r="R173" s="14">
        <v>0.94799999999999995</v>
      </c>
      <c r="S173" s="13"/>
      <c r="T173" s="13">
        <v>0</v>
      </c>
      <c r="U173" s="10"/>
      <c r="V173" s="14">
        <v>1.0887</v>
      </c>
      <c r="W173" s="14">
        <v>1.1391041841710732</v>
      </c>
      <c r="X173" s="13">
        <v>204494.12520713781</v>
      </c>
      <c r="Y173" s="154">
        <v>-37122.0046403163</v>
      </c>
      <c r="Z173" s="13">
        <v>0</v>
      </c>
      <c r="AA173" s="13">
        <v>204494.12520713781</v>
      </c>
      <c r="AC173" s="14">
        <v>1.143135</v>
      </c>
      <c r="AD173" s="14">
        <v>1.1935398959788099</v>
      </c>
      <c r="AE173" s="13">
        <v>320418.13077630138</v>
      </c>
      <c r="AF173" s="152">
        <v>148574.04974753858</v>
      </c>
      <c r="AG173" s="13">
        <v>0</v>
      </c>
      <c r="AH173" s="13">
        <v>320418.13077630138</v>
      </c>
      <c r="AJ173" s="73">
        <f t="shared" si="7"/>
        <v>115924.00556916356</v>
      </c>
      <c r="AK173" s="73">
        <f t="shared" si="8"/>
        <v>0</v>
      </c>
      <c r="AL173" s="73">
        <f t="shared" si="8"/>
        <v>115924.00556916356</v>
      </c>
    </row>
    <row r="174" spans="1:38" x14ac:dyDescent="0.3">
      <c r="A174" s="10">
        <v>2018</v>
      </c>
      <c r="B174" s="10" t="s">
        <v>100</v>
      </c>
      <c r="C174" s="10">
        <v>562</v>
      </c>
      <c r="D174" s="10" t="s">
        <v>84</v>
      </c>
      <c r="E174" s="11">
        <v>42221</v>
      </c>
      <c r="F174" s="11">
        <v>43341</v>
      </c>
      <c r="G174" s="11">
        <v>43343</v>
      </c>
      <c r="H174" s="10" t="s">
        <v>23</v>
      </c>
      <c r="I174" s="10" t="s">
        <v>25</v>
      </c>
      <c r="J174" s="10" t="s">
        <v>17</v>
      </c>
      <c r="K174" s="13">
        <v>4395604.3956044</v>
      </c>
      <c r="L174" s="10" t="s">
        <v>23</v>
      </c>
      <c r="M174" s="10" t="s">
        <v>24</v>
      </c>
      <c r="N174" s="10" t="s">
        <v>43</v>
      </c>
      <c r="O174" s="12">
        <v>-5000000</v>
      </c>
      <c r="P174" s="10" t="s">
        <v>44</v>
      </c>
      <c r="Q174" s="14">
        <v>1.1375</v>
      </c>
      <c r="R174" s="14">
        <v>0.94799999999999995</v>
      </c>
      <c r="S174" s="13"/>
      <c r="T174" s="13">
        <v>0</v>
      </c>
      <c r="U174" s="10"/>
      <c r="V174" s="14">
        <v>1.0887</v>
      </c>
      <c r="W174" s="14">
        <v>1.1391041841710732</v>
      </c>
      <c r="X174" s="13">
        <v>20468.442285929861</v>
      </c>
      <c r="Y174" s="152"/>
      <c r="Z174" s="13">
        <v>0</v>
      </c>
      <c r="AA174" s="13">
        <v>20468.442285929861</v>
      </c>
      <c r="AC174" s="14">
        <v>1.143135</v>
      </c>
      <c r="AD174" s="14">
        <v>1.1935398959788099</v>
      </c>
      <c r="AE174" s="13">
        <v>13775.919959592888</v>
      </c>
      <c r="AF174" s="152"/>
      <c r="AG174" s="13">
        <v>0</v>
      </c>
      <c r="AH174" s="13">
        <v>13775.919959592888</v>
      </c>
      <c r="AJ174" s="73">
        <f t="shared" si="7"/>
        <v>-6692.5223263369735</v>
      </c>
      <c r="AK174" s="73">
        <f t="shared" si="8"/>
        <v>0</v>
      </c>
      <c r="AL174" s="73">
        <f t="shared" si="8"/>
        <v>-6692.5223263369735</v>
      </c>
    </row>
    <row r="175" spans="1:38" x14ac:dyDescent="0.3">
      <c r="A175" s="10">
        <v>2018</v>
      </c>
      <c r="B175" s="10" t="s">
        <v>100</v>
      </c>
      <c r="C175" s="10">
        <v>563</v>
      </c>
      <c r="D175" s="10" t="s">
        <v>84</v>
      </c>
      <c r="E175" s="11">
        <v>42221</v>
      </c>
      <c r="F175" s="11">
        <v>43341</v>
      </c>
      <c r="G175" s="11">
        <v>43343</v>
      </c>
      <c r="H175" s="10" t="s">
        <v>28</v>
      </c>
      <c r="I175" s="10" t="s">
        <v>24</v>
      </c>
      <c r="J175" s="10" t="s">
        <v>17</v>
      </c>
      <c r="K175" s="13">
        <v>4395604.3956044</v>
      </c>
      <c r="L175" s="10" t="s">
        <v>28</v>
      </c>
      <c r="M175" s="10" t="s">
        <v>25</v>
      </c>
      <c r="N175" s="10" t="s">
        <v>43</v>
      </c>
      <c r="O175" s="12">
        <v>-5000000</v>
      </c>
      <c r="P175" s="10" t="s">
        <v>44</v>
      </c>
      <c r="Q175" s="14">
        <v>1.1375</v>
      </c>
      <c r="R175" s="14">
        <v>0.94799999999999995</v>
      </c>
      <c r="S175" s="13"/>
      <c r="T175" s="13">
        <v>0</v>
      </c>
      <c r="U175" s="10"/>
      <c r="V175" s="14">
        <v>1.0887</v>
      </c>
      <c r="W175" s="14">
        <v>1.1391041841710732</v>
      </c>
      <c r="X175" s="12">
        <v>-262084.57213338398</v>
      </c>
      <c r="Y175" s="152"/>
      <c r="Z175" s="13">
        <v>0</v>
      </c>
      <c r="AA175" s="12">
        <v>-262084.57213338398</v>
      </c>
      <c r="AC175" s="14">
        <v>1.143135</v>
      </c>
      <c r="AD175" s="14">
        <v>1.1935398959788099</v>
      </c>
      <c r="AE175" s="12">
        <v>-185620.00098835569</v>
      </c>
      <c r="AF175" s="152"/>
      <c r="AG175" s="13">
        <v>0</v>
      </c>
      <c r="AH175" s="12">
        <v>-185620.00098835569</v>
      </c>
      <c r="AJ175" s="73">
        <f t="shared" si="7"/>
        <v>76464.571145028283</v>
      </c>
      <c r="AK175" s="73">
        <f t="shared" si="8"/>
        <v>0</v>
      </c>
      <c r="AL175" s="73">
        <f t="shared" si="8"/>
        <v>76464.571145028283</v>
      </c>
    </row>
    <row r="176" spans="1:38" x14ac:dyDescent="0.3">
      <c r="A176" s="10">
        <v>2018</v>
      </c>
      <c r="B176" s="10" t="s">
        <v>101</v>
      </c>
      <c r="C176" s="10">
        <v>564</v>
      </c>
      <c r="D176" s="10" t="s">
        <v>84</v>
      </c>
      <c r="E176" s="11">
        <v>42221</v>
      </c>
      <c r="F176" s="11">
        <v>43369</v>
      </c>
      <c r="G176" s="11">
        <v>43371</v>
      </c>
      <c r="H176" s="10" t="s">
        <v>23</v>
      </c>
      <c r="I176" s="10" t="s">
        <v>25</v>
      </c>
      <c r="J176" s="10" t="s">
        <v>17</v>
      </c>
      <c r="K176" s="13">
        <v>4201680.6722689103</v>
      </c>
      <c r="L176" s="10" t="s">
        <v>23</v>
      </c>
      <c r="M176" s="10" t="s">
        <v>24</v>
      </c>
      <c r="N176" s="10" t="s">
        <v>43</v>
      </c>
      <c r="O176" s="12">
        <v>-5000000</v>
      </c>
      <c r="P176" s="10" t="s">
        <v>44</v>
      </c>
      <c r="Q176" s="14">
        <v>1.19</v>
      </c>
      <c r="R176" s="14">
        <v>0.94799999999999995</v>
      </c>
      <c r="S176" s="13"/>
      <c r="T176" s="13">
        <v>0</v>
      </c>
      <c r="U176" s="10"/>
      <c r="V176" s="14">
        <v>1.0887</v>
      </c>
      <c r="W176" s="14">
        <v>1.1409946539527782</v>
      </c>
      <c r="X176" s="13">
        <v>211607.00176446923</v>
      </c>
      <c r="Y176" s="154">
        <v>-30913.223374178517</v>
      </c>
      <c r="Z176" s="13">
        <v>0</v>
      </c>
      <c r="AA176" s="13">
        <v>211607.00176446923</v>
      </c>
      <c r="AC176" s="14">
        <v>1.143135</v>
      </c>
      <c r="AD176" s="14">
        <v>1.1954301335218858</v>
      </c>
      <c r="AE176" s="13">
        <v>328653.02121939138</v>
      </c>
      <c r="AF176" s="152">
        <v>155394.2696264454</v>
      </c>
      <c r="AG176" s="13">
        <v>0</v>
      </c>
      <c r="AH176" s="13">
        <v>328653.02121939138</v>
      </c>
      <c r="AJ176" s="73">
        <f t="shared" si="7"/>
        <v>117046.01945492215</v>
      </c>
      <c r="AK176" s="73">
        <f t="shared" si="8"/>
        <v>0</v>
      </c>
      <c r="AL176" s="73">
        <f t="shared" si="8"/>
        <v>117046.01945492215</v>
      </c>
    </row>
    <row r="177" spans="1:38" x14ac:dyDescent="0.3">
      <c r="A177" s="10">
        <v>2018</v>
      </c>
      <c r="B177" s="10" t="s">
        <v>101</v>
      </c>
      <c r="C177" s="10">
        <v>565</v>
      </c>
      <c r="D177" s="10" t="s">
        <v>84</v>
      </c>
      <c r="E177" s="11">
        <v>42221</v>
      </c>
      <c r="F177" s="11">
        <v>43369</v>
      </c>
      <c r="G177" s="11">
        <v>43371</v>
      </c>
      <c r="H177" s="10" t="s">
        <v>23</v>
      </c>
      <c r="I177" s="10" t="s">
        <v>25</v>
      </c>
      <c r="J177" s="10" t="s">
        <v>17</v>
      </c>
      <c r="K177" s="13">
        <v>4395604.3956044</v>
      </c>
      <c r="L177" s="10" t="s">
        <v>23</v>
      </c>
      <c r="M177" s="10" t="s">
        <v>24</v>
      </c>
      <c r="N177" s="10" t="s">
        <v>43</v>
      </c>
      <c r="O177" s="12">
        <v>-5000000</v>
      </c>
      <c r="P177" s="10" t="s">
        <v>44</v>
      </c>
      <c r="Q177" s="14">
        <v>1.1375</v>
      </c>
      <c r="R177" s="14">
        <v>0.94799999999999995</v>
      </c>
      <c r="S177" s="13"/>
      <c r="T177" s="13">
        <v>0</v>
      </c>
      <c r="U177" s="10"/>
      <c r="V177" s="14">
        <v>1.0887</v>
      </c>
      <c r="W177" s="14">
        <v>1.1409946539527782</v>
      </c>
      <c r="X177" s="13">
        <v>21969.986546009692</v>
      </c>
      <c r="Y177" s="152"/>
      <c r="Z177" s="13">
        <v>0</v>
      </c>
      <c r="AA177" s="13">
        <v>21969.986546009692</v>
      </c>
      <c r="AC177" s="14">
        <v>1.143135</v>
      </c>
      <c r="AD177" s="14">
        <v>1.1954301335218858</v>
      </c>
      <c r="AE177" s="13">
        <v>14773.631012362741</v>
      </c>
      <c r="AF177" s="152"/>
      <c r="AG177" s="13">
        <v>0</v>
      </c>
      <c r="AH177" s="13">
        <v>14773.631012362741</v>
      </c>
      <c r="AJ177" s="73">
        <f t="shared" si="7"/>
        <v>-7196.3555336469508</v>
      </c>
      <c r="AK177" s="73">
        <f t="shared" si="8"/>
        <v>0</v>
      </c>
      <c r="AL177" s="73">
        <f t="shared" si="8"/>
        <v>-7196.3555336469508</v>
      </c>
    </row>
    <row r="178" spans="1:38" x14ac:dyDescent="0.3">
      <c r="A178" s="10">
        <v>2018</v>
      </c>
      <c r="B178" s="10" t="s">
        <v>101</v>
      </c>
      <c r="C178" s="10">
        <v>566</v>
      </c>
      <c r="D178" s="10" t="s">
        <v>84</v>
      </c>
      <c r="E178" s="11">
        <v>42221</v>
      </c>
      <c r="F178" s="11">
        <v>43369</v>
      </c>
      <c r="G178" s="11">
        <v>43371</v>
      </c>
      <c r="H178" s="10" t="s">
        <v>28</v>
      </c>
      <c r="I178" s="10" t="s">
        <v>24</v>
      </c>
      <c r="J178" s="10" t="s">
        <v>17</v>
      </c>
      <c r="K178" s="13">
        <v>4395604.3956044</v>
      </c>
      <c r="L178" s="10" t="s">
        <v>28</v>
      </c>
      <c r="M178" s="10" t="s">
        <v>25</v>
      </c>
      <c r="N178" s="10" t="s">
        <v>43</v>
      </c>
      <c r="O178" s="12">
        <v>-5000000</v>
      </c>
      <c r="P178" s="10" t="s">
        <v>44</v>
      </c>
      <c r="Q178" s="14">
        <v>1.1375</v>
      </c>
      <c r="R178" s="14">
        <v>0.94799999999999995</v>
      </c>
      <c r="S178" s="13"/>
      <c r="T178" s="13">
        <v>0</v>
      </c>
      <c r="U178" s="10"/>
      <c r="V178" s="14">
        <v>1.0887</v>
      </c>
      <c r="W178" s="14">
        <v>1.1409946539527782</v>
      </c>
      <c r="X178" s="12">
        <v>-264490.21168465744</v>
      </c>
      <c r="Y178" s="152"/>
      <c r="Z178" s="13">
        <v>0</v>
      </c>
      <c r="AA178" s="12">
        <v>-264490.21168465744</v>
      </c>
      <c r="AC178" s="14">
        <v>1.143135</v>
      </c>
      <c r="AD178" s="14">
        <v>1.1954301335218858</v>
      </c>
      <c r="AE178" s="12">
        <v>-188032.38260530873</v>
      </c>
      <c r="AF178" s="152"/>
      <c r="AG178" s="13">
        <v>0</v>
      </c>
      <c r="AH178" s="12">
        <v>-188032.38260530873</v>
      </c>
      <c r="AJ178" s="73">
        <f t="shared" si="7"/>
        <v>76457.82907934871</v>
      </c>
      <c r="AK178" s="73">
        <f t="shared" si="8"/>
        <v>0</v>
      </c>
      <c r="AL178" s="73">
        <f t="shared" si="8"/>
        <v>76457.82907934871</v>
      </c>
    </row>
    <row r="179" spans="1:38" x14ac:dyDescent="0.3">
      <c r="A179" s="10">
        <v>2018</v>
      </c>
      <c r="B179" s="10" t="s">
        <v>102</v>
      </c>
      <c r="C179" s="10">
        <v>567</v>
      </c>
      <c r="D179" s="10" t="s">
        <v>84</v>
      </c>
      <c r="E179" s="11">
        <v>42221</v>
      </c>
      <c r="F179" s="11">
        <v>43402</v>
      </c>
      <c r="G179" s="11">
        <v>43404</v>
      </c>
      <c r="H179" s="10" t="s">
        <v>23</v>
      </c>
      <c r="I179" s="10" t="s">
        <v>25</v>
      </c>
      <c r="J179" s="10" t="s">
        <v>17</v>
      </c>
      <c r="K179" s="13">
        <v>4201680.6722689103</v>
      </c>
      <c r="L179" s="10" t="s">
        <v>23</v>
      </c>
      <c r="M179" s="10" t="s">
        <v>24</v>
      </c>
      <c r="N179" s="10" t="s">
        <v>43</v>
      </c>
      <c r="O179" s="12">
        <v>-5000000</v>
      </c>
      <c r="P179" s="10" t="s">
        <v>44</v>
      </c>
      <c r="Q179" s="14">
        <v>1.19</v>
      </c>
      <c r="R179" s="14">
        <v>0.94799999999999995</v>
      </c>
      <c r="S179" s="13"/>
      <c r="T179" s="13">
        <v>0</v>
      </c>
      <c r="U179" s="10"/>
      <c r="V179" s="14">
        <v>1.0887</v>
      </c>
      <c r="W179" s="14">
        <v>1.1432861976890825</v>
      </c>
      <c r="X179" s="13">
        <v>219968.48142949713</v>
      </c>
      <c r="Y179" s="154">
        <v>-23390.215513272386</v>
      </c>
      <c r="Z179" s="13">
        <v>0</v>
      </c>
      <c r="AA179" s="13">
        <v>219968.48142949713</v>
      </c>
      <c r="AC179" s="14">
        <v>1.143135</v>
      </c>
      <c r="AD179" s="14">
        <v>1.1977227568432474</v>
      </c>
      <c r="AE179" s="13">
        <v>338343.63852734037</v>
      </c>
      <c r="AF179" s="152">
        <v>163554.14072089887</v>
      </c>
      <c r="AG179" s="13">
        <v>0</v>
      </c>
      <c r="AH179" s="13">
        <v>338343.63852734037</v>
      </c>
      <c r="AJ179" s="73">
        <f t="shared" si="7"/>
        <v>118375.15709784324</v>
      </c>
      <c r="AK179" s="73">
        <f t="shared" si="8"/>
        <v>0</v>
      </c>
      <c r="AL179" s="73">
        <f t="shared" si="8"/>
        <v>118375.15709784324</v>
      </c>
    </row>
    <row r="180" spans="1:38" x14ac:dyDescent="0.3">
      <c r="A180" s="10">
        <v>2018</v>
      </c>
      <c r="B180" s="10" t="s">
        <v>102</v>
      </c>
      <c r="C180" s="10">
        <v>568</v>
      </c>
      <c r="D180" s="10" t="s">
        <v>84</v>
      </c>
      <c r="E180" s="11">
        <v>42221</v>
      </c>
      <c r="F180" s="11">
        <v>43402</v>
      </c>
      <c r="G180" s="11">
        <v>43404</v>
      </c>
      <c r="H180" s="10" t="s">
        <v>23</v>
      </c>
      <c r="I180" s="10" t="s">
        <v>25</v>
      </c>
      <c r="J180" s="10" t="s">
        <v>17</v>
      </c>
      <c r="K180" s="13">
        <v>4395604.3956044</v>
      </c>
      <c r="L180" s="10" t="s">
        <v>23</v>
      </c>
      <c r="M180" s="10" t="s">
        <v>24</v>
      </c>
      <c r="N180" s="10" t="s">
        <v>43</v>
      </c>
      <c r="O180" s="12">
        <v>-5000000</v>
      </c>
      <c r="P180" s="10" t="s">
        <v>44</v>
      </c>
      <c r="Q180" s="14">
        <v>1.1375</v>
      </c>
      <c r="R180" s="14">
        <v>0.94799999999999995</v>
      </c>
      <c r="S180" s="13"/>
      <c r="T180" s="13">
        <v>0</v>
      </c>
      <c r="U180" s="10"/>
      <c r="V180" s="14">
        <v>1.0887</v>
      </c>
      <c r="W180" s="14">
        <v>1.1432861976890825</v>
      </c>
      <c r="X180" s="13">
        <v>23794.480691250134</v>
      </c>
      <c r="Y180" s="152"/>
      <c r="Z180" s="13">
        <v>0</v>
      </c>
      <c r="AA180" s="13">
        <v>23794.480691250134</v>
      </c>
      <c r="AC180" s="14">
        <v>1.143135</v>
      </c>
      <c r="AD180" s="14">
        <v>1.1977227568432474</v>
      </c>
      <c r="AE180" s="13">
        <v>15993.577289961557</v>
      </c>
      <c r="AF180" s="152"/>
      <c r="AG180" s="13">
        <v>0</v>
      </c>
      <c r="AH180" s="13">
        <v>15993.577289961557</v>
      </c>
      <c r="AJ180" s="73">
        <f t="shared" si="7"/>
        <v>-7800.9034012885768</v>
      </c>
      <c r="AK180" s="73">
        <f t="shared" si="8"/>
        <v>0</v>
      </c>
      <c r="AL180" s="73">
        <f t="shared" si="8"/>
        <v>-7800.9034012885768</v>
      </c>
    </row>
    <row r="181" spans="1:38" x14ac:dyDescent="0.3">
      <c r="A181" s="10">
        <v>2018</v>
      </c>
      <c r="B181" s="10" t="s">
        <v>102</v>
      </c>
      <c r="C181" s="10">
        <v>569</v>
      </c>
      <c r="D181" s="10" t="s">
        <v>84</v>
      </c>
      <c r="E181" s="11">
        <v>42221</v>
      </c>
      <c r="F181" s="11">
        <v>43402</v>
      </c>
      <c r="G181" s="11">
        <v>43404</v>
      </c>
      <c r="H181" s="10" t="s">
        <v>28</v>
      </c>
      <c r="I181" s="10" t="s">
        <v>24</v>
      </c>
      <c r="J181" s="10" t="s">
        <v>17</v>
      </c>
      <c r="K181" s="13">
        <v>4395604.3956044</v>
      </c>
      <c r="L181" s="10" t="s">
        <v>28</v>
      </c>
      <c r="M181" s="10" t="s">
        <v>25</v>
      </c>
      <c r="N181" s="10" t="s">
        <v>43</v>
      </c>
      <c r="O181" s="12">
        <v>-5000000</v>
      </c>
      <c r="P181" s="10" t="s">
        <v>44</v>
      </c>
      <c r="Q181" s="14">
        <v>1.1375</v>
      </c>
      <c r="R181" s="14">
        <v>0.94799999999999995</v>
      </c>
      <c r="S181" s="13"/>
      <c r="T181" s="13">
        <v>0</v>
      </c>
      <c r="U181" s="10"/>
      <c r="V181" s="14">
        <v>1.0887</v>
      </c>
      <c r="W181" s="14">
        <v>1.1432861976890825</v>
      </c>
      <c r="X181" s="12">
        <v>-267153.17763401964</v>
      </c>
      <c r="Y181" s="152"/>
      <c r="Z181" s="13">
        <v>0</v>
      </c>
      <c r="AA181" s="12">
        <v>-267153.17763401964</v>
      </c>
      <c r="AC181" s="14">
        <v>1.143135</v>
      </c>
      <c r="AD181" s="14">
        <v>1.1977227568432474</v>
      </c>
      <c r="AE181" s="12">
        <v>-190783.07509640307</v>
      </c>
      <c r="AF181" s="152"/>
      <c r="AG181" s="13">
        <v>0</v>
      </c>
      <c r="AH181" s="12">
        <v>-190783.07509640307</v>
      </c>
      <c r="AJ181" s="73">
        <f t="shared" si="7"/>
        <v>76370.102537616563</v>
      </c>
      <c r="AK181" s="73">
        <f t="shared" si="8"/>
        <v>0</v>
      </c>
      <c r="AL181" s="73">
        <f t="shared" si="8"/>
        <v>76370.102537616563</v>
      </c>
    </row>
    <row r="182" spans="1:38" x14ac:dyDescent="0.3">
      <c r="A182" s="10">
        <v>2018</v>
      </c>
      <c r="B182" s="10" t="s">
        <v>103</v>
      </c>
      <c r="C182" s="10">
        <v>570</v>
      </c>
      <c r="D182" s="10" t="s">
        <v>84</v>
      </c>
      <c r="E182" s="11">
        <v>42221</v>
      </c>
      <c r="F182" s="11">
        <v>43432</v>
      </c>
      <c r="G182" s="11">
        <v>43434</v>
      </c>
      <c r="H182" s="10" t="s">
        <v>23</v>
      </c>
      <c r="I182" s="10" t="s">
        <v>25</v>
      </c>
      <c r="J182" s="10" t="s">
        <v>17</v>
      </c>
      <c r="K182" s="13">
        <v>4201680.6722689103</v>
      </c>
      <c r="L182" s="10" t="s">
        <v>23</v>
      </c>
      <c r="M182" s="10" t="s">
        <v>24</v>
      </c>
      <c r="N182" s="10" t="s">
        <v>43</v>
      </c>
      <c r="O182" s="12">
        <v>-5000000</v>
      </c>
      <c r="P182" s="10" t="s">
        <v>44</v>
      </c>
      <c r="Q182" s="14">
        <v>1.19</v>
      </c>
      <c r="R182" s="14">
        <v>0.94799999999999995</v>
      </c>
      <c r="S182" s="13"/>
      <c r="T182" s="13">
        <v>0</v>
      </c>
      <c r="U182" s="10"/>
      <c r="V182" s="14">
        <v>1.0887</v>
      </c>
      <c r="W182" s="14">
        <v>1.1453768281678463</v>
      </c>
      <c r="X182" s="13">
        <v>227478.27922615796</v>
      </c>
      <c r="Y182" s="154">
        <v>-16509.768327020312</v>
      </c>
      <c r="Z182" s="13">
        <v>0</v>
      </c>
      <c r="AA182" s="13">
        <v>227478.27922615796</v>
      </c>
      <c r="AC182" s="14">
        <v>1.143135</v>
      </c>
      <c r="AD182" s="14">
        <v>1.1998131364433171</v>
      </c>
      <c r="AE182" s="13">
        <v>347041.40498677618</v>
      </c>
      <c r="AF182" s="152">
        <v>170935.25152193519</v>
      </c>
      <c r="AG182" s="13">
        <v>0</v>
      </c>
      <c r="AH182" s="13">
        <v>347041.40498677618</v>
      </c>
      <c r="AJ182" s="73">
        <f t="shared" si="7"/>
        <v>119563.12576061822</v>
      </c>
      <c r="AK182" s="73">
        <f t="shared" si="8"/>
        <v>0</v>
      </c>
      <c r="AL182" s="73">
        <f t="shared" si="8"/>
        <v>119563.12576061822</v>
      </c>
    </row>
    <row r="183" spans="1:38" x14ac:dyDescent="0.3">
      <c r="A183" s="10">
        <v>2018</v>
      </c>
      <c r="B183" s="10" t="s">
        <v>103</v>
      </c>
      <c r="C183" s="10">
        <v>571</v>
      </c>
      <c r="D183" s="10" t="s">
        <v>84</v>
      </c>
      <c r="E183" s="11">
        <v>42221</v>
      </c>
      <c r="F183" s="11">
        <v>43432</v>
      </c>
      <c r="G183" s="11">
        <v>43434</v>
      </c>
      <c r="H183" s="10" t="s">
        <v>23</v>
      </c>
      <c r="I183" s="10" t="s">
        <v>25</v>
      </c>
      <c r="J183" s="10" t="s">
        <v>17</v>
      </c>
      <c r="K183" s="13">
        <v>4395604.3956044</v>
      </c>
      <c r="L183" s="10" t="s">
        <v>23</v>
      </c>
      <c r="M183" s="10" t="s">
        <v>24</v>
      </c>
      <c r="N183" s="10" t="s">
        <v>43</v>
      </c>
      <c r="O183" s="12">
        <v>-5000000</v>
      </c>
      <c r="P183" s="10" t="s">
        <v>44</v>
      </c>
      <c r="Q183" s="14">
        <v>1.1375</v>
      </c>
      <c r="R183" s="14">
        <v>0.94799999999999995</v>
      </c>
      <c r="S183" s="13"/>
      <c r="T183" s="13">
        <v>0</v>
      </c>
      <c r="U183" s="10"/>
      <c r="V183" s="14">
        <v>1.0887</v>
      </c>
      <c r="W183" s="14">
        <v>1.1453768281678463</v>
      </c>
      <c r="X183" s="13">
        <v>25493.583060666864</v>
      </c>
      <c r="Y183" s="152"/>
      <c r="Z183" s="13">
        <v>0</v>
      </c>
      <c r="AA183" s="13">
        <v>25493.583060666864</v>
      </c>
      <c r="AC183" s="14">
        <v>1.143135</v>
      </c>
      <c r="AD183" s="14">
        <v>1.1998131364433171</v>
      </c>
      <c r="AE183" s="13">
        <v>17136.68240969917</v>
      </c>
      <c r="AF183" s="152"/>
      <c r="AG183" s="13">
        <v>0</v>
      </c>
      <c r="AH183" s="13">
        <v>17136.68240969917</v>
      </c>
      <c r="AJ183" s="73">
        <f t="shared" si="7"/>
        <v>-8356.9006509676947</v>
      </c>
      <c r="AK183" s="73">
        <f t="shared" si="8"/>
        <v>0</v>
      </c>
      <c r="AL183" s="73">
        <f t="shared" si="8"/>
        <v>-8356.9006509676947</v>
      </c>
    </row>
    <row r="184" spans="1:38" x14ac:dyDescent="0.3">
      <c r="A184" s="15">
        <v>2018</v>
      </c>
      <c r="B184" s="15" t="s">
        <v>103</v>
      </c>
      <c r="C184" s="15">
        <v>572</v>
      </c>
      <c r="D184" s="15" t="s">
        <v>84</v>
      </c>
      <c r="E184" s="16">
        <v>42221</v>
      </c>
      <c r="F184" s="16">
        <v>43432</v>
      </c>
      <c r="G184" s="16">
        <v>43434</v>
      </c>
      <c r="H184" s="15" t="s">
        <v>28</v>
      </c>
      <c r="I184" s="15" t="s">
        <v>24</v>
      </c>
      <c r="J184" s="15" t="s">
        <v>17</v>
      </c>
      <c r="K184" s="18">
        <v>4395604.3956044</v>
      </c>
      <c r="L184" s="15" t="s">
        <v>28</v>
      </c>
      <c r="M184" s="15" t="s">
        <v>25</v>
      </c>
      <c r="N184" s="15" t="s">
        <v>43</v>
      </c>
      <c r="O184" s="17">
        <v>-5000000</v>
      </c>
      <c r="P184" s="15" t="s">
        <v>44</v>
      </c>
      <c r="Q184" s="19">
        <v>1.1375</v>
      </c>
      <c r="R184" s="19">
        <v>0.94799999999999995</v>
      </c>
      <c r="S184" s="18"/>
      <c r="T184" s="18">
        <v>0</v>
      </c>
      <c r="U184" s="15"/>
      <c r="V184" s="19">
        <v>1.0887</v>
      </c>
      <c r="W184" s="19">
        <v>1.1453768281678463</v>
      </c>
      <c r="X184" s="17">
        <v>-269481.63061384513</v>
      </c>
      <c r="Y184" s="153"/>
      <c r="Z184" s="18">
        <v>0</v>
      </c>
      <c r="AA184" s="17">
        <v>-269481.63061384513</v>
      </c>
      <c r="AC184" s="19">
        <v>1.143135</v>
      </c>
      <c r="AD184" s="19">
        <v>1.1998131364433171</v>
      </c>
      <c r="AE184" s="17">
        <v>-193242.83587454015</v>
      </c>
      <c r="AF184" s="153"/>
      <c r="AG184" s="18">
        <v>0</v>
      </c>
      <c r="AH184" s="17">
        <v>-193242.83587454015</v>
      </c>
      <c r="AJ184" s="73">
        <f t="shared" si="7"/>
        <v>76238.794739304984</v>
      </c>
      <c r="AK184" s="73">
        <f t="shared" si="8"/>
        <v>0</v>
      </c>
      <c r="AL184" s="73">
        <f t="shared" si="8"/>
        <v>76238.794739304984</v>
      </c>
    </row>
    <row r="185" spans="1:38" x14ac:dyDescent="0.3">
      <c r="A185" s="20"/>
      <c r="B185" s="20"/>
      <c r="C185" s="20"/>
      <c r="D185" s="20"/>
      <c r="E185" s="21"/>
      <c r="F185" s="21"/>
      <c r="G185" s="21"/>
      <c r="H185" s="20"/>
      <c r="I185" s="20"/>
      <c r="J185" s="20"/>
      <c r="K185" s="23">
        <v>68574697.42839247</v>
      </c>
      <c r="L185" s="20"/>
      <c r="M185" s="20"/>
      <c r="N185" s="20"/>
      <c r="O185" s="22">
        <v>-80000000</v>
      </c>
      <c r="P185" s="20"/>
      <c r="Q185" s="24">
        <v>1.1666110533486223</v>
      </c>
      <c r="R185" s="24"/>
      <c r="S185" s="23"/>
      <c r="T185" s="23"/>
      <c r="U185" s="20"/>
      <c r="V185" s="24"/>
      <c r="W185" s="24"/>
      <c r="X185" s="22">
        <v>-324035.61676151608</v>
      </c>
      <c r="Y185" s="22">
        <v>-324035.61676151608</v>
      </c>
      <c r="Z185" s="23">
        <v>231797.39600960058</v>
      </c>
      <c r="AA185" s="22">
        <v>-555833.01277111657</v>
      </c>
      <c r="AC185" s="24"/>
      <c r="AD185" s="24"/>
      <c r="AE185" s="23">
        <v>2721008.7869398776</v>
      </c>
      <c r="AF185" s="23">
        <v>2721008.7869398776</v>
      </c>
      <c r="AG185" s="23">
        <v>1255558.4133001491</v>
      </c>
      <c r="AH185" s="23">
        <v>1465450.3736397284</v>
      </c>
      <c r="AJ185" s="77">
        <f t="shared" si="7"/>
        <v>3045044.4037013939</v>
      </c>
      <c r="AK185" s="77">
        <f t="shared" si="8"/>
        <v>1023761.0172905485</v>
      </c>
      <c r="AL185" s="77">
        <f t="shared" si="8"/>
        <v>2021283.386410845</v>
      </c>
    </row>
    <row r="186" spans="1:38" x14ac:dyDescent="0.3">
      <c r="A186" s="20"/>
      <c r="B186" s="20"/>
      <c r="C186" s="20"/>
      <c r="D186" s="20"/>
      <c r="E186" s="21"/>
      <c r="F186" s="21"/>
      <c r="G186" s="21"/>
      <c r="H186" s="20"/>
      <c r="I186" s="20"/>
      <c r="J186" s="20"/>
      <c r="K186" s="23"/>
      <c r="L186" s="20"/>
      <c r="M186" s="20"/>
      <c r="N186" s="20"/>
      <c r="O186" s="23"/>
      <c r="P186" s="20"/>
      <c r="Q186" s="24"/>
      <c r="R186" s="24"/>
      <c r="S186" s="23"/>
      <c r="T186" s="23"/>
      <c r="U186" s="20"/>
      <c r="V186" s="24"/>
      <c r="W186" s="24"/>
      <c r="X186" s="23"/>
      <c r="Y186" s="23"/>
      <c r="Z186" s="23"/>
      <c r="AA186" s="23"/>
      <c r="AC186" s="24"/>
      <c r="AD186" s="24"/>
      <c r="AE186" s="23"/>
      <c r="AF186" s="23"/>
      <c r="AG186" s="23"/>
      <c r="AH186" s="23"/>
      <c r="AJ186" s="73"/>
      <c r="AK186" s="73"/>
      <c r="AL186" s="73"/>
    </row>
    <row r="187" spans="1:38" x14ac:dyDescent="0.3">
      <c r="A187" s="20"/>
      <c r="B187" s="20"/>
      <c r="C187" s="20"/>
      <c r="D187" s="20"/>
      <c r="E187" s="21"/>
      <c r="F187" s="21"/>
      <c r="G187" s="21"/>
      <c r="H187" s="20"/>
      <c r="I187" s="20" t="s">
        <v>104</v>
      </c>
      <c r="J187" s="20"/>
      <c r="K187" s="27">
        <v>658306673.78758883</v>
      </c>
      <c r="L187" s="26"/>
      <c r="M187" s="26"/>
      <c r="N187" s="26"/>
      <c r="O187" s="25">
        <v>-775250000</v>
      </c>
      <c r="P187" s="26"/>
      <c r="Q187" s="28">
        <v>1.1776426259505679</v>
      </c>
      <c r="R187" s="28"/>
      <c r="S187" s="27"/>
      <c r="T187" s="27"/>
      <c r="U187" s="26"/>
      <c r="V187" s="28"/>
      <c r="W187" s="28"/>
      <c r="X187" s="25">
        <v>-31244609.273772251</v>
      </c>
      <c r="Y187" s="25">
        <v>-31244609.273772251</v>
      </c>
      <c r="Z187" s="25">
        <v>-21227680.520963471</v>
      </c>
      <c r="AA187" s="25">
        <v>-10016928.752808781</v>
      </c>
      <c r="AC187" s="28"/>
      <c r="AD187" s="28"/>
      <c r="AE187" s="27">
        <v>56390.298193917144</v>
      </c>
      <c r="AF187" s="27">
        <v>56390.298193917144</v>
      </c>
      <c r="AG187" s="25">
        <v>-3675172.5471121008</v>
      </c>
      <c r="AH187" s="27">
        <v>3731562.8453060198</v>
      </c>
      <c r="AJ187" s="76">
        <f t="shared" si="7"/>
        <v>31300999.571966168</v>
      </c>
      <c r="AK187" s="76">
        <f t="shared" si="8"/>
        <v>17552507.973851372</v>
      </c>
      <c r="AL187" s="76">
        <f t="shared" si="8"/>
        <v>13748491.598114802</v>
      </c>
    </row>
    <row r="188" spans="1:38" x14ac:dyDescent="0.3">
      <c r="A188" s="20"/>
      <c r="B188" s="20"/>
      <c r="C188" s="20"/>
      <c r="D188" s="20"/>
      <c r="E188" s="21"/>
      <c r="F188" s="21"/>
      <c r="G188" s="21"/>
      <c r="H188" s="20"/>
      <c r="I188" s="20"/>
      <c r="J188" s="20"/>
      <c r="K188" s="23"/>
      <c r="L188" s="20"/>
      <c r="M188" s="20"/>
      <c r="N188" s="20"/>
      <c r="O188" s="23"/>
      <c r="P188" s="20"/>
      <c r="Q188" s="24"/>
      <c r="R188" s="24"/>
      <c r="S188" s="23"/>
      <c r="T188" s="23"/>
      <c r="U188" s="20"/>
      <c r="V188" s="24"/>
      <c r="W188" s="24"/>
      <c r="X188" s="23"/>
      <c r="Y188" s="23"/>
      <c r="Z188" s="23"/>
      <c r="AA188" s="23"/>
      <c r="AC188" s="24"/>
      <c r="AD188" s="24"/>
      <c r="AE188" s="23"/>
      <c r="AF188" s="23"/>
      <c r="AG188" s="23"/>
      <c r="AH188" s="23"/>
      <c r="AJ188" s="73"/>
      <c r="AK188" s="73"/>
      <c r="AL188" s="73"/>
    </row>
    <row r="189" spans="1:38" x14ac:dyDescent="0.3">
      <c r="A189" s="10">
        <v>2016</v>
      </c>
      <c r="B189" s="10" t="s">
        <v>105</v>
      </c>
      <c r="C189" s="10">
        <v>449</v>
      </c>
      <c r="D189" s="10" t="s">
        <v>51</v>
      </c>
      <c r="E189" s="11">
        <v>42131</v>
      </c>
      <c r="F189" s="11">
        <v>42395</v>
      </c>
      <c r="G189" s="11">
        <v>42397</v>
      </c>
      <c r="H189" s="10" t="s">
        <v>23</v>
      </c>
      <c r="I189" s="10" t="s">
        <v>24</v>
      </c>
      <c r="J189" s="10" t="s">
        <v>43</v>
      </c>
      <c r="K189" s="12">
        <v>-800000</v>
      </c>
      <c r="L189" s="10" t="s">
        <v>23</v>
      </c>
      <c r="M189" s="10" t="s">
        <v>25</v>
      </c>
      <c r="N189" s="10" t="s">
        <v>106</v>
      </c>
      <c r="O189" s="13">
        <v>2560000</v>
      </c>
      <c r="P189" s="10" t="s">
        <v>107</v>
      </c>
      <c r="Q189" s="14">
        <v>3.2</v>
      </c>
      <c r="R189" s="14"/>
      <c r="S189" s="13"/>
      <c r="T189" s="13">
        <v>0</v>
      </c>
      <c r="U189" s="10"/>
      <c r="V189" s="14">
        <v>3.9604114999540738</v>
      </c>
      <c r="W189" s="14">
        <v>3.9928435873806207</v>
      </c>
      <c r="X189" s="13">
        <v>1.210880702020992</v>
      </c>
      <c r="Y189" s="154">
        <v>-43400.645890913736</v>
      </c>
      <c r="Z189" s="13">
        <v>0</v>
      </c>
      <c r="AA189" s="13">
        <v>1.210880702020992</v>
      </c>
      <c r="AC189" s="14">
        <v>4.1584320749517776</v>
      </c>
      <c r="AD189" s="14">
        <v>4.1908671698139131</v>
      </c>
      <c r="AE189" s="13">
        <v>3.0940193127402777E-2</v>
      </c>
      <c r="AF189" s="154">
        <v>-69211.249571245091</v>
      </c>
      <c r="AG189" s="13">
        <v>0</v>
      </c>
      <c r="AH189" s="13">
        <v>3.0940193127402777E-2</v>
      </c>
      <c r="AJ189" s="73">
        <f t="shared" si="7"/>
        <v>-1.1799405088935893</v>
      </c>
      <c r="AK189" s="73">
        <f t="shared" si="8"/>
        <v>0</v>
      </c>
      <c r="AL189" s="73">
        <f t="shared" si="8"/>
        <v>-1.1799405088935893</v>
      </c>
    </row>
    <row r="190" spans="1:38" x14ac:dyDescent="0.3">
      <c r="A190" s="10">
        <v>2016</v>
      </c>
      <c r="B190" s="10" t="s">
        <v>105</v>
      </c>
      <c r="C190" s="10">
        <v>450</v>
      </c>
      <c r="D190" s="10" t="s">
        <v>51</v>
      </c>
      <c r="E190" s="11">
        <v>42131</v>
      </c>
      <c r="F190" s="11">
        <v>42395</v>
      </c>
      <c r="G190" s="11">
        <v>42397</v>
      </c>
      <c r="H190" s="10" t="s">
        <v>28</v>
      </c>
      <c r="I190" s="10" t="s">
        <v>25</v>
      </c>
      <c r="J190" s="10" t="s">
        <v>43</v>
      </c>
      <c r="K190" s="12">
        <v>-800000</v>
      </c>
      <c r="L190" s="10" t="s">
        <v>28</v>
      </c>
      <c r="M190" s="10" t="s">
        <v>24</v>
      </c>
      <c r="N190" s="10" t="s">
        <v>106</v>
      </c>
      <c r="O190" s="13">
        <v>3024000</v>
      </c>
      <c r="P190" s="10" t="s">
        <v>107</v>
      </c>
      <c r="Q190" s="14">
        <v>3.78</v>
      </c>
      <c r="R190" s="14"/>
      <c r="S190" s="13"/>
      <c r="T190" s="13">
        <v>0</v>
      </c>
      <c r="U190" s="10"/>
      <c r="V190" s="14">
        <v>3.9604114999540738</v>
      </c>
      <c r="W190" s="14">
        <v>3.9928435873806207</v>
      </c>
      <c r="X190" s="12">
        <v>-43401.856771615756</v>
      </c>
      <c r="Y190" s="152"/>
      <c r="Z190" s="12">
        <v>-39491.353736228572</v>
      </c>
      <c r="AA190" s="12">
        <v>-3910.5030353871844</v>
      </c>
      <c r="AC190" s="14">
        <v>4.1584320749517776</v>
      </c>
      <c r="AD190" s="14">
        <v>4.1908671698139131</v>
      </c>
      <c r="AE190" s="12">
        <v>-69211.280511438221</v>
      </c>
      <c r="AF190" s="152"/>
      <c r="AG190" s="12">
        <v>-69145.559246116158</v>
      </c>
      <c r="AH190" s="12">
        <v>-65.721265322063118</v>
      </c>
      <c r="AJ190" s="73">
        <f t="shared" si="7"/>
        <v>-25809.423739822465</v>
      </c>
      <c r="AK190" s="73">
        <f t="shared" si="8"/>
        <v>-29654.205509887586</v>
      </c>
      <c r="AL190" s="73">
        <f t="shared" si="8"/>
        <v>3844.7817700651212</v>
      </c>
    </row>
    <row r="191" spans="1:38" x14ac:dyDescent="0.3">
      <c r="A191" s="10">
        <v>2016</v>
      </c>
      <c r="B191" s="10" t="s">
        <v>108</v>
      </c>
      <c r="C191" s="10">
        <v>451</v>
      </c>
      <c r="D191" s="10" t="s">
        <v>51</v>
      </c>
      <c r="E191" s="11">
        <v>42131</v>
      </c>
      <c r="F191" s="11">
        <v>42424</v>
      </c>
      <c r="G191" s="11">
        <v>42426</v>
      </c>
      <c r="H191" s="10" t="s">
        <v>23</v>
      </c>
      <c r="I191" s="10" t="s">
        <v>24</v>
      </c>
      <c r="J191" s="10" t="s">
        <v>43</v>
      </c>
      <c r="K191" s="12">
        <v>-800000</v>
      </c>
      <c r="L191" s="10" t="s">
        <v>23</v>
      </c>
      <c r="M191" s="10" t="s">
        <v>25</v>
      </c>
      <c r="N191" s="10" t="s">
        <v>106</v>
      </c>
      <c r="O191" s="13">
        <v>2560000</v>
      </c>
      <c r="P191" s="10" t="s">
        <v>107</v>
      </c>
      <c r="Q191" s="14">
        <v>3.2</v>
      </c>
      <c r="R191" s="14"/>
      <c r="S191" s="13"/>
      <c r="T191" s="13">
        <v>0</v>
      </c>
      <c r="U191" s="10"/>
      <c r="V191" s="14">
        <v>3.9604114999540738</v>
      </c>
      <c r="W191" s="14">
        <v>4.0290804553889812</v>
      </c>
      <c r="X191" s="13">
        <v>53.873138506526551</v>
      </c>
      <c r="Y191" s="154">
        <v>-53114.861322909099</v>
      </c>
      <c r="Z191" s="13">
        <v>0</v>
      </c>
      <c r="AA191" s="13">
        <v>53.873138506526551</v>
      </c>
      <c r="AC191" s="14">
        <v>4.1584320749517776</v>
      </c>
      <c r="AD191" s="14">
        <v>4.2271043175906513</v>
      </c>
      <c r="AE191" s="13">
        <v>6.7130529843600062</v>
      </c>
      <c r="AF191" s="154">
        <v>-76086.392421009106</v>
      </c>
      <c r="AG191" s="13">
        <v>0</v>
      </c>
      <c r="AH191" s="13">
        <v>6.7130529843600062</v>
      </c>
      <c r="AJ191" s="73">
        <f t="shared" si="7"/>
        <v>-47.160085522166547</v>
      </c>
      <c r="AK191" s="73">
        <f t="shared" si="8"/>
        <v>0</v>
      </c>
      <c r="AL191" s="73">
        <f t="shared" si="8"/>
        <v>-47.160085522166547</v>
      </c>
    </row>
    <row r="192" spans="1:38" x14ac:dyDescent="0.3">
      <c r="A192" s="10">
        <v>2016</v>
      </c>
      <c r="B192" s="10" t="s">
        <v>108</v>
      </c>
      <c r="C192" s="10">
        <v>452</v>
      </c>
      <c r="D192" s="10" t="s">
        <v>51</v>
      </c>
      <c r="E192" s="11">
        <v>42131</v>
      </c>
      <c r="F192" s="11">
        <v>42424</v>
      </c>
      <c r="G192" s="11">
        <v>42426</v>
      </c>
      <c r="H192" s="10" t="s">
        <v>28</v>
      </c>
      <c r="I192" s="10" t="s">
        <v>25</v>
      </c>
      <c r="J192" s="10" t="s">
        <v>43</v>
      </c>
      <c r="K192" s="12">
        <v>-800000</v>
      </c>
      <c r="L192" s="10" t="s">
        <v>28</v>
      </c>
      <c r="M192" s="10" t="s">
        <v>24</v>
      </c>
      <c r="N192" s="10" t="s">
        <v>106</v>
      </c>
      <c r="O192" s="13">
        <v>3024000</v>
      </c>
      <c r="P192" s="10" t="s">
        <v>107</v>
      </c>
      <c r="Q192" s="14">
        <v>3.78</v>
      </c>
      <c r="R192" s="14"/>
      <c r="S192" s="13"/>
      <c r="T192" s="13">
        <v>0</v>
      </c>
      <c r="U192" s="10"/>
      <c r="V192" s="14">
        <v>3.9604114999540738</v>
      </c>
      <c r="W192" s="14">
        <v>4.0290804553889812</v>
      </c>
      <c r="X192" s="12">
        <v>-53168.734461415625</v>
      </c>
      <c r="Y192" s="152"/>
      <c r="Z192" s="12">
        <v>-46214.802586261823</v>
      </c>
      <c r="AA192" s="12">
        <v>-6953.9318751538012</v>
      </c>
      <c r="AC192" s="14">
        <v>4.1584320749517776</v>
      </c>
      <c r="AD192" s="14">
        <v>4.2271043175906513</v>
      </c>
      <c r="AE192" s="12">
        <v>-76093.105473993463</v>
      </c>
      <c r="AF192" s="152"/>
      <c r="AG192" s="12">
        <v>-75243.972632713951</v>
      </c>
      <c r="AH192" s="12">
        <v>-849.13284127951192</v>
      </c>
      <c r="AJ192" s="73">
        <f t="shared" si="7"/>
        <v>-22924.371012577838</v>
      </c>
      <c r="AK192" s="73">
        <f t="shared" si="8"/>
        <v>-29029.170046452127</v>
      </c>
      <c r="AL192" s="73">
        <f t="shared" si="8"/>
        <v>6104.7990338742893</v>
      </c>
    </row>
    <row r="193" spans="1:38" x14ac:dyDescent="0.3">
      <c r="A193" s="10">
        <v>2016</v>
      </c>
      <c r="B193" s="10" t="s">
        <v>109</v>
      </c>
      <c r="C193" s="10">
        <v>453</v>
      </c>
      <c r="D193" s="10" t="s">
        <v>51</v>
      </c>
      <c r="E193" s="11">
        <v>42131</v>
      </c>
      <c r="F193" s="11">
        <v>42457</v>
      </c>
      <c r="G193" s="11">
        <v>42459</v>
      </c>
      <c r="H193" s="10" t="s">
        <v>23</v>
      </c>
      <c r="I193" s="10" t="s">
        <v>24</v>
      </c>
      <c r="J193" s="10" t="s">
        <v>43</v>
      </c>
      <c r="K193" s="12">
        <v>-800000</v>
      </c>
      <c r="L193" s="10" t="s">
        <v>23</v>
      </c>
      <c r="M193" s="10" t="s">
        <v>25</v>
      </c>
      <c r="N193" s="10" t="s">
        <v>106</v>
      </c>
      <c r="O193" s="13">
        <v>2560000</v>
      </c>
      <c r="P193" s="10" t="s">
        <v>107</v>
      </c>
      <c r="Q193" s="14">
        <v>3.2</v>
      </c>
      <c r="R193" s="14"/>
      <c r="S193" s="13"/>
      <c r="T193" s="13">
        <v>0</v>
      </c>
      <c r="U193" s="10"/>
      <c r="V193" s="14">
        <v>3.9604114999540738</v>
      </c>
      <c r="W193" s="14">
        <v>4.0750056040825982</v>
      </c>
      <c r="X193" s="13">
        <v>240.31085739529505</v>
      </c>
      <c r="Y193" s="154">
        <v>-63020.072450504762</v>
      </c>
      <c r="Z193" s="13">
        <v>0</v>
      </c>
      <c r="AA193" s="13">
        <v>240.31085739529505</v>
      </c>
      <c r="AC193" s="14">
        <v>4.1584320749517776</v>
      </c>
      <c r="AD193" s="14">
        <v>4.2730282847457852</v>
      </c>
      <c r="AE193" s="13">
        <v>53.952796064226163</v>
      </c>
      <c r="AF193" s="154">
        <v>-84194.313542841264</v>
      </c>
      <c r="AG193" s="13">
        <v>0</v>
      </c>
      <c r="AH193" s="13">
        <v>53.952796064226163</v>
      </c>
      <c r="AJ193" s="73">
        <f t="shared" si="7"/>
        <v>-186.35806133106888</v>
      </c>
      <c r="AK193" s="73">
        <f t="shared" si="8"/>
        <v>0</v>
      </c>
      <c r="AL193" s="73">
        <f t="shared" si="8"/>
        <v>-186.35806133106888</v>
      </c>
    </row>
    <row r="194" spans="1:38" x14ac:dyDescent="0.3">
      <c r="A194" s="10">
        <v>2016</v>
      </c>
      <c r="B194" s="10" t="s">
        <v>109</v>
      </c>
      <c r="C194" s="10">
        <v>454</v>
      </c>
      <c r="D194" s="10" t="s">
        <v>51</v>
      </c>
      <c r="E194" s="11">
        <v>42131</v>
      </c>
      <c r="F194" s="11">
        <v>42457</v>
      </c>
      <c r="G194" s="11">
        <v>42459</v>
      </c>
      <c r="H194" s="10" t="s">
        <v>28</v>
      </c>
      <c r="I194" s="10" t="s">
        <v>25</v>
      </c>
      <c r="J194" s="10" t="s">
        <v>43</v>
      </c>
      <c r="K194" s="12">
        <v>-800000</v>
      </c>
      <c r="L194" s="10" t="s">
        <v>28</v>
      </c>
      <c r="M194" s="10" t="s">
        <v>24</v>
      </c>
      <c r="N194" s="10" t="s">
        <v>106</v>
      </c>
      <c r="O194" s="13">
        <v>3024000</v>
      </c>
      <c r="P194" s="10" t="s">
        <v>107</v>
      </c>
      <c r="Q194" s="14">
        <v>3.78</v>
      </c>
      <c r="R194" s="14"/>
      <c r="S194" s="13"/>
      <c r="T194" s="13">
        <v>0</v>
      </c>
      <c r="U194" s="10"/>
      <c r="V194" s="14">
        <v>3.9604114999540738</v>
      </c>
      <c r="W194" s="14">
        <v>4.0750056040825982</v>
      </c>
      <c r="X194" s="12">
        <v>-63260.383307900054</v>
      </c>
      <c r="Y194" s="152"/>
      <c r="Z194" s="12">
        <v>-54735.831172409649</v>
      </c>
      <c r="AA194" s="12">
        <v>-8524.5521354904049</v>
      </c>
      <c r="AC194" s="14">
        <v>4.1584320749517776</v>
      </c>
      <c r="AD194" s="14">
        <v>4.2730282847457852</v>
      </c>
      <c r="AE194" s="12">
        <v>-84248.266338905494</v>
      </c>
      <c r="AF194" s="152"/>
      <c r="AG194" s="12">
        <v>-82972.597903942602</v>
      </c>
      <c r="AH194" s="12">
        <v>-1275.6684349628922</v>
      </c>
      <c r="AJ194" s="73">
        <f t="shared" si="7"/>
        <v>-20987.88303100544</v>
      </c>
      <c r="AK194" s="73">
        <f t="shared" si="8"/>
        <v>-28236.766731532953</v>
      </c>
      <c r="AL194" s="73">
        <f t="shared" si="8"/>
        <v>7248.8837005275127</v>
      </c>
    </row>
    <row r="195" spans="1:38" x14ac:dyDescent="0.3">
      <c r="A195" s="10">
        <v>2016</v>
      </c>
      <c r="B195" s="10" t="s">
        <v>110</v>
      </c>
      <c r="C195" s="10">
        <v>455</v>
      </c>
      <c r="D195" s="10" t="s">
        <v>51</v>
      </c>
      <c r="E195" s="11">
        <v>42131</v>
      </c>
      <c r="F195" s="11">
        <v>42487</v>
      </c>
      <c r="G195" s="11">
        <v>42489</v>
      </c>
      <c r="H195" s="10" t="s">
        <v>23</v>
      </c>
      <c r="I195" s="10" t="s">
        <v>24</v>
      </c>
      <c r="J195" s="10" t="s">
        <v>43</v>
      </c>
      <c r="K195" s="12">
        <v>-800000</v>
      </c>
      <c r="L195" s="10" t="s">
        <v>23</v>
      </c>
      <c r="M195" s="10" t="s">
        <v>25</v>
      </c>
      <c r="N195" s="10" t="s">
        <v>106</v>
      </c>
      <c r="O195" s="13">
        <v>2560000</v>
      </c>
      <c r="P195" s="10" t="s">
        <v>107</v>
      </c>
      <c r="Q195" s="14">
        <v>3.2</v>
      </c>
      <c r="R195" s="14"/>
      <c r="S195" s="13"/>
      <c r="T195" s="13">
        <v>0</v>
      </c>
      <c r="U195" s="10"/>
      <c r="V195" s="14">
        <v>3.9604114999540738</v>
      </c>
      <c r="W195" s="14">
        <v>4.1152420267848893</v>
      </c>
      <c r="X195" s="13">
        <v>419.49754620868885</v>
      </c>
      <c r="Y195" s="154">
        <v>-70534.189511062868</v>
      </c>
      <c r="Z195" s="13">
        <v>0</v>
      </c>
      <c r="AA195" s="13">
        <v>419.49754620868885</v>
      </c>
      <c r="AC195" s="14">
        <v>4.1584320749517776</v>
      </c>
      <c r="AD195" s="14">
        <v>4.3132648862575653</v>
      </c>
      <c r="AE195" s="13">
        <v>117.77783753141698</v>
      </c>
      <c r="AF195" s="154">
        <v>-90515.839796589193</v>
      </c>
      <c r="AG195" s="13">
        <v>0</v>
      </c>
      <c r="AH195" s="13">
        <v>117.77783753141698</v>
      </c>
      <c r="AJ195" s="73">
        <f t="shared" si="7"/>
        <v>-301.71970867727185</v>
      </c>
      <c r="AK195" s="73">
        <f t="shared" si="8"/>
        <v>0</v>
      </c>
      <c r="AL195" s="73">
        <f t="shared" si="8"/>
        <v>-301.71970867727185</v>
      </c>
    </row>
    <row r="196" spans="1:38" x14ac:dyDescent="0.3">
      <c r="A196" s="10">
        <v>2016</v>
      </c>
      <c r="B196" s="10" t="s">
        <v>110</v>
      </c>
      <c r="C196" s="10">
        <v>456</v>
      </c>
      <c r="D196" s="10" t="s">
        <v>51</v>
      </c>
      <c r="E196" s="11">
        <v>42131</v>
      </c>
      <c r="F196" s="11">
        <v>42487</v>
      </c>
      <c r="G196" s="11">
        <v>42489</v>
      </c>
      <c r="H196" s="10" t="s">
        <v>28</v>
      </c>
      <c r="I196" s="10" t="s">
        <v>25</v>
      </c>
      <c r="J196" s="10" t="s">
        <v>43</v>
      </c>
      <c r="K196" s="12">
        <v>-800000</v>
      </c>
      <c r="L196" s="10" t="s">
        <v>28</v>
      </c>
      <c r="M196" s="10" t="s">
        <v>24</v>
      </c>
      <c r="N196" s="10" t="s">
        <v>106</v>
      </c>
      <c r="O196" s="13">
        <v>3024000</v>
      </c>
      <c r="P196" s="10" t="s">
        <v>107</v>
      </c>
      <c r="Q196" s="14">
        <v>3.78</v>
      </c>
      <c r="R196" s="14"/>
      <c r="S196" s="13"/>
      <c r="T196" s="13">
        <v>0</v>
      </c>
      <c r="U196" s="10"/>
      <c r="V196" s="14">
        <v>3.9604114999540738</v>
      </c>
      <c r="W196" s="14">
        <v>4.1152420267848893</v>
      </c>
      <c r="X196" s="12">
        <v>-70953.687057271556</v>
      </c>
      <c r="Y196" s="152"/>
      <c r="Z196" s="12">
        <v>-62201.364062414257</v>
      </c>
      <c r="AA196" s="12">
        <v>-8752.3229948572989</v>
      </c>
      <c r="AC196" s="14">
        <v>4.1584320749517776</v>
      </c>
      <c r="AD196" s="14">
        <v>4.3132648862575653</v>
      </c>
      <c r="AE196" s="12">
        <v>-90633.617634120616</v>
      </c>
      <c r="AF196" s="152"/>
      <c r="AG196" s="12">
        <v>-89744.08639973856</v>
      </c>
      <c r="AH196" s="12">
        <v>-889.53123438205512</v>
      </c>
      <c r="AJ196" s="73">
        <f t="shared" si="7"/>
        <v>-19679.930576849059</v>
      </c>
      <c r="AK196" s="73">
        <f t="shared" si="8"/>
        <v>-27542.722337324303</v>
      </c>
      <c r="AL196" s="73">
        <f t="shared" si="8"/>
        <v>7862.7917604752438</v>
      </c>
    </row>
    <row r="197" spans="1:38" x14ac:dyDescent="0.3">
      <c r="A197" s="10">
        <v>2016</v>
      </c>
      <c r="B197" s="10" t="s">
        <v>111</v>
      </c>
      <c r="C197" s="10">
        <v>457</v>
      </c>
      <c r="D197" s="10" t="s">
        <v>51</v>
      </c>
      <c r="E197" s="11">
        <v>42131</v>
      </c>
      <c r="F197" s="11">
        <v>42514</v>
      </c>
      <c r="G197" s="11">
        <v>42517</v>
      </c>
      <c r="H197" s="10" t="s">
        <v>23</v>
      </c>
      <c r="I197" s="10" t="s">
        <v>24</v>
      </c>
      <c r="J197" s="10" t="s">
        <v>43</v>
      </c>
      <c r="K197" s="12">
        <v>-800000</v>
      </c>
      <c r="L197" s="10" t="s">
        <v>23</v>
      </c>
      <c r="M197" s="10" t="s">
        <v>25</v>
      </c>
      <c r="N197" s="10" t="s">
        <v>106</v>
      </c>
      <c r="O197" s="13">
        <v>2560000</v>
      </c>
      <c r="P197" s="10" t="s">
        <v>107</v>
      </c>
      <c r="Q197" s="14">
        <v>3.2</v>
      </c>
      <c r="R197" s="14"/>
      <c r="S197" s="13"/>
      <c r="T197" s="13">
        <v>0</v>
      </c>
      <c r="U197" s="10"/>
      <c r="V197" s="14">
        <v>3.9604114999540738</v>
      </c>
      <c r="W197" s="14">
        <v>4.151380343157447</v>
      </c>
      <c r="X197" s="13">
        <v>594.56789225597049</v>
      </c>
      <c r="Y197" s="154">
        <v>-76729.813467480591</v>
      </c>
      <c r="Z197" s="13">
        <v>0</v>
      </c>
      <c r="AA197" s="13">
        <v>594.56789225597049</v>
      </c>
      <c r="AC197" s="14">
        <v>4.1584320749517776</v>
      </c>
      <c r="AD197" s="14">
        <v>4.3493878911288686</v>
      </c>
      <c r="AE197" s="13">
        <v>191.7963147177629</v>
      </c>
      <c r="AF197" s="154">
        <v>-95846.849379351523</v>
      </c>
      <c r="AG197" s="13">
        <v>0</v>
      </c>
      <c r="AH197" s="13">
        <v>191.7963147177629</v>
      </c>
      <c r="AJ197" s="73">
        <f t="shared" si="7"/>
        <v>-402.77157753820757</v>
      </c>
      <c r="AK197" s="73">
        <f t="shared" si="8"/>
        <v>0</v>
      </c>
      <c r="AL197" s="73">
        <f t="shared" si="8"/>
        <v>-402.77157753820757</v>
      </c>
    </row>
    <row r="198" spans="1:38" x14ac:dyDescent="0.3">
      <c r="A198" s="10">
        <v>2016</v>
      </c>
      <c r="B198" s="10" t="s">
        <v>111</v>
      </c>
      <c r="C198" s="10">
        <v>458</v>
      </c>
      <c r="D198" s="10" t="s">
        <v>51</v>
      </c>
      <c r="E198" s="11">
        <v>42131</v>
      </c>
      <c r="F198" s="11">
        <v>42514</v>
      </c>
      <c r="G198" s="11">
        <v>42517</v>
      </c>
      <c r="H198" s="10" t="s">
        <v>28</v>
      </c>
      <c r="I198" s="10" t="s">
        <v>25</v>
      </c>
      <c r="J198" s="10" t="s">
        <v>43</v>
      </c>
      <c r="K198" s="12">
        <v>-800000</v>
      </c>
      <c r="L198" s="10" t="s">
        <v>28</v>
      </c>
      <c r="M198" s="10" t="s">
        <v>24</v>
      </c>
      <c r="N198" s="10" t="s">
        <v>106</v>
      </c>
      <c r="O198" s="13">
        <v>3024000</v>
      </c>
      <c r="P198" s="10" t="s">
        <v>107</v>
      </c>
      <c r="Q198" s="14">
        <v>3.78</v>
      </c>
      <c r="R198" s="14"/>
      <c r="S198" s="13"/>
      <c r="T198" s="13">
        <v>0</v>
      </c>
      <c r="U198" s="10"/>
      <c r="V198" s="14">
        <v>3.9604114999540738</v>
      </c>
      <c r="W198" s="14">
        <v>4.151380343157447</v>
      </c>
      <c r="X198" s="12">
        <v>-77324.381359736566</v>
      </c>
      <c r="Y198" s="152"/>
      <c r="Z198" s="12">
        <v>-68906.527477783166</v>
      </c>
      <c r="AA198" s="12">
        <v>-8417.8538819534006</v>
      </c>
      <c r="AC198" s="14">
        <v>4.1584320749517776</v>
      </c>
      <c r="AD198" s="14">
        <v>4.3493878911288686</v>
      </c>
      <c r="AE198" s="12">
        <v>-96038.645694069288</v>
      </c>
      <c r="AF198" s="152"/>
      <c r="AG198" s="12">
        <v>-95823.290475858099</v>
      </c>
      <c r="AH198" s="12">
        <v>-215.35521821118891</v>
      </c>
      <c r="AJ198" s="73">
        <f t="shared" si="7"/>
        <v>-18714.264334332722</v>
      </c>
      <c r="AK198" s="73">
        <f t="shared" si="8"/>
        <v>-26916.762998074933</v>
      </c>
      <c r="AL198" s="73">
        <f t="shared" si="8"/>
        <v>8202.4986637422116</v>
      </c>
    </row>
    <row r="199" spans="1:38" x14ac:dyDescent="0.3">
      <c r="A199" s="10">
        <v>2016</v>
      </c>
      <c r="B199" s="10" t="s">
        <v>112</v>
      </c>
      <c r="C199" s="10">
        <v>459</v>
      </c>
      <c r="D199" s="10" t="s">
        <v>51</v>
      </c>
      <c r="E199" s="11">
        <v>42131</v>
      </c>
      <c r="F199" s="11">
        <v>42548</v>
      </c>
      <c r="G199" s="11">
        <v>42550</v>
      </c>
      <c r="H199" s="10" t="s">
        <v>23</v>
      </c>
      <c r="I199" s="10" t="s">
        <v>24</v>
      </c>
      <c r="J199" s="10" t="s">
        <v>43</v>
      </c>
      <c r="K199" s="12">
        <v>-800000</v>
      </c>
      <c r="L199" s="10" t="s">
        <v>23</v>
      </c>
      <c r="M199" s="10" t="s">
        <v>25</v>
      </c>
      <c r="N199" s="10" t="s">
        <v>106</v>
      </c>
      <c r="O199" s="13">
        <v>2560000</v>
      </c>
      <c r="P199" s="10" t="s">
        <v>107</v>
      </c>
      <c r="Q199" s="14">
        <v>3.2</v>
      </c>
      <c r="R199" s="14"/>
      <c r="S199" s="13"/>
      <c r="T199" s="13">
        <v>0</v>
      </c>
      <c r="U199" s="10"/>
      <c r="V199" s="14">
        <v>3.9604114999540738</v>
      </c>
      <c r="W199" s="14">
        <v>4.1947644633320653</v>
      </c>
      <c r="X199" s="13">
        <v>831.67549923257775</v>
      </c>
      <c r="Y199" s="154">
        <v>-83840.532027297872</v>
      </c>
      <c r="Z199" s="13">
        <v>0</v>
      </c>
      <c r="AA199" s="13">
        <v>831.67549923257775</v>
      </c>
      <c r="AC199" s="14">
        <v>4.1584320749517776</v>
      </c>
      <c r="AD199" s="14">
        <v>4.3927900537964977</v>
      </c>
      <c r="AE199" s="13">
        <v>305.21091154651998</v>
      </c>
      <c r="AF199" s="154">
        <v>-102007.06949311568</v>
      </c>
      <c r="AG199" s="13">
        <v>0</v>
      </c>
      <c r="AH199" s="13">
        <v>305.21091154651998</v>
      </c>
      <c r="AJ199" s="73">
        <f t="shared" si="7"/>
        <v>-526.46458768605771</v>
      </c>
      <c r="AK199" s="73">
        <f t="shared" si="8"/>
        <v>0</v>
      </c>
      <c r="AL199" s="73">
        <f t="shared" si="8"/>
        <v>-526.46458768605771</v>
      </c>
    </row>
    <row r="200" spans="1:38" x14ac:dyDescent="0.3">
      <c r="A200" s="10">
        <v>2016</v>
      </c>
      <c r="B200" s="10" t="s">
        <v>112</v>
      </c>
      <c r="C200" s="10">
        <v>460</v>
      </c>
      <c r="D200" s="10" t="s">
        <v>51</v>
      </c>
      <c r="E200" s="11">
        <v>42131</v>
      </c>
      <c r="F200" s="11">
        <v>42548</v>
      </c>
      <c r="G200" s="11">
        <v>42550</v>
      </c>
      <c r="H200" s="10" t="s">
        <v>28</v>
      </c>
      <c r="I200" s="10" t="s">
        <v>25</v>
      </c>
      <c r="J200" s="10" t="s">
        <v>43</v>
      </c>
      <c r="K200" s="12">
        <v>-800000</v>
      </c>
      <c r="L200" s="10" t="s">
        <v>28</v>
      </c>
      <c r="M200" s="10" t="s">
        <v>24</v>
      </c>
      <c r="N200" s="10" t="s">
        <v>106</v>
      </c>
      <c r="O200" s="13">
        <v>3024000</v>
      </c>
      <c r="P200" s="10" t="s">
        <v>107</v>
      </c>
      <c r="Q200" s="14">
        <v>3.78</v>
      </c>
      <c r="R200" s="14"/>
      <c r="S200" s="13"/>
      <c r="T200" s="13">
        <v>0</v>
      </c>
      <c r="U200" s="10"/>
      <c r="V200" s="14">
        <v>3.9604114999540738</v>
      </c>
      <c r="W200" s="14">
        <v>4.1947644633320653</v>
      </c>
      <c r="X200" s="12">
        <v>-84672.207526530445</v>
      </c>
      <c r="Y200" s="152"/>
      <c r="Z200" s="12">
        <v>-76956.089399924022</v>
      </c>
      <c r="AA200" s="12">
        <v>-7716.1181266064232</v>
      </c>
      <c r="AC200" s="14">
        <v>4.1584320749517776</v>
      </c>
      <c r="AD200" s="14">
        <v>4.3927900537964977</v>
      </c>
      <c r="AE200" s="12">
        <v>-102312.28040466219</v>
      </c>
      <c r="AF200" s="152"/>
      <c r="AG200" s="12">
        <v>-102312.28040466219</v>
      </c>
      <c r="AH200" s="13">
        <v>0</v>
      </c>
      <c r="AJ200" s="73">
        <f t="shared" si="7"/>
        <v>-17640.072878131745</v>
      </c>
      <c r="AK200" s="73">
        <f t="shared" si="8"/>
        <v>-25356.191004738168</v>
      </c>
      <c r="AL200" s="73">
        <f t="shared" si="8"/>
        <v>7716.1181266064232</v>
      </c>
    </row>
    <row r="201" spans="1:38" x14ac:dyDescent="0.3">
      <c r="A201" s="10">
        <v>2016</v>
      </c>
      <c r="B201" s="10" t="s">
        <v>113</v>
      </c>
      <c r="C201" s="10">
        <v>461</v>
      </c>
      <c r="D201" s="10" t="s">
        <v>51</v>
      </c>
      <c r="E201" s="11">
        <v>42131</v>
      </c>
      <c r="F201" s="11">
        <v>42577</v>
      </c>
      <c r="G201" s="11">
        <v>42579</v>
      </c>
      <c r="H201" s="10" t="s">
        <v>23</v>
      </c>
      <c r="I201" s="10" t="s">
        <v>24</v>
      </c>
      <c r="J201" s="10" t="s">
        <v>43</v>
      </c>
      <c r="K201" s="12">
        <v>-800000</v>
      </c>
      <c r="L201" s="10" t="s">
        <v>23</v>
      </c>
      <c r="M201" s="10" t="s">
        <v>25</v>
      </c>
      <c r="N201" s="10" t="s">
        <v>106</v>
      </c>
      <c r="O201" s="13">
        <v>2560000</v>
      </c>
      <c r="P201" s="10" t="s">
        <v>107</v>
      </c>
      <c r="Q201" s="14">
        <v>3.2</v>
      </c>
      <c r="R201" s="14"/>
      <c r="S201" s="13"/>
      <c r="T201" s="13">
        <v>0</v>
      </c>
      <c r="U201" s="10"/>
      <c r="V201" s="14">
        <v>3.9604114999540738</v>
      </c>
      <c r="W201" s="14">
        <v>4.2332811520711999</v>
      </c>
      <c r="X201" s="13">
        <v>1009.7580010550863</v>
      </c>
      <c r="Y201" s="154">
        <v>-89677.445193679901</v>
      </c>
      <c r="Z201" s="13">
        <v>0</v>
      </c>
      <c r="AA201" s="13">
        <v>1009.7580010550863</v>
      </c>
      <c r="AC201" s="14">
        <v>4.1584320749517776</v>
      </c>
      <c r="AD201" s="14">
        <v>4.4313010270157891</v>
      </c>
      <c r="AE201" s="13">
        <v>401.10875748149834</v>
      </c>
      <c r="AF201" s="154">
        <v>-107117.63660947066</v>
      </c>
      <c r="AG201" s="13">
        <v>0</v>
      </c>
      <c r="AH201" s="13">
        <v>401.10875748149834</v>
      </c>
      <c r="AJ201" s="73">
        <f t="shared" si="7"/>
        <v>-608.64924357358791</v>
      </c>
      <c r="AK201" s="73">
        <f t="shared" si="8"/>
        <v>0</v>
      </c>
      <c r="AL201" s="73">
        <f t="shared" si="8"/>
        <v>-608.64924357358791</v>
      </c>
    </row>
    <row r="202" spans="1:38" x14ac:dyDescent="0.3">
      <c r="A202" s="10">
        <v>2016</v>
      </c>
      <c r="B202" s="10" t="s">
        <v>113</v>
      </c>
      <c r="C202" s="10">
        <v>462</v>
      </c>
      <c r="D202" s="10" t="s">
        <v>51</v>
      </c>
      <c r="E202" s="11">
        <v>42131</v>
      </c>
      <c r="F202" s="11">
        <v>42577</v>
      </c>
      <c r="G202" s="11">
        <v>42579</v>
      </c>
      <c r="H202" s="10" t="s">
        <v>28</v>
      </c>
      <c r="I202" s="10" t="s">
        <v>25</v>
      </c>
      <c r="J202" s="10" t="s">
        <v>43</v>
      </c>
      <c r="K202" s="12">
        <v>-800000</v>
      </c>
      <c r="L202" s="10" t="s">
        <v>28</v>
      </c>
      <c r="M202" s="10" t="s">
        <v>24</v>
      </c>
      <c r="N202" s="10" t="s">
        <v>106</v>
      </c>
      <c r="O202" s="13">
        <v>3024000</v>
      </c>
      <c r="P202" s="10" t="s">
        <v>107</v>
      </c>
      <c r="Q202" s="14">
        <v>3.78</v>
      </c>
      <c r="R202" s="14"/>
      <c r="S202" s="13"/>
      <c r="T202" s="13">
        <v>0</v>
      </c>
      <c r="U202" s="10"/>
      <c r="V202" s="14">
        <v>3.9604114999540738</v>
      </c>
      <c r="W202" s="14">
        <v>4.2332811520711999</v>
      </c>
      <c r="X202" s="12">
        <v>-90687.20319473499</v>
      </c>
      <c r="Y202" s="152"/>
      <c r="Z202" s="12">
        <v>-84102.539985843192</v>
      </c>
      <c r="AA202" s="12">
        <v>-6584.6632088917977</v>
      </c>
      <c r="AC202" s="14">
        <v>4.1584320749517776</v>
      </c>
      <c r="AD202" s="14">
        <v>4.4313010270157891</v>
      </c>
      <c r="AE202" s="12">
        <v>-107518.74536695216</v>
      </c>
      <c r="AF202" s="152"/>
      <c r="AG202" s="12">
        <v>-107518.74536695216</v>
      </c>
      <c r="AH202" s="13">
        <v>0</v>
      </c>
      <c r="AJ202" s="73">
        <f t="shared" si="7"/>
        <v>-16831.542172217174</v>
      </c>
      <c r="AK202" s="73">
        <f t="shared" si="8"/>
        <v>-23416.205381108972</v>
      </c>
      <c r="AL202" s="73">
        <f t="shared" si="8"/>
        <v>6584.6632088917977</v>
      </c>
    </row>
    <row r="203" spans="1:38" x14ac:dyDescent="0.3">
      <c r="A203" s="10">
        <v>2016</v>
      </c>
      <c r="B203" s="10" t="s">
        <v>114</v>
      </c>
      <c r="C203" s="10">
        <v>463</v>
      </c>
      <c r="D203" s="10" t="s">
        <v>51</v>
      </c>
      <c r="E203" s="11">
        <v>42131</v>
      </c>
      <c r="F203" s="11">
        <v>42607</v>
      </c>
      <c r="G203" s="11">
        <v>42611</v>
      </c>
      <c r="H203" s="10" t="s">
        <v>23</v>
      </c>
      <c r="I203" s="10" t="s">
        <v>24</v>
      </c>
      <c r="J203" s="10" t="s">
        <v>43</v>
      </c>
      <c r="K203" s="12">
        <v>-800000</v>
      </c>
      <c r="L203" s="10" t="s">
        <v>23</v>
      </c>
      <c r="M203" s="10" t="s">
        <v>25</v>
      </c>
      <c r="N203" s="10" t="s">
        <v>106</v>
      </c>
      <c r="O203" s="13">
        <v>2560000</v>
      </c>
      <c r="P203" s="10" t="s">
        <v>107</v>
      </c>
      <c r="Q203" s="14">
        <v>3.2</v>
      </c>
      <c r="R203" s="14"/>
      <c r="S203" s="13"/>
      <c r="T203" s="13">
        <v>0</v>
      </c>
      <c r="U203" s="10"/>
      <c r="V203" s="14">
        <v>3.9604114999540738</v>
      </c>
      <c r="W203" s="14">
        <v>4.2770698695894627</v>
      </c>
      <c r="X203" s="13">
        <v>1165.1865744450797</v>
      </c>
      <c r="Y203" s="154">
        <v>-95904.171620252571</v>
      </c>
      <c r="Z203" s="13">
        <v>0</v>
      </c>
      <c r="AA203" s="13">
        <v>1165.1865744450797</v>
      </c>
      <c r="AC203" s="14">
        <v>4.1584320749517776</v>
      </c>
      <c r="AD203" s="14">
        <v>4.4751235427775846</v>
      </c>
      <c r="AE203" s="13">
        <v>493.95075392525422</v>
      </c>
      <c r="AF203" s="154">
        <v>-112592.57200809378</v>
      </c>
      <c r="AG203" s="13">
        <v>0</v>
      </c>
      <c r="AH203" s="13">
        <v>493.95075392525422</v>
      </c>
      <c r="AJ203" s="73">
        <f t="shared" si="7"/>
        <v>-671.23582051982544</v>
      </c>
      <c r="AK203" s="73">
        <f t="shared" si="8"/>
        <v>0</v>
      </c>
      <c r="AL203" s="73">
        <f t="shared" si="8"/>
        <v>-671.23582051982544</v>
      </c>
    </row>
    <row r="204" spans="1:38" x14ac:dyDescent="0.3">
      <c r="A204" s="10">
        <v>2016</v>
      </c>
      <c r="B204" s="10" t="s">
        <v>114</v>
      </c>
      <c r="C204" s="10">
        <v>464</v>
      </c>
      <c r="D204" s="10" t="s">
        <v>51</v>
      </c>
      <c r="E204" s="11">
        <v>42131</v>
      </c>
      <c r="F204" s="11">
        <v>42607</v>
      </c>
      <c r="G204" s="11">
        <v>42611</v>
      </c>
      <c r="H204" s="10" t="s">
        <v>28</v>
      </c>
      <c r="I204" s="10" t="s">
        <v>25</v>
      </c>
      <c r="J204" s="10" t="s">
        <v>43</v>
      </c>
      <c r="K204" s="12">
        <v>-800000</v>
      </c>
      <c r="L204" s="10" t="s">
        <v>28</v>
      </c>
      <c r="M204" s="10" t="s">
        <v>24</v>
      </c>
      <c r="N204" s="10" t="s">
        <v>106</v>
      </c>
      <c r="O204" s="13">
        <v>3024000</v>
      </c>
      <c r="P204" s="10" t="s">
        <v>107</v>
      </c>
      <c r="Q204" s="14">
        <v>3.78</v>
      </c>
      <c r="R204" s="14"/>
      <c r="S204" s="13"/>
      <c r="T204" s="13">
        <v>0</v>
      </c>
      <c r="U204" s="10"/>
      <c r="V204" s="14">
        <v>3.9604114999540738</v>
      </c>
      <c r="W204" s="14">
        <v>4.2770698695894627</v>
      </c>
      <c r="X204" s="12">
        <v>-97069.358194697648</v>
      </c>
      <c r="Y204" s="152"/>
      <c r="Z204" s="12">
        <v>-92227.171573061729</v>
      </c>
      <c r="AA204" s="12">
        <v>-4842.1866216359194</v>
      </c>
      <c r="AC204" s="14">
        <v>4.1584320749517776</v>
      </c>
      <c r="AD204" s="14">
        <v>4.4751235427775846</v>
      </c>
      <c r="AE204" s="12">
        <v>-113086.52276201903</v>
      </c>
      <c r="AF204" s="152"/>
      <c r="AG204" s="12">
        <v>-113086.52276201903</v>
      </c>
      <c r="AH204" s="13">
        <v>0</v>
      </c>
      <c r="AJ204" s="73">
        <f t="shared" si="7"/>
        <v>-16017.164567321379</v>
      </c>
      <c r="AK204" s="73">
        <f t="shared" si="8"/>
        <v>-20859.351188957298</v>
      </c>
      <c r="AL204" s="73">
        <f t="shared" si="8"/>
        <v>4842.1866216359194</v>
      </c>
    </row>
    <row r="205" spans="1:38" x14ac:dyDescent="0.3">
      <c r="A205" s="10">
        <v>2016</v>
      </c>
      <c r="B205" s="10" t="s">
        <v>115</v>
      </c>
      <c r="C205" s="10">
        <v>465</v>
      </c>
      <c r="D205" s="10" t="s">
        <v>51</v>
      </c>
      <c r="E205" s="11">
        <v>42131</v>
      </c>
      <c r="F205" s="11">
        <v>42640</v>
      </c>
      <c r="G205" s="11">
        <v>42642</v>
      </c>
      <c r="H205" s="10" t="s">
        <v>23</v>
      </c>
      <c r="I205" s="10" t="s">
        <v>24</v>
      </c>
      <c r="J205" s="10" t="s">
        <v>43</v>
      </c>
      <c r="K205" s="12">
        <v>-800000</v>
      </c>
      <c r="L205" s="10" t="s">
        <v>23</v>
      </c>
      <c r="M205" s="10" t="s">
        <v>25</v>
      </c>
      <c r="N205" s="10" t="s">
        <v>106</v>
      </c>
      <c r="O205" s="13">
        <v>2560000</v>
      </c>
      <c r="P205" s="10" t="s">
        <v>107</v>
      </c>
      <c r="Q205" s="14">
        <v>3.2</v>
      </c>
      <c r="R205" s="14"/>
      <c r="S205" s="13"/>
      <c r="T205" s="13">
        <v>0</v>
      </c>
      <c r="U205" s="10"/>
      <c r="V205" s="14">
        <v>3.9604114999540738</v>
      </c>
      <c r="W205" s="14">
        <v>4.3186330114113982</v>
      </c>
      <c r="X205" s="13">
        <v>1355.1028846692438</v>
      </c>
      <c r="Y205" s="154">
        <v>-101761.68488350014</v>
      </c>
      <c r="Z205" s="13">
        <v>0</v>
      </c>
      <c r="AA205" s="13">
        <v>1355.1028846692438</v>
      </c>
      <c r="AC205" s="14">
        <v>4.1584320749517776</v>
      </c>
      <c r="AD205" s="14">
        <v>4.5166709255843474</v>
      </c>
      <c r="AE205" s="13">
        <v>609.92931784308337</v>
      </c>
      <c r="AF205" s="154">
        <v>-117693.37804646268</v>
      </c>
      <c r="AG205" s="13">
        <v>0</v>
      </c>
      <c r="AH205" s="13">
        <v>609.92931784308337</v>
      </c>
      <c r="AJ205" s="73">
        <f t="shared" si="7"/>
        <v>-745.17356682616048</v>
      </c>
      <c r="AK205" s="73">
        <f t="shared" si="8"/>
        <v>0</v>
      </c>
      <c r="AL205" s="73">
        <f t="shared" si="8"/>
        <v>-745.17356682616048</v>
      </c>
    </row>
    <row r="206" spans="1:38" x14ac:dyDescent="0.3">
      <c r="A206" s="10">
        <v>2016</v>
      </c>
      <c r="B206" s="10" t="s">
        <v>115</v>
      </c>
      <c r="C206" s="10">
        <v>466</v>
      </c>
      <c r="D206" s="10" t="s">
        <v>51</v>
      </c>
      <c r="E206" s="11">
        <v>42131</v>
      </c>
      <c r="F206" s="11">
        <v>42640</v>
      </c>
      <c r="G206" s="11">
        <v>42642</v>
      </c>
      <c r="H206" s="10" t="s">
        <v>28</v>
      </c>
      <c r="I206" s="10" t="s">
        <v>25</v>
      </c>
      <c r="J206" s="10" t="s">
        <v>43</v>
      </c>
      <c r="K206" s="12">
        <v>-800000</v>
      </c>
      <c r="L206" s="10" t="s">
        <v>28</v>
      </c>
      <c r="M206" s="10" t="s">
        <v>24</v>
      </c>
      <c r="N206" s="10" t="s">
        <v>106</v>
      </c>
      <c r="O206" s="13">
        <v>3024000</v>
      </c>
      <c r="P206" s="10" t="s">
        <v>107</v>
      </c>
      <c r="Q206" s="14">
        <v>3.78</v>
      </c>
      <c r="R206" s="14"/>
      <c r="S206" s="13"/>
      <c r="T206" s="13">
        <v>0</v>
      </c>
      <c r="U206" s="10"/>
      <c r="V206" s="14">
        <v>3.9604114999540738</v>
      </c>
      <c r="W206" s="14">
        <v>4.3186330114113982</v>
      </c>
      <c r="X206" s="12">
        <v>-103116.78776816939</v>
      </c>
      <c r="Y206" s="152"/>
      <c r="Z206" s="12">
        <v>-99938.866138441619</v>
      </c>
      <c r="AA206" s="12">
        <v>-3177.9216297277744</v>
      </c>
      <c r="AC206" s="14">
        <v>4.1584320749517776</v>
      </c>
      <c r="AD206" s="14">
        <v>4.5166709255843474</v>
      </c>
      <c r="AE206" s="12">
        <v>-118303.30736430576</v>
      </c>
      <c r="AF206" s="152"/>
      <c r="AG206" s="12">
        <v>-118303.30736430576</v>
      </c>
      <c r="AH206" s="13">
        <v>0</v>
      </c>
      <c r="AJ206" s="73">
        <f t="shared" si="7"/>
        <v>-15186.519596136364</v>
      </c>
      <c r="AK206" s="73">
        <f t="shared" si="8"/>
        <v>-18364.441225864139</v>
      </c>
      <c r="AL206" s="73">
        <f t="shared" si="8"/>
        <v>3177.9216297277744</v>
      </c>
    </row>
    <row r="207" spans="1:38" x14ac:dyDescent="0.3">
      <c r="A207" s="10">
        <v>2016</v>
      </c>
      <c r="B207" s="10" t="s">
        <v>116</v>
      </c>
      <c r="C207" s="10">
        <v>467</v>
      </c>
      <c r="D207" s="10" t="s">
        <v>51</v>
      </c>
      <c r="E207" s="11">
        <v>42131</v>
      </c>
      <c r="F207" s="11">
        <v>42669</v>
      </c>
      <c r="G207" s="11">
        <v>42669</v>
      </c>
      <c r="H207" s="10" t="s">
        <v>23</v>
      </c>
      <c r="I207" s="10" t="s">
        <v>24</v>
      </c>
      <c r="J207" s="10" t="s">
        <v>43</v>
      </c>
      <c r="K207" s="12">
        <v>-800000</v>
      </c>
      <c r="L207" s="10" t="s">
        <v>23</v>
      </c>
      <c r="M207" s="10" t="s">
        <v>25</v>
      </c>
      <c r="N207" s="10" t="s">
        <v>106</v>
      </c>
      <c r="O207" s="13">
        <v>2560000</v>
      </c>
      <c r="P207" s="10" t="s">
        <v>107</v>
      </c>
      <c r="Q207" s="14">
        <v>3.2</v>
      </c>
      <c r="R207" s="14"/>
      <c r="S207" s="13"/>
      <c r="T207" s="13">
        <v>0</v>
      </c>
      <c r="U207" s="10"/>
      <c r="V207" s="14">
        <v>3.9604114999540738</v>
      </c>
      <c r="W207" s="14">
        <v>4.3542866813965571</v>
      </c>
      <c r="X207" s="13">
        <v>1544.7190782371713</v>
      </c>
      <c r="Y207" s="154">
        <v>-106611.90499289724</v>
      </c>
      <c r="Z207" s="13">
        <v>0</v>
      </c>
      <c r="AA207" s="13">
        <v>1544.7190782371713</v>
      </c>
      <c r="AC207" s="14">
        <v>4.1584320749517776</v>
      </c>
      <c r="AD207" s="14">
        <v>4.5522806072752129</v>
      </c>
      <c r="AE207" s="13">
        <v>729.4160746790327</v>
      </c>
      <c r="AF207" s="154">
        <v>-121967.55921852066</v>
      </c>
      <c r="AG207" s="13">
        <v>0</v>
      </c>
      <c r="AH207" s="13">
        <v>729.4160746790327</v>
      </c>
      <c r="AJ207" s="73">
        <f t="shared" si="7"/>
        <v>-815.30300355813858</v>
      </c>
      <c r="AK207" s="73">
        <f t="shared" si="8"/>
        <v>0</v>
      </c>
      <c r="AL207" s="73">
        <f t="shared" si="8"/>
        <v>-815.30300355813858</v>
      </c>
    </row>
    <row r="208" spans="1:38" x14ac:dyDescent="0.3">
      <c r="A208" s="10">
        <v>2016</v>
      </c>
      <c r="B208" s="10" t="s">
        <v>116</v>
      </c>
      <c r="C208" s="10">
        <v>468</v>
      </c>
      <c r="D208" s="10" t="s">
        <v>51</v>
      </c>
      <c r="E208" s="11">
        <v>42131</v>
      </c>
      <c r="F208" s="11">
        <v>42669</v>
      </c>
      <c r="G208" s="11">
        <v>42669</v>
      </c>
      <c r="H208" s="10" t="s">
        <v>28</v>
      </c>
      <c r="I208" s="10" t="s">
        <v>25</v>
      </c>
      <c r="J208" s="10" t="s">
        <v>43</v>
      </c>
      <c r="K208" s="12">
        <v>-800000</v>
      </c>
      <c r="L208" s="10" t="s">
        <v>28</v>
      </c>
      <c r="M208" s="10" t="s">
        <v>24</v>
      </c>
      <c r="N208" s="10" t="s">
        <v>106</v>
      </c>
      <c r="O208" s="13">
        <v>3024000</v>
      </c>
      <c r="P208" s="10" t="s">
        <v>107</v>
      </c>
      <c r="Q208" s="14">
        <v>3.78</v>
      </c>
      <c r="R208" s="14"/>
      <c r="S208" s="13"/>
      <c r="T208" s="13">
        <v>0</v>
      </c>
      <c r="U208" s="10"/>
      <c r="V208" s="14">
        <v>3.9604114999540738</v>
      </c>
      <c r="W208" s="14">
        <v>4.3542866813965571</v>
      </c>
      <c r="X208" s="12">
        <v>-108156.62407113441</v>
      </c>
      <c r="Y208" s="152"/>
      <c r="Z208" s="12">
        <v>-106554.10745581691</v>
      </c>
      <c r="AA208" s="12">
        <v>-1602.5166153175087</v>
      </c>
      <c r="AC208" s="14">
        <v>4.1584320749517776</v>
      </c>
      <c r="AD208" s="14">
        <v>4.5522806072752129</v>
      </c>
      <c r="AE208" s="12">
        <v>-122696.97529319969</v>
      </c>
      <c r="AF208" s="152"/>
      <c r="AG208" s="12">
        <v>-122696.97529319969</v>
      </c>
      <c r="AH208" s="13">
        <v>0</v>
      </c>
      <c r="AJ208" s="73">
        <f t="shared" si="7"/>
        <v>-14540.351222065277</v>
      </c>
      <c r="AK208" s="73">
        <f t="shared" si="8"/>
        <v>-16142.867837382786</v>
      </c>
      <c r="AL208" s="73">
        <f t="shared" si="8"/>
        <v>1602.5166153175087</v>
      </c>
    </row>
    <row r="209" spans="1:38" x14ac:dyDescent="0.3">
      <c r="A209" s="10">
        <v>2016</v>
      </c>
      <c r="B209" s="10" t="s">
        <v>117</v>
      </c>
      <c r="C209" s="10">
        <v>469</v>
      </c>
      <c r="D209" s="10" t="s">
        <v>51</v>
      </c>
      <c r="E209" s="11">
        <v>42131</v>
      </c>
      <c r="F209" s="11">
        <v>42699</v>
      </c>
      <c r="G209" s="11">
        <v>42703</v>
      </c>
      <c r="H209" s="10" t="s">
        <v>23</v>
      </c>
      <c r="I209" s="10" t="s">
        <v>24</v>
      </c>
      <c r="J209" s="10" t="s">
        <v>43</v>
      </c>
      <c r="K209" s="12">
        <v>-800000</v>
      </c>
      <c r="L209" s="10" t="s">
        <v>23</v>
      </c>
      <c r="M209" s="10" t="s">
        <v>25</v>
      </c>
      <c r="N209" s="10" t="s">
        <v>106</v>
      </c>
      <c r="O209" s="13">
        <v>2560000</v>
      </c>
      <c r="P209" s="10" t="s">
        <v>107</v>
      </c>
      <c r="Q209" s="14">
        <v>3.2</v>
      </c>
      <c r="R209" s="14"/>
      <c r="S209" s="13"/>
      <c r="T209" s="13">
        <v>0</v>
      </c>
      <c r="U209" s="10"/>
      <c r="V209" s="14">
        <v>3.9604114999540738</v>
      </c>
      <c r="W209" s="14">
        <v>4.4017404950253791</v>
      </c>
      <c r="X209" s="13">
        <v>1674.3481825376045</v>
      </c>
      <c r="Y209" s="154">
        <v>-112562.32038649415</v>
      </c>
      <c r="Z209" s="13">
        <v>0</v>
      </c>
      <c r="AA209" s="13">
        <v>1674.3481825376045</v>
      </c>
      <c r="AC209" s="14">
        <v>4.1584320749517776</v>
      </c>
      <c r="AD209" s="14">
        <v>4.5997891865174703</v>
      </c>
      <c r="AE209" s="13">
        <v>823.7079179808303</v>
      </c>
      <c r="AF209" s="154">
        <v>-127238.23852925398</v>
      </c>
      <c r="AG209" s="13">
        <v>0</v>
      </c>
      <c r="AH209" s="13">
        <v>823.7079179808303</v>
      </c>
      <c r="AJ209" s="73">
        <f t="shared" si="7"/>
        <v>-850.64026455677424</v>
      </c>
      <c r="AK209" s="73">
        <f t="shared" si="8"/>
        <v>0</v>
      </c>
      <c r="AL209" s="73">
        <f t="shared" si="8"/>
        <v>-850.64026455677424</v>
      </c>
    </row>
    <row r="210" spans="1:38" x14ac:dyDescent="0.3">
      <c r="A210" s="10">
        <v>2016</v>
      </c>
      <c r="B210" s="10" t="s">
        <v>117</v>
      </c>
      <c r="C210" s="10">
        <v>470</v>
      </c>
      <c r="D210" s="10" t="s">
        <v>51</v>
      </c>
      <c r="E210" s="11">
        <v>42131</v>
      </c>
      <c r="F210" s="11">
        <v>42699</v>
      </c>
      <c r="G210" s="11">
        <v>42703</v>
      </c>
      <c r="H210" s="10" t="s">
        <v>28</v>
      </c>
      <c r="I210" s="10" t="s">
        <v>25</v>
      </c>
      <c r="J210" s="10" t="s">
        <v>43</v>
      </c>
      <c r="K210" s="12">
        <v>-800000</v>
      </c>
      <c r="L210" s="10" t="s">
        <v>28</v>
      </c>
      <c r="M210" s="10" t="s">
        <v>24</v>
      </c>
      <c r="N210" s="10" t="s">
        <v>106</v>
      </c>
      <c r="O210" s="13">
        <v>3024000</v>
      </c>
      <c r="P210" s="10" t="s">
        <v>107</v>
      </c>
      <c r="Q210" s="14">
        <v>3.78</v>
      </c>
      <c r="R210" s="14"/>
      <c r="S210" s="13"/>
      <c r="T210" s="13">
        <v>0</v>
      </c>
      <c r="U210" s="10"/>
      <c r="V210" s="14">
        <v>3.9604114999540738</v>
      </c>
      <c r="W210" s="14">
        <v>4.4017404950253791</v>
      </c>
      <c r="X210" s="12">
        <v>-114236.66856903175</v>
      </c>
      <c r="Y210" s="152"/>
      <c r="Z210" s="12">
        <v>-114236.66856903175</v>
      </c>
      <c r="AA210" s="13">
        <v>0</v>
      </c>
      <c r="AC210" s="14">
        <v>4.1584320749517776</v>
      </c>
      <c r="AD210" s="14">
        <v>4.5997891865174703</v>
      </c>
      <c r="AE210" s="12">
        <v>-128061.94644723482</v>
      </c>
      <c r="AF210" s="152"/>
      <c r="AG210" s="12">
        <v>-128061.94644723482</v>
      </c>
      <c r="AH210" s="13">
        <v>0</v>
      </c>
      <c r="AJ210" s="73">
        <f t="shared" si="7"/>
        <v>-13825.277878203065</v>
      </c>
      <c r="AK210" s="73">
        <f t="shared" si="8"/>
        <v>-13825.277878203065</v>
      </c>
      <c r="AL210" s="73">
        <f t="shared" si="8"/>
        <v>0</v>
      </c>
    </row>
    <row r="211" spans="1:38" x14ac:dyDescent="0.3">
      <c r="A211" s="10">
        <v>2016</v>
      </c>
      <c r="B211" s="10" t="s">
        <v>118</v>
      </c>
      <c r="C211" s="10">
        <v>471</v>
      </c>
      <c r="D211" s="10" t="s">
        <v>51</v>
      </c>
      <c r="E211" s="11">
        <v>42131</v>
      </c>
      <c r="F211" s="11">
        <v>42732</v>
      </c>
      <c r="G211" s="11">
        <v>42734</v>
      </c>
      <c r="H211" s="10" t="s">
        <v>23</v>
      </c>
      <c r="I211" s="10" t="s">
        <v>24</v>
      </c>
      <c r="J211" s="10" t="s">
        <v>43</v>
      </c>
      <c r="K211" s="12">
        <v>-800000</v>
      </c>
      <c r="L211" s="10" t="s">
        <v>23</v>
      </c>
      <c r="M211" s="10" t="s">
        <v>25</v>
      </c>
      <c r="N211" s="10" t="s">
        <v>106</v>
      </c>
      <c r="O211" s="13">
        <v>2560000</v>
      </c>
      <c r="P211" s="10" t="s">
        <v>107</v>
      </c>
      <c r="Q211" s="14">
        <v>3.2</v>
      </c>
      <c r="R211" s="14"/>
      <c r="S211" s="13"/>
      <c r="T211" s="13">
        <v>0</v>
      </c>
      <c r="U211" s="10"/>
      <c r="V211" s="14">
        <v>3.9604114999540738</v>
      </c>
      <c r="W211" s="14">
        <v>4.4438413620600192</v>
      </c>
      <c r="X211" s="13">
        <v>1858.5131102249675</v>
      </c>
      <c r="Y211" s="154">
        <v>-117836.0093655884</v>
      </c>
      <c r="Z211" s="13">
        <v>0</v>
      </c>
      <c r="AA211" s="13">
        <v>1858.5131102249675</v>
      </c>
      <c r="AC211" s="14">
        <v>4.1584320749517776</v>
      </c>
      <c r="AD211" s="14">
        <v>4.6418738598716285</v>
      </c>
      <c r="AE211" s="13">
        <v>951.39218051640592</v>
      </c>
      <c r="AF211" s="154">
        <v>-131864.10262449397</v>
      </c>
      <c r="AG211" s="13">
        <v>0</v>
      </c>
      <c r="AH211" s="13">
        <v>951.39218051640592</v>
      </c>
      <c r="AJ211" s="73">
        <f t="shared" si="7"/>
        <v>-907.12092970856156</v>
      </c>
      <c r="AK211" s="73">
        <f t="shared" si="8"/>
        <v>0</v>
      </c>
      <c r="AL211" s="73">
        <f t="shared" si="8"/>
        <v>-907.12092970856156</v>
      </c>
    </row>
    <row r="212" spans="1:38" x14ac:dyDescent="0.3">
      <c r="A212" s="15">
        <v>2016</v>
      </c>
      <c r="B212" s="15" t="s">
        <v>118</v>
      </c>
      <c r="C212" s="15">
        <v>472</v>
      </c>
      <c r="D212" s="15" t="s">
        <v>51</v>
      </c>
      <c r="E212" s="16">
        <v>42131</v>
      </c>
      <c r="F212" s="16">
        <v>42732</v>
      </c>
      <c r="G212" s="16">
        <v>42734</v>
      </c>
      <c r="H212" s="15" t="s">
        <v>28</v>
      </c>
      <c r="I212" s="15" t="s">
        <v>25</v>
      </c>
      <c r="J212" s="15" t="s">
        <v>43</v>
      </c>
      <c r="K212" s="17">
        <v>-800000</v>
      </c>
      <c r="L212" s="15" t="s">
        <v>28</v>
      </c>
      <c r="M212" s="15" t="s">
        <v>24</v>
      </c>
      <c r="N212" s="15" t="s">
        <v>106</v>
      </c>
      <c r="O212" s="18">
        <v>3024000</v>
      </c>
      <c r="P212" s="15" t="s">
        <v>107</v>
      </c>
      <c r="Q212" s="19">
        <v>3.78</v>
      </c>
      <c r="R212" s="19"/>
      <c r="S212" s="18"/>
      <c r="T212" s="18">
        <v>0</v>
      </c>
      <c r="U212" s="15"/>
      <c r="V212" s="19">
        <v>3.9604114999540738</v>
      </c>
      <c r="W212" s="19">
        <v>4.4438413620600192</v>
      </c>
      <c r="X212" s="17">
        <v>-119694.52247581337</v>
      </c>
      <c r="Y212" s="153"/>
      <c r="Z212" s="17">
        <v>-119694.52247581337</v>
      </c>
      <c r="AA212" s="18">
        <v>0</v>
      </c>
      <c r="AC212" s="19">
        <v>4.1584320749517776</v>
      </c>
      <c r="AD212" s="19">
        <v>4.6418738598716285</v>
      </c>
      <c r="AE212" s="17">
        <v>-132815.49480501038</v>
      </c>
      <c r="AF212" s="153"/>
      <c r="AG212" s="17">
        <v>-132815.49480501038</v>
      </c>
      <c r="AH212" s="18">
        <v>0</v>
      </c>
      <c r="AJ212" s="74">
        <f t="shared" si="7"/>
        <v>-13120.972329197015</v>
      </c>
      <c r="AK212" s="74">
        <f t="shared" si="8"/>
        <v>-13120.972329197015</v>
      </c>
      <c r="AL212" s="74">
        <f t="shared" si="8"/>
        <v>0</v>
      </c>
    </row>
    <row r="213" spans="1:38" x14ac:dyDescent="0.3">
      <c r="A213" s="20"/>
      <c r="B213" s="20"/>
      <c r="C213" s="20"/>
      <c r="D213" s="20"/>
      <c r="E213" s="21"/>
      <c r="F213" s="21"/>
      <c r="G213" s="21"/>
      <c r="H213" s="20"/>
      <c r="I213" s="20"/>
      <c r="J213" s="20"/>
      <c r="K213" s="22">
        <v>-9600000</v>
      </c>
      <c r="L213" s="20"/>
      <c r="M213" s="20"/>
      <c r="N213" s="20"/>
      <c r="O213" s="23">
        <v>30720000</v>
      </c>
      <c r="P213" s="20"/>
      <c r="Q213" s="24">
        <v>3.2</v>
      </c>
      <c r="R213" s="24"/>
      <c r="S213" s="23"/>
      <c r="T213" s="23"/>
      <c r="U213" s="20"/>
      <c r="V213" s="24"/>
      <c r="W213" s="24"/>
      <c r="X213" s="22">
        <v>-1014993.6511125813</v>
      </c>
      <c r="Y213" s="22">
        <v>-1014993.6511125813</v>
      </c>
      <c r="Z213" s="22">
        <v>-965259.84463303001</v>
      </c>
      <c r="AA213" s="22">
        <v>-49733.806479551276</v>
      </c>
      <c r="AC213" s="24"/>
      <c r="AD213" s="24"/>
      <c r="AE213" s="22">
        <v>-1236335.2012404473</v>
      </c>
      <c r="AF213" s="22">
        <v>-1236335.2012404473</v>
      </c>
      <c r="AG213" s="22">
        <v>-1237724.7791017531</v>
      </c>
      <c r="AH213" s="23">
        <v>1389.5778613058067</v>
      </c>
      <c r="AJ213" s="75">
        <f t="shared" si="7"/>
        <v>-221341.5501278661</v>
      </c>
      <c r="AK213" s="75">
        <f t="shared" si="8"/>
        <v>-272464.93446872314</v>
      </c>
      <c r="AL213" s="75">
        <f t="shared" si="8"/>
        <v>51123.384340857083</v>
      </c>
    </row>
    <row r="214" spans="1:38" x14ac:dyDescent="0.3">
      <c r="A214" s="20"/>
      <c r="B214" s="20"/>
      <c r="C214" s="20"/>
      <c r="D214" s="20"/>
      <c r="E214" s="21"/>
      <c r="F214" s="21"/>
      <c r="G214" s="21"/>
      <c r="H214" s="20"/>
      <c r="I214" s="20"/>
      <c r="J214" s="20"/>
      <c r="K214" s="23"/>
      <c r="L214" s="20"/>
      <c r="M214" s="20"/>
      <c r="N214" s="20"/>
      <c r="O214" s="23"/>
      <c r="P214" s="20"/>
      <c r="Q214" s="24"/>
      <c r="R214" s="24"/>
      <c r="S214" s="23"/>
      <c r="T214" s="23"/>
      <c r="U214" s="20"/>
      <c r="V214" s="24"/>
      <c r="W214" s="24"/>
      <c r="X214" s="23"/>
      <c r="Y214" s="23"/>
      <c r="Z214" s="23"/>
      <c r="AA214" s="23"/>
      <c r="AC214" s="24"/>
      <c r="AD214" s="24"/>
      <c r="AE214" s="23"/>
      <c r="AF214" s="23"/>
      <c r="AG214" s="23"/>
      <c r="AH214" s="23"/>
      <c r="AJ214" s="75"/>
      <c r="AK214" s="75"/>
      <c r="AL214" s="75"/>
    </row>
    <row r="215" spans="1:38" x14ac:dyDescent="0.3">
      <c r="A215" s="20"/>
      <c r="B215" s="20"/>
      <c r="C215" s="20"/>
      <c r="D215" s="20"/>
      <c r="E215" s="21"/>
      <c r="F215" s="21"/>
      <c r="G215" s="21"/>
      <c r="H215" s="20"/>
      <c r="I215" s="20" t="s">
        <v>119</v>
      </c>
      <c r="J215" s="20"/>
      <c r="K215" s="25">
        <v>-9600000</v>
      </c>
      <c r="L215" s="26"/>
      <c r="M215" s="26"/>
      <c r="N215" s="26"/>
      <c r="O215" s="27">
        <v>30720000</v>
      </c>
      <c r="P215" s="26"/>
      <c r="Q215" s="28">
        <v>3.2</v>
      </c>
      <c r="R215" s="28"/>
      <c r="S215" s="27"/>
      <c r="T215" s="27"/>
      <c r="U215" s="26"/>
      <c r="V215" s="28"/>
      <c r="W215" s="28"/>
      <c r="X215" s="25">
        <v>-1014993.6511125813</v>
      </c>
      <c r="Y215" s="25">
        <v>-1014993.6511125813</v>
      </c>
      <c r="Z215" s="25">
        <v>-965259.84463303001</v>
      </c>
      <c r="AA215" s="25">
        <v>-49733.806479551276</v>
      </c>
      <c r="AC215" s="28"/>
      <c r="AD215" s="28"/>
      <c r="AE215" s="25">
        <v>-1236335.2012404473</v>
      </c>
      <c r="AF215" s="25">
        <v>-1236335.2012404473</v>
      </c>
      <c r="AG215" s="25">
        <v>-1237724.7791017531</v>
      </c>
      <c r="AH215" s="27">
        <v>1389.5778613058067</v>
      </c>
      <c r="AJ215" s="76">
        <f t="shared" si="7"/>
        <v>-221341.5501278661</v>
      </c>
      <c r="AK215" s="76">
        <f t="shared" si="8"/>
        <v>-272464.93446872314</v>
      </c>
      <c r="AL215" s="76">
        <f t="shared" si="8"/>
        <v>51123.384340857083</v>
      </c>
    </row>
    <row r="216" spans="1:38" x14ac:dyDescent="0.3">
      <c r="A216" s="20"/>
      <c r="B216" s="20"/>
      <c r="C216" s="20"/>
      <c r="D216" s="20"/>
      <c r="E216" s="21"/>
      <c r="F216" s="21"/>
      <c r="G216" s="21"/>
      <c r="H216" s="20"/>
      <c r="I216" s="20"/>
      <c r="J216" s="20"/>
      <c r="K216" s="23"/>
      <c r="L216" s="20"/>
      <c r="M216" s="20"/>
      <c r="N216" s="20"/>
      <c r="O216" s="23"/>
      <c r="P216" s="20"/>
      <c r="Q216" s="24"/>
      <c r="R216" s="24"/>
      <c r="S216" s="23"/>
      <c r="T216" s="23"/>
      <c r="U216" s="20"/>
      <c r="V216" s="24"/>
      <c r="W216" s="24"/>
      <c r="X216" s="23"/>
      <c r="Y216" s="23"/>
      <c r="Z216" s="23"/>
      <c r="AA216" s="23"/>
      <c r="AC216" s="24"/>
      <c r="AD216" s="24"/>
      <c r="AE216" s="23"/>
      <c r="AF216" s="23"/>
      <c r="AG216" s="23"/>
      <c r="AH216" s="23"/>
      <c r="AJ216" s="75"/>
      <c r="AK216" s="75"/>
      <c r="AL216" s="75"/>
    </row>
    <row r="217" spans="1:38" x14ac:dyDescent="0.3">
      <c r="A217" s="29"/>
      <c r="B217" s="29"/>
      <c r="C217" s="29"/>
      <c r="D217" s="29"/>
      <c r="E217" s="30"/>
      <c r="F217" s="30"/>
      <c r="G217" s="30"/>
      <c r="H217" s="29"/>
      <c r="I217" s="29"/>
      <c r="J217" s="29"/>
      <c r="K217" s="31"/>
      <c r="L217" s="29"/>
      <c r="M217" s="29"/>
      <c r="N217" s="29"/>
      <c r="O217" s="31"/>
      <c r="P217" s="29"/>
      <c r="Q217" s="32" t="s">
        <v>120</v>
      </c>
      <c r="R217" s="32"/>
      <c r="S217" s="31"/>
      <c r="T217" s="31"/>
      <c r="U217" s="29"/>
      <c r="V217" s="28"/>
      <c r="W217" s="28"/>
      <c r="X217" s="25">
        <v>-31997889.639210522</v>
      </c>
      <c r="Y217" s="25">
        <v>-31997889.639210522</v>
      </c>
      <c r="Z217" s="25">
        <v>-21985118.223782331</v>
      </c>
      <c r="AA217" s="25">
        <v>-10012771.415428193</v>
      </c>
      <c r="AC217" s="28"/>
      <c r="AD217" s="28"/>
      <c r="AE217" s="25">
        <v>-1997047.6504362177</v>
      </c>
      <c r="AF217" s="25">
        <v>-1997047.6504362177</v>
      </c>
      <c r="AG217" s="25">
        <v>-5063457.6690996829</v>
      </c>
      <c r="AH217" s="27">
        <v>3066410.0186634674</v>
      </c>
      <c r="AJ217" s="76">
        <f t="shared" si="7"/>
        <v>30000841.988774303</v>
      </c>
      <c r="AK217" s="76">
        <f t="shared" si="8"/>
        <v>16921660.55468265</v>
      </c>
      <c r="AL217" s="76">
        <f t="shared" si="8"/>
        <v>13079181.434091661</v>
      </c>
    </row>
    <row r="218" spans="1:38" x14ac:dyDescent="0.3">
      <c r="AC218" s="9"/>
      <c r="AD218" s="9"/>
      <c r="AE218" s="8"/>
      <c r="AF218" s="8"/>
      <c r="AG218" s="8"/>
      <c r="AH218" s="8"/>
      <c r="AJ218" s="78"/>
      <c r="AK218" s="78"/>
      <c r="AL218" s="78"/>
    </row>
    <row r="219" spans="1:38" x14ac:dyDescent="0.3">
      <c r="AC219" s="58"/>
      <c r="AD219" s="58"/>
      <c r="AE219" s="59"/>
      <c r="AF219" s="59"/>
      <c r="AG219" s="59"/>
      <c r="AH219" s="59"/>
      <c r="AJ219" s="78"/>
      <c r="AK219" s="78"/>
      <c r="AL219" s="78"/>
    </row>
    <row r="220" spans="1:38" x14ac:dyDescent="0.3">
      <c r="AC220" s="58"/>
      <c r="AD220" s="58"/>
      <c r="AE220" s="59"/>
      <c r="AF220" s="59"/>
      <c r="AG220" s="59"/>
      <c r="AH220" s="59"/>
      <c r="AJ220" s="78"/>
      <c r="AK220" s="78"/>
      <c r="AL220" s="78"/>
    </row>
    <row r="221" spans="1:38" x14ac:dyDescent="0.3">
      <c r="AC221" s="58"/>
      <c r="AD221" s="58"/>
      <c r="AE221" s="59"/>
      <c r="AF221" s="59"/>
      <c r="AG221" s="59"/>
      <c r="AH221" s="59"/>
      <c r="AJ221" s="78"/>
      <c r="AK221" s="78"/>
      <c r="AL221" s="78"/>
    </row>
    <row r="222" spans="1:38" x14ac:dyDescent="0.3">
      <c r="AC222" s="58"/>
      <c r="AD222" s="58"/>
      <c r="AE222" s="59"/>
      <c r="AF222" s="59"/>
      <c r="AG222" s="59"/>
      <c r="AH222" s="59"/>
      <c r="AJ222" s="78"/>
      <c r="AK222" s="78"/>
      <c r="AL222" s="78"/>
    </row>
    <row r="223" spans="1:38" x14ac:dyDescent="0.3">
      <c r="AC223" s="58"/>
      <c r="AD223" s="58"/>
      <c r="AE223" s="59"/>
      <c r="AF223" s="59"/>
      <c r="AG223" s="59"/>
      <c r="AH223" s="59"/>
      <c r="AJ223" s="78"/>
      <c r="AK223" s="78"/>
      <c r="AL223" s="78"/>
    </row>
    <row r="224" spans="1:38" x14ac:dyDescent="0.3">
      <c r="AC224" s="58"/>
      <c r="AD224" s="58"/>
      <c r="AE224" s="59"/>
      <c r="AF224" s="59"/>
      <c r="AG224" s="59"/>
      <c r="AH224" s="59"/>
      <c r="AJ224" s="78"/>
      <c r="AK224" s="78"/>
      <c r="AL224" s="78"/>
    </row>
    <row r="225" spans="29:38" x14ac:dyDescent="0.3">
      <c r="AC225" s="58"/>
      <c r="AD225" s="58"/>
      <c r="AE225" s="59"/>
      <c r="AF225" s="59"/>
      <c r="AG225" s="59"/>
      <c r="AH225" s="59"/>
      <c r="AJ225" s="78"/>
      <c r="AK225" s="78"/>
      <c r="AL225" s="78"/>
    </row>
    <row r="226" spans="29:38" x14ac:dyDescent="0.3">
      <c r="AC226" s="58"/>
      <c r="AD226" s="58"/>
      <c r="AE226" s="59"/>
      <c r="AF226" s="59"/>
      <c r="AG226" s="59"/>
      <c r="AH226" s="59"/>
      <c r="AJ226" s="78"/>
      <c r="AK226" s="78"/>
      <c r="AL226" s="78"/>
    </row>
    <row r="227" spans="29:38" x14ac:dyDescent="0.3">
      <c r="AC227" s="58"/>
      <c r="AD227" s="58"/>
      <c r="AE227" s="59"/>
      <c r="AF227" s="59"/>
      <c r="AG227" s="59"/>
      <c r="AH227" s="59"/>
      <c r="AJ227" s="78"/>
      <c r="AK227" s="78"/>
      <c r="AL227" s="78"/>
    </row>
    <row r="228" spans="29:38" x14ac:dyDescent="0.3">
      <c r="AC228" s="58"/>
      <c r="AD228" s="58"/>
      <c r="AE228" s="59"/>
      <c r="AF228" s="59"/>
      <c r="AG228" s="59"/>
      <c r="AH228" s="59"/>
      <c r="AJ228" s="78"/>
      <c r="AK228" s="78"/>
      <c r="AL228" s="78"/>
    </row>
    <row r="229" spans="29:38" x14ac:dyDescent="0.3">
      <c r="AC229" s="58"/>
      <c r="AD229" s="58"/>
      <c r="AE229" s="59"/>
      <c r="AF229" s="59"/>
      <c r="AG229" s="59"/>
      <c r="AH229" s="59"/>
      <c r="AJ229" s="78"/>
      <c r="AK229" s="78"/>
      <c r="AL229" s="78"/>
    </row>
    <row r="230" spans="29:38" x14ac:dyDescent="0.3">
      <c r="AC230" s="58"/>
      <c r="AD230" s="58"/>
      <c r="AE230" s="59"/>
      <c r="AF230" s="59"/>
      <c r="AG230" s="59"/>
      <c r="AH230" s="59"/>
      <c r="AJ230" s="78"/>
      <c r="AK230" s="78"/>
      <c r="AL230" s="78"/>
    </row>
    <row r="231" spans="29:38" x14ac:dyDescent="0.3">
      <c r="AC231" s="58"/>
      <c r="AD231" s="58"/>
      <c r="AE231" s="59"/>
      <c r="AF231" s="59"/>
      <c r="AG231" s="59"/>
      <c r="AH231" s="59"/>
      <c r="AJ231" s="78"/>
      <c r="AK231" s="78"/>
      <c r="AL231" s="78"/>
    </row>
    <row r="232" spans="29:38" x14ac:dyDescent="0.3">
      <c r="AC232" s="58"/>
      <c r="AD232" s="58"/>
      <c r="AE232" s="59"/>
      <c r="AF232" s="59"/>
      <c r="AG232" s="59"/>
      <c r="AH232" s="59"/>
      <c r="AJ232" s="78"/>
      <c r="AK232" s="78"/>
      <c r="AL232" s="78"/>
    </row>
    <row r="233" spans="29:38" x14ac:dyDescent="0.3">
      <c r="AC233" s="58"/>
      <c r="AD233" s="58"/>
      <c r="AE233" s="59"/>
      <c r="AF233" s="59"/>
      <c r="AG233" s="59"/>
      <c r="AH233" s="59"/>
      <c r="AJ233" s="78"/>
      <c r="AK233" s="78"/>
      <c r="AL233" s="78"/>
    </row>
    <row r="234" spans="29:38" x14ac:dyDescent="0.3">
      <c r="AC234" s="58"/>
      <c r="AD234" s="58"/>
      <c r="AE234" s="59"/>
      <c r="AF234" s="59"/>
      <c r="AG234" s="59"/>
      <c r="AH234" s="59"/>
      <c r="AJ234" s="78"/>
      <c r="AK234" s="78"/>
      <c r="AL234" s="78"/>
    </row>
    <row r="235" spans="29:38" x14ac:dyDescent="0.3">
      <c r="AC235" s="58"/>
      <c r="AD235" s="58"/>
      <c r="AE235" s="59"/>
      <c r="AF235" s="59"/>
      <c r="AG235" s="59"/>
      <c r="AH235" s="59"/>
      <c r="AJ235" s="78"/>
      <c r="AK235" s="78"/>
      <c r="AL235" s="78"/>
    </row>
    <row r="236" spans="29:38" x14ac:dyDescent="0.3">
      <c r="AC236" s="58"/>
      <c r="AD236" s="58"/>
      <c r="AE236" s="59"/>
      <c r="AF236" s="59"/>
      <c r="AG236" s="59"/>
      <c r="AH236" s="59"/>
      <c r="AJ236" s="78"/>
      <c r="AK236" s="78"/>
      <c r="AL236" s="78"/>
    </row>
    <row r="237" spans="29:38" x14ac:dyDescent="0.3">
      <c r="AC237" s="58"/>
      <c r="AD237" s="58"/>
      <c r="AE237" s="59"/>
      <c r="AF237" s="59"/>
      <c r="AG237" s="59"/>
      <c r="AH237" s="59"/>
      <c r="AJ237" s="78"/>
      <c r="AK237" s="78"/>
      <c r="AL237" s="78"/>
    </row>
    <row r="238" spans="29:38" x14ac:dyDescent="0.3">
      <c r="AC238" s="58"/>
      <c r="AD238" s="58"/>
      <c r="AE238" s="59"/>
      <c r="AF238" s="59"/>
      <c r="AG238" s="59"/>
      <c r="AH238" s="59"/>
      <c r="AJ238" s="78"/>
      <c r="AK238" s="78"/>
      <c r="AL238" s="78"/>
    </row>
    <row r="239" spans="29:38" x14ac:dyDescent="0.3">
      <c r="AC239" s="58"/>
      <c r="AD239" s="58"/>
      <c r="AE239" s="59"/>
      <c r="AF239" s="59"/>
      <c r="AG239" s="59"/>
      <c r="AH239" s="59"/>
      <c r="AJ239" s="78"/>
      <c r="AK239" s="78"/>
      <c r="AL239" s="78"/>
    </row>
    <row r="240" spans="29:38" x14ac:dyDescent="0.3">
      <c r="AC240" s="58"/>
      <c r="AD240" s="58"/>
      <c r="AE240" s="59"/>
      <c r="AF240" s="59"/>
      <c r="AG240" s="59"/>
      <c r="AH240" s="59"/>
      <c r="AJ240" s="78"/>
      <c r="AK240" s="78"/>
      <c r="AL240" s="78"/>
    </row>
    <row r="241" spans="29:38" x14ac:dyDescent="0.3">
      <c r="AC241" s="58"/>
      <c r="AD241" s="58"/>
      <c r="AE241" s="59"/>
      <c r="AF241" s="59"/>
      <c r="AG241" s="59"/>
      <c r="AH241" s="59"/>
      <c r="AJ241" s="78"/>
      <c r="AK241" s="78"/>
      <c r="AL241" s="78"/>
    </row>
    <row r="242" spans="29:38" x14ac:dyDescent="0.3">
      <c r="AC242" s="58"/>
      <c r="AD242" s="58"/>
      <c r="AE242" s="59"/>
      <c r="AF242" s="59"/>
      <c r="AG242" s="59"/>
      <c r="AH242" s="59"/>
      <c r="AJ242" s="78"/>
      <c r="AK242" s="78"/>
      <c r="AL242" s="78"/>
    </row>
    <row r="243" spans="29:38" x14ac:dyDescent="0.3">
      <c r="AC243" s="58"/>
      <c r="AD243" s="58"/>
      <c r="AE243" s="59"/>
      <c r="AF243" s="59"/>
      <c r="AG243" s="59"/>
      <c r="AH243" s="59"/>
      <c r="AJ243" s="78"/>
      <c r="AK243" s="78"/>
      <c r="AL243" s="78"/>
    </row>
    <row r="244" spans="29:38" x14ac:dyDescent="0.3">
      <c r="AC244" s="58"/>
      <c r="AD244" s="58"/>
      <c r="AE244" s="59"/>
      <c r="AF244" s="59"/>
      <c r="AG244" s="59"/>
      <c r="AH244" s="59"/>
      <c r="AJ244" s="78"/>
      <c r="AK244" s="78"/>
      <c r="AL244" s="78"/>
    </row>
    <row r="245" spans="29:38" x14ac:dyDescent="0.3">
      <c r="AC245" s="58"/>
      <c r="AD245" s="58"/>
      <c r="AE245" s="59"/>
      <c r="AF245" s="59"/>
      <c r="AG245" s="59"/>
      <c r="AH245" s="59"/>
      <c r="AJ245" s="78"/>
      <c r="AK245" s="78"/>
      <c r="AL245" s="78"/>
    </row>
    <row r="246" spans="29:38" x14ac:dyDescent="0.3">
      <c r="AC246" s="58"/>
      <c r="AD246" s="58"/>
      <c r="AE246" s="59"/>
      <c r="AF246" s="59"/>
      <c r="AG246" s="59"/>
      <c r="AH246" s="59"/>
      <c r="AJ246" s="78"/>
      <c r="AK246" s="78"/>
      <c r="AL246" s="78"/>
    </row>
    <row r="247" spans="29:38" x14ac:dyDescent="0.3">
      <c r="AC247" s="58"/>
      <c r="AD247" s="58"/>
      <c r="AE247" s="59"/>
      <c r="AF247" s="59"/>
      <c r="AG247" s="59"/>
      <c r="AH247" s="59"/>
      <c r="AJ247" s="78"/>
      <c r="AK247" s="78"/>
      <c r="AL247" s="78"/>
    </row>
    <row r="248" spans="29:38" x14ac:dyDescent="0.3">
      <c r="AC248" s="58"/>
      <c r="AD248" s="58"/>
      <c r="AE248" s="59"/>
      <c r="AF248" s="59"/>
      <c r="AG248" s="59"/>
      <c r="AH248" s="59"/>
      <c r="AJ248" s="78"/>
      <c r="AK248" s="78"/>
      <c r="AL248" s="78"/>
    </row>
    <row r="249" spans="29:38" x14ac:dyDescent="0.3">
      <c r="AC249" s="58"/>
      <c r="AD249" s="58"/>
      <c r="AE249" s="59"/>
      <c r="AF249" s="59"/>
      <c r="AG249" s="59"/>
      <c r="AH249" s="59"/>
      <c r="AJ249" s="78"/>
      <c r="AK249" s="78"/>
      <c r="AL249" s="78"/>
    </row>
    <row r="250" spans="29:38" x14ac:dyDescent="0.3">
      <c r="AC250" s="58"/>
      <c r="AD250" s="58"/>
      <c r="AE250" s="59"/>
      <c r="AF250" s="59"/>
      <c r="AG250" s="59"/>
      <c r="AH250" s="59"/>
      <c r="AJ250" s="78"/>
      <c r="AK250" s="78"/>
      <c r="AL250" s="78"/>
    </row>
    <row r="251" spans="29:38" x14ac:dyDescent="0.3">
      <c r="AC251" s="58"/>
      <c r="AD251" s="58"/>
      <c r="AE251" s="59"/>
      <c r="AF251" s="59"/>
      <c r="AG251" s="59"/>
      <c r="AH251" s="59"/>
      <c r="AJ251" s="78"/>
      <c r="AK251" s="78"/>
      <c r="AL251" s="78"/>
    </row>
    <row r="252" spans="29:38" x14ac:dyDescent="0.3">
      <c r="AC252" s="58"/>
      <c r="AD252" s="58"/>
      <c r="AE252" s="59"/>
      <c r="AF252" s="59"/>
      <c r="AG252" s="59"/>
      <c r="AH252" s="59"/>
      <c r="AJ252" s="78"/>
      <c r="AK252" s="78"/>
      <c r="AL252" s="78"/>
    </row>
    <row r="253" spans="29:38" x14ac:dyDescent="0.3">
      <c r="AC253" s="58"/>
      <c r="AD253" s="58"/>
      <c r="AE253" s="59"/>
      <c r="AF253" s="59"/>
      <c r="AG253" s="59"/>
      <c r="AH253" s="59"/>
      <c r="AJ253" s="78"/>
      <c r="AK253" s="78"/>
      <c r="AL253" s="78"/>
    </row>
    <row r="254" spans="29:38" x14ac:dyDescent="0.3">
      <c r="AC254" s="58"/>
      <c r="AD254" s="58"/>
      <c r="AE254" s="59"/>
      <c r="AF254" s="59"/>
      <c r="AG254" s="59"/>
      <c r="AH254" s="59"/>
      <c r="AJ254" s="78"/>
      <c r="AK254" s="78"/>
      <c r="AL254" s="78"/>
    </row>
    <row r="255" spans="29:38" x14ac:dyDescent="0.3">
      <c r="AC255" s="58"/>
      <c r="AD255" s="58"/>
      <c r="AE255" s="59"/>
      <c r="AF255" s="59"/>
      <c r="AG255" s="59"/>
      <c r="AH255" s="59"/>
      <c r="AJ255" s="78"/>
      <c r="AK255" s="78"/>
      <c r="AL255" s="78"/>
    </row>
    <row r="256" spans="29:38" x14ac:dyDescent="0.3">
      <c r="AC256" s="58"/>
      <c r="AD256" s="58"/>
      <c r="AE256" s="59"/>
      <c r="AF256" s="59"/>
      <c r="AG256" s="59"/>
      <c r="AH256" s="59"/>
      <c r="AJ256" s="78"/>
      <c r="AK256" s="78"/>
      <c r="AL256" s="78"/>
    </row>
    <row r="257" spans="29:38" x14ac:dyDescent="0.3">
      <c r="AC257" s="58"/>
      <c r="AD257" s="58"/>
      <c r="AE257" s="59"/>
      <c r="AF257" s="59"/>
      <c r="AG257" s="59"/>
      <c r="AH257" s="59"/>
      <c r="AJ257" s="78"/>
      <c r="AK257" s="78"/>
      <c r="AL257" s="78"/>
    </row>
    <row r="258" spans="29:38" x14ac:dyDescent="0.3">
      <c r="AC258" s="58"/>
      <c r="AD258" s="58"/>
      <c r="AE258" s="59"/>
      <c r="AF258" s="59"/>
      <c r="AG258" s="59"/>
      <c r="AH258" s="59"/>
      <c r="AJ258" s="78"/>
      <c r="AK258" s="78"/>
      <c r="AL258" s="78"/>
    </row>
    <row r="259" spans="29:38" x14ac:dyDescent="0.3">
      <c r="AC259" s="58"/>
      <c r="AD259" s="58"/>
      <c r="AE259" s="59"/>
      <c r="AF259" s="59"/>
      <c r="AG259" s="59"/>
      <c r="AH259" s="59"/>
      <c r="AJ259" s="78"/>
      <c r="AK259" s="78"/>
      <c r="AL259" s="78"/>
    </row>
    <row r="260" spans="29:38" x14ac:dyDescent="0.3">
      <c r="AC260" s="58"/>
      <c r="AD260" s="58"/>
      <c r="AE260" s="59"/>
      <c r="AF260" s="59"/>
      <c r="AG260" s="59"/>
      <c r="AH260" s="59"/>
      <c r="AJ260" s="78"/>
      <c r="AK260" s="78"/>
      <c r="AL260" s="78"/>
    </row>
    <row r="261" spans="29:38" x14ac:dyDescent="0.3">
      <c r="AC261" s="58"/>
      <c r="AD261" s="58"/>
      <c r="AE261" s="59"/>
      <c r="AF261" s="59"/>
      <c r="AG261" s="59"/>
      <c r="AH261" s="59"/>
      <c r="AJ261" s="78"/>
      <c r="AK261" s="78"/>
      <c r="AL261" s="78"/>
    </row>
    <row r="262" spans="29:38" x14ac:dyDescent="0.3">
      <c r="AC262" s="58"/>
      <c r="AD262" s="58"/>
      <c r="AE262" s="59"/>
      <c r="AF262" s="59"/>
      <c r="AG262" s="59"/>
      <c r="AH262" s="59"/>
      <c r="AJ262" s="78"/>
      <c r="AK262" s="78"/>
      <c r="AL262" s="78"/>
    </row>
    <row r="263" spans="29:38" x14ac:dyDescent="0.3">
      <c r="AC263" s="58"/>
      <c r="AD263" s="58"/>
      <c r="AE263" s="59"/>
      <c r="AF263" s="59"/>
      <c r="AG263" s="59"/>
      <c r="AH263" s="59"/>
      <c r="AJ263" s="78"/>
      <c r="AK263" s="78"/>
      <c r="AL263" s="78"/>
    </row>
    <row r="264" spans="29:38" x14ac:dyDescent="0.3">
      <c r="AC264" s="58"/>
      <c r="AD264" s="58"/>
      <c r="AE264" s="59"/>
      <c r="AF264" s="59"/>
      <c r="AG264" s="59"/>
      <c r="AH264" s="59"/>
      <c r="AJ264" s="78"/>
      <c r="AK264" s="78"/>
      <c r="AL264" s="78"/>
    </row>
    <row r="265" spans="29:38" x14ac:dyDescent="0.3">
      <c r="AC265" s="58"/>
      <c r="AD265" s="58"/>
      <c r="AE265" s="59"/>
      <c r="AF265" s="59"/>
      <c r="AG265" s="59"/>
      <c r="AH265" s="59"/>
      <c r="AJ265" s="78"/>
      <c r="AK265" s="78"/>
      <c r="AL265" s="78"/>
    </row>
    <row r="266" spans="29:38" x14ac:dyDescent="0.3">
      <c r="AC266" s="58"/>
      <c r="AD266" s="58"/>
      <c r="AE266" s="59"/>
      <c r="AF266" s="59"/>
      <c r="AG266" s="59"/>
      <c r="AH266" s="59"/>
      <c r="AJ266" s="78"/>
      <c r="AK266" s="78"/>
      <c r="AL266" s="78"/>
    </row>
    <row r="267" spans="29:38" x14ac:dyDescent="0.3">
      <c r="AC267" s="58"/>
      <c r="AD267" s="58"/>
      <c r="AE267" s="59"/>
      <c r="AF267" s="59"/>
      <c r="AG267" s="59"/>
      <c r="AH267" s="59"/>
      <c r="AJ267" s="78"/>
      <c r="AK267" s="78"/>
      <c r="AL267" s="78"/>
    </row>
    <row r="268" spans="29:38" x14ac:dyDescent="0.3">
      <c r="AC268" s="58"/>
      <c r="AD268" s="58"/>
      <c r="AE268" s="59"/>
      <c r="AF268" s="59"/>
      <c r="AG268" s="59"/>
      <c r="AH268" s="59"/>
      <c r="AJ268" s="78"/>
      <c r="AK268" s="78"/>
      <c r="AL268" s="78"/>
    </row>
    <row r="269" spans="29:38" x14ac:dyDescent="0.3">
      <c r="AC269" s="58"/>
      <c r="AD269" s="58"/>
      <c r="AE269" s="59"/>
      <c r="AF269" s="59"/>
      <c r="AG269" s="59"/>
      <c r="AH269" s="59"/>
      <c r="AJ269" s="78"/>
      <c r="AK269" s="78"/>
      <c r="AL269" s="78"/>
    </row>
    <row r="270" spans="29:38" x14ac:dyDescent="0.3">
      <c r="AC270" s="58"/>
      <c r="AD270" s="58"/>
      <c r="AE270" s="59"/>
      <c r="AF270" s="59"/>
      <c r="AG270" s="59"/>
      <c r="AH270" s="59"/>
      <c r="AJ270" s="78"/>
      <c r="AK270" s="78"/>
      <c r="AL270" s="78"/>
    </row>
    <row r="271" spans="29:38" x14ac:dyDescent="0.3">
      <c r="AC271" s="58"/>
      <c r="AD271" s="58"/>
      <c r="AE271" s="59"/>
      <c r="AF271" s="59"/>
      <c r="AG271" s="59"/>
      <c r="AH271" s="59"/>
      <c r="AJ271" s="78"/>
      <c r="AK271" s="78"/>
      <c r="AL271" s="78"/>
    </row>
    <row r="272" spans="29:38" x14ac:dyDescent="0.3">
      <c r="AC272" s="58"/>
      <c r="AD272" s="58"/>
      <c r="AE272" s="59"/>
      <c r="AF272" s="59"/>
      <c r="AG272" s="59"/>
      <c r="AH272" s="59"/>
      <c r="AJ272" s="78"/>
      <c r="AK272" s="78"/>
      <c r="AL272" s="78"/>
    </row>
    <row r="273" spans="29:38" x14ac:dyDescent="0.3">
      <c r="AC273" s="58"/>
      <c r="AD273" s="58"/>
      <c r="AE273" s="59"/>
      <c r="AF273" s="59"/>
      <c r="AG273" s="59"/>
      <c r="AH273" s="59"/>
      <c r="AJ273" s="78"/>
      <c r="AK273" s="78"/>
      <c r="AL273" s="78"/>
    </row>
    <row r="274" spans="29:38" x14ac:dyDescent="0.3">
      <c r="AC274" s="58"/>
      <c r="AD274" s="58"/>
      <c r="AE274" s="59"/>
      <c r="AF274" s="59"/>
      <c r="AG274" s="59"/>
      <c r="AH274" s="59"/>
      <c r="AJ274" s="78"/>
      <c r="AK274" s="78"/>
      <c r="AL274" s="78"/>
    </row>
    <row r="275" spans="29:38" x14ac:dyDescent="0.3">
      <c r="AC275" s="58"/>
      <c r="AD275" s="58"/>
      <c r="AE275" s="59"/>
      <c r="AF275" s="59"/>
      <c r="AG275" s="59"/>
      <c r="AH275" s="59"/>
      <c r="AJ275" s="78"/>
      <c r="AK275" s="78"/>
      <c r="AL275" s="78"/>
    </row>
    <row r="276" spans="29:38" x14ac:dyDescent="0.3">
      <c r="AC276" s="58"/>
      <c r="AD276" s="58"/>
      <c r="AE276" s="59"/>
      <c r="AF276" s="59"/>
      <c r="AG276" s="59"/>
      <c r="AH276" s="59"/>
      <c r="AJ276" s="78"/>
      <c r="AK276" s="78"/>
      <c r="AL276" s="78"/>
    </row>
    <row r="277" spans="29:38" x14ac:dyDescent="0.3">
      <c r="AC277" s="58"/>
      <c r="AD277" s="58"/>
      <c r="AE277" s="59"/>
      <c r="AF277" s="59"/>
      <c r="AG277" s="59"/>
      <c r="AH277" s="59"/>
      <c r="AJ277" s="78"/>
      <c r="AK277" s="78"/>
      <c r="AL277" s="78"/>
    </row>
    <row r="278" spans="29:38" x14ac:dyDescent="0.3">
      <c r="AC278" s="58"/>
      <c r="AD278" s="58"/>
      <c r="AE278" s="59"/>
      <c r="AF278" s="59"/>
      <c r="AG278" s="59"/>
      <c r="AH278" s="59"/>
      <c r="AJ278" s="78"/>
      <c r="AK278" s="78"/>
      <c r="AL278" s="78"/>
    </row>
    <row r="279" spans="29:38" x14ac:dyDescent="0.3">
      <c r="AC279" s="58"/>
      <c r="AD279" s="58"/>
      <c r="AE279" s="59"/>
      <c r="AF279" s="59"/>
      <c r="AG279" s="59"/>
      <c r="AH279" s="59"/>
      <c r="AJ279" s="78"/>
      <c r="AK279" s="78"/>
      <c r="AL279" s="78"/>
    </row>
    <row r="280" spans="29:38" x14ac:dyDescent="0.3">
      <c r="AC280" s="58"/>
      <c r="AD280" s="58"/>
      <c r="AE280" s="59"/>
      <c r="AF280" s="59"/>
      <c r="AG280" s="59"/>
      <c r="AH280" s="59"/>
      <c r="AJ280" s="78"/>
      <c r="AK280" s="78"/>
      <c r="AL280" s="78"/>
    </row>
    <row r="281" spans="29:38" x14ac:dyDescent="0.3">
      <c r="AC281" s="58"/>
      <c r="AD281" s="58"/>
      <c r="AE281" s="59"/>
      <c r="AF281" s="59"/>
      <c r="AG281" s="59"/>
      <c r="AH281" s="59"/>
      <c r="AJ281" s="78"/>
      <c r="AK281" s="78"/>
      <c r="AL281" s="78"/>
    </row>
    <row r="282" spans="29:38" x14ac:dyDescent="0.3">
      <c r="AC282" s="58"/>
      <c r="AD282" s="58"/>
      <c r="AE282" s="59"/>
      <c r="AF282" s="59"/>
      <c r="AG282" s="59"/>
      <c r="AH282" s="59"/>
      <c r="AJ282" s="78"/>
      <c r="AK282" s="78"/>
      <c r="AL282" s="78"/>
    </row>
    <row r="283" spans="29:38" x14ac:dyDescent="0.3">
      <c r="AC283" s="58"/>
      <c r="AD283" s="58"/>
      <c r="AE283" s="59"/>
      <c r="AF283" s="59"/>
      <c r="AG283" s="59"/>
      <c r="AH283" s="59"/>
      <c r="AJ283" s="78"/>
      <c r="AK283" s="78"/>
      <c r="AL283" s="78"/>
    </row>
    <row r="284" spans="29:38" x14ac:dyDescent="0.3">
      <c r="AC284" s="58"/>
      <c r="AD284" s="58"/>
      <c r="AE284" s="59"/>
      <c r="AF284" s="59"/>
      <c r="AG284" s="59"/>
      <c r="AH284" s="59"/>
      <c r="AJ284" s="78"/>
      <c r="AK284" s="78"/>
      <c r="AL284" s="78"/>
    </row>
    <row r="285" spans="29:38" x14ac:dyDescent="0.3">
      <c r="AC285" s="58"/>
      <c r="AD285" s="58"/>
      <c r="AE285" s="59"/>
      <c r="AF285" s="59"/>
      <c r="AG285" s="59"/>
      <c r="AH285" s="59"/>
      <c r="AJ285" s="78"/>
      <c r="AK285" s="78"/>
      <c r="AL285" s="78"/>
    </row>
    <row r="286" spans="29:38" x14ac:dyDescent="0.3">
      <c r="AC286" s="58"/>
      <c r="AD286" s="58"/>
      <c r="AE286" s="59"/>
      <c r="AF286" s="59"/>
      <c r="AG286" s="59"/>
      <c r="AH286" s="59"/>
      <c r="AJ286" s="78"/>
      <c r="AK286" s="78"/>
      <c r="AL286" s="78"/>
    </row>
    <row r="287" spans="29:38" x14ac:dyDescent="0.3">
      <c r="AC287" s="58"/>
      <c r="AD287" s="58"/>
      <c r="AE287" s="59"/>
      <c r="AF287" s="59"/>
      <c r="AG287" s="59"/>
      <c r="AH287" s="59"/>
      <c r="AJ287" s="78"/>
      <c r="AK287" s="78"/>
      <c r="AL287" s="78"/>
    </row>
    <row r="288" spans="29:38" x14ac:dyDescent="0.3">
      <c r="AC288" s="58"/>
      <c r="AD288" s="58"/>
      <c r="AE288" s="59"/>
      <c r="AF288" s="59"/>
      <c r="AG288" s="59"/>
      <c r="AH288" s="59"/>
      <c r="AJ288" s="78"/>
      <c r="AK288" s="78"/>
      <c r="AL288" s="78"/>
    </row>
    <row r="289" spans="29:38" x14ac:dyDescent="0.3">
      <c r="AC289" s="58"/>
      <c r="AD289" s="58"/>
      <c r="AE289" s="59"/>
      <c r="AF289" s="59"/>
      <c r="AG289" s="59"/>
      <c r="AH289" s="59"/>
      <c r="AJ289" s="78"/>
      <c r="AK289" s="78"/>
      <c r="AL289" s="78"/>
    </row>
    <row r="290" spans="29:38" x14ac:dyDescent="0.3">
      <c r="AC290" s="58"/>
      <c r="AD290" s="58"/>
      <c r="AE290" s="59"/>
      <c r="AF290" s="59"/>
      <c r="AG290" s="59"/>
      <c r="AH290" s="59"/>
      <c r="AJ290" s="78"/>
      <c r="AK290" s="78"/>
      <c r="AL290" s="78"/>
    </row>
    <row r="291" spans="29:38" x14ac:dyDescent="0.3">
      <c r="AC291" s="58"/>
      <c r="AD291" s="58"/>
      <c r="AE291" s="59"/>
      <c r="AF291" s="59"/>
      <c r="AG291" s="59"/>
      <c r="AH291" s="59"/>
      <c r="AJ291" s="78"/>
      <c r="AK291" s="78"/>
      <c r="AL291" s="78"/>
    </row>
    <row r="292" spans="29:38" x14ac:dyDescent="0.3">
      <c r="AC292" s="58"/>
      <c r="AD292" s="58"/>
      <c r="AE292" s="59"/>
      <c r="AF292" s="59"/>
      <c r="AG292" s="59"/>
      <c r="AH292" s="59"/>
      <c r="AJ292" s="78"/>
      <c r="AK292" s="78"/>
      <c r="AL292" s="78"/>
    </row>
    <row r="293" spans="29:38" x14ac:dyDescent="0.3">
      <c r="AC293" s="58"/>
      <c r="AD293" s="58"/>
      <c r="AE293" s="59"/>
      <c r="AF293" s="59"/>
      <c r="AG293" s="59"/>
      <c r="AH293" s="59"/>
      <c r="AJ293" s="78"/>
      <c r="AK293" s="78"/>
      <c r="AL293" s="78"/>
    </row>
    <row r="294" spans="29:38" x14ac:dyDescent="0.3">
      <c r="AC294" s="58"/>
      <c r="AD294" s="58"/>
      <c r="AE294" s="59"/>
      <c r="AF294" s="59"/>
      <c r="AG294" s="59"/>
      <c r="AH294" s="59"/>
      <c r="AJ294" s="78"/>
      <c r="AK294" s="78"/>
      <c r="AL294" s="78"/>
    </row>
    <row r="295" spans="29:38" x14ac:dyDescent="0.3">
      <c r="AC295" s="58"/>
      <c r="AD295" s="58"/>
      <c r="AE295" s="59"/>
      <c r="AF295" s="59"/>
      <c r="AG295" s="59"/>
      <c r="AH295" s="59"/>
      <c r="AJ295" s="78"/>
      <c r="AK295" s="78"/>
      <c r="AL295" s="78"/>
    </row>
    <row r="296" spans="29:38" x14ac:dyDescent="0.3">
      <c r="AC296" s="58"/>
      <c r="AD296" s="58"/>
      <c r="AE296" s="59"/>
      <c r="AF296" s="59"/>
      <c r="AG296" s="59"/>
      <c r="AH296" s="59"/>
      <c r="AJ296" s="78"/>
      <c r="AK296" s="78"/>
      <c r="AL296" s="78"/>
    </row>
    <row r="297" spans="29:38" x14ac:dyDescent="0.3">
      <c r="AC297" s="58"/>
      <c r="AD297" s="58"/>
      <c r="AE297" s="59"/>
      <c r="AF297" s="59"/>
      <c r="AG297" s="59"/>
      <c r="AH297" s="59"/>
      <c r="AJ297" s="78"/>
      <c r="AK297" s="78"/>
      <c r="AL297" s="78"/>
    </row>
    <row r="298" spans="29:38" x14ac:dyDescent="0.3">
      <c r="AC298" s="58"/>
      <c r="AD298" s="58"/>
      <c r="AE298" s="59"/>
      <c r="AF298" s="59"/>
      <c r="AG298" s="59"/>
      <c r="AH298" s="59"/>
      <c r="AJ298" s="78"/>
      <c r="AK298" s="78"/>
      <c r="AL298" s="78"/>
    </row>
    <row r="299" spans="29:38" x14ac:dyDescent="0.3">
      <c r="AC299" s="58"/>
      <c r="AD299" s="58"/>
      <c r="AE299" s="59"/>
      <c r="AF299" s="59"/>
      <c r="AG299" s="59"/>
      <c r="AH299" s="59"/>
      <c r="AJ299" s="78"/>
      <c r="AK299" s="78"/>
      <c r="AL299" s="78"/>
    </row>
    <row r="300" spans="29:38" x14ac:dyDescent="0.3">
      <c r="AC300" s="58"/>
      <c r="AD300" s="58"/>
      <c r="AE300" s="59"/>
      <c r="AF300" s="59"/>
      <c r="AG300" s="59"/>
      <c r="AH300" s="59"/>
      <c r="AJ300" s="78"/>
      <c r="AK300" s="78"/>
      <c r="AL300" s="78"/>
    </row>
    <row r="301" spans="29:38" x14ac:dyDescent="0.3">
      <c r="AC301" s="58"/>
      <c r="AD301" s="58"/>
      <c r="AE301" s="59"/>
      <c r="AF301" s="59"/>
      <c r="AG301" s="59"/>
      <c r="AH301" s="59"/>
      <c r="AJ301" s="78"/>
      <c r="AK301" s="78"/>
      <c r="AL301" s="78"/>
    </row>
    <row r="302" spans="29:38" x14ac:dyDescent="0.3">
      <c r="AC302" s="58"/>
      <c r="AD302" s="58"/>
      <c r="AE302" s="59"/>
      <c r="AF302" s="59"/>
      <c r="AG302" s="59"/>
      <c r="AH302" s="59"/>
      <c r="AJ302" s="78"/>
      <c r="AK302" s="78"/>
      <c r="AL302" s="78"/>
    </row>
    <row r="303" spans="29:38" x14ac:dyDescent="0.3">
      <c r="AC303" s="58"/>
      <c r="AD303" s="58"/>
      <c r="AE303" s="59"/>
      <c r="AF303" s="59"/>
      <c r="AG303" s="59"/>
      <c r="AH303" s="59"/>
      <c r="AJ303" s="78"/>
      <c r="AK303" s="78"/>
      <c r="AL303" s="78"/>
    </row>
    <row r="304" spans="29:38" x14ac:dyDescent="0.3">
      <c r="AC304" s="58"/>
      <c r="AD304" s="58"/>
      <c r="AE304" s="59"/>
      <c r="AF304" s="59"/>
      <c r="AG304" s="59"/>
      <c r="AH304" s="59"/>
    </row>
    <row r="305" spans="29:34" x14ac:dyDescent="0.3">
      <c r="AC305" s="58"/>
      <c r="AD305" s="58"/>
      <c r="AE305" s="59"/>
      <c r="AF305" s="59"/>
      <c r="AG305" s="59"/>
      <c r="AH305" s="59"/>
    </row>
    <row r="306" spans="29:34" x14ac:dyDescent="0.3">
      <c r="AC306" s="58"/>
      <c r="AD306" s="58"/>
      <c r="AE306" s="59"/>
      <c r="AF306" s="59"/>
      <c r="AG306" s="59"/>
      <c r="AH306" s="59"/>
    </row>
    <row r="307" spans="29:34" x14ac:dyDescent="0.3">
      <c r="AC307" s="58"/>
      <c r="AD307" s="58"/>
      <c r="AE307" s="59"/>
      <c r="AF307" s="59"/>
      <c r="AG307" s="59"/>
      <c r="AH307" s="59"/>
    </row>
    <row r="308" spans="29:34" x14ac:dyDescent="0.3">
      <c r="AC308" s="58"/>
      <c r="AD308" s="58"/>
      <c r="AE308" s="59"/>
      <c r="AF308" s="59"/>
      <c r="AG308" s="59"/>
      <c r="AH308" s="59"/>
    </row>
    <row r="309" spans="29:34" x14ac:dyDescent="0.3">
      <c r="AC309" s="58"/>
      <c r="AD309" s="58"/>
      <c r="AE309" s="59"/>
      <c r="AF309" s="59"/>
      <c r="AG309" s="59"/>
      <c r="AH309" s="59"/>
    </row>
  </sheetData>
  <mergeCells count="151">
    <mergeCell ref="AF203:AF204"/>
    <mergeCell ref="AF205:AF206"/>
    <mergeCell ref="AF207:AF208"/>
    <mergeCell ref="AF209:AF210"/>
    <mergeCell ref="AF211:AF212"/>
    <mergeCell ref="AJ6:AL6"/>
    <mergeCell ref="AJ7:AL7"/>
    <mergeCell ref="AF191:AF192"/>
    <mergeCell ref="AF193:AF194"/>
    <mergeCell ref="AF195:AF196"/>
    <mergeCell ref="AF197:AF198"/>
    <mergeCell ref="AF199:AF200"/>
    <mergeCell ref="AF201:AF202"/>
    <mergeCell ref="AF170:AF172"/>
    <mergeCell ref="AF173:AF175"/>
    <mergeCell ref="AF176:AF178"/>
    <mergeCell ref="AF179:AF181"/>
    <mergeCell ref="AF182:AF184"/>
    <mergeCell ref="AF189:AF190"/>
    <mergeCell ref="AF150:AF152"/>
    <mergeCell ref="AF153:AF155"/>
    <mergeCell ref="AF157:AF159"/>
    <mergeCell ref="AF160:AF162"/>
    <mergeCell ref="AF164:AF166"/>
    <mergeCell ref="AF167:AF169"/>
    <mergeCell ref="AF130:AF132"/>
    <mergeCell ref="AF133:AF135"/>
    <mergeCell ref="AF136:AF138"/>
    <mergeCell ref="AF139:AF141"/>
    <mergeCell ref="AF142:AF144"/>
    <mergeCell ref="AF145:AF147"/>
    <mergeCell ref="AF110:AF112"/>
    <mergeCell ref="AF114:AF116"/>
    <mergeCell ref="AF118:AF120"/>
    <mergeCell ref="AF121:AF123"/>
    <mergeCell ref="AF124:AF126"/>
    <mergeCell ref="AF127:AF129"/>
    <mergeCell ref="AF88:AF90"/>
    <mergeCell ref="AF93:AF95"/>
    <mergeCell ref="AF96:AF98"/>
    <mergeCell ref="AF99:AF101"/>
    <mergeCell ref="AF102:AF104"/>
    <mergeCell ref="AF106:AF108"/>
    <mergeCell ref="AF63:AF65"/>
    <mergeCell ref="AF68:AF70"/>
    <mergeCell ref="AF71:AF72"/>
    <mergeCell ref="AF75:AF77"/>
    <mergeCell ref="AF78:AF80"/>
    <mergeCell ref="AF84:AF86"/>
    <mergeCell ref="AF37:AF39"/>
    <mergeCell ref="AF40:AF42"/>
    <mergeCell ref="AF43:AF45"/>
    <mergeCell ref="AF50:AF52"/>
    <mergeCell ref="AF55:AF57"/>
    <mergeCell ref="AF58:AF59"/>
    <mergeCell ref="AF19:AF21"/>
    <mergeCell ref="AF22:AF24"/>
    <mergeCell ref="AF25:AF27"/>
    <mergeCell ref="AF28:AF30"/>
    <mergeCell ref="AF31:AF33"/>
    <mergeCell ref="AF34:AF36"/>
    <mergeCell ref="Y209:Y210"/>
    <mergeCell ref="Y211:Y212"/>
    <mergeCell ref="AC6:AH6"/>
    <mergeCell ref="AC7:AC8"/>
    <mergeCell ref="AD7:AD8"/>
    <mergeCell ref="AE7:AH7"/>
    <mergeCell ref="AE8:AF8"/>
    <mergeCell ref="AF10:AF12"/>
    <mergeCell ref="AF13:AF15"/>
    <mergeCell ref="AF16:AF18"/>
    <mergeCell ref="Y197:Y198"/>
    <mergeCell ref="Y199:Y200"/>
    <mergeCell ref="Y201:Y202"/>
    <mergeCell ref="Y203:Y204"/>
    <mergeCell ref="Y205:Y206"/>
    <mergeCell ref="Y207:Y208"/>
    <mergeCell ref="Y179:Y181"/>
    <mergeCell ref="Y182:Y184"/>
    <mergeCell ref="Y189:Y190"/>
    <mergeCell ref="Y191:Y192"/>
    <mergeCell ref="Y193:Y194"/>
    <mergeCell ref="Y195:Y196"/>
    <mergeCell ref="Y160:Y162"/>
    <mergeCell ref="Y164:Y166"/>
    <mergeCell ref="Y167:Y169"/>
    <mergeCell ref="Y170:Y172"/>
    <mergeCell ref="Y173:Y175"/>
    <mergeCell ref="Y176:Y178"/>
    <mergeCell ref="Y139:Y141"/>
    <mergeCell ref="Y142:Y144"/>
    <mergeCell ref="Y145:Y147"/>
    <mergeCell ref="Y150:Y152"/>
    <mergeCell ref="Y153:Y155"/>
    <mergeCell ref="Y157:Y159"/>
    <mergeCell ref="Y121:Y123"/>
    <mergeCell ref="Y124:Y126"/>
    <mergeCell ref="Y127:Y129"/>
    <mergeCell ref="Y130:Y132"/>
    <mergeCell ref="Y133:Y135"/>
    <mergeCell ref="Y136:Y138"/>
    <mergeCell ref="Y99:Y101"/>
    <mergeCell ref="Y102:Y104"/>
    <mergeCell ref="Y106:Y108"/>
    <mergeCell ref="Y110:Y112"/>
    <mergeCell ref="Y114:Y116"/>
    <mergeCell ref="Y118:Y120"/>
    <mergeCell ref="Y75:Y77"/>
    <mergeCell ref="Y78:Y80"/>
    <mergeCell ref="Y84:Y86"/>
    <mergeCell ref="Y88:Y90"/>
    <mergeCell ref="Y93:Y95"/>
    <mergeCell ref="Y96:Y98"/>
    <mergeCell ref="Y50:Y52"/>
    <mergeCell ref="Y55:Y57"/>
    <mergeCell ref="Y58:Y59"/>
    <mergeCell ref="Y63:Y65"/>
    <mergeCell ref="Y68:Y70"/>
    <mergeCell ref="Y71:Y72"/>
    <mergeCell ref="Y28:Y30"/>
    <mergeCell ref="Y31:Y33"/>
    <mergeCell ref="Y34:Y36"/>
    <mergeCell ref="Y37:Y39"/>
    <mergeCell ref="Y40:Y42"/>
    <mergeCell ref="Y43:Y45"/>
    <mergeCell ref="Y10:Y12"/>
    <mergeCell ref="Y13:Y15"/>
    <mergeCell ref="Y16:Y18"/>
    <mergeCell ref="Y19:Y21"/>
    <mergeCell ref="Y22:Y24"/>
    <mergeCell ref="Y25:Y27"/>
    <mergeCell ref="V6:AA6"/>
    <mergeCell ref="V7:V8"/>
    <mergeCell ref="W7:W8"/>
    <mergeCell ref="X7:AA7"/>
    <mergeCell ref="X8:Y8"/>
    <mergeCell ref="G6:G8"/>
    <mergeCell ref="H6:H8"/>
    <mergeCell ref="I6:I8"/>
    <mergeCell ref="J6:K8"/>
    <mergeCell ref="L6:L8"/>
    <mergeCell ref="M6:M8"/>
    <mergeCell ref="A6:A8"/>
    <mergeCell ref="B6:B8"/>
    <mergeCell ref="C6:C8"/>
    <mergeCell ref="D6:D8"/>
    <mergeCell ref="E6:E8"/>
    <mergeCell ref="F6:F8"/>
    <mergeCell ref="N6:O8"/>
    <mergeCell ref="P6:Q8"/>
    <mergeCell ref="S6:T8"/>
  </mergeCells>
  <conditionalFormatting sqref="AJ49:AL217">
    <cfRule type="cellIs" dxfId="8" priority="1" operator="lessThan">
      <formula>0</formula>
    </cfRule>
    <cfRule type="cellIs" dxfId="7" priority="2" operator="lessThan">
      <formula>0</formula>
    </cfRule>
  </conditionalFormatting>
  <conditionalFormatting sqref="AJ6:AL9">
    <cfRule type="cellIs" dxfId="6" priority="5" operator="lessThan">
      <formula>0</formula>
    </cfRule>
  </conditionalFormatting>
  <conditionalFormatting sqref="AJ10:AL48">
    <cfRule type="cellIs" dxfId="5" priority="3" operator="lessThan">
      <formula>0</formula>
    </cfRule>
    <cfRule type="cellIs" dxfId="4" priority="4" operator="lessThan">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showGridLines="0" zoomScale="110" zoomScaleNormal="110" workbookViewId="0">
      <selection activeCell="A10" sqref="A10:A21"/>
    </sheetView>
  </sheetViews>
  <sheetFormatPr baseColWidth="10" defaultRowHeight="14.4" x14ac:dyDescent="0.3"/>
  <cols>
    <col min="2" max="2" width="12.5546875" bestFit="1" customWidth="1"/>
    <col min="3" max="3" width="13.109375" bestFit="1" customWidth="1"/>
    <col min="4" max="4" width="1.6640625" customWidth="1"/>
    <col min="5" max="5" width="11.33203125" bestFit="1" customWidth="1"/>
    <col min="6" max="6" width="11.88671875" bestFit="1" customWidth="1"/>
    <col min="7" max="7" width="11.33203125" bestFit="1" customWidth="1"/>
    <col min="8" max="8" width="1.33203125" customWidth="1"/>
    <col min="9" max="9" width="10.5546875" bestFit="1" customWidth="1"/>
    <col min="11" max="11" width="10" bestFit="1" customWidth="1"/>
    <col min="12" max="12" width="1.6640625" customWidth="1"/>
    <col min="13" max="13" width="9.109375" style="69" bestFit="1" customWidth="1"/>
    <col min="14" max="14" width="12.109375" style="69" bestFit="1" customWidth="1"/>
    <col min="15" max="15" width="9.88671875" style="69" bestFit="1" customWidth="1"/>
  </cols>
  <sheetData>
    <row r="1" spans="1:15" ht="30" x14ac:dyDescent="0.5">
      <c r="A1" s="92" t="s">
        <v>121</v>
      </c>
      <c r="C1" s="69"/>
      <c r="M1"/>
      <c r="N1"/>
      <c r="O1"/>
    </row>
    <row r="2" spans="1:15" x14ac:dyDescent="0.3">
      <c r="A2" s="96" t="s">
        <v>127</v>
      </c>
      <c r="C2" s="69"/>
      <c r="M2"/>
      <c r="N2"/>
      <c r="O2"/>
    </row>
    <row r="3" spans="1:15" x14ac:dyDescent="0.3">
      <c r="A3" s="96" t="s">
        <v>128</v>
      </c>
      <c r="C3" s="69"/>
      <c r="M3"/>
      <c r="N3"/>
      <c r="O3"/>
    </row>
    <row r="4" spans="1:15" ht="15.6" x14ac:dyDescent="0.3">
      <c r="A4" s="100"/>
      <c r="C4" s="69"/>
      <c r="M4"/>
      <c r="N4"/>
      <c r="O4"/>
    </row>
    <row r="5" spans="1:15" x14ac:dyDescent="0.3">
      <c r="A5" s="101"/>
      <c r="C5" s="69"/>
      <c r="M5"/>
      <c r="N5"/>
      <c r="O5"/>
    </row>
    <row r="6" spans="1:15" x14ac:dyDescent="0.3">
      <c r="A6" s="115" t="s">
        <v>0</v>
      </c>
      <c r="B6" s="138" t="s">
        <v>9</v>
      </c>
      <c r="C6" s="122" t="s">
        <v>10</v>
      </c>
      <c r="D6" s="2"/>
      <c r="E6" s="128" t="s">
        <v>13</v>
      </c>
      <c r="F6" s="129"/>
      <c r="G6" s="130"/>
      <c r="I6" s="128" t="s">
        <v>125</v>
      </c>
      <c r="J6" s="129"/>
      <c r="K6" s="130"/>
      <c r="M6" s="155" t="s">
        <v>126</v>
      </c>
      <c r="N6" s="156"/>
      <c r="O6" s="157"/>
    </row>
    <row r="7" spans="1:15" x14ac:dyDescent="0.3">
      <c r="A7" s="116"/>
      <c r="B7" s="139"/>
      <c r="C7" s="124"/>
      <c r="D7" s="2"/>
      <c r="E7" s="128" t="s">
        <v>17</v>
      </c>
      <c r="F7" s="129"/>
      <c r="G7" s="130"/>
      <c r="I7" s="128" t="s">
        <v>17</v>
      </c>
      <c r="J7" s="129"/>
      <c r="K7" s="130"/>
      <c r="M7" s="155" t="s">
        <v>17</v>
      </c>
      <c r="N7" s="156"/>
      <c r="O7" s="157"/>
    </row>
    <row r="8" spans="1:15" x14ac:dyDescent="0.3">
      <c r="A8" s="117"/>
      <c r="B8" s="140"/>
      <c r="C8" s="126"/>
      <c r="D8" s="2"/>
      <c r="E8" s="114" t="s">
        <v>18</v>
      </c>
      <c r="F8" s="5" t="s">
        <v>19</v>
      </c>
      <c r="G8" s="5" t="s">
        <v>20</v>
      </c>
      <c r="I8" s="114" t="s">
        <v>18</v>
      </c>
      <c r="J8" s="5" t="s">
        <v>19</v>
      </c>
      <c r="K8" s="5" t="s">
        <v>20</v>
      </c>
      <c r="M8" s="70" t="s">
        <v>18</v>
      </c>
      <c r="N8" s="71" t="s">
        <v>19</v>
      </c>
      <c r="O8" s="71" t="s">
        <v>20</v>
      </c>
    </row>
    <row r="9" spans="1:15" x14ac:dyDescent="0.3">
      <c r="A9" s="6"/>
      <c r="B9" s="8"/>
      <c r="C9" s="8"/>
      <c r="D9" s="6"/>
      <c r="E9" s="8"/>
      <c r="F9" s="8"/>
      <c r="G9" s="8"/>
      <c r="I9" s="8"/>
      <c r="J9" s="8"/>
      <c r="K9" s="8"/>
      <c r="M9" s="72"/>
      <c r="N9" s="72"/>
      <c r="O9" s="72"/>
    </row>
    <row r="10" spans="1:15" x14ac:dyDescent="0.3">
      <c r="A10" s="20">
        <v>2016</v>
      </c>
      <c r="B10" s="22">
        <v>-24000000</v>
      </c>
      <c r="C10" s="23">
        <v>651840000</v>
      </c>
      <c r="D10" s="20"/>
      <c r="E10" s="23">
        <v>261713.28567431209</v>
      </c>
      <c r="F10" s="23">
        <v>207822.1418141732</v>
      </c>
      <c r="G10" s="23">
        <v>53891.143860138836</v>
      </c>
      <c r="I10" s="22">
        <v>-817102.74738968746</v>
      </c>
      <c r="J10" s="22">
        <v>-150560.34288582951</v>
      </c>
      <c r="K10" s="22">
        <v>-666542.40450385807</v>
      </c>
      <c r="M10" s="75">
        <f>I10-E10</f>
        <v>-1078816.0330639996</v>
      </c>
      <c r="N10" s="75">
        <f>J10-F10</f>
        <v>-358382.48470000271</v>
      </c>
      <c r="O10" s="75">
        <f>K10-G10</f>
        <v>-720433.5483639969</v>
      </c>
    </row>
    <row r="11" spans="1:15" x14ac:dyDescent="0.3">
      <c r="A11" s="20" t="s">
        <v>27</v>
      </c>
      <c r="B11" s="25">
        <v>-24000000</v>
      </c>
      <c r="C11" s="27">
        <v>651840000</v>
      </c>
      <c r="D11" s="26"/>
      <c r="E11" s="27">
        <v>261713.28567431209</v>
      </c>
      <c r="F11" s="27">
        <v>207822.1418141732</v>
      </c>
      <c r="G11" s="27">
        <v>53891.143860138836</v>
      </c>
      <c r="I11" s="25">
        <v>-817102.74738968746</v>
      </c>
      <c r="J11" s="25">
        <v>-150560.34288582951</v>
      </c>
      <c r="K11" s="25">
        <v>-666542.40450385807</v>
      </c>
      <c r="M11" s="76">
        <f>I11-E11</f>
        <v>-1078816.0330639996</v>
      </c>
      <c r="N11" s="76">
        <f>J11-F11</f>
        <v>-358382.48470000271</v>
      </c>
      <c r="O11" s="76">
        <f>K11-G11</f>
        <v>-720433.5483639969</v>
      </c>
    </row>
    <row r="12" spans="1:15" x14ac:dyDescent="0.3">
      <c r="A12" s="20"/>
      <c r="B12" s="23"/>
      <c r="C12" s="23"/>
      <c r="D12" s="20"/>
      <c r="E12" s="23"/>
      <c r="F12" s="23"/>
      <c r="G12" s="23"/>
      <c r="I12" s="23"/>
      <c r="J12" s="23"/>
      <c r="K12" s="23"/>
      <c r="M12" s="73"/>
      <c r="N12" s="73"/>
      <c r="O12" s="73"/>
    </row>
    <row r="13" spans="1:15" x14ac:dyDescent="0.3">
      <c r="A13" s="20">
        <v>2016</v>
      </c>
      <c r="B13" s="23">
        <v>296874293.39374053</v>
      </c>
      <c r="C13" s="22">
        <v>-355250000</v>
      </c>
      <c r="D13" s="20"/>
      <c r="E13" s="22">
        <v>-23864519.507457774</v>
      </c>
      <c r="F13" s="22">
        <v>-19405866.09369038</v>
      </c>
      <c r="G13" s="22">
        <v>-4458653.4137673983</v>
      </c>
      <c r="I13" s="22">
        <v>-8326768.9655922661</v>
      </c>
      <c r="J13" s="22">
        <v>-7631097.2912861742</v>
      </c>
      <c r="K13" s="22">
        <v>-695671.67430609092</v>
      </c>
      <c r="M13" s="75">
        <f>I13-E13</f>
        <v>15537750.541865509</v>
      </c>
      <c r="N13" s="75">
        <f>J13-F13</f>
        <v>11774768.802404206</v>
      </c>
      <c r="O13" s="75">
        <f>K13-G13</f>
        <v>3762981.7394613074</v>
      </c>
    </row>
    <row r="14" spans="1:15" x14ac:dyDescent="0.3">
      <c r="A14" s="20">
        <v>2017</v>
      </c>
      <c r="B14" s="23">
        <v>292857682.96545595</v>
      </c>
      <c r="C14" s="22">
        <v>-340000000</v>
      </c>
      <c r="D14" s="20"/>
      <c r="E14" s="22">
        <v>-7056054.1495529581</v>
      </c>
      <c r="F14" s="22">
        <v>-2053611.8232826928</v>
      </c>
      <c r="G14" s="22">
        <v>-5002442.3262702674</v>
      </c>
      <c r="I14" s="23">
        <v>5662150.4768463057</v>
      </c>
      <c r="J14" s="23">
        <v>2700366.3308739243</v>
      </c>
      <c r="K14" s="23">
        <v>2961784.1459723823</v>
      </c>
      <c r="M14" s="77">
        <f>I14-E14</f>
        <v>12718204.626399264</v>
      </c>
      <c r="N14" s="77">
        <f>J14-F14</f>
        <v>4753978.1541566169</v>
      </c>
      <c r="O14" s="77">
        <f>K14-G14</f>
        <v>7964226.4722426496</v>
      </c>
    </row>
    <row r="15" spans="1:15" x14ac:dyDescent="0.3">
      <c r="A15" s="20">
        <v>2018</v>
      </c>
      <c r="B15" s="23">
        <v>68574697.42839247</v>
      </c>
      <c r="C15" s="22">
        <v>-80000000</v>
      </c>
      <c r="D15" s="20"/>
      <c r="E15" s="22">
        <v>-324035.61676151608</v>
      </c>
      <c r="F15" s="23">
        <v>231797.39600960058</v>
      </c>
      <c r="G15" s="22">
        <v>-555833.01277111657</v>
      </c>
      <c r="I15" s="23">
        <v>2721008.7869398776</v>
      </c>
      <c r="J15" s="23">
        <v>1255558.4133001491</v>
      </c>
      <c r="K15" s="23">
        <v>1465450.3736397284</v>
      </c>
      <c r="M15" s="77">
        <f>I15-E15</f>
        <v>3045044.4037013939</v>
      </c>
      <c r="N15" s="77">
        <f>J15-F15</f>
        <v>1023761.0172905485</v>
      </c>
      <c r="O15" s="77">
        <f>K15-G15</f>
        <v>2021283.386410845</v>
      </c>
    </row>
    <row r="16" spans="1:15" x14ac:dyDescent="0.3">
      <c r="A16" s="20" t="s">
        <v>44</v>
      </c>
      <c r="B16" s="27">
        <v>658306673.78758883</v>
      </c>
      <c r="C16" s="25">
        <v>-775250000</v>
      </c>
      <c r="D16" s="26"/>
      <c r="E16" s="25">
        <v>-31244609.273772251</v>
      </c>
      <c r="F16" s="25">
        <v>-21227680.520963471</v>
      </c>
      <c r="G16" s="25">
        <v>-10016928.752808781</v>
      </c>
      <c r="I16" s="27">
        <v>56390.298193917144</v>
      </c>
      <c r="J16" s="25">
        <v>-3675172.5471121008</v>
      </c>
      <c r="K16" s="27">
        <v>3731562.8453060198</v>
      </c>
      <c r="M16" s="76">
        <f>I16-E16</f>
        <v>31300999.571966168</v>
      </c>
      <c r="N16" s="76">
        <f>J16-F16</f>
        <v>17552507.973851372</v>
      </c>
      <c r="O16" s="76">
        <f>K16-G16</f>
        <v>13748491.598114802</v>
      </c>
    </row>
    <row r="17" spans="1:15" x14ac:dyDescent="0.3">
      <c r="A17" s="20"/>
      <c r="B17" s="23"/>
      <c r="C17" s="23"/>
      <c r="D17" s="20"/>
      <c r="E17" s="23"/>
      <c r="F17" s="23"/>
      <c r="G17" s="23"/>
      <c r="I17" s="23"/>
      <c r="J17" s="23"/>
      <c r="K17" s="23"/>
      <c r="M17" s="73"/>
      <c r="N17" s="73"/>
      <c r="O17" s="73"/>
    </row>
    <row r="18" spans="1:15" x14ac:dyDescent="0.3">
      <c r="A18" s="20">
        <v>2016</v>
      </c>
      <c r="B18" s="22">
        <v>-9600000</v>
      </c>
      <c r="C18" s="23">
        <v>30720000</v>
      </c>
      <c r="D18" s="20"/>
      <c r="E18" s="22">
        <v>-1014993.6511125813</v>
      </c>
      <c r="F18" s="22">
        <v>-965259.84463303001</v>
      </c>
      <c r="G18" s="22">
        <v>-49733.806479551276</v>
      </c>
      <c r="I18" s="22">
        <v>-1236335.2012404473</v>
      </c>
      <c r="J18" s="22">
        <v>-1237724.7791017531</v>
      </c>
      <c r="K18" s="23">
        <v>1389.5778613058067</v>
      </c>
      <c r="M18" s="75">
        <f>I18-E18</f>
        <v>-221341.5501278661</v>
      </c>
      <c r="N18" s="75">
        <f>J18-F18</f>
        <v>-272464.93446872314</v>
      </c>
      <c r="O18" s="75">
        <f>K18-G18</f>
        <v>51123.384340857083</v>
      </c>
    </row>
    <row r="19" spans="1:15" x14ac:dyDescent="0.3">
      <c r="A19" s="20" t="s">
        <v>107</v>
      </c>
      <c r="B19" s="25">
        <v>-9600000</v>
      </c>
      <c r="C19" s="27">
        <v>30720000</v>
      </c>
      <c r="D19" s="26"/>
      <c r="E19" s="25">
        <v>-1014993.6511125813</v>
      </c>
      <c r="F19" s="25">
        <v>-965259.84463303001</v>
      </c>
      <c r="G19" s="25">
        <v>-49733.806479551276</v>
      </c>
      <c r="I19" s="25">
        <v>-1236335.2012404473</v>
      </c>
      <c r="J19" s="25">
        <v>-1237724.7791017531</v>
      </c>
      <c r="K19" s="27">
        <v>1389.5778613058067</v>
      </c>
      <c r="M19" s="76">
        <f>I19-E19</f>
        <v>-221341.5501278661</v>
      </c>
      <c r="N19" s="76">
        <f>J19-F19</f>
        <v>-272464.93446872314</v>
      </c>
      <c r="O19" s="76">
        <f>K19-G19</f>
        <v>51123.384340857083</v>
      </c>
    </row>
    <row r="20" spans="1:15" x14ac:dyDescent="0.3">
      <c r="A20" s="20"/>
      <c r="B20" s="23"/>
      <c r="C20" s="23"/>
      <c r="D20" s="20"/>
      <c r="E20" s="23"/>
      <c r="F20" s="23"/>
      <c r="G20" s="23"/>
      <c r="I20" s="23"/>
      <c r="J20" s="23"/>
      <c r="K20" s="23"/>
      <c r="M20" s="75"/>
      <c r="N20" s="75"/>
      <c r="O20" s="75"/>
    </row>
    <row r="21" spans="1:15" x14ac:dyDescent="0.3">
      <c r="A21" s="20" t="s">
        <v>129</v>
      </c>
      <c r="B21" s="31"/>
      <c r="C21" s="31"/>
      <c r="D21" s="29"/>
      <c r="E21" s="25">
        <v>-31997889.639210522</v>
      </c>
      <c r="F21" s="25">
        <v>-21985118.223782331</v>
      </c>
      <c r="G21" s="25">
        <v>-10012771.415428193</v>
      </c>
      <c r="I21" s="25">
        <v>-1997047.6504362177</v>
      </c>
      <c r="J21" s="25">
        <v>-5063457.6690996829</v>
      </c>
      <c r="K21" s="27">
        <v>3066410.0186634674</v>
      </c>
      <c r="M21" s="76">
        <f>I21-E21</f>
        <v>30000841.988774303</v>
      </c>
      <c r="N21" s="76">
        <f>J21-F21</f>
        <v>16921660.55468265</v>
      </c>
      <c r="O21" s="76">
        <f>K21-G21</f>
        <v>13079181.434091661</v>
      </c>
    </row>
    <row r="22" spans="1:15" x14ac:dyDescent="0.3">
      <c r="I22" s="8"/>
      <c r="J22" s="8"/>
      <c r="K22" s="8"/>
      <c r="M22" s="78"/>
      <c r="N22" s="78"/>
      <c r="O22" s="78"/>
    </row>
    <row r="23" spans="1:15" x14ac:dyDescent="0.3">
      <c r="I23" s="59"/>
      <c r="J23" s="59"/>
      <c r="K23" s="59"/>
      <c r="M23" s="78"/>
      <c r="N23" s="78"/>
      <c r="O23" s="78"/>
    </row>
    <row r="24" spans="1:15" x14ac:dyDescent="0.3">
      <c r="I24" s="59"/>
      <c r="J24" s="59"/>
      <c r="K24" s="59"/>
      <c r="M24" s="78"/>
      <c r="N24" s="78"/>
      <c r="O24" s="78"/>
    </row>
    <row r="25" spans="1:15" x14ac:dyDescent="0.3">
      <c r="I25" s="59"/>
      <c r="J25" s="59"/>
      <c r="K25" s="59"/>
      <c r="M25" s="78"/>
      <c r="N25" s="78"/>
      <c r="O25" s="78"/>
    </row>
    <row r="26" spans="1:15" x14ac:dyDescent="0.3">
      <c r="I26" s="59"/>
      <c r="J26" s="59"/>
      <c r="K26" s="59"/>
      <c r="M26" s="78"/>
      <c r="N26" s="78"/>
      <c r="O26" s="78"/>
    </row>
    <row r="27" spans="1:15" x14ac:dyDescent="0.3">
      <c r="I27" s="59"/>
      <c r="J27" s="59"/>
      <c r="K27" s="59"/>
      <c r="M27" s="78"/>
      <c r="N27" s="78"/>
      <c r="O27" s="78"/>
    </row>
    <row r="28" spans="1:15" x14ac:dyDescent="0.3">
      <c r="I28" s="59"/>
      <c r="J28" s="59"/>
      <c r="K28" s="59"/>
      <c r="M28" s="78"/>
      <c r="N28" s="78"/>
      <c r="O28" s="78"/>
    </row>
    <row r="29" spans="1:15" x14ac:dyDescent="0.3">
      <c r="I29" s="59"/>
      <c r="J29" s="59"/>
      <c r="K29" s="59"/>
      <c r="M29" s="78"/>
      <c r="N29" s="78"/>
      <c r="O29" s="78"/>
    </row>
    <row r="30" spans="1:15" x14ac:dyDescent="0.3">
      <c r="I30" s="59"/>
      <c r="J30" s="59"/>
      <c r="K30" s="59"/>
      <c r="M30" s="78"/>
      <c r="N30" s="78"/>
      <c r="O30" s="78"/>
    </row>
    <row r="31" spans="1:15" x14ac:dyDescent="0.3">
      <c r="I31" s="59"/>
      <c r="J31" s="59"/>
      <c r="K31" s="59"/>
      <c r="M31" s="78"/>
      <c r="N31" s="78"/>
      <c r="O31" s="78"/>
    </row>
    <row r="32" spans="1:15" x14ac:dyDescent="0.3">
      <c r="I32" s="59"/>
      <c r="J32" s="59"/>
      <c r="K32" s="59"/>
      <c r="M32" s="78"/>
      <c r="N32" s="78"/>
      <c r="O32" s="78"/>
    </row>
    <row r="33" spans="9:15" x14ac:dyDescent="0.3">
      <c r="I33" s="59"/>
      <c r="J33" s="59"/>
      <c r="K33" s="59"/>
      <c r="M33" s="78"/>
      <c r="N33" s="78"/>
      <c r="O33" s="78"/>
    </row>
    <row r="34" spans="9:15" x14ac:dyDescent="0.3">
      <c r="I34" s="59"/>
      <c r="J34" s="59"/>
      <c r="K34" s="59"/>
      <c r="M34" s="78"/>
      <c r="N34" s="78"/>
      <c r="O34" s="78"/>
    </row>
    <row r="35" spans="9:15" x14ac:dyDescent="0.3">
      <c r="I35" s="59"/>
      <c r="J35" s="59"/>
      <c r="K35" s="59"/>
      <c r="M35" s="78"/>
      <c r="N35" s="78"/>
      <c r="O35" s="78"/>
    </row>
    <row r="36" spans="9:15" x14ac:dyDescent="0.3">
      <c r="I36" s="59"/>
      <c r="J36" s="59"/>
      <c r="K36" s="59"/>
      <c r="M36" s="78"/>
      <c r="N36" s="78"/>
      <c r="O36" s="78"/>
    </row>
    <row r="37" spans="9:15" x14ac:dyDescent="0.3">
      <c r="I37" s="59"/>
      <c r="J37" s="59"/>
      <c r="K37" s="59"/>
      <c r="M37" s="78"/>
      <c r="N37" s="78"/>
      <c r="O37" s="78"/>
    </row>
    <row r="38" spans="9:15" x14ac:dyDescent="0.3">
      <c r="I38" s="59"/>
      <c r="J38" s="59"/>
      <c r="K38" s="59"/>
      <c r="M38" s="78"/>
      <c r="N38" s="78"/>
      <c r="O38" s="78"/>
    </row>
    <row r="39" spans="9:15" x14ac:dyDescent="0.3">
      <c r="I39" s="59"/>
      <c r="J39" s="59"/>
      <c r="K39" s="59"/>
      <c r="M39" s="78"/>
      <c r="N39" s="78"/>
      <c r="O39" s="78"/>
    </row>
    <row r="40" spans="9:15" x14ac:dyDescent="0.3">
      <c r="I40" s="59"/>
      <c r="J40" s="59"/>
      <c r="K40" s="59"/>
      <c r="M40" s="78"/>
      <c r="N40" s="78"/>
      <c r="O40" s="78"/>
    </row>
    <row r="41" spans="9:15" x14ac:dyDescent="0.3">
      <c r="I41" s="59"/>
      <c r="J41" s="59"/>
      <c r="K41" s="59"/>
      <c r="M41" s="78"/>
      <c r="N41" s="78"/>
      <c r="O41" s="78"/>
    </row>
    <row r="42" spans="9:15" x14ac:dyDescent="0.3">
      <c r="I42" s="59"/>
      <c r="J42" s="59"/>
      <c r="K42" s="59"/>
      <c r="M42" s="78"/>
      <c r="N42" s="78"/>
      <c r="O42" s="78"/>
    </row>
    <row r="43" spans="9:15" x14ac:dyDescent="0.3">
      <c r="I43" s="59"/>
      <c r="J43" s="59"/>
      <c r="K43" s="59"/>
      <c r="M43" s="78"/>
      <c r="N43" s="78"/>
      <c r="O43" s="78"/>
    </row>
    <row r="44" spans="9:15" x14ac:dyDescent="0.3">
      <c r="I44" s="59"/>
      <c r="J44" s="59"/>
      <c r="K44" s="59"/>
      <c r="M44" s="78"/>
      <c r="N44" s="78"/>
      <c r="O44" s="78"/>
    </row>
    <row r="45" spans="9:15" x14ac:dyDescent="0.3">
      <c r="I45" s="59"/>
      <c r="J45" s="59"/>
      <c r="K45" s="59"/>
      <c r="M45" s="78"/>
      <c r="N45" s="78"/>
      <c r="O45" s="78"/>
    </row>
    <row r="46" spans="9:15" x14ac:dyDescent="0.3">
      <c r="I46" s="59"/>
      <c r="J46" s="59"/>
      <c r="K46" s="59"/>
      <c r="M46" s="78"/>
      <c r="N46" s="78"/>
      <c r="O46" s="78"/>
    </row>
    <row r="47" spans="9:15" x14ac:dyDescent="0.3">
      <c r="I47" s="59"/>
      <c r="J47" s="59"/>
      <c r="K47" s="59"/>
      <c r="M47" s="78"/>
      <c r="N47" s="78"/>
      <c r="O47" s="78"/>
    </row>
    <row r="48" spans="9:15" x14ac:dyDescent="0.3">
      <c r="I48" s="59"/>
      <c r="J48" s="59"/>
      <c r="K48" s="59"/>
      <c r="M48" s="78"/>
      <c r="N48" s="78"/>
      <c r="O48" s="78"/>
    </row>
    <row r="49" spans="9:15" x14ac:dyDescent="0.3">
      <c r="I49" s="59"/>
      <c r="J49" s="59"/>
      <c r="K49" s="59"/>
      <c r="M49" s="78"/>
      <c r="N49" s="78"/>
      <c r="O49" s="78"/>
    </row>
    <row r="50" spans="9:15" x14ac:dyDescent="0.3">
      <c r="I50" s="59"/>
      <c r="J50" s="59"/>
      <c r="K50" s="59"/>
      <c r="M50" s="78"/>
      <c r="N50" s="78"/>
      <c r="O50" s="78"/>
    </row>
    <row r="51" spans="9:15" x14ac:dyDescent="0.3">
      <c r="I51" s="59"/>
      <c r="J51" s="59"/>
      <c r="K51" s="59"/>
      <c r="M51" s="78"/>
      <c r="N51" s="78"/>
      <c r="O51" s="78"/>
    </row>
    <row r="52" spans="9:15" x14ac:dyDescent="0.3">
      <c r="I52" s="59"/>
      <c r="J52" s="59"/>
      <c r="K52" s="59"/>
      <c r="M52" s="78"/>
      <c r="N52" s="78"/>
      <c r="O52" s="78"/>
    </row>
    <row r="53" spans="9:15" x14ac:dyDescent="0.3">
      <c r="I53" s="59"/>
      <c r="J53" s="59"/>
      <c r="K53" s="59"/>
      <c r="M53" s="78"/>
      <c r="N53" s="78"/>
      <c r="O53" s="78"/>
    </row>
    <row r="54" spans="9:15" x14ac:dyDescent="0.3">
      <c r="I54" s="59"/>
      <c r="J54" s="59"/>
      <c r="K54" s="59"/>
      <c r="M54" s="78"/>
      <c r="N54" s="78"/>
      <c r="O54" s="78"/>
    </row>
    <row r="55" spans="9:15" x14ac:dyDescent="0.3">
      <c r="I55" s="59"/>
      <c r="J55" s="59"/>
      <c r="K55" s="59"/>
      <c r="M55" s="78"/>
      <c r="N55" s="78"/>
      <c r="O55" s="78"/>
    </row>
    <row r="56" spans="9:15" x14ac:dyDescent="0.3">
      <c r="I56" s="59"/>
      <c r="J56" s="59"/>
      <c r="K56" s="59"/>
      <c r="M56" s="78"/>
      <c r="N56" s="78"/>
      <c r="O56" s="78"/>
    </row>
    <row r="57" spans="9:15" x14ac:dyDescent="0.3">
      <c r="I57" s="59"/>
      <c r="J57" s="59"/>
      <c r="K57" s="59"/>
      <c r="M57" s="78"/>
      <c r="N57" s="78"/>
      <c r="O57" s="78"/>
    </row>
    <row r="58" spans="9:15" x14ac:dyDescent="0.3">
      <c r="I58" s="59"/>
      <c r="J58" s="59"/>
      <c r="K58" s="59"/>
      <c r="M58" s="78"/>
      <c r="N58" s="78"/>
      <c r="O58" s="78"/>
    </row>
    <row r="59" spans="9:15" x14ac:dyDescent="0.3">
      <c r="I59" s="59"/>
      <c r="J59" s="59"/>
      <c r="K59" s="59"/>
      <c r="M59" s="78"/>
      <c r="N59" s="78"/>
      <c r="O59" s="78"/>
    </row>
    <row r="60" spans="9:15" x14ac:dyDescent="0.3">
      <c r="I60" s="59"/>
      <c r="J60" s="59"/>
      <c r="K60" s="59"/>
      <c r="M60" s="78"/>
      <c r="N60" s="78"/>
      <c r="O60" s="78"/>
    </row>
    <row r="61" spans="9:15" x14ac:dyDescent="0.3">
      <c r="I61" s="59"/>
      <c r="J61" s="59"/>
      <c r="K61" s="59"/>
      <c r="M61" s="78"/>
      <c r="N61" s="78"/>
      <c r="O61" s="78"/>
    </row>
    <row r="62" spans="9:15" x14ac:dyDescent="0.3">
      <c r="I62" s="59"/>
      <c r="J62" s="59"/>
      <c r="K62" s="59"/>
      <c r="M62" s="78"/>
      <c r="N62" s="78"/>
      <c r="O62" s="78"/>
    </row>
    <row r="63" spans="9:15" x14ac:dyDescent="0.3">
      <c r="I63" s="59"/>
      <c r="J63" s="59"/>
      <c r="K63" s="59"/>
      <c r="M63" s="78"/>
      <c r="N63" s="78"/>
      <c r="O63" s="78"/>
    </row>
    <row r="64" spans="9:15" x14ac:dyDescent="0.3">
      <c r="I64" s="59"/>
      <c r="J64" s="59"/>
      <c r="K64" s="59"/>
      <c r="M64" s="78"/>
      <c r="N64" s="78"/>
      <c r="O64" s="78"/>
    </row>
    <row r="65" spans="9:15" x14ac:dyDescent="0.3">
      <c r="I65" s="59"/>
      <c r="J65" s="59"/>
      <c r="K65" s="59"/>
      <c r="M65" s="78"/>
      <c r="N65" s="78"/>
      <c r="O65" s="78"/>
    </row>
    <row r="66" spans="9:15" x14ac:dyDescent="0.3">
      <c r="I66" s="59"/>
      <c r="J66" s="59"/>
      <c r="K66" s="59"/>
      <c r="M66" s="78"/>
      <c r="N66" s="78"/>
      <c r="O66" s="78"/>
    </row>
    <row r="67" spans="9:15" x14ac:dyDescent="0.3">
      <c r="I67" s="59"/>
      <c r="J67" s="59"/>
      <c r="K67" s="59"/>
      <c r="M67" s="78"/>
      <c r="N67" s="78"/>
      <c r="O67" s="78"/>
    </row>
    <row r="68" spans="9:15" x14ac:dyDescent="0.3">
      <c r="I68" s="59"/>
      <c r="J68" s="59"/>
      <c r="K68" s="59"/>
      <c r="M68" s="78"/>
      <c r="N68" s="78"/>
      <c r="O68" s="78"/>
    </row>
    <row r="69" spans="9:15" x14ac:dyDescent="0.3">
      <c r="I69" s="59"/>
      <c r="J69" s="59"/>
      <c r="K69" s="59"/>
      <c r="M69" s="78"/>
      <c r="N69" s="78"/>
      <c r="O69" s="78"/>
    </row>
    <row r="70" spans="9:15" x14ac:dyDescent="0.3">
      <c r="I70" s="59"/>
      <c r="J70" s="59"/>
      <c r="K70" s="59"/>
      <c r="M70" s="78"/>
      <c r="N70" s="78"/>
      <c r="O70" s="78"/>
    </row>
    <row r="71" spans="9:15" x14ac:dyDescent="0.3">
      <c r="I71" s="59"/>
      <c r="J71" s="59"/>
      <c r="K71" s="59"/>
      <c r="M71" s="78"/>
      <c r="N71" s="78"/>
      <c r="O71" s="78"/>
    </row>
    <row r="72" spans="9:15" x14ac:dyDescent="0.3">
      <c r="I72" s="59"/>
      <c r="J72" s="59"/>
      <c r="K72" s="59"/>
      <c r="M72" s="78"/>
      <c r="N72" s="78"/>
      <c r="O72" s="78"/>
    </row>
    <row r="73" spans="9:15" x14ac:dyDescent="0.3">
      <c r="I73" s="59"/>
      <c r="J73" s="59"/>
      <c r="K73" s="59"/>
      <c r="M73" s="78"/>
      <c r="N73" s="78"/>
      <c r="O73" s="78"/>
    </row>
    <row r="74" spans="9:15" x14ac:dyDescent="0.3">
      <c r="I74" s="59"/>
      <c r="J74" s="59"/>
      <c r="K74" s="59"/>
      <c r="M74" s="78"/>
      <c r="N74" s="78"/>
      <c r="O74" s="78"/>
    </row>
    <row r="75" spans="9:15" x14ac:dyDescent="0.3">
      <c r="I75" s="59"/>
      <c r="J75" s="59"/>
      <c r="K75" s="59"/>
      <c r="M75" s="78"/>
      <c r="N75" s="78"/>
      <c r="O75" s="78"/>
    </row>
    <row r="76" spans="9:15" x14ac:dyDescent="0.3">
      <c r="I76" s="59"/>
      <c r="J76" s="59"/>
      <c r="K76" s="59"/>
      <c r="M76" s="78"/>
      <c r="N76" s="78"/>
      <c r="O76" s="78"/>
    </row>
    <row r="77" spans="9:15" x14ac:dyDescent="0.3">
      <c r="I77" s="59"/>
      <c r="J77" s="59"/>
      <c r="K77" s="59"/>
      <c r="M77" s="78"/>
      <c r="N77" s="78"/>
      <c r="O77" s="78"/>
    </row>
    <row r="78" spans="9:15" x14ac:dyDescent="0.3">
      <c r="I78" s="59"/>
      <c r="J78" s="59"/>
      <c r="K78" s="59"/>
      <c r="M78" s="78"/>
      <c r="N78" s="78"/>
      <c r="O78" s="78"/>
    </row>
    <row r="79" spans="9:15" x14ac:dyDescent="0.3">
      <c r="I79" s="59"/>
      <c r="J79" s="59"/>
      <c r="K79" s="59"/>
      <c r="M79" s="78"/>
      <c r="N79" s="78"/>
      <c r="O79" s="78"/>
    </row>
    <row r="80" spans="9:15" x14ac:dyDescent="0.3">
      <c r="I80" s="59"/>
      <c r="J80" s="59"/>
      <c r="K80" s="59"/>
      <c r="M80" s="78"/>
      <c r="N80" s="78"/>
      <c r="O80" s="78"/>
    </row>
    <row r="81" spans="9:15" x14ac:dyDescent="0.3">
      <c r="I81" s="59"/>
      <c r="J81" s="59"/>
      <c r="K81" s="59"/>
      <c r="M81" s="78"/>
      <c r="N81" s="78"/>
      <c r="O81" s="78"/>
    </row>
    <row r="82" spans="9:15" x14ac:dyDescent="0.3">
      <c r="I82" s="59"/>
      <c r="J82" s="59"/>
      <c r="K82" s="59"/>
      <c r="M82" s="78"/>
      <c r="N82" s="78"/>
      <c r="O82" s="78"/>
    </row>
    <row r="83" spans="9:15" x14ac:dyDescent="0.3">
      <c r="I83" s="59"/>
      <c r="J83" s="59"/>
      <c r="K83" s="59"/>
      <c r="M83" s="78"/>
      <c r="N83" s="78"/>
      <c r="O83" s="78"/>
    </row>
    <row r="84" spans="9:15" x14ac:dyDescent="0.3">
      <c r="I84" s="59"/>
      <c r="J84" s="59"/>
      <c r="K84" s="59"/>
      <c r="M84" s="78"/>
      <c r="N84" s="78"/>
      <c r="O84" s="78"/>
    </row>
    <row r="85" spans="9:15" x14ac:dyDescent="0.3">
      <c r="I85" s="59"/>
      <c r="J85" s="59"/>
      <c r="K85" s="59"/>
      <c r="M85" s="78"/>
      <c r="N85" s="78"/>
      <c r="O85" s="78"/>
    </row>
    <row r="86" spans="9:15" x14ac:dyDescent="0.3">
      <c r="I86" s="59"/>
      <c r="J86" s="59"/>
      <c r="K86" s="59"/>
      <c r="M86" s="78"/>
      <c r="N86" s="78"/>
      <c r="O86" s="78"/>
    </row>
    <row r="87" spans="9:15" x14ac:dyDescent="0.3">
      <c r="I87" s="59"/>
      <c r="J87" s="59"/>
      <c r="K87" s="59"/>
      <c r="M87" s="78"/>
      <c r="N87" s="78"/>
      <c r="O87" s="78"/>
    </row>
    <row r="88" spans="9:15" x14ac:dyDescent="0.3">
      <c r="I88" s="59"/>
      <c r="J88" s="59"/>
      <c r="K88" s="59"/>
      <c r="M88" s="78"/>
      <c r="N88" s="78"/>
      <c r="O88" s="78"/>
    </row>
    <row r="89" spans="9:15" x14ac:dyDescent="0.3">
      <c r="I89" s="59"/>
      <c r="J89" s="59"/>
      <c r="K89" s="59"/>
      <c r="M89" s="78"/>
      <c r="N89" s="78"/>
      <c r="O89" s="78"/>
    </row>
    <row r="90" spans="9:15" x14ac:dyDescent="0.3">
      <c r="I90" s="59"/>
      <c r="J90" s="59"/>
      <c r="K90" s="59"/>
      <c r="M90" s="78"/>
      <c r="N90" s="78"/>
      <c r="O90" s="78"/>
    </row>
    <row r="91" spans="9:15" x14ac:dyDescent="0.3">
      <c r="I91" s="59"/>
      <c r="J91" s="59"/>
      <c r="K91" s="59"/>
      <c r="M91" s="78"/>
      <c r="N91" s="78"/>
      <c r="O91" s="78"/>
    </row>
    <row r="92" spans="9:15" x14ac:dyDescent="0.3">
      <c r="I92" s="59"/>
      <c r="J92" s="59"/>
      <c r="K92" s="59"/>
      <c r="M92" s="78"/>
      <c r="N92" s="78"/>
      <c r="O92" s="78"/>
    </row>
    <row r="93" spans="9:15" x14ac:dyDescent="0.3">
      <c r="I93" s="59"/>
      <c r="J93" s="59"/>
      <c r="K93" s="59"/>
      <c r="M93" s="78"/>
      <c r="N93" s="78"/>
      <c r="O93" s="78"/>
    </row>
    <row r="94" spans="9:15" x14ac:dyDescent="0.3">
      <c r="I94" s="59"/>
      <c r="J94" s="59"/>
      <c r="K94" s="59"/>
      <c r="M94" s="78"/>
      <c r="N94" s="78"/>
      <c r="O94" s="78"/>
    </row>
    <row r="95" spans="9:15" x14ac:dyDescent="0.3">
      <c r="I95" s="59"/>
      <c r="J95" s="59"/>
      <c r="K95" s="59"/>
      <c r="M95" s="78"/>
      <c r="N95" s="78"/>
      <c r="O95" s="78"/>
    </row>
    <row r="96" spans="9:15" x14ac:dyDescent="0.3">
      <c r="I96" s="59"/>
      <c r="J96" s="59"/>
      <c r="K96" s="59"/>
      <c r="M96" s="78"/>
      <c r="N96" s="78"/>
      <c r="O96" s="78"/>
    </row>
    <row r="97" spans="9:15" x14ac:dyDescent="0.3">
      <c r="I97" s="59"/>
      <c r="J97" s="59"/>
      <c r="K97" s="59"/>
      <c r="M97" s="78"/>
      <c r="N97" s="78"/>
      <c r="O97" s="78"/>
    </row>
    <row r="98" spans="9:15" x14ac:dyDescent="0.3">
      <c r="I98" s="59"/>
      <c r="J98" s="59"/>
      <c r="K98" s="59"/>
      <c r="M98" s="78"/>
      <c r="N98" s="78"/>
      <c r="O98" s="78"/>
    </row>
    <row r="99" spans="9:15" x14ac:dyDescent="0.3">
      <c r="I99" s="59"/>
      <c r="J99" s="59"/>
      <c r="K99" s="59"/>
      <c r="M99" s="78"/>
      <c r="N99" s="78"/>
      <c r="O99" s="78"/>
    </row>
    <row r="100" spans="9:15" x14ac:dyDescent="0.3">
      <c r="I100" s="59"/>
      <c r="J100" s="59"/>
      <c r="K100" s="59"/>
      <c r="M100" s="78"/>
      <c r="N100" s="78"/>
      <c r="O100" s="78"/>
    </row>
    <row r="101" spans="9:15" x14ac:dyDescent="0.3">
      <c r="I101" s="59"/>
      <c r="J101" s="59"/>
      <c r="K101" s="59"/>
      <c r="M101" s="78"/>
      <c r="N101" s="78"/>
      <c r="O101" s="78"/>
    </row>
    <row r="102" spans="9:15" x14ac:dyDescent="0.3">
      <c r="I102" s="59"/>
      <c r="J102" s="59"/>
      <c r="K102" s="59"/>
      <c r="M102" s="78"/>
      <c r="N102" s="78"/>
      <c r="O102" s="78"/>
    </row>
    <row r="103" spans="9:15" x14ac:dyDescent="0.3">
      <c r="I103" s="59"/>
      <c r="J103" s="59"/>
      <c r="K103" s="59"/>
      <c r="M103" s="78"/>
      <c r="N103" s="78"/>
      <c r="O103" s="78"/>
    </row>
    <row r="104" spans="9:15" x14ac:dyDescent="0.3">
      <c r="I104" s="59"/>
      <c r="J104" s="59"/>
      <c r="K104" s="59"/>
      <c r="M104" s="78"/>
      <c r="N104" s="78"/>
      <c r="O104" s="78"/>
    </row>
    <row r="105" spans="9:15" x14ac:dyDescent="0.3">
      <c r="I105" s="59"/>
      <c r="J105" s="59"/>
      <c r="K105" s="59"/>
      <c r="M105" s="78"/>
      <c r="N105" s="78"/>
      <c r="O105" s="78"/>
    </row>
    <row r="106" spans="9:15" x14ac:dyDescent="0.3">
      <c r="I106" s="59"/>
      <c r="J106" s="59"/>
      <c r="K106" s="59"/>
      <c r="M106" s="78"/>
      <c r="N106" s="78"/>
      <c r="O106" s="78"/>
    </row>
    <row r="107" spans="9:15" x14ac:dyDescent="0.3">
      <c r="I107" s="59"/>
      <c r="J107" s="59"/>
      <c r="K107" s="59"/>
      <c r="M107" s="78"/>
      <c r="N107" s="78"/>
      <c r="O107" s="78"/>
    </row>
    <row r="108" spans="9:15" x14ac:dyDescent="0.3">
      <c r="I108" s="59"/>
      <c r="J108" s="59"/>
      <c r="K108" s="59"/>
    </row>
    <row r="109" spans="9:15" x14ac:dyDescent="0.3">
      <c r="I109" s="59"/>
      <c r="J109" s="59"/>
      <c r="K109" s="59"/>
    </row>
    <row r="110" spans="9:15" x14ac:dyDescent="0.3">
      <c r="I110" s="59"/>
      <c r="J110" s="59"/>
      <c r="K110" s="59"/>
    </row>
    <row r="111" spans="9:15" x14ac:dyDescent="0.3">
      <c r="I111" s="59"/>
      <c r="J111" s="59"/>
      <c r="K111" s="59"/>
    </row>
    <row r="112" spans="9:15" x14ac:dyDescent="0.3">
      <c r="I112" s="59"/>
      <c r="J112" s="59"/>
      <c r="K112" s="59"/>
    </row>
    <row r="113" spans="9:11" x14ac:dyDescent="0.3">
      <c r="I113" s="59"/>
      <c r="J113" s="59"/>
      <c r="K113" s="59"/>
    </row>
  </sheetData>
  <mergeCells count="9">
    <mergeCell ref="A6:A8"/>
    <mergeCell ref="I7:K7"/>
    <mergeCell ref="M7:O7"/>
    <mergeCell ref="E6:G6"/>
    <mergeCell ref="I6:K6"/>
    <mergeCell ref="M6:O6"/>
    <mergeCell ref="E7:G7"/>
    <mergeCell ref="B6:B8"/>
    <mergeCell ref="C6:C8"/>
  </mergeCells>
  <conditionalFormatting sqref="M10:O21">
    <cfRule type="cellIs" dxfId="3" priority="1" operator="lessThan">
      <formula>0</formula>
    </cfRule>
    <cfRule type="cellIs" dxfId="2" priority="2" operator="lessThan">
      <formula>0</formula>
    </cfRule>
  </conditionalFormatting>
  <conditionalFormatting sqref="M6:O9">
    <cfRule type="cellIs" dxfId="1" priority="5"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activeCell="E44" sqref="E44"/>
    </sheetView>
  </sheetViews>
  <sheetFormatPr baseColWidth="10" defaultColWidth="8.88671875" defaultRowHeight="13.2" x14ac:dyDescent="0.25"/>
  <cols>
    <col min="1" max="1" width="9.33203125" style="53" customWidth="1"/>
    <col min="2" max="2" width="10.33203125" style="53" bestFit="1" customWidth="1"/>
    <col min="3" max="3" width="32.109375" style="54" customWidth="1"/>
    <col min="4" max="4" width="11.44140625" style="55" bestFit="1" customWidth="1"/>
    <col min="5" max="5" width="12.33203125" style="55" bestFit="1" customWidth="1"/>
    <col min="6" max="6" width="8.44140625" style="56" bestFit="1" customWidth="1"/>
    <col min="7" max="7" width="12.44140625" style="57" bestFit="1" customWidth="1"/>
    <col min="8" max="8" width="10.109375" style="57" bestFit="1" customWidth="1"/>
    <col min="9" max="10" width="15.33203125" style="57" customWidth="1"/>
    <col min="11" max="16384" width="8.88671875" style="53"/>
  </cols>
  <sheetData>
    <row r="1" spans="1:10" s="40" customFormat="1" ht="30" x14ac:dyDescent="0.4">
      <c r="A1" s="33" t="s">
        <v>121</v>
      </c>
      <c r="B1" s="34"/>
      <c r="C1" s="35"/>
      <c r="D1" s="36"/>
      <c r="E1" s="36"/>
      <c r="F1" s="37"/>
      <c r="G1" s="38"/>
      <c r="H1" s="38"/>
      <c r="I1" s="39"/>
      <c r="J1" s="39"/>
    </row>
    <row r="2" spans="1:10" s="44" customFormat="1" ht="15.75" x14ac:dyDescent="0.25">
      <c r="A2" s="158" t="s">
        <v>122</v>
      </c>
      <c r="B2" s="159"/>
      <c r="C2" s="159"/>
      <c r="D2" s="41"/>
      <c r="E2" s="41"/>
      <c r="F2" s="42"/>
      <c r="G2" s="43"/>
      <c r="H2" s="43"/>
      <c r="I2" s="43"/>
      <c r="J2" s="43"/>
    </row>
    <row r="3" spans="1:10" s="44" customFormat="1" ht="15.75" x14ac:dyDescent="0.25">
      <c r="A3" s="160"/>
      <c r="B3" s="160"/>
      <c r="C3" s="160"/>
      <c r="D3" s="45"/>
      <c r="E3" s="45"/>
      <c r="F3" s="42"/>
      <c r="G3" s="43"/>
      <c r="H3" s="43"/>
      <c r="I3" s="43"/>
      <c r="J3" s="43"/>
    </row>
    <row r="4" spans="1:10" s="44" customFormat="1" ht="15.75" x14ac:dyDescent="0.25">
      <c r="A4" s="46"/>
      <c r="B4" s="46"/>
      <c r="C4" s="46"/>
      <c r="D4" s="45"/>
      <c r="E4" s="45"/>
      <c r="F4" s="42"/>
      <c r="G4" s="43"/>
      <c r="H4" s="43"/>
    </row>
    <row r="5" spans="1:10" s="44" customFormat="1" ht="15.75" x14ac:dyDescent="0.25">
      <c r="A5" s="46"/>
      <c r="B5" s="46"/>
      <c r="C5" s="46"/>
      <c r="D5" s="45"/>
      <c r="E5" s="45"/>
      <c r="F5" s="42"/>
      <c r="G5" s="43"/>
      <c r="H5" s="43"/>
    </row>
    <row r="6" spans="1:10" s="51" customFormat="1" ht="12.75" x14ac:dyDescent="0.2">
      <c r="A6" s="47"/>
      <c r="B6" s="47"/>
      <c r="C6" s="48"/>
      <c r="D6" s="47"/>
      <c r="E6" s="47"/>
      <c r="F6" s="49"/>
      <c r="G6" s="50"/>
      <c r="H6" s="50"/>
    </row>
    <row r="7" spans="1:10" s="51" customFormat="1" ht="12.75" x14ac:dyDescent="0.2">
      <c r="A7" s="47"/>
      <c r="B7" s="47"/>
      <c r="C7" s="48"/>
      <c r="D7" s="47"/>
      <c r="E7" s="47"/>
      <c r="F7" s="49"/>
      <c r="G7" s="50"/>
      <c r="H7" s="50"/>
    </row>
    <row r="8" spans="1:10" s="51" customFormat="1" ht="12.75" x14ac:dyDescent="0.2">
      <c r="A8" s="47"/>
      <c r="B8" s="47"/>
      <c r="C8" s="48"/>
      <c r="D8" s="47"/>
      <c r="E8" s="47"/>
      <c r="F8" s="49"/>
      <c r="G8" s="50"/>
      <c r="H8" s="50"/>
      <c r="I8" s="50"/>
      <c r="J8" s="50"/>
    </row>
    <row r="9" spans="1:10" s="51" customFormat="1" ht="12.75" x14ac:dyDescent="0.2">
      <c r="A9" s="47"/>
      <c r="B9" s="47"/>
      <c r="C9" s="48"/>
      <c r="D9" s="47"/>
      <c r="E9" s="47"/>
      <c r="F9" s="49"/>
      <c r="G9" s="50"/>
      <c r="H9" s="50"/>
      <c r="I9" s="50"/>
      <c r="J9" s="50"/>
    </row>
    <row r="10" spans="1:10" s="51" customFormat="1" ht="12.75" x14ac:dyDescent="0.2">
      <c r="A10" s="47"/>
      <c r="B10" s="47"/>
      <c r="C10" s="48"/>
      <c r="D10" s="47"/>
      <c r="E10" s="47"/>
      <c r="F10" s="49"/>
      <c r="G10" s="50"/>
      <c r="H10" s="50"/>
      <c r="I10" s="50"/>
      <c r="J10" s="50"/>
    </row>
    <row r="11" spans="1:10" s="51" customFormat="1" ht="12.75" x14ac:dyDescent="0.2">
      <c r="A11" s="47"/>
      <c r="B11" s="47"/>
      <c r="C11" s="48"/>
      <c r="D11" s="47"/>
      <c r="E11" s="47"/>
      <c r="F11" s="49"/>
      <c r="G11" s="50"/>
      <c r="H11" s="50"/>
      <c r="I11" s="50"/>
      <c r="J11" s="50"/>
    </row>
    <row r="12" spans="1:10" s="51" customFormat="1" ht="12.75" x14ac:dyDescent="0.2">
      <c r="A12" s="47"/>
      <c r="B12" s="47"/>
      <c r="C12" s="48"/>
      <c r="D12" s="47"/>
      <c r="E12" s="47"/>
      <c r="F12" s="49"/>
      <c r="G12" s="50"/>
      <c r="H12" s="50"/>
      <c r="I12" s="50"/>
      <c r="J12" s="50"/>
    </row>
    <row r="13" spans="1:10" s="51" customFormat="1" ht="12.75" x14ac:dyDescent="0.2">
      <c r="A13" s="47"/>
      <c r="B13" s="47"/>
      <c r="C13" s="48"/>
      <c r="D13" s="47"/>
      <c r="E13" s="47"/>
      <c r="F13" s="49"/>
      <c r="G13" s="50"/>
      <c r="H13" s="50"/>
      <c r="I13" s="50"/>
      <c r="J13" s="50"/>
    </row>
    <row r="14" spans="1:10" s="51" customFormat="1" ht="12.75" x14ac:dyDescent="0.2">
      <c r="A14" s="47"/>
      <c r="B14" s="47"/>
      <c r="C14" s="48"/>
      <c r="D14" s="47"/>
      <c r="E14" s="47"/>
      <c r="F14" s="49"/>
      <c r="G14" s="50"/>
      <c r="H14" s="50"/>
      <c r="I14" s="50"/>
      <c r="J14" s="50"/>
    </row>
    <row r="15" spans="1:10" s="51" customFormat="1" ht="12.75" x14ac:dyDescent="0.2">
      <c r="A15" s="47"/>
      <c r="B15" s="47"/>
      <c r="C15" s="48"/>
      <c r="D15" s="47"/>
      <c r="E15" s="47"/>
      <c r="F15" s="49"/>
      <c r="G15" s="50"/>
      <c r="H15" s="52"/>
      <c r="I15" s="50"/>
      <c r="J15" s="50"/>
    </row>
    <row r="16" spans="1:10" s="51" customFormat="1" ht="12.75" x14ac:dyDescent="0.2">
      <c r="A16" s="47"/>
      <c r="B16" s="47"/>
      <c r="C16" s="48"/>
      <c r="D16" s="47"/>
      <c r="E16" s="47"/>
      <c r="F16" s="49"/>
      <c r="G16" s="50"/>
      <c r="H16" s="50"/>
      <c r="I16" s="50"/>
      <c r="J16" s="50"/>
    </row>
    <row r="17" spans="1:10" s="51" customFormat="1" ht="12.75" x14ac:dyDescent="0.2">
      <c r="A17" s="47"/>
      <c r="B17" s="47"/>
      <c r="C17" s="48"/>
      <c r="D17" s="47"/>
      <c r="E17" s="47"/>
      <c r="F17" s="49"/>
      <c r="G17" s="50"/>
      <c r="H17" s="50"/>
      <c r="I17" s="50"/>
      <c r="J17" s="50"/>
    </row>
    <row r="18" spans="1:10" s="51" customFormat="1" ht="12.75" x14ac:dyDescent="0.2">
      <c r="A18" s="47"/>
      <c r="B18" s="47"/>
      <c r="C18" s="48"/>
      <c r="D18" s="47"/>
      <c r="E18" s="47"/>
      <c r="F18" s="49"/>
      <c r="G18" s="50"/>
      <c r="H18" s="50"/>
      <c r="I18" s="50"/>
      <c r="J18" s="50"/>
    </row>
    <row r="19" spans="1:10" s="51" customFormat="1" ht="12.75" x14ac:dyDescent="0.2">
      <c r="A19" s="47"/>
      <c r="B19" s="47"/>
      <c r="C19" s="48"/>
      <c r="D19" s="47"/>
      <c r="E19" s="47"/>
      <c r="F19" s="49"/>
      <c r="G19" s="50"/>
      <c r="H19" s="50"/>
      <c r="I19" s="50"/>
      <c r="J19" s="50"/>
    </row>
    <row r="20" spans="1:10" s="51" customFormat="1" ht="12.75" x14ac:dyDescent="0.2">
      <c r="A20" s="47"/>
      <c r="B20" s="47"/>
      <c r="C20" s="48"/>
      <c r="D20" s="47"/>
      <c r="E20" s="47"/>
      <c r="F20" s="49"/>
      <c r="G20" s="50"/>
      <c r="H20" s="50"/>
      <c r="I20" s="50"/>
      <c r="J20" s="50"/>
    </row>
    <row r="21" spans="1:10" s="51" customFormat="1" ht="12.75" x14ac:dyDescent="0.2">
      <c r="A21" s="47"/>
      <c r="B21" s="47"/>
      <c r="C21" s="48"/>
      <c r="D21" s="47"/>
      <c r="E21" s="47"/>
      <c r="F21" s="49"/>
      <c r="G21" s="50"/>
      <c r="H21" s="50"/>
      <c r="I21" s="50"/>
      <c r="J21" s="50"/>
    </row>
    <row r="22" spans="1:10" s="51" customFormat="1" ht="12.75" x14ac:dyDescent="0.2">
      <c r="A22" s="47"/>
      <c r="B22" s="47"/>
      <c r="C22" s="48"/>
      <c r="D22" s="47"/>
      <c r="E22" s="47"/>
      <c r="F22" s="49"/>
      <c r="G22" s="50"/>
      <c r="H22" s="50"/>
      <c r="I22" s="50"/>
      <c r="J22" s="50"/>
    </row>
    <row r="23" spans="1:10" s="51" customFormat="1" ht="12.75" x14ac:dyDescent="0.2">
      <c r="A23" s="47"/>
      <c r="B23" s="47"/>
      <c r="C23" s="48"/>
      <c r="D23" s="47"/>
      <c r="E23" s="47"/>
      <c r="F23" s="49"/>
      <c r="G23" s="50"/>
      <c r="H23" s="50"/>
      <c r="I23" s="50"/>
      <c r="J23" s="50"/>
    </row>
    <row r="24" spans="1:10" s="51" customFormat="1" ht="12.75" x14ac:dyDescent="0.2">
      <c r="A24" s="47"/>
      <c r="B24" s="47"/>
      <c r="C24" s="48"/>
      <c r="D24" s="47"/>
      <c r="E24" s="47"/>
      <c r="F24" s="49"/>
      <c r="G24" s="50"/>
      <c r="H24" s="50"/>
      <c r="I24" s="50"/>
      <c r="J24" s="50"/>
    </row>
    <row r="25" spans="1:10" s="51" customFormat="1" ht="12.75" x14ac:dyDescent="0.2">
      <c r="A25" s="47"/>
      <c r="B25" s="47"/>
      <c r="C25" s="48"/>
      <c r="D25" s="47"/>
      <c r="E25" s="47"/>
      <c r="F25" s="49"/>
      <c r="G25" s="50"/>
      <c r="H25" s="50"/>
      <c r="I25" s="50"/>
      <c r="J25" s="50"/>
    </row>
    <row r="26" spans="1:10" s="51" customFormat="1" ht="12.75" x14ac:dyDescent="0.2">
      <c r="A26" s="47"/>
      <c r="B26" s="47"/>
      <c r="C26" s="48"/>
      <c r="D26" s="47"/>
      <c r="E26" s="47"/>
      <c r="F26" s="49"/>
      <c r="G26" s="50"/>
      <c r="H26" s="50"/>
      <c r="I26" s="50"/>
      <c r="J26" s="50"/>
    </row>
    <row r="27" spans="1:10" s="51" customFormat="1" ht="12.75" x14ac:dyDescent="0.2">
      <c r="A27" s="47"/>
      <c r="B27" s="47"/>
      <c r="C27" s="48"/>
      <c r="D27" s="47"/>
      <c r="E27" s="47"/>
      <c r="F27" s="49"/>
      <c r="G27" s="50"/>
      <c r="H27" s="50"/>
      <c r="I27" s="50"/>
      <c r="J27" s="50"/>
    </row>
    <row r="28" spans="1:10" s="51" customFormat="1" ht="12.75" x14ac:dyDescent="0.2">
      <c r="A28" s="47"/>
      <c r="B28" s="47"/>
      <c r="C28" s="48"/>
      <c r="D28" s="47"/>
      <c r="E28" s="47"/>
      <c r="F28" s="49"/>
      <c r="G28" s="50"/>
      <c r="H28" s="50"/>
      <c r="I28" s="50"/>
      <c r="J28" s="50"/>
    </row>
    <row r="29" spans="1:10" s="51" customFormat="1" ht="12.75" x14ac:dyDescent="0.2">
      <c r="A29" s="47"/>
      <c r="B29" s="47"/>
      <c r="C29" s="48"/>
      <c r="D29" s="47"/>
      <c r="E29" s="47"/>
      <c r="F29" s="49"/>
      <c r="G29" s="50"/>
      <c r="H29" s="50"/>
      <c r="I29" s="50"/>
      <c r="J29" s="50"/>
    </row>
    <row r="30" spans="1:10" s="51" customFormat="1" ht="12.75" x14ac:dyDescent="0.2">
      <c r="A30" s="47"/>
      <c r="B30" s="47"/>
      <c r="C30" s="48"/>
      <c r="D30" s="47"/>
      <c r="E30" s="47"/>
      <c r="F30" s="49"/>
      <c r="G30" s="50"/>
      <c r="H30" s="50"/>
      <c r="I30" s="50"/>
      <c r="J30" s="50"/>
    </row>
    <row r="31" spans="1:10" s="51" customFormat="1" ht="12.75" x14ac:dyDescent="0.2">
      <c r="A31" s="47"/>
      <c r="B31" s="47"/>
      <c r="C31" s="48"/>
      <c r="D31" s="47"/>
      <c r="E31" s="47"/>
      <c r="F31" s="49"/>
      <c r="G31" s="50"/>
      <c r="H31" s="50"/>
      <c r="I31" s="50"/>
      <c r="J31" s="50"/>
    </row>
    <row r="32" spans="1:10" s="51" customFormat="1" ht="12.75" x14ac:dyDescent="0.2">
      <c r="A32" s="47"/>
      <c r="B32" s="47"/>
      <c r="C32" s="48"/>
      <c r="D32" s="47"/>
      <c r="E32" s="47"/>
      <c r="F32" s="49"/>
      <c r="G32" s="50"/>
      <c r="H32" s="50"/>
      <c r="I32" s="50"/>
      <c r="J32" s="50"/>
    </row>
    <row r="33" spans="1:10" s="51" customFormat="1" ht="12.75" x14ac:dyDescent="0.2">
      <c r="A33" s="47"/>
      <c r="B33" s="47"/>
      <c r="C33" s="48"/>
      <c r="D33" s="47"/>
      <c r="E33" s="47"/>
      <c r="F33" s="49"/>
      <c r="G33" s="50"/>
      <c r="H33" s="50"/>
      <c r="I33" s="50"/>
      <c r="J33" s="50"/>
    </row>
    <row r="34" spans="1:10" s="51" customFormat="1" ht="12.75" x14ac:dyDescent="0.2">
      <c r="A34" s="47"/>
      <c r="B34" s="47"/>
      <c r="C34" s="48"/>
      <c r="D34" s="47"/>
      <c r="E34" s="47"/>
      <c r="F34" s="49"/>
      <c r="G34" s="50"/>
      <c r="H34" s="50"/>
      <c r="I34" s="50"/>
      <c r="J34" s="50"/>
    </row>
  </sheetData>
  <mergeCells count="2">
    <mergeCell ref="A2:C2"/>
    <mergeCell ref="A3:C3"/>
  </mergeCells>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Shift - 0,05</vt:lpstr>
      <vt:lpstr>Synthese Shift - 0,05</vt:lpstr>
      <vt:lpstr>Shift + 0,05</vt:lpstr>
      <vt:lpstr>Synthese Shift + 0,05</vt:lpstr>
      <vt:lpstr>Disclaimer</vt:lpstr>
      <vt:lpstr>Disclaimer!fxPortfolioInput</vt:lpstr>
      <vt:lpstr>Disclaimer!Zone_d_impression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2016-01-07T12:58:27Z</dcterms:modified>
</cp:coreProperties>
</file>