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C7F46EA3-EB20-43F4-AE25-26532BAC7D3A}" xr6:coauthVersionLast="47" xr6:coauthVersionMax="47" xr10:uidLastSave="{00000000-0000-0000-0000-000000000000}"/>
  <bookViews>
    <workbookView xWindow="-120" yWindow="-120" windowWidth="29040" windowHeight="17640" activeTab="1" xr2:uid="{00000000-000D-0000-FFFF-FFFF00000000}"/>
  </bookViews>
  <sheets>
    <sheet name="Payments - Derivatives - Global" sheetId="5" r:id="rId1"/>
    <sheet name="Cash Flows - Derivatives - Glo" sheetId="7" r:id="rId2"/>
    <sheet name="Disclaimer" sheetId="2" r:id="rId3"/>
  </sheets>
  <definedNames>
    <definedName name="âa143" localSheetId="0">#REF!</definedName>
    <definedName name="âa143">#REF!</definedName>
    <definedName name="AI_DER" localSheetId="0">#REF!</definedName>
    <definedName name="AI_DER">#REF!</definedName>
    <definedName name="AI_DER_Global">'Cash Flows - Derivatives - Glo'!$A$6:$M$81</definedName>
    <definedName name="AI_FIN">#REF!</definedName>
    <definedName name="fxPortfolioInput" localSheetId="2">Disclaimer!$A$1</definedName>
    <definedName name="fxPortfolioInput" localSheetId="0">'Payments - Derivatives - Global'!#REF!</definedName>
    <definedName name="fxPortfolioInput">#REF!</definedName>
    <definedName name="_xlnm.Print_Area" localSheetId="2">Disclaimer!$A$1:$M$34</definedName>
    <definedName name="_xlnm.Print_Area" localSheetId="0">'Payments - Derivatives - Global'!#REF!</definedName>
  </definedNames>
  <calcPr calcId="191029" calcMode="manual"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0" i="5" l="1"/>
  <c r="E40" i="5" s="1"/>
  <c r="C40" i="5"/>
  <c r="E39" i="5"/>
  <c r="D39" i="5"/>
  <c r="C39" i="5"/>
  <c r="D38" i="5"/>
  <c r="C38" i="5"/>
  <c r="E38" i="5" s="1"/>
  <c r="D37" i="5"/>
  <c r="C37" i="5"/>
  <c r="E37" i="5" s="1"/>
  <c r="D36" i="5"/>
  <c r="E36" i="5" s="1"/>
  <c r="C36" i="5"/>
  <c r="D35" i="5"/>
  <c r="C35" i="5"/>
  <c r="E35" i="5" s="1"/>
  <c r="D34" i="5"/>
  <c r="C34" i="5"/>
  <c r="E34" i="5" s="1"/>
  <c r="E33" i="5"/>
  <c r="D33" i="5"/>
  <c r="C33" i="5"/>
  <c r="D32" i="5"/>
  <c r="E32" i="5" s="1"/>
  <c r="C32" i="5"/>
  <c r="E31" i="5"/>
  <c r="D31" i="5"/>
  <c r="C31" i="5"/>
  <c r="D30" i="5"/>
  <c r="C30" i="5"/>
  <c r="E30" i="5" s="1"/>
  <c r="D29" i="5"/>
  <c r="C29" i="5"/>
  <c r="E29" i="5" s="1"/>
  <c r="D28" i="5"/>
  <c r="E28" i="5" s="1"/>
  <c r="C28" i="5"/>
  <c r="D27" i="5"/>
  <c r="C27" i="5"/>
  <c r="E27" i="5" s="1"/>
  <c r="D26" i="5"/>
  <c r="C26" i="5"/>
  <c r="E26" i="5" s="1"/>
  <c r="E25" i="5"/>
  <c r="D25" i="5"/>
  <c r="C25" i="5"/>
  <c r="D24" i="5"/>
  <c r="E24" i="5" s="1"/>
  <c r="C24" i="5"/>
  <c r="E23" i="5"/>
  <c r="D23" i="5"/>
  <c r="C23" i="5"/>
  <c r="D22" i="5"/>
  <c r="C22" i="5"/>
  <c r="E22" i="5" s="1"/>
  <c r="D21" i="5"/>
  <c r="C21" i="5"/>
  <c r="E21" i="5" s="1"/>
  <c r="D20" i="5"/>
  <c r="E20" i="5" s="1"/>
  <c r="C20" i="5"/>
  <c r="D19" i="5"/>
  <c r="C19" i="5"/>
  <c r="E19" i="5" s="1"/>
  <c r="D18" i="5"/>
  <c r="C18" i="5"/>
  <c r="E18" i="5" s="1"/>
  <c r="E17" i="5"/>
  <c r="D17" i="5"/>
  <c r="C17" i="5"/>
  <c r="D16" i="5"/>
  <c r="E16" i="5" s="1"/>
  <c r="C16" i="5"/>
  <c r="E15" i="5"/>
  <c r="D15" i="5"/>
  <c r="C15" i="5"/>
  <c r="D14" i="5"/>
  <c r="C14" i="5"/>
  <c r="E14" i="5" s="1"/>
  <c r="D13" i="5"/>
  <c r="C13" i="5"/>
  <c r="E13" i="5" s="1"/>
  <c r="D12" i="5"/>
  <c r="E12" i="5" s="1"/>
  <c r="C12" i="5"/>
  <c r="D11" i="5"/>
  <c r="C11" i="5"/>
  <c r="E11" i="5" s="1"/>
  <c r="D10" i="5"/>
  <c r="C10" i="5"/>
  <c r="E10" i="5" s="1"/>
  <c r="E9" i="5"/>
  <c r="D9" i="5"/>
  <c r="C9" i="5"/>
  <c r="D8" i="5"/>
  <c r="E8" i="5" s="1"/>
  <c r="C8" i="5"/>
  <c r="E7" i="5"/>
  <c r="D7" i="5"/>
  <c r="C7" i="5"/>
  <c r="D6" i="5"/>
  <c r="C6" i="5"/>
  <c r="E6" i="5" s="1"/>
  <c r="D5" i="5"/>
  <c r="C5" i="5"/>
  <c r="E5" i="5" s="1"/>
  <c r="D4" i="5"/>
  <c r="E4" i="5" s="1"/>
  <c r="C4" i="5"/>
  <c r="D3" i="5"/>
  <c r="C3" i="5"/>
  <c r="E3" i="5" s="1"/>
  <c r="D2" i="5"/>
  <c r="D41" i="5" s="1"/>
  <c r="C2" i="5"/>
  <c r="C41" i="5" s="1"/>
  <c r="E2" i="5" l="1"/>
  <c r="E41" i="5" s="1"/>
</calcChain>
</file>

<file path=xl/sharedStrings.xml><?xml version="1.0" encoding="utf-8"?>
<sst xmlns="http://schemas.openxmlformats.org/spreadsheetml/2006/main" count="637" uniqueCount="174">
  <si>
    <t>Strategy ID</t>
  </si>
  <si>
    <t>AVERTISSEMENT - DISCLAIMER</t>
  </si>
  <si>
    <t>Value Date: Xxxxx</t>
  </si>
  <si>
    <t>Grand Total</t>
  </si>
  <si>
    <t>Payment</t>
  </si>
  <si>
    <t>Currency</t>
  </si>
  <si>
    <t>Acc. Int prior to 31.05.2022</t>
  </si>
  <si>
    <t>Acc. Int after 31.05.2022</t>
  </si>
  <si>
    <t>Payment Date</t>
  </si>
  <si>
    <t>Kerius ID</t>
  </si>
  <si>
    <t>Trade Description</t>
  </si>
  <si>
    <t>Counterparty</t>
  </si>
  <si>
    <t>Accrual Start</t>
  </si>
  <si>
    <t>Accrual End</t>
  </si>
  <si>
    <t>Notional</t>
  </si>
  <si>
    <t>Product</t>
  </si>
  <si>
    <t>Number of days</t>
  </si>
  <si>
    <t>Coupon</t>
  </si>
  <si>
    <t>Flow</t>
  </si>
  <si>
    <t>BEG</t>
  </si>
  <si>
    <t>BNP44-D</t>
  </si>
  <si>
    <t>IRORPEA387P</t>
  </si>
  <si>
    <t>Swap 2,37% vs Moyenne Euribor 3m</t>
  </si>
  <si>
    <t>BNP</t>
  </si>
  <si>
    <t>Swap</t>
  </si>
  <si>
    <t>EUR</t>
  </si>
  <si>
    <t>END</t>
  </si>
  <si>
    <t>ADKB1-D</t>
  </si>
  <si>
    <t>IRORPEA385P</t>
  </si>
  <si>
    <t>Swap 0,425% vs Euribor 3m - Slovénie</t>
  </si>
  <si>
    <t>ADKB</t>
  </si>
  <si>
    <t>IRORPEA385R</t>
  </si>
  <si>
    <t>ARK1-D</t>
  </si>
  <si>
    <t>IRORPEA291P</t>
  </si>
  <si>
    <t>Arkea</t>
  </si>
  <si>
    <t>IRORPEA291R</t>
  </si>
  <si>
    <t>BNP26-D</t>
  </si>
  <si>
    <t>IRORPEA301P</t>
  </si>
  <si>
    <t>IRORPEA301R</t>
  </si>
  <si>
    <t>BNP27-D</t>
  </si>
  <si>
    <t>IRORPEA303P</t>
  </si>
  <si>
    <t>IRORPEA303R</t>
  </si>
  <si>
    <t>BNP28-D</t>
  </si>
  <si>
    <t>IRORPEA318P</t>
  </si>
  <si>
    <t>IRORPEA318R</t>
  </si>
  <si>
    <t>BNP29-D</t>
  </si>
  <si>
    <t>IRORPEA329P</t>
  </si>
  <si>
    <t>Swap 0.54% vs Euribor 6m</t>
  </si>
  <si>
    <t>IRORPEA329R</t>
  </si>
  <si>
    <t>BNP30-D</t>
  </si>
  <si>
    <t>IRORPEA332P</t>
  </si>
  <si>
    <t>IRORPEA332R</t>
  </si>
  <si>
    <t>BNP39-D</t>
  </si>
  <si>
    <t>IRORPEA360B</t>
  </si>
  <si>
    <t>Cap 0.50% versus Euribor 3m</t>
  </si>
  <si>
    <t>Cap</t>
  </si>
  <si>
    <t>IRORPEA360P</t>
  </si>
  <si>
    <t>Premium</t>
  </si>
  <si>
    <t>CACIB10-D</t>
  </si>
  <si>
    <t>IRORPEA347P</t>
  </si>
  <si>
    <t>Swap 0.27% vs Euribor 3m</t>
  </si>
  <si>
    <t>CACIB</t>
  </si>
  <si>
    <t>IRORPEA347R</t>
  </si>
  <si>
    <t>CACIB11-D</t>
  </si>
  <si>
    <t>IRORPEA348P</t>
  </si>
  <si>
    <t>Swap 0.2675% vs Euribor 3m</t>
  </si>
  <si>
    <t>IRORPEA348R</t>
  </si>
  <si>
    <t>CACIB12-D</t>
  </si>
  <si>
    <t>IRORPEA358B</t>
  </si>
  <si>
    <t>IRORPEA358P</t>
  </si>
  <si>
    <t>CACIB7-D</t>
  </si>
  <si>
    <t>IRORPEA314B</t>
  </si>
  <si>
    <t>IRORPEA315P</t>
  </si>
  <si>
    <t>CACIB8-D</t>
  </si>
  <si>
    <t>IRORPEA325B</t>
  </si>
  <si>
    <t>IRORPEA326P</t>
  </si>
  <si>
    <t>CACIB9-D</t>
  </si>
  <si>
    <t>IRORPEA330B</t>
  </si>
  <si>
    <t>IRORPEA331P</t>
  </si>
  <si>
    <t>CAG10-D</t>
  </si>
  <si>
    <t>IRORPEA312P</t>
  </si>
  <si>
    <t>CA</t>
  </si>
  <si>
    <t>IRORPEA312R</t>
  </si>
  <si>
    <t>CAG13-D</t>
  </si>
  <si>
    <t>IRORPEA327B</t>
  </si>
  <si>
    <t>Cap 0.50% versus Euribor 6m</t>
  </si>
  <si>
    <t>IRORPEA328P</t>
  </si>
  <si>
    <t>CAG15-D</t>
  </si>
  <si>
    <t>IRORPEA346P</t>
  </si>
  <si>
    <t>Swap 0.30% vs Euribor 3m</t>
  </si>
  <si>
    <t>IRORPEA346R</t>
  </si>
  <si>
    <t>CAG16-D</t>
  </si>
  <si>
    <t>IRORPEA351P</t>
  </si>
  <si>
    <t>Swap 0.6230% vs Euribor 3m</t>
  </si>
  <si>
    <t>CADIF</t>
  </si>
  <si>
    <t>IRORPEA351R</t>
  </si>
  <si>
    <t>CAG17-D</t>
  </si>
  <si>
    <t>IRORPEA354P</t>
  </si>
  <si>
    <t>Swap 3.35% vs Euribor 3m</t>
  </si>
  <si>
    <t>IRORPEA354R</t>
  </si>
  <si>
    <t>CAG8-D</t>
  </si>
  <si>
    <t>IRORPEA297P</t>
  </si>
  <si>
    <t>IRORPEA297R</t>
  </si>
  <si>
    <t>CAG9-D</t>
  </si>
  <si>
    <t>IRORPEA298P</t>
  </si>
  <si>
    <t>IRORPEA298R</t>
  </si>
  <si>
    <t>CB1-D</t>
  </si>
  <si>
    <t>IRORPEA305P</t>
  </si>
  <si>
    <t>Swap (Ex Verdello) - Italie</t>
  </si>
  <si>
    <t>CREDITO BERGAMASCO</t>
  </si>
  <si>
    <t>IRORPEA305R</t>
  </si>
  <si>
    <t>CURAT01-D</t>
  </si>
  <si>
    <t>IRORPEA374B</t>
  </si>
  <si>
    <t>Cap 3% paye 0.17% versus Euribor 3m (premium 119,000EUR) - Autriche</t>
  </si>
  <si>
    <t>CURAT</t>
  </si>
  <si>
    <t>ING4-D</t>
  </si>
  <si>
    <t>IRORPEA323B</t>
  </si>
  <si>
    <t>ING</t>
  </si>
  <si>
    <t>IRORPEA324P</t>
  </si>
  <si>
    <t>ING5-D</t>
  </si>
  <si>
    <t>IRORPEA389P</t>
  </si>
  <si>
    <t>Swap avec leasing du floor - Belgique</t>
  </si>
  <si>
    <t>IRORPEA389R</t>
  </si>
  <si>
    <t>KBC2-D</t>
  </si>
  <si>
    <t>IRORPEA383P</t>
  </si>
  <si>
    <t>Swap 4,56% vs Euribor 3m avec spread 2% - Belgique</t>
  </si>
  <si>
    <t>KBC</t>
  </si>
  <si>
    <t>IRORPEA383R</t>
  </si>
  <si>
    <t>KBC3-D</t>
  </si>
  <si>
    <t>IRORPEA384P</t>
  </si>
  <si>
    <t>IRORPEA384R</t>
  </si>
  <si>
    <t>LC39-D</t>
  </si>
  <si>
    <t>IRORPEA292P</t>
  </si>
  <si>
    <t>LCL</t>
  </si>
  <si>
    <t>IRORPEA292R</t>
  </si>
  <si>
    <t>LC40-D</t>
  </si>
  <si>
    <t>IRORPEA293P</t>
  </si>
  <si>
    <t>IRORPEA293R</t>
  </si>
  <si>
    <t>LC41-D</t>
  </si>
  <si>
    <t>IRORPEA302P</t>
  </si>
  <si>
    <t>IRORPEA302R</t>
  </si>
  <si>
    <t>LC42-D</t>
  </si>
  <si>
    <t>IRORPEA304P</t>
  </si>
  <si>
    <t>IRORPEA304R</t>
  </si>
  <si>
    <t>LC43-D</t>
  </si>
  <si>
    <t>IRORPEA313P</t>
  </si>
  <si>
    <t>IRORPEA313R</t>
  </si>
  <si>
    <t>LC51-D</t>
  </si>
  <si>
    <t>IRORPEA350P</t>
  </si>
  <si>
    <t>Swap 0.62% vs Euribor 3m</t>
  </si>
  <si>
    <t>IRORPEA350R</t>
  </si>
  <si>
    <t>LC58-D</t>
  </si>
  <si>
    <t>IRORPEA388P</t>
  </si>
  <si>
    <t>Swap 0,889% vs Euribor 3m</t>
  </si>
  <si>
    <t>IRORPEA388R</t>
  </si>
  <si>
    <t>RAXBLICK01-D</t>
  </si>
  <si>
    <t>IRORPEA372B</t>
  </si>
  <si>
    <t>Cap 3% paye 0.17% versus Euribor 3m (premium 102,000 EUR) - Autriche</t>
  </si>
  <si>
    <t>RAXBLICK</t>
  </si>
  <si>
    <t>SOGE1-D</t>
  </si>
  <si>
    <t>IRORPEA294P</t>
  </si>
  <si>
    <t>SOCGEN</t>
  </si>
  <si>
    <t>IRORPEA294R</t>
  </si>
  <si>
    <t>SOGE2-D</t>
  </si>
  <si>
    <t>IRORPEA295P</t>
  </si>
  <si>
    <t>IRORPEA295R</t>
  </si>
  <si>
    <t>SOGE3-D</t>
  </si>
  <si>
    <t>IRORPEA296P</t>
  </si>
  <si>
    <t>IRORPEA296R</t>
  </si>
  <si>
    <t>Value Date: 31.05.2022</t>
  </si>
  <si>
    <t>Calculation Date: 01.06.2022</t>
  </si>
  <si>
    <t>IR Accrued Interests - Derivatives - Global - ORPEA</t>
  </si>
  <si>
    <t>Acc. after 31.05.2022</t>
  </si>
  <si>
    <t xml:space="preserve"> Total EUR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</si>
</sst>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0.00000%"/>
    <numFmt numFmtId="168" formatCode="_ [$€-2]\ * #,##0.00_ ;_ [$€-2]\ * \-#,##0.00_ ;_ [$€-2]\ * &quot;-&quot;??_ "/>
    <numFmt numFmtId="169" formatCode="#,##0.00_ ;[Red]\-#,##0.00\ "/>
  </numFmts>
  <fonts count="50" x14ac:knownFonts="1">
    <font>
      <sz val="10"/>
      <name val="Arial"/>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sz val="8"/>
      <name val="Arial"/>
      <family val="2"/>
    </font>
    <font>
      <b/>
      <sz val="18"/>
      <color indexed="9"/>
      <name val="Arial"/>
      <family val="2"/>
    </font>
    <font>
      <b/>
      <sz val="12"/>
      <color indexed="9"/>
      <name val="Arial"/>
      <family val="2"/>
    </font>
    <font>
      <b/>
      <sz val="10"/>
      <name val="Arial"/>
      <family val="2"/>
    </font>
    <font>
      <sz val="10"/>
      <color indexed="9"/>
      <name val="Arial"/>
      <family val="2"/>
    </font>
    <font>
      <i/>
      <sz val="8"/>
      <name val="Arial"/>
      <family val="2"/>
    </font>
    <font>
      <b/>
      <sz val="11"/>
      <color theme="1"/>
      <name val="Calibri"/>
      <family val="2"/>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0" tint="-0.14996795556505021"/>
        <bgColor indexed="64"/>
      </patternFill>
    </fill>
  </fills>
  <borders count="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diagonal/>
    </border>
  </borders>
  <cellStyleXfs count="122">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0" borderId="0" applyNumberFormat="0" applyAlignment="0">
      <alignment horizontal="left"/>
    </xf>
    <xf numFmtId="0" fontId="12" fillId="14" borderId="1" applyNumberFormat="0" applyAlignment="0" applyProtection="0"/>
    <xf numFmtId="0" fontId="13" fillId="8" borderId="1" applyNumberFormat="0" applyAlignment="0" applyProtection="0"/>
    <xf numFmtId="0" fontId="13" fillId="8" borderId="1" applyNumberFormat="0" applyAlignment="0" applyProtection="0"/>
    <xf numFmtId="0" fontId="14" fillId="24" borderId="2" applyNumberFormat="0" applyAlignment="0" applyProtection="0"/>
    <xf numFmtId="0" fontId="15" fillId="0" borderId="3" applyNumberFormat="0" applyFill="0" applyAlignment="0" applyProtection="0"/>
    <xf numFmtId="0" fontId="16" fillId="0" borderId="3" applyNumberFormat="0" applyFill="0" applyAlignment="0" applyProtection="0"/>
    <xf numFmtId="0" fontId="14" fillId="24" borderId="2" applyNumberForma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18" borderId="0" applyNumberFormat="0" applyBorder="0" applyAlignment="0" applyProtection="0"/>
    <xf numFmtId="0" fontId="7"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3"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10"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5" fillId="0" borderId="3" applyNumberFormat="0" applyFill="0" applyAlignment="0" applyProtection="0"/>
    <xf numFmtId="164" fontId="3"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3" fillId="9" borderId="4" applyNumberFormat="0" applyFont="0" applyAlignment="0" applyProtection="0"/>
    <xf numFmtId="0" fontId="3" fillId="9" borderId="4" applyNumberFormat="0" applyFont="0" applyAlignment="0" applyProtection="0"/>
    <xf numFmtId="0" fontId="28" fillId="8" borderId="8" applyNumberFormat="0" applyAlignment="0" applyProtection="0"/>
    <xf numFmtId="9" fontId="3" fillId="0" borderId="0" applyFont="0" applyFill="0" applyBorder="0" applyAlignment="0" applyProtection="0"/>
    <xf numFmtId="9" fontId="29" fillId="0" borderId="0" applyFont="0" applyFill="0" applyBorder="0" applyAlignment="0" applyProtection="0"/>
    <xf numFmtId="0" fontId="28"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8" fillId="0" borderId="0" applyNumberFormat="0" applyFill="0" applyBorder="0" applyAlignment="0" applyProtection="0"/>
    <xf numFmtId="0" fontId="2" fillId="0" borderId="0"/>
    <xf numFmtId="0" fontId="1" fillId="0" borderId="0"/>
  </cellStyleXfs>
  <cellXfs count="51">
    <xf numFmtId="0" fontId="0" fillId="0" borderId="0" xfId="0"/>
    <xf numFmtId="0" fontId="42" fillId="27" borderId="0" xfId="0" applyFont="1" applyFill="1" applyBorder="1" applyAlignment="1">
      <alignment horizontal="left"/>
    </xf>
    <xf numFmtId="164" fontId="43" fillId="27" borderId="0" xfId="97" applyFont="1" applyFill="1" applyAlignment="1">
      <alignment horizontal="center"/>
    </xf>
    <xf numFmtId="0" fontId="45" fillId="27" borderId="0" xfId="0" applyFont="1" applyFill="1"/>
    <xf numFmtId="0" fontId="47" fillId="27" borderId="0" xfId="0" applyFont="1" applyFill="1"/>
    <xf numFmtId="0" fontId="0" fillId="0" borderId="0" xfId="0" applyAlignment="1">
      <alignment horizontal="center"/>
    </xf>
    <xf numFmtId="165" fontId="3" fillId="0" borderId="0" xfId="0" applyNumberFormat="1" applyFont="1" applyAlignment="1">
      <alignment horizontal="center"/>
    </xf>
    <xf numFmtId="165" fontId="46" fillId="0" borderId="0" xfId="0" applyNumberFormat="1" applyFont="1" applyAlignment="1">
      <alignment horizontal="center"/>
    </xf>
    <xf numFmtId="0" fontId="3" fillId="0" borderId="0" xfId="0" applyFont="1" applyAlignment="1">
      <alignment horizontal="center"/>
    </xf>
    <xf numFmtId="167" fontId="3" fillId="0" borderId="0" xfId="104" applyNumberFormat="1" applyFont="1" applyAlignment="1">
      <alignment horizontal="center"/>
    </xf>
    <xf numFmtId="0" fontId="41" fillId="27" borderId="0" xfId="0" applyFont="1" applyFill="1" applyBorder="1"/>
    <xf numFmtId="0" fontId="42" fillId="27" borderId="0" xfId="0" applyFont="1" applyFill="1" applyBorder="1"/>
    <xf numFmtId="0" fontId="42" fillId="27" borderId="0" xfId="0" applyFont="1" applyFill="1" applyBorder="1" applyAlignment="1">
      <alignment horizontal="center"/>
    </xf>
    <xf numFmtId="165" fontId="42" fillId="27" borderId="0" xfId="0" applyNumberFormat="1" applyFont="1" applyFill="1" applyBorder="1" applyAlignment="1">
      <alignment horizontal="left"/>
    </xf>
    <xf numFmtId="164" fontId="44" fillId="27" borderId="0" xfId="97" applyFont="1" applyFill="1" applyBorder="1"/>
    <xf numFmtId="164" fontId="44" fillId="27" borderId="0" xfId="97" applyFont="1" applyFill="1"/>
    <xf numFmtId="0" fontId="44" fillId="27" borderId="0" xfId="0" applyFont="1" applyFill="1"/>
    <xf numFmtId="165" fontId="3" fillId="27" borderId="0" xfId="0" applyNumberFormat="1" applyFont="1" applyFill="1" applyBorder="1" applyAlignment="1">
      <alignment horizontal="left"/>
    </xf>
    <xf numFmtId="165" fontId="3" fillId="27" borderId="0" xfId="0" applyNumberFormat="1" applyFont="1" applyFill="1" applyBorder="1" applyAlignment="1">
      <alignment horizontal="center"/>
    </xf>
    <xf numFmtId="164" fontId="45" fillId="27" borderId="0" xfId="97" applyFont="1" applyFill="1"/>
    <xf numFmtId="0" fontId="3" fillId="27" borderId="0" xfId="0" applyFont="1" applyFill="1" applyBorder="1" applyAlignment="1">
      <alignment horizontal="left"/>
    </xf>
    <xf numFmtId="0" fontId="3" fillId="27" borderId="0" xfId="0" applyFont="1" applyFill="1" applyBorder="1" applyAlignment="1">
      <alignment horizontal="center"/>
    </xf>
    <xf numFmtId="0" fontId="40" fillId="27" borderId="0" xfId="0" applyFont="1" applyFill="1" applyBorder="1" applyAlignment="1" applyProtection="1">
      <alignment horizontal="center"/>
      <protection locked="0"/>
    </xf>
    <xf numFmtId="0" fontId="40" fillId="27" borderId="0" xfId="0" applyFont="1" applyFill="1" applyBorder="1" applyAlignment="1" applyProtection="1">
      <alignment horizontal="left"/>
      <protection locked="0"/>
    </xf>
    <xf numFmtId="165" fontId="40" fillId="27" borderId="0" xfId="0" applyNumberFormat="1" applyFont="1" applyFill="1" applyBorder="1" applyAlignment="1" applyProtection="1">
      <alignment horizontal="left"/>
      <protection locked="0"/>
    </xf>
    <xf numFmtId="164" fontId="40" fillId="27" borderId="0" xfId="97" applyFont="1" applyFill="1"/>
    <xf numFmtId="0" fontId="3" fillId="27" borderId="0" xfId="0" applyFont="1" applyFill="1"/>
    <xf numFmtId="164" fontId="48" fillId="27" borderId="0" xfId="97" applyFont="1" applyFill="1"/>
    <xf numFmtId="14" fontId="3"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3" fillId="0" borderId="0" xfId="97"/>
    <xf numFmtId="1" fontId="3" fillId="0" borderId="0" xfId="97" applyNumberFormat="1" applyFont="1" applyAlignment="1">
      <alignment horizontal="center"/>
    </xf>
    <xf numFmtId="169" fontId="0" fillId="0" borderId="0" xfId="0" applyNumberFormat="1" applyAlignment="1">
      <alignment horizontal="center"/>
    </xf>
    <xf numFmtId="0" fontId="46" fillId="28" borderId="0" xfId="0" applyFont="1" applyFill="1" applyAlignment="1">
      <alignment horizontal="center"/>
    </xf>
    <xf numFmtId="0" fontId="1" fillId="0" borderId="0" xfId="121"/>
    <xf numFmtId="169" fontId="1" fillId="0" borderId="0" xfId="121" applyNumberFormat="1"/>
    <xf numFmtId="0" fontId="1" fillId="0" borderId="0" xfId="121" applyAlignment="1">
      <alignment horizontal="center"/>
    </xf>
    <xf numFmtId="14" fontId="1" fillId="0" borderId="0" xfId="121" applyNumberFormat="1" applyAlignment="1">
      <alignment horizontal="center" vertical="center"/>
    </xf>
    <xf numFmtId="169" fontId="1" fillId="0" borderId="0" xfId="121" applyNumberFormat="1" applyAlignment="1">
      <alignment horizontal="center"/>
    </xf>
    <xf numFmtId="164" fontId="1" fillId="0" borderId="0" xfId="97" applyFont="1" applyAlignment="1">
      <alignment horizontal="center"/>
    </xf>
    <xf numFmtId="0" fontId="49" fillId="28" borderId="0" xfId="121" applyFont="1" applyFill="1" applyAlignment="1">
      <alignment horizontal="center"/>
    </xf>
    <xf numFmtId="0" fontId="49" fillId="0" borderId="0" xfId="121" applyFont="1" applyBorder="1" applyAlignment="1">
      <alignment horizontal="center"/>
    </xf>
    <xf numFmtId="169" fontId="46" fillId="0" borderId="0" xfId="0" applyNumberFormat="1" applyFont="1" applyBorder="1" applyAlignment="1">
      <alignment horizontal="center"/>
    </xf>
    <xf numFmtId="169" fontId="49" fillId="0" borderId="0" xfId="121" applyNumberFormat="1" applyFont="1" applyBorder="1"/>
    <xf numFmtId="0" fontId="49" fillId="0" borderId="12" xfId="121" applyFont="1" applyBorder="1" applyAlignment="1">
      <alignment horizontal="center"/>
    </xf>
    <xf numFmtId="169" fontId="46" fillId="0" borderId="12" xfId="0" applyNumberFormat="1" applyFont="1" applyBorder="1" applyAlignment="1">
      <alignment horizontal="center"/>
    </xf>
    <xf numFmtId="169" fontId="49" fillId="0" borderId="12" xfId="121" applyNumberFormat="1" applyFont="1" applyBorder="1"/>
    <xf numFmtId="165" fontId="0" fillId="27" borderId="0" xfId="0" applyNumberFormat="1" applyFont="1" applyFill="1" applyBorder="1" applyAlignment="1">
      <alignment horizontal="left"/>
    </xf>
    <xf numFmtId="165" fontId="3" fillId="27" borderId="0" xfId="0" applyNumberFormat="1" applyFont="1" applyFill="1" applyBorder="1" applyAlignment="1">
      <alignment horizontal="left"/>
    </xf>
    <xf numFmtId="0" fontId="3" fillId="27" borderId="0" xfId="0" applyFont="1" applyFill="1" applyBorder="1" applyAlignment="1">
      <alignment horizontal="left"/>
    </xf>
  </cellXfs>
  <cellStyles count="12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7000000}"/>
    <cellStyle name="Encabez. 1" xfId="73" xr:uid="{00000000-0005-0000-0000-000048000000}"/>
    <cellStyle name="Encabez. 2" xfId="74" xr:uid="{00000000-0005-0000-0000-000049000000}"/>
    <cellStyle name="Encabezado 3" xfId="75" xr:uid="{00000000-0005-0000-0000-00004A000000}"/>
    <cellStyle name="Encabezado 4" xfId="76" xr:uid="{00000000-0005-0000-0000-00004B000000}"/>
    <cellStyle name="Énfasis1" xfId="77" xr:uid="{00000000-0005-0000-0000-00004C000000}"/>
    <cellStyle name="Énfasis2" xfId="78" xr:uid="{00000000-0005-0000-0000-00004D000000}"/>
    <cellStyle name="Énfasis3" xfId="79" xr:uid="{00000000-0005-0000-0000-00004E000000}"/>
    <cellStyle name="Énfasis4" xfId="80" xr:uid="{00000000-0005-0000-0000-00004F000000}"/>
    <cellStyle name="Énfasis5" xfId="81" xr:uid="{00000000-0005-0000-0000-000050000000}"/>
    <cellStyle name="Énfasis6" xfId="82" xr:uid="{00000000-0005-0000-0000-000051000000}"/>
    <cellStyle name="Entrada" xfId="83" xr:uid="{00000000-0005-0000-0000-000052000000}"/>
    <cellStyle name="Entrée" xfId="84" builtinId="20" customBuiltin="1"/>
    <cellStyle name="Euro" xfId="85" xr:uid="{00000000-0005-0000-0000-000054000000}"/>
    <cellStyle name="Explanatory Text" xfId="86" xr:uid="{00000000-0005-0000-0000-000055000000}"/>
    <cellStyle name="Explicación" xfId="87" xr:uid="{00000000-0005-0000-0000-000056000000}"/>
    <cellStyle name="Good" xfId="88" xr:uid="{00000000-0005-0000-0000-000057000000}"/>
    <cellStyle name="Heading 1" xfId="89" xr:uid="{00000000-0005-0000-0000-000058000000}"/>
    <cellStyle name="Heading 2" xfId="90" xr:uid="{00000000-0005-0000-0000-000059000000}"/>
    <cellStyle name="Heading 3" xfId="91" xr:uid="{00000000-0005-0000-0000-00005A000000}"/>
    <cellStyle name="Heading 4" xfId="92" xr:uid="{00000000-0005-0000-0000-00005B000000}"/>
    <cellStyle name="Incorrecto" xfId="93" xr:uid="{00000000-0005-0000-0000-00005C000000}"/>
    <cellStyle name="Input" xfId="94" xr:uid="{00000000-0005-0000-0000-00005D000000}"/>
    <cellStyle name="Insatisfaisant" xfId="95" builtinId="27" customBuiltin="1"/>
    <cellStyle name="Linked Cell" xfId="96" xr:uid="{00000000-0005-0000-0000-00005F000000}"/>
    <cellStyle name="Milliers" xfId="97" builtinId="3"/>
    <cellStyle name="Neutral" xfId="98" xr:uid="{00000000-0005-0000-0000-000061000000}"/>
    <cellStyle name="Neutre" xfId="99" builtinId="28" customBuiltin="1"/>
    <cellStyle name="Normal" xfId="0" builtinId="0"/>
    <cellStyle name="Normal - Style1" xfId="100" xr:uid="{00000000-0005-0000-0000-000064000000}"/>
    <cellStyle name="Normal 2" xfId="120" xr:uid="{00000000-0005-0000-0000-000065000000}"/>
    <cellStyle name="Normal 3" xfId="121" xr:uid="{23FBA869-E627-4BDF-86A7-ECEB1DB5E646}"/>
    <cellStyle name="Nota" xfId="101" xr:uid="{00000000-0005-0000-0000-000066000000}"/>
    <cellStyle name="Note" xfId="102" builtinId="10" customBuiltin="1"/>
    <cellStyle name="Output" xfId="103" xr:uid="{00000000-0005-0000-0000-000068000000}"/>
    <cellStyle name="Pourcentage" xfId="104" builtinId="5"/>
    <cellStyle name="Pourcentage 2" xfId="105" xr:uid="{00000000-0005-0000-0000-00006A000000}"/>
    <cellStyle name="Salida" xfId="106" xr:uid="{00000000-0005-0000-0000-00006B000000}"/>
    <cellStyle name="Satisfaisant" xfId="107" builtinId="26" customBuiltin="1"/>
    <cellStyle name="Sortie" xfId="108" builtinId="21" customBuiltin="1"/>
    <cellStyle name="Texte explicatif" xfId="109" builtinId="53" customBuiltin="1"/>
    <cellStyle name="Title" xfId="110" xr:uid="{00000000-0005-0000-0000-00006F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5000000}"/>
    <cellStyle name="Total" xfId="117" builtinId="25" customBuiltin="1"/>
    <cellStyle name="Vérification" xfId="118" builtinId="23" customBuiltin="1"/>
    <cellStyle name="Warning Text" xfId="119" xr:uid="{00000000-0005-0000-0000-000078000000}"/>
  </cellStyles>
  <dxfs count="1">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3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3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pageSetUpPr fitToPage="1"/>
  </sheetPr>
  <dimension ref="A1:O1003"/>
  <sheetViews>
    <sheetView workbookViewId="0">
      <selection activeCell="A42" sqref="A42:XFD42"/>
    </sheetView>
  </sheetViews>
  <sheetFormatPr baseColWidth="10" defaultColWidth="8.85546875" defaultRowHeight="12.75" x14ac:dyDescent="0.2"/>
  <cols>
    <col min="1" max="1" width="9" style="5" bestFit="1" customWidth="1"/>
    <col min="2" max="2" width="13.42578125" style="5" bestFit="1" customWidth="1"/>
    <col min="3" max="3" width="24.85546875" style="5" bestFit="1" customWidth="1"/>
    <col min="4" max="4" width="22.42578125" style="6" bestFit="1" customWidth="1"/>
    <col min="5" max="5" width="12.85546875" style="6" bestFit="1" customWidth="1"/>
    <col min="6" max="6" width="11.7109375" style="7" bestFit="1" customWidth="1"/>
    <col min="7" max="7" width="8.85546875" style="6"/>
    <col min="8" max="8" width="8.85546875" style="2"/>
    <col min="9" max="10" width="8.85546875" style="8"/>
    <col min="11" max="11" width="8.85546875" style="32"/>
    <col min="12" max="13" width="8.85546875" style="9"/>
    <col min="14" max="15" width="8.85546875" style="2"/>
  </cols>
  <sheetData>
    <row r="1" spans="1:6" x14ac:dyDescent="0.2">
      <c r="A1" s="34" t="s">
        <v>4</v>
      </c>
      <c r="B1" s="34" t="s">
        <v>0</v>
      </c>
      <c r="C1" s="34" t="s">
        <v>6</v>
      </c>
      <c r="D1" s="34" t="s">
        <v>7</v>
      </c>
      <c r="E1" s="34" t="s">
        <v>3</v>
      </c>
      <c r="F1" s="34" t="s">
        <v>5</v>
      </c>
    </row>
    <row r="2" spans="1:6" ht="15" x14ac:dyDescent="0.25">
      <c r="A2" s="37" t="s">
        <v>19</v>
      </c>
      <c r="B2" s="37" t="s">
        <v>20</v>
      </c>
      <c r="C2" s="33">
        <f>SUMIF('Cash Flows - Derivatives - Glo'!B:B,'Payments - Derivatives - Global'!B2,'Cash Flows - Derivatives - Glo'!N:N)</f>
        <v>-28735.173335333329</v>
      </c>
      <c r="D2" s="33">
        <f>SUMIF('Cash Flows - Derivatives - Glo'!B:B,'Payments - Derivatives - Global'!B2,'Cash Flows - Derivatives - Glo'!O:O)</f>
        <v>-14132.052459999999</v>
      </c>
      <c r="E2" s="33">
        <f t="shared" ref="E2:E40" si="0">C2+D2</f>
        <v>-42867.225795333332</v>
      </c>
      <c r="F2" s="36" t="s">
        <v>25</v>
      </c>
    </row>
    <row r="3" spans="1:6" ht="15" x14ac:dyDescent="0.25">
      <c r="A3" s="37" t="s">
        <v>26</v>
      </c>
      <c r="B3" s="37" t="s">
        <v>27</v>
      </c>
      <c r="C3" s="33">
        <f>SUMIF('Cash Flows - Derivatives - Glo'!B:B,'Payments - Derivatives - Global'!B3,'Cash Flows - Derivatives - Glo'!N:N)</f>
        <v>-2853.0550980199996</v>
      </c>
      <c r="D3" s="33">
        <f>SUMIF('Cash Flows - Derivatives - Glo'!B:B,'Payments - Derivatives - Global'!B3,'Cash Flows - Derivatives - Glo'!O:O)</f>
        <v>-1334.4935135899998</v>
      </c>
      <c r="E3" s="33">
        <f t="shared" si="0"/>
        <v>-4187.5486116099992</v>
      </c>
      <c r="F3" s="36" t="s">
        <v>25</v>
      </c>
    </row>
    <row r="4" spans="1:6" ht="15" x14ac:dyDescent="0.25">
      <c r="A4" s="37" t="s">
        <v>26</v>
      </c>
      <c r="B4" s="37" t="s">
        <v>32</v>
      </c>
      <c r="C4" s="33">
        <f>SUMIF('Cash Flows - Derivatives - Glo'!B:B,'Payments - Derivatives - Global'!B4,'Cash Flows - Derivatives - Glo'!N:N)</f>
        <v>-119608.33333333333</v>
      </c>
      <c r="D4" s="33">
        <f>SUMIF('Cash Flows - Derivatives - Glo'!B:B,'Payments - Derivatives - Global'!B4,'Cash Flows - Derivatives - Glo'!O:O)</f>
        <v>-55945.833333333328</v>
      </c>
      <c r="E4" s="33">
        <f t="shared" si="0"/>
        <v>-175554.16666666666</v>
      </c>
      <c r="F4" s="36" t="s">
        <v>25</v>
      </c>
    </row>
    <row r="5" spans="1:6" ht="15" x14ac:dyDescent="0.25">
      <c r="A5" s="37" t="s">
        <v>26</v>
      </c>
      <c r="B5" s="37" t="s">
        <v>36</v>
      </c>
      <c r="C5" s="33">
        <f>SUMIF('Cash Flows - Derivatives - Glo'!B:B,'Payments - Derivatives - Global'!B5,'Cash Flows - Derivatives - Glo'!N:N)</f>
        <v>-23460</v>
      </c>
      <c r="D5" s="33">
        <f>SUMIF('Cash Flows - Derivatives - Glo'!B:B,'Payments - Derivatives - Global'!B5,'Cash Flows - Derivatives - Glo'!O:O)</f>
        <v>-160310</v>
      </c>
      <c r="E5" s="33">
        <f t="shared" si="0"/>
        <v>-183770</v>
      </c>
      <c r="F5" s="36" t="s">
        <v>25</v>
      </c>
    </row>
    <row r="6" spans="1:6" ht="15" x14ac:dyDescent="0.25">
      <c r="A6" s="37" t="s">
        <v>26</v>
      </c>
      <c r="B6" s="37" t="s">
        <v>39</v>
      </c>
      <c r="C6" s="33">
        <f>SUMIF('Cash Flows - Derivatives - Glo'!B:B,'Payments - Derivatives - Global'!B6,'Cash Flows - Derivatives - Glo'!N:N)</f>
        <v>-102245</v>
      </c>
      <c r="D6" s="33">
        <f>SUMIF('Cash Flows - Derivatives - Glo'!B:B,'Payments - Derivatives - Global'!B6,'Cash Flows - Derivatives - Glo'!O:O)</f>
        <v>-109216.25</v>
      </c>
      <c r="E6" s="33">
        <f t="shared" si="0"/>
        <v>-211461.25</v>
      </c>
      <c r="F6" s="36" t="s">
        <v>25</v>
      </c>
    </row>
    <row r="7" spans="1:6" ht="15" x14ac:dyDescent="0.25">
      <c r="A7" s="37" t="s">
        <v>26</v>
      </c>
      <c r="B7" s="37" t="s">
        <v>42</v>
      </c>
      <c r="C7" s="33">
        <f>SUMIF('Cash Flows - Derivatives - Glo'!B:B,'Payments - Derivatives - Global'!B7,'Cash Flows - Derivatives - Glo'!N:N)</f>
        <v>-194697.22222222222</v>
      </c>
      <c r="D7" s="33">
        <f>SUMIF('Cash Flows - Derivatives - Glo'!B:B,'Payments - Derivatives - Global'!B7,'Cash Flows - Derivatives - Glo'!O:O)</f>
        <v>-91068.055555555533</v>
      </c>
      <c r="E7" s="33">
        <f t="shared" si="0"/>
        <v>-285765.27777777775</v>
      </c>
      <c r="F7" s="36" t="s">
        <v>25</v>
      </c>
    </row>
    <row r="8" spans="1:6" ht="15" x14ac:dyDescent="0.25">
      <c r="A8" s="37" t="s">
        <v>26</v>
      </c>
      <c r="B8" s="37" t="s">
        <v>45</v>
      </c>
      <c r="C8" s="33">
        <f>SUMIF('Cash Flows - Derivatives - Glo'!B:B,'Payments - Derivatives - Global'!B8,'Cash Flows - Derivatives - Glo'!N:N)</f>
        <v>-228844.44444444444</v>
      </c>
      <c r="D8" s="33">
        <f>SUMIF('Cash Flows - Derivatives - Glo'!B:B,'Payments - Derivatives - Global'!B8,'Cash Flows - Derivatives - Glo'!O:O)</f>
        <v>-43661.111111111109</v>
      </c>
      <c r="E8" s="33">
        <f t="shared" si="0"/>
        <v>-272505.55555555556</v>
      </c>
      <c r="F8" s="36" t="s">
        <v>25</v>
      </c>
    </row>
    <row r="9" spans="1:6" ht="15" x14ac:dyDescent="0.25">
      <c r="A9" s="37" t="s">
        <v>26</v>
      </c>
      <c r="B9" s="37" t="s">
        <v>49</v>
      </c>
      <c r="C9" s="33">
        <f>SUMIF('Cash Flows - Derivatives - Glo'!B:B,'Payments - Derivatives - Global'!B9,'Cash Flows - Derivatives - Glo'!N:N)</f>
        <v>-77916.666666666672</v>
      </c>
      <c r="D9" s="33">
        <f>SUMIF('Cash Flows - Derivatives - Glo'!B:B,'Payments - Derivatives - Global'!B9,'Cash Flows - Derivatives - Glo'!O:O)</f>
        <v>-19738.888888888887</v>
      </c>
      <c r="E9" s="33">
        <f t="shared" si="0"/>
        <v>-97655.555555555562</v>
      </c>
      <c r="F9" s="36" t="s">
        <v>25</v>
      </c>
    </row>
    <row r="10" spans="1:6" ht="15" x14ac:dyDescent="0.25">
      <c r="A10" s="37" t="s">
        <v>26</v>
      </c>
      <c r="B10" s="37" t="s">
        <v>52</v>
      </c>
      <c r="C10" s="33">
        <f>SUMIF('Cash Flows - Derivatives - Glo'!B:B,'Payments - Derivatives - Global'!B10,'Cash Flows - Derivatives - Glo'!N:N)</f>
        <v>-79226.388888888876</v>
      </c>
      <c r="D10" s="33">
        <f>SUMIF('Cash Flows - Derivatives - Glo'!B:B,'Payments - Derivatives - Global'!B10,'Cash Flows - Derivatives - Glo'!O:O)</f>
        <v>-45077.083333333328</v>
      </c>
      <c r="E10" s="33">
        <f t="shared" si="0"/>
        <v>-124303.4722222222</v>
      </c>
      <c r="F10" s="36" t="s">
        <v>25</v>
      </c>
    </row>
    <row r="11" spans="1:6" ht="15" x14ac:dyDescent="0.25">
      <c r="A11" s="37" t="s">
        <v>26</v>
      </c>
      <c r="B11" s="37" t="s">
        <v>58</v>
      </c>
      <c r="C11" s="33">
        <f>SUMIF('Cash Flows - Derivatives - Glo'!B:B,'Payments - Derivatives - Global'!B11,'Cash Flows - Derivatives - Glo'!N:N)</f>
        <v>-58644.444444444438</v>
      </c>
      <c r="D11" s="33">
        <f>SUMIF('Cash Flows - Derivatives - Glo'!B:B,'Payments - Derivatives - Global'!B11,'Cash Flows - Derivatives - Glo'!O:O)</f>
        <v>-33366.666666666664</v>
      </c>
      <c r="E11" s="33">
        <f t="shared" si="0"/>
        <v>-92011.111111111095</v>
      </c>
      <c r="F11" s="36" t="s">
        <v>25</v>
      </c>
    </row>
    <row r="12" spans="1:6" ht="15" x14ac:dyDescent="0.25">
      <c r="A12" s="37" t="s">
        <v>26</v>
      </c>
      <c r="B12" s="37" t="s">
        <v>63</v>
      </c>
      <c r="C12" s="33">
        <f>SUMIF('Cash Flows - Derivatives - Glo'!B:B,'Payments - Derivatives - Global'!B12,'Cash Flows - Derivatives - Glo'!N:N)</f>
        <v>-58443.055555555547</v>
      </c>
      <c r="D12" s="33">
        <f>SUMIF('Cash Flows - Derivatives - Glo'!B:B,'Payments - Derivatives - Global'!B12,'Cash Flows - Derivatives - Glo'!O:O)</f>
        <v>-33252.083333333328</v>
      </c>
      <c r="E12" s="33">
        <f t="shared" si="0"/>
        <v>-91695.138888888876</v>
      </c>
      <c r="F12" s="36" t="s">
        <v>25</v>
      </c>
    </row>
    <row r="13" spans="1:6" ht="15" x14ac:dyDescent="0.25">
      <c r="A13" s="37" t="s">
        <v>26</v>
      </c>
      <c r="B13" s="37" t="s">
        <v>67</v>
      </c>
      <c r="C13" s="33">
        <f>SUMIF('Cash Flows - Derivatives - Glo'!B:B,'Payments - Derivatives - Global'!B13,'Cash Flows - Derivatives - Glo'!N:N)</f>
        <v>-119705.55555555553</v>
      </c>
      <c r="D13" s="33">
        <f>SUMIF('Cash Flows - Derivatives - Glo'!B:B,'Payments - Derivatives - Global'!B13,'Cash Flows - Derivatives - Glo'!O:O)</f>
        <v>-68108.333333333328</v>
      </c>
      <c r="E13" s="33">
        <f t="shared" si="0"/>
        <v>-187813.88888888888</v>
      </c>
      <c r="F13" s="36" t="s">
        <v>25</v>
      </c>
    </row>
    <row r="14" spans="1:6" ht="15" x14ac:dyDescent="0.25">
      <c r="A14" s="37" t="s">
        <v>26</v>
      </c>
      <c r="B14" s="37" t="s">
        <v>70</v>
      </c>
      <c r="C14" s="33">
        <f>SUMIF('Cash Flows - Derivatives - Glo'!B:B,'Payments - Derivatives - Global'!B14,'Cash Flows - Derivatives - Glo'!N:N)</f>
        <v>-53999.999999999993</v>
      </c>
      <c r="D14" s="33">
        <f>SUMIF('Cash Flows - Derivatives - Glo'!B:B,'Payments - Derivatives - Global'!B14,'Cash Flows - Derivatives - Glo'!O:O)</f>
        <v>-1199.9999999999998</v>
      </c>
      <c r="E14" s="33">
        <f t="shared" si="0"/>
        <v>-55199.999999999993</v>
      </c>
      <c r="F14" s="36" t="s">
        <v>25</v>
      </c>
    </row>
    <row r="15" spans="1:6" ht="15" x14ac:dyDescent="0.25">
      <c r="A15" s="37" t="s">
        <v>26</v>
      </c>
      <c r="B15" s="37" t="s">
        <v>73</v>
      </c>
      <c r="C15" s="33">
        <f>SUMIF('Cash Flows - Derivatives - Glo'!B:B,'Payments - Derivatives - Global'!B15,'Cash Flows - Derivatives - Glo'!N:N)</f>
        <v>-37208.333333333328</v>
      </c>
      <c r="D15" s="33">
        <f>SUMIF('Cash Flows - Derivatives - Glo'!B:B,'Payments - Derivatives - Global'!B15,'Cash Flows - Derivatives - Glo'!O:O)</f>
        <v>-22194.444444444442</v>
      </c>
      <c r="E15" s="33">
        <f t="shared" si="0"/>
        <v>-59402.777777777766</v>
      </c>
      <c r="F15" s="36" t="s">
        <v>25</v>
      </c>
    </row>
    <row r="16" spans="1:6" ht="15" x14ac:dyDescent="0.25">
      <c r="A16" s="37" t="s">
        <v>26</v>
      </c>
      <c r="B16" s="37" t="s">
        <v>76</v>
      </c>
      <c r="C16" s="33">
        <f>SUMIF('Cash Flows - Derivatives - Glo'!B:B,'Payments - Derivatives - Global'!B16,'Cash Flows - Derivatives - Glo'!N:N)</f>
        <v>-25400</v>
      </c>
      <c r="D16" s="33">
        <f>SUMIF('Cash Flows - Derivatives - Glo'!B:B,'Payments - Derivatives - Global'!B16,'Cash Flows - Derivatives - Glo'!O:O)</f>
        <v>-38805.555555555555</v>
      </c>
      <c r="E16" s="33">
        <f t="shared" si="0"/>
        <v>-64205.555555555555</v>
      </c>
      <c r="F16" s="36" t="s">
        <v>25</v>
      </c>
    </row>
    <row r="17" spans="1:6" ht="15" x14ac:dyDescent="0.25">
      <c r="A17" s="37" t="s">
        <v>26</v>
      </c>
      <c r="B17" s="37" t="s">
        <v>79</v>
      </c>
      <c r="C17" s="33">
        <f>SUMIF('Cash Flows - Derivatives - Glo'!B:B,'Payments - Derivatives - Global'!B17,'Cash Flows - Derivatives - Glo'!N:N)</f>
        <v>-3853.333333333333</v>
      </c>
      <c r="D17" s="33">
        <f>SUMIF('Cash Flows - Derivatives - Glo'!B:B,'Payments - Derivatives - Global'!B17,'Cash Flows - Derivatives - Glo'!O:O)</f>
        <v>-171473.33333333331</v>
      </c>
      <c r="E17" s="33">
        <f t="shared" si="0"/>
        <v>-175326.66666666666</v>
      </c>
      <c r="F17" s="36" t="s">
        <v>25</v>
      </c>
    </row>
    <row r="18" spans="1:6" ht="15" x14ac:dyDescent="0.25">
      <c r="A18" s="37" t="s">
        <v>26</v>
      </c>
      <c r="B18" s="37" t="s">
        <v>83</v>
      </c>
      <c r="C18" s="33">
        <f>SUMIF('Cash Flows - Derivatives - Glo'!B:B,'Payments - Derivatives - Global'!B18,'Cash Flows - Derivatives - Glo'!N:N)</f>
        <v>-118560</v>
      </c>
      <c r="D18" s="33">
        <f>SUMIF('Cash Flows - Derivatives - Glo'!B:B,'Payments - Derivatives - Global'!B18,'Cash Flows - Derivatives - Glo'!O:O)</f>
        <v>-22620</v>
      </c>
      <c r="E18" s="33">
        <f t="shared" si="0"/>
        <v>-141180</v>
      </c>
      <c r="F18" s="36" t="s">
        <v>25</v>
      </c>
    </row>
    <row r="19" spans="1:6" ht="15" x14ac:dyDescent="0.25">
      <c r="A19" s="37" t="s">
        <v>26</v>
      </c>
      <c r="B19" s="37" t="s">
        <v>87</v>
      </c>
      <c r="C19" s="33">
        <f>SUMIF('Cash Flows - Derivatives - Glo'!B:B,'Payments - Derivatives - Global'!B19,'Cash Flows - Derivatives - Glo'!N:N)</f>
        <v>-173766.66666666666</v>
      </c>
      <c r="D19" s="33">
        <f>SUMIF('Cash Flows - Derivatives - Glo'!B:B,'Payments - Derivatives - Global'!B19,'Cash Flows - Derivatives - Glo'!O:O)</f>
        <v>-31188.888888888891</v>
      </c>
      <c r="E19" s="33">
        <f t="shared" si="0"/>
        <v>-204955.55555555556</v>
      </c>
      <c r="F19" s="36" t="s">
        <v>25</v>
      </c>
    </row>
    <row r="20" spans="1:6" ht="15" x14ac:dyDescent="0.25">
      <c r="A20" s="37" t="s">
        <v>26</v>
      </c>
      <c r="B20" s="37" t="s">
        <v>91</v>
      </c>
      <c r="C20" s="33">
        <f>SUMIF('Cash Flows - Derivatives - Glo'!B:B,'Payments - Derivatives - Global'!B20,'Cash Flows - Derivatives - Glo'!N:N)</f>
        <v>-96250</v>
      </c>
      <c r="D20" s="33">
        <f>SUMIF('Cash Flows - Derivatives - Glo'!B:B,'Payments - Derivatives - Global'!B20,'Cash Flows - Derivatives - Glo'!O:O)</f>
        <v>-44305.555555555555</v>
      </c>
      <c r="E20" s="33">
        <f t="shared" si="0"/>
        <v>-140555.55555555556</v>
      </c>
      <c r="F20" s="36" t="s">
        <v>25</v>
      </c>
    </row>
    <row r="21" spans="1:6" ht="15" x14ac:dyDescent="0.25">
      <c r="A21" s="37" t="s">
        <v>26</v>
      </c>
      <c r="B21" s="37" t="s">
        <v>96</v>
      </c>
      <c r="C21" s="33">
        <f>SUMIF('Cash Flows - Derivatives - Glo'!B:B,'Payments - Derivatives - Global'!B21,'Cash Flows - Derivatives - Glo'!N:N)</f>
        <v>-7073.6699950000011</v>
      </c>
      <c r="D21" s="33">
        <f>SUMIF('Cash Flows - Derivatives - Glo'!B:B,'Payments - Derivatives - Global'!B21,'Cash Flows - Derivatives - Glo'!O:O)</f>
        <v>-5547.976466666667</v>
      </c>
      <c r="E21" s="33">
        <f t="shared" si="0"/>
        <v>-12621.646461666667</v>
      </c>
      <c r="F21" s="36" t="s">
        <v>25</v>
      </c>
    </row>
    <row r="22" spans="1:6" ht="15" x14ac:dyDescent="0.25">
      <c r="A22" s="37" t="s">
        <v>26</v>
      </c>
      <c r="B22" s="37" t="s">
        <v>100</v>
      </c>
      <c r="C22" s="33">
        <f>SUMIF('Cash Flows - Derivatives - Glo'!B:B,'Payments - Derivatives - Global'!B22,'Cash Flows - Derivatives - Glo'!N:N)</f>
        <v>-299979.16666666669</v>
      </c>
      <c r="D22" s="33">
        <f>SUMIF('Cash Flows - Derivatives - Glo'!B:B,'Payments - Derivatives - Global'!B22,'Cash Flows - Derivatives - Glo'!O:O)</f>
        <v>-235277.77777777775</v>
      </c>
      <c r="E22" s="33">
        <f t="shared" si="0"/>
        <v>-535256.9444444445</v>
      </c>
      <c r="F22" s="36" t="s">
        <v>25</v>
      </c>
    </row>
    <row r="23" spans="1:6" ht="15" x14ac:dyDescent="0.25">
      <c r="A23" s="37" t="s">
        <v>26</v>
      </c>
      <c r="B23" s="37" t="s">
        <v>103</v>
      </c>
      <c r="C23" s="33">
        <f>SUMIF('Cash Flows - Derivatives - Glo'!B:B,'Payments - Derivatives - Global'!B23,'Cash Flows - Derivatives - Glo'!N:N)</f>
        <v>-148133.33333333331</v>
      </c>
      <c r="D23" s="33">
        <f>SUMIF('Cash Flows - Derivatives - Glo'!B:B,'Payments - Derivatives - Global'!B23,'Cash Flows - Derivatives - Glo'!O:O)</f>
        <v>-158233.33333333331</v>
      </c>
      <c r="E23" s="33">
        <f t="shared" si="0"/>
        <v>-306366.66666666663</v>
      </c>
      <c r="F23" s="36" t="s">
        <v>25</v>
      </c>
    </row>
    <row r="24" spans="1:6" ht="15" x14ac:dyDescent="0.25">
      <c r="A24" s="37" t="s">
        <v>26</v>
      </c>
      <c r="B24" s="37" t="s">
        <v>106</v>
      </c>
      <c r="C24" s="33">
        <f>SUMIF('Cash Flows - Derivatives - Glo'!B:B,'Payments - Derivatives - Global'!B24,'Cash Flows - Derivatives - Glo'!N:N)</f>
        <v>-11161.297842555556</v>
      </c>
      <c r="D24" s="33">
        <f>SUMIF('Cash Flows - Derivatives - Glo'!B:B,'Payments - Derivatives - Global'!B24,'Cash Flows - Derivatives - Glo'!O:O)</f>
        <v>-5220.6070553888885</v>
      </c>
      <c r="E24" s="33">
        <f t="shared" si="0"/>
        <v>-16381.904897944445</v>
      </c>
      <c r="F24" s="36" t="s">
        <v>25</v>
      </c>
    </row>
    <row r="25" spans="1:6" ht="15" x14ac:dyDescent="0.25">
      <c r="A25" s="37" t="s">
        <v>26</v>
      </c>
      <c r="B25" s="37" t="s">
        <v>111</v>
      </c>
      <c r="C25" s="33">
        <f>SUMIF('Cash Flows - Derivatives - Glo'!B:B,'Payments - Derivatives - Global'!B25,'Cash Flows - Derivatives - Glo'!N:N)</f>
        <v>0</v>
      </c>
      <c r="D25" s="33">
        <f>SUMIF('Cash Flows - Derivatives - Glo'!B:B,'Payments - Derivatives - Global'!B25,'Cash Flows - Derivatives - Glo'!O:O)</f>
        <v>0</v>
      </c>
      <c r="E25" s="33">
        <f t="shared" si="0"/>
        <v>0</v>
      </c>
      <c r="F25" s="36" t="s">
        <v>25</v>
      </c>
    </row>
    <row r="26" spans="1:6" ht="15" x14ac:dyDescent="0.25">
      <c r="A26" s="37" t="s">
        <v>26</v>
      </c>
      <c r="B26" s="37" t="s">
        <v>115</v>
      </c>
      <c r="C26" s="33">
        <f>SUMIF('Cash Flows - Derivatives - Glo'!B:B,'Payments - Derivatives - Global'!B26,'Cash Flows - Derivatives - Glo'!N:N)</f>
        <v>-41708.333333333336</v>
      </c>
      <c r="D26" s="33">
        <f>SUMIF('Cash Flows - Derivatives - Glo'!B:B,'Payments - Derivatives - Global'!B26,'Cash Flows - Derivatives - Glo'!O:O)</f>
        <v>-16683.333333333332</v>
      </c>
      <c r="E26" s="33">
        <f t="shared" si="0"/>
        <v>-58391.666666666672</v>
      </c>
      <c r="F26" s="36" t="s">
        <v>25</v>
      </c>
    </row>
    <row r="27" spans="1:6" ht="15" x14ac:dyDescent="0.25">
      <c r="A27" s="37" t="s">
        <v>26</v>
      </c>
      <c r="B27" s="37" t="s">
        <v>119</v>
      </c>
      <c r="C27" s="33">
        <f>SUMIF('Cash Flows - Derivatives - Glo'!B:B,'Payments - Derivatives - Global'!B27,'Cash Flows - Derivatives - Glo'!N:N)</f>
        <v>0</v>
      </c>
      <c r="D27" s="33">
        <f>SUMIF('Cash Flows - Derivatives - Glo'!B:B,'Payments - Derivatives - Global'!B27,'Cash Flows - Derivatives - Glo'!O:O)</f>
        <v>0</v>
      </c>
      <c r="E27" s="33">
        <f t="shared" si="0"/>
        <v>0</v>
      </c>
      <c r="F27" s="36" t="s">
        <v>25</v>
      </c>
    </row>
    <row r="28" spans="1:6" ht="15" x14ac:dyDescent="0.25">
      <c r="A28" s="37" t="s">
        <v>26</v>
      </c>
      <c r="B28" s="37" t="s">
        <v>123</v>
      </c>
      <c r="C28" s="33">
        <f>SUMIF('Cash Flows - Derivatives - Glo'!B:B,'Payments - Derivatives - Global'!B28,'Cash Flows - Derivatives - Glo'!N:N)</f>
        <v>-28353.491297425004</v>
      </c>
      <c r="D28" s="33">
        <f>SUMIF('Cash Flows - Derivatives - Glo'!B:B,'Payments - Derivatives - Global'!B28,'Cash Flows - Derivatives - Glo'!O:O)</f>
        <v>-13051.607105163888</v>
      </c>
      <c r="E28" s="33">
        <f t="shared" si="0"/>
        <v>-41405.09840258889</v>
      </c>
      <c r="F28" s="36" t="s">
        <v>25</v>
      </c>
    </row>
    <row r="29" spans="1:6" ht="15" x14ac:dyDescent="0.25">
      <c r="A29" s="37" t="s">
        <v>26</v>
      </c>
      <c r="B29" s="37" t="s">
        <v>128</v>
      </c>
      <c r="C29" s="33">
        <f>SUMIF('Cash Flows - Derivatives - Glo'!B:B,'Payments - Derivatives - Global'!B29,'Cash Flows - Derivatives - Glo'!N:N)</f>
        <v>-58096.860937500001</v>
      </c>
      <c r="D29" s="33">
        <f>SUMIF('Cash Flows - Derivatives - Glo'!B:B,'Payments - Derivatives - Global'!B29,'Cash Flows - Derivatives - Glo'!O:O)</f>
        <v>-26742.999479166669</v>
      </c>
      <c r="E29" s="33">
        <f t="shared" si="0"/>
        <v>-84839.860416666663</v>
      </c>
      <c r="F29" s="36" t="s">
        <v>25</v>
      </c>
    </row>
    <row r="30" spans="1:6" ht="15" x14ac:dyDescent="0.25">
      <c r="A30" s="37" t="s">
        <v>26</v>
      </c>
      <c r="B30" s="37" t="s">
        <v>131</v>
      </c>
      <c r="C30" s="33">
        <f>SUMIF('Cash Flows - Derivatives - Glo'!B:B,'Payments - Derivatives - Global'!B30,'Cash Flows - Derivatives - Glo'!N:N)</f>
        <v>-244564.58333333337</v>
      </c>
      <c r="D30" s="33">
        <f>SUMIF('Cash Flows - Derivatives - Glo'!B:B,'Payments - Derivatives - Global'!B30,'Cash Flows - Derivatives - Glo'!O:O)</f>
        <v>-13739.583333333336</v>
      </c>
      <c r="E30" s="33">
        <f t="shared" si="0"/>
        <v>-258304.16666666672</v>
      </c>
      <c r="F30" s="36" t="s">
        <v>25</v>
      </c>
    </row>
    <row r="31" spans="1:6" ht="15" x14ac:dyDescent="0.25">
      <c r="A31" s="37" t="s">
        <v>26</v>
      </c>
      <c r="B31" s="37" t="s">
        <v>135</v>
      </c>
      <c r="C31" s="33">
        <f>SUMIF('Cash Flows - Derivatives - Glo'!B:B,'Payments - Derivatives - Global'!B31,'Cash Flows - Derivatives - Glo'!N:N)</f>
        <v>-95700</v>
      </c>
      <c r="D31" s="33">
        <f>SUMIF('Cash Flows - Derivatives - Glo'!B:B,'Payments - Derivatives - Global'!B31,'Cash Flows - Derivatives - Glo'!O:O)</f>
        <v>-65572.222222222219</v>
      </c>
      <c r="E31" s="33">
        <f t="shared" si="0"/>
        <v>-161272.22222222222</v>
      </c>
      <c r="F31" s="36" t="s">
        <v>25</v>
      </c>
    </row>
    <row r="32" spans="1:6" ht="15" x14ac:dyDescent="0.25">
      <c r="A32" s="37" t="s">
        <v>26</v>
      </c>
      <c r="B32" s="37" t="s">
        <v>138</v>
      </c>
      <c r="C32" s="33">
        <f>SUMIF('Cash Flows - Derivatives - Glo'!B:B,'Payments - Derivatives - Global'!B32,'Cash Flows - Derivatives - Glo'!N:N)</f>
        <v>-229322.91666666666</v>
      </c>
      <c r="D32" s="33">
        <f>SUMIF('Cash Flows - Derivatives - Glo'!B:B,'Payments - Derivatives - Global'!B32,'Cash Flows - Derivatives - Glo'!O:O)</f>
        <v>-179861.11111111109</v>
      </c>
      <c r="E32" s="33">
        <f t="shared" si="0"/>
        <v>-409184.02777777775</v>
      </c>
      <c r="F32" s="36" t="s">
        <v>25</v>
      </c>
    </row>
    <row r="33" spans="1:6" ht="15" x14ac:dyDescent="0.25">
      <c r="A33" s="37" t="s">
        <v>26</v>
      </c>
      <c r="B33" s="37" t="s">
        <v>141</v>
      </c>
      <c r="C33" s="33">
        <f>SUMIF('Cash Flows - Derivatives - Glo'!B:B,'Payments - Derivatives - Global'!B33,'Cash Flows - Derivatives - Glo'!N:N)</f>
        <v>-188026.66666666666</v>
      </c>
      <c r="D33" s="33">
        <f>SUMIF('Cash Flows - Derivatives - Glo'!B:B,'Payments - Derivatives - Global'!B33,'Cash Flows - Derivatives - Glo'!O:O)</f>
        <v>-200846.66666666669</v>
      </c>
      <c r="E33" s="33">
        <f t="shared" si="0"/>
        <v>-388873.33333333337</v>
      </c>
      <c r="F33" s="36" t="s">
        <v>25</v>
      </c>
    </row>
    <row r="34" spans="1:6" ht="15" x14ac:dyDescent="0.25">
      <c r="A34" s="37" t="s">
        <v>26</v>
      </c>
      <c r="B34" s="37" t="s">
        <v>144</v>
      </c>
      <c r="C34" s="33">
        <f>SUMIF('Cash Flows - Derivatives - Glo'!B:B,'Payments - Derivatives - Global'!B34,'Cash Flows - Derivatives - Glo'!N:N)</f>
        <v>-223372.22222222225</v>
      </c>
      <c r="D34" s="33">
        <f>SUMIF('Cash Flows - Derivatives - Glo'!B:B,'Payments - Derivatives - Global'!B34,'Cash Flows - Derivatives - Glo'!O:O)</f>
        <v>-104480.55555555556</v>
      </c>
      <c r="E34" s="33">
        <f t="shared" si="0"/>
        <v>-327852.77777777781</v>
      </c>
      <c r="F34" s="36" t="s">
        <v>25</v>
      </c>
    </row>
    <row r="35" spans="1:6" ht="15" x14ac:dyDescent="0.25">
      <c r="A35" s="37" t="s">
        <v>26</v>
      </c>
      <c r="B35" s="37" t="s">
        <v>147</v>
      </c>
      <c r="C35" s="33">
        <f>SUMIF('Cash Flows - Derivatives - Glo'!B:B,'Payments - Derivatives - Global'!B35,'Cash Flows - Derivatives - Glo'!N:N)</f>
        <v>-94119.444444444438</v>
      </c>
      <c r="D35" s="33">
        <f>SUMIF('Cash Flows - Derivatives - Glo'!B:B,'Payments - Derivatives - Global'!B35,'Cash Flows - Derivatives - Glo'!O:O)</f>
        <v>-44023.611111111109</v>
      </c>
      <c r="E35" s="33">
        <f t="shared" si="0"/>
        <v>-138143.05555555556</v>
      </c>
      <c r="F35" s="36" t="s">
        <v>25</v>
      </c>
    </row>
    <row r="36" spans="1:6" ht="15" x14ac:dyDescent="0.25">
      <c r="A36" s="37" t="s">
        <v>26</v>
      </c>
      <c r="B36" s="37" t="s">
        <v>151</v>
      </c>
      <c r="C36" s="33">
        <f>SUMIF('Cash Flows - Derivatives - Glo'!B:B,'Payments - Derivatives - Global'!B36,'Cash Flows - Derivatives - Glo'!N:N)</f>
        <v>-7849.76</v>
      </c>
      <c r="D36" s="33">
        <f>SUMIF('Cash Flows - Derivatives - Glo'!B:B,'Payments - Derivatives - Global'!B36,'Cash Flows - Derivatives - Glo'!O:O)</f>
        <v>-2180.4888888888886</v>
      </c>
      <c r="E36" s="33">
        <f t="shared" si="0"/>
        <v>-10030.248888888889</v>
      </c>
      <c r="F36" s="36" t="s">
        <v>25</v>
      </c>
    </row>
    <row r="37" spans="1:6" ht="15" x14ac:dyDescent="0.25">
      <c r="A37" s="37" t="s">
        <v>26</v>
      </c>
      <c r="B37" s="37" t="s">
        <v>155</v>
      </c>
      <c r="C37" s="33">
        <f>SUMIF('Cash Flows - Derivatives - Glo'!B:B,'Payments - Derivatives - Global'!B37,'Cash Flows - Derivatives - Glo'!N:N)</f>
        <v>0</v>
      </c>
      <c r="D37" s="33">
        <f>SUMIF('Cash Flows - Derivatives - Glo'!B:B,'Payments - Derivatives - Global'!B37,'Cash Flows - Derivatives - Glo'!O:O)</f>
        <v>0</v>
      </c>
      <c r="E37" s="33">
        <f t="shared" si="0"/>
        <v>0</v>
      </c>
      <c r="F37" s="36" t="s">
        <v>25</v>
      </c>
    </row>
    <row r="38" spans="1:6" ht="15" x14ac:dyDescent="0.25">
      <c r="A38" s="37" t="s">
        <v>26</v>
      </c>
      <c r="B38" s="37" t="s">
        <v>159</v>
      </c>
      <c r="C38" s="33">
        <f>SUMIF('Cash Flows - Derivatives - Glo'!B:B,'Payments - Derivatives - Global'!B38,'Cash Flows - Derivatives - Glo'!N:N)</f>
        <v>-106575</v>
      </c>
      <c r="D38" s="33">
        <f>SUMIF('Cash Flows - Derivatives - Glo'!B:B,'Payments - Derivatives - Global'!B38,'Cash Flows - Derivatives - Glo'!O:O)</f>
        <v>-49058.333333333328</v>
      </c>
      <c r="E38" s="33">
        <f t="shared" si="0"/>
        <v>-155633.33333333331</v>
      </c>
      <c r="F38" s="36" t="s">
        <v>25</v>
      </c>
    </row>
    <row r="39" spans="1:6" ht="15" x14ac:dyDescent="0.25">
      <c r="A39" s="37" t="s">
        <v>26</v>
      </c>
      <c r="B39" s="37" t="s">
        <v>163</v>
      </c>
      <c r="C39" s="33">
        <f>SUMIF('Cash Flows - Derivatives - Glo'!B:B,'Payments - Derivatives - Global'!B39,'Cash Flows - Derivatives - Glo'!N:N)</f>
        <v>-51791.666666666664</v>
      </c>
      <c r="D39" s="33">
        <f>SUMIF('Cash Flows - Derivatives - Glo'!B:B,'Payments - Derivatives - Global'!B39,'Cash Flows - Derivatives - Glo'!O:O)</f>
        <v>-91027.777777777781</v>
      </c>
      <c r="E39" s="33">
        <f t="shared" si="0"/>
        <v>-142819.44444444444</v>
      </c>
      <c r="F39" s="36" t="s">
        <v>25</v>
      </c>
    </row>
    <row r="40" spans="1:6" ht="15" x14ac:dyDescent="0.25">
      <c r="A40" s="37" t="s">
        <v>26</v>
      </c>
      <c r="B40" s="37" t="s">
        <v>166</v>
      </c>
      <c r="C40" s="33">
        <f>SUMIF('Cash Flows - Derivatives - Glo'!B:B,'Payments - Derivatives - Global'!B40,'Cash Flows - Derivatives - Glo'!N:N)</f>
        <v>-36559.444444444438</v>
      </c>
      <c r="D40" s="33">
        <f>SUMIF('Cash Flows - Derivatives - Glo'!B:B,'Payments - Derivatives - Global'!B40,'Cash Flows - Derivatives - Glo'!O:O)</f>
        <v>-161291.66666666666</v>
      </c>
      <c r="E40" s="33">
        <f t="shared" si="0"/>
        <v>-197851.11111111109</v>
      </c>
      <c r="F40" s="36" t="s">
        <v>25</v>
      </c>
    </row>
    <row r="41" spans="1:6" ht="15" x14ac:dyDescent="0.25">
      <c r="A41" s="45"/>
      <c r="B41" s="45" t="s">
        <v>173</v>
      </c>
      <c r="C41" s="46">
        <f>SUM(C2:C40)</f>
        <v>-3475805.5307280547</v>
      </c>
      <c r="D41" s="46">
        <f>SUM(D2:D40)</f>
        <v>-2379838.2805244201</v>
      </c>
      <c r="E41" s="46">
        <f>SUM(E2:E40)</f>
        <v>-5855643.8112524757</v>
      </c>
      <c r="F41" s="47"/>
    </row>
    <row r="42" spans="1:6" ht="15" x14ac:dyDescent="0.25">
      <c r="A42" s="42"/>
      <c r="B42" s="42"/>
      <c r="C42" s="43"/>
      <c r="D42" s="43"/>
      <c r="E42" s="43"/>
      <c r="F42" s="44"/>
    </row>
    <row r="43" spans="1:6" x14ac:dyDescent="0.2">
      <c r="D43" s="5"/>
      <c r="E43" s="5"/>
    </row>
    <row r="44" spans="1:6" x14ac:dyDescent="0.2">
      <c r="D44" s="5"/>
      <c r="E44" s="5"/>
      <c r="F44"/>
    </row>
    <row r="45" spans="1:6" x14ac:dyDescent="0.2">
      <c r="D45" s="5"/>
      <c r="E45" s="5"/>
      <c r="F45"/>
    </row>
    <row r="46" spans="1:6" x14ac:dyDescent="0.2">
      <c r="D46" s="5"/>
      <c r="E46" s="5"/>
      <c r="F46"/>
    </row>
    <row r="47" spans="1:6" x14ac:dyDescent="0.2">
      <c r="D47" s="5"/>
      <c r="E47" s="5"/>
      <c r="F47"/>
    </row>
    <row r="48" spans="1:6" x14ac:dyDescent="0.2">
      <c r="D48" s="5"/>
      <c r="E48" s="5"/>
      <c r="F48"/>
    </row>
    <row r="49" spans="4:6" x14ac:dyDescent="0.2">
      <c r="D49" s="5"/>
      <c r="E49" s="5"/>
      <c r="F49"/>
    </row>
    <row r="50" spans="4:6" x14ac:dyDescent="0.2">
      <c r="D50" s="5"/>
      <c r="E50" s="5"/>
      <c r="F50"/>
    </row>
    <row r="51" spans="4:6" x14ac:dyDescent="0.2">
      <c r="D51" s="5"/>
      <c r="E51" s="5"/>
      <c r="F51"/>
    </row>
    <row r="52" spans="4:6" x14ac:dyDescent="0.2">
      <c r="D52" s="5"/>
      <c r="E52" s="5"/>
      <c r="F52"/>
    </row>
    <row r="53" spans="4:6" x14ac:dyDescent="0.2">
      <c r="D53" s="5"/>
      <c r="E53" s="5"/>
      <c r="F53"/>
    </row>
    <row r="54" spans="4:6" x14ac:dyDescent="0.2">
      <c r="D54" s="5"/>
      <c r="E54" s="5"/>
      <c r="F54"/>
    </row>
    <row r="55" spans="4:6" x14ac:dyDescent="0.2">
      <c r="D55" s="5"/>
      <c r="E55" s="5"/>
      <c r="F55"/>
    </row>
    <row r="56" spans="4:6" x14ac:dyDescent="0.2">
      <c r="D56" s="5"/>
      <c r="E56" s="5"/>
      <c r="F56"/>
    </row>
    <row r="57" spans="4:6" x14ac:dyDescent="0.2">
      <c r="D57" s="5"/>
      <c r="E57" s="5"/>
      <c r="F57"/>
    </row>
    <row r="58" spans="4:6" x14ac:dyDescent="0.2">
      <c r="D58" s="5"/>
      <c r="E58" s="5"/>
      <c r="F58"/>
    </row>
    <row r="59" spans="4:6" x14ac:dyDescent="0.2">
      <c r="D59" s="5"/>
      <c r="E59" s="5"/>
      <c r="F59"/>
    </row>
    <row r="60" spans="4:6" x14ac:dyDescent="0.2">
      <c r="D60" s="5"/>
      <c r="E60" s="5"/>
      <c r="F60"/>
    </row>
    <row r="61" spans="4:6" x14ac:dyDescent="0.2">
      <c r="D61" s="5"/>
      <c r="E61" s="5"/>
      <c r="F61"/>
    </row>
    <row r="62" spans="4:6" x14ac:dyDescent="0.2">
      <c r="D62" s="5"/>
      <c r="E62" s="5"/>
      <c r="F62"/>
    </row>
    <row r="63" spans="4:6" x14ac:dyDescent="0.2">
      <c r="D63" s="5"/>
      <c r="E63" s="5"/>
      <c r="F63"/>
    </row>
    <row r="64" spans="4:6" x14ac:dyDescent="0.2">
      <c r="D64" s="5"/>
      <c r="E64" s="5"/>
      <c r="F64"/>
    </row>
    <row r="65" spans="4:6" x14ac:dyDescent="0.2">
      <c r="D65" s="5"/>
      <c r="E65" s="5"/>
      <c r="F65"/>
    </row>
    <row r="66" spans="4:6" x14ac:dyDescent="0.2">
      <c r="D66" s="5"/>
      <c r="E66" s="5"/>
      <c r="F66"/>
    </row>
    <row r="67" spans="4:6" x14ac:dyDescent="0.2">
      <c r="D67" s="5"/>
      <c r="E67" s="5"/>
      <c r="F67"/>
    </row>
    <row r="68" spans="4:6" x14ac:dyDescent="0.2">
      <c r="D68" s="5"/>
      <c r="E68" s="5"/>
      <c r="F68"/>
    </row>
    <row r="69" spans="4:6" x14ac:dyDescent="0.2">
      <c r="D69" s="5"/>
      <c r="E69" s="5"/>
      <c r="F69"/>
    </row>
    <row r="70" spans="4:6" x14ac:dyDescent="0.2">
      <c r="D70" s="5"/>
      <c r="E70" s="5"/>
      <c r="F70"/>
    </row>
    <row r="71" spans="4:6" x14ac:dyDescent="0.2">
      <c r="D71" s="5"/>
      <c r="E71" s="5"/>
      <c r="F71"/>
    </row>
    <row r="72" spans="4:6" x14ac:dyDescent="0.2">
      <c r="D72" s="5"/>
      <c r="E72" s="5"/>
      <c r="F72"/>
    </row>
    <row r="73" spans="4:6" x14ac:dyDescent="0.2">
      <c r="D73" s="5"/>
      <c r="E73" s="5"/>
      <c r="F73"/>
    </row>
    <row r="74" spans="4:6" x14ac:dyDescent="0.2">
      <c r="D74" s="5"/>
      <c r="E74" s="5"/>
      <c r="F74"/>
    </row>
    <row r="75" spans="4:6" x14ac:dyDescent="0.2">
      <c r="D75" s="5"/>
      <c r="E75" s="5"/>
      <c r="F75"/>
    </row>
    <row r="76" spans="4:6" x14ac:dyDescent="0.2">
      <c r="D76" s="5"/>
      <c r="E76" s="5"/>
      <c r="F76"/>
    </row>
    <row r="77" spans="4:6" x14ac:dyDescent="0.2">
      <c r="D77" s="5"/>
      <c r="E77" s="5"/>
      <c r="F77"/>
    </row>
    <row r="78" spans="4:6" x14ac:dyDescent="0.2">
      <c r="D78" s="5"/>
      <c r="E78" s="5"/>
      <c r="F78"/>
    </row>
    <row r="79" spans="4:6" x14ac:dyDescent="0.2">
      <c r="D79" s="5"/>
      <c r="E79" s="5"/>
      <c r="F79"/>
    </row>
    <row r="80" spans="4:6" x14ac:dyDescent="0.2">
      <c r="D80" s="5"/>
      <c r="E80" s="5"/>
      <c r="F80"/>
    </row>
    <row r="81" spans="4:6" x14ac:dyDescent="0.2">
      <c r="D81" s="5"/>
      <c r="E81" s="5"/>
      <c r="F81"/>
    </row>
    <row r="82" spans="4:6" x14ac:dyDescent="0.2">
      <c r="D82" s="5"/>
      <c r="E82" s="5"/>
      <c r="F82"/>
    </row>
    <row r="83" spans="4:6" x14ac:dyDescent="0.2">
      <c r="D83" s="5"/>
      <c r="E83" s="5"/>
      <c r="F83"/>
    </row>
    <row r="84" spans="4:6" x14ac:dyDescent="0.2">
      <c r="D84" s="5"/>
      <c r="E84" s="5"/>
      <c r="F84"/>
    </row>
    <row r="85" spans="4:6" x14ac:dyDescent="0.2">
      <c r="D85" s="5"/>
      <c r="E85" s="5"/>
      <c r="F85"/>
    </row>
    <row r="86" spans="4:6" x14ac:dyDescent="0.2">
      <c r="D86" s="5"/>
      <c r="E86" s="5"/>
      <c r="F86"/>
    </row>
    <row r="87" spans="4:6" x14ac:dyDescent="0.2">
      <c r="D87" s="5"/>
      <c r="E87" s="5"/>
      <c r="F87"/>
    </row>
    <row r="88" spans="4:6" x14ac:dyDescent="0.2">
      <c r="D88" s="5"/>
      <c r="E88" s="5"/>
      <c r="F88"/>
    </row>
    <row r="89" spans="4:6" x14ac:dyDescent="0.2">
      <c r="D89" s="5"/>
      <c r="E89" s="5"/>
      <c r="F89"/>
    </row>
    <row r="90" spans="4:6" x14ac:dyDescent="0.2">
      <c r="D90" s="5"/>
      <c r="E90" s="5"/>
      <c r="F90"/>
    </row>
    <row r="91" spans="4:6" x14ac:dyDescent="0.2">
      <c r="D91" s="5"/>
      <c r="E91" s="5"/>
      <c r="F91"/>
    </row>
    <row r="92" spans="4:6" x14ac:dyDescent="0.2">
      <c r="D92" s="5"/>
      <c r="E92" s="5"/>
      <c r="F92"/>
    </row>
    <row r="93" spans="4:6" x14ac:dyDescent="0.2">
      <c r="D93" s="5"/>
      <c r="E93" s="5"/>
      <c r="F93"/>
    </row>
    <row r="94" spans="4:6" x14ac:dyDescent="0.2">
      <c r="D94" s="5"/>
      <c r="E94" s="5"/>
      <c r="F94"/>
    </row>
    <row r="95" spans="4:6" x14ac:dyDescent="0.2">
      <c r="D95" s="5"/>
      <c r="E95" s="5"/>
      <c r="F95"/>
    </row>
    <row r="96" spans="4:6" x14ac:dyDescent="0.2">
      <c r="D96" s="5"/>
      <c r="E96" s="5"/>
      <c r="F96"/>
    </row>
    <row r="97" spans="4:6" x14ac:dyDescent="0.2">
      <c r="D97" s="5"/>
      <c r="E97" s="5"/>
      <c r="F97"/>
    </row>
    <row r="98" spans="4:6" x14ac:dyDescent="0.2">
      <c r="D98" s="5"/>
      <c r="E98" s="5"/>
      <c r="F98"/>
    </row>
    <row r="99" spans="4:6" x14ac:dyDescent="0.2">
      <c r="D99" s="5"/>
      <c r="E99" s="5"/>
      <c r="F99"/>
    </row>
    <row r="100" spans="4:6" x14ac:dyDescent="0.2">
      <c r="D100" s="5"/>
      <c r="E100" s="5"/>
      <c r="F100"/>
    </row>
    <row r="101" spans="4:6" x14ac:dyDescent="0.2">
      <c r="D101" s="5"/>
      <c r="E101" s="5"/>
      <c r="F101"/>
    </row>
    <row r="102" spans="4:6" x14ac:dyDescent="0.2">
      <c r="D102" s="5"/>
      <c r="E102" s="5"/>
      <c r="F102"/>
    </row>
    <row r="103" spans="4:6" x14ac:dyDescent="0.2">
      <c r="D103" s="5"/>
      <c r="E103" s="5"/>
      <c r="F103"/>
    </row>
    <row r="104" spans="4:6" x14ac:dyDescent="0.2">
      <c r="D104" s="5"/>
      <c r="E104" s="5"/>
      <c r="F104"/>
    </row>
    <row r="105" spans="4:6" x14ac:dyDescent="0.2">
      <c r="D105" s="5"/>
      <c r="E105" s="5"/>
      <c r="F105"/>
    </row>
    <row r="106" spans="4:6" x14ac:dyDescent="0.2">
      <c r="D106" s="5"/>
      <c r="E106" s="5"/>
      <c r="F106"/>
    </row>
    <row r="107" spans="4:6" x14ac:dyDescent="0.2">
      <c r="D107" s="5"/>
      <c r="E107" s="5"/>
      <c r="F107"/>
    </row>
    <row r="108" spans="4:6" x14ac:dyDescent="0.2">
      <c r="D108" s="5"/>
      <c r="E108" s="5"/>
      <c r="F108"/>
    </row>
    <row r="109" spans="4:6" x14ac:dyDescent="0.2">
      <c r="D109" s="5"/>
      <c r="E109" s="5"/>
      <c r="F109"/>
    </row>
    <row r="110" spans="4:6" x14ac:dyDescent="0.2">
      <c r="D110" s="5"/>
      <c r="E110" s="5"/>
      <c r="F110"/>
    </row>
    <row r="111" spans="4:6" x14ac:dyDescent="0.2">
      <c r="D111" s="5"/>
      <c r="E111" s="5"/>
      <c r="F111"/>
    </row>
    <row r="112" spans="4:6" x14ac:dyDescent="0.2">
      <c r="D112" s="5"/>
      <c r="E112" s="5"/>
      <c r="F112"/>
    </row>
    <row r="113" spans="4:6" x14ac:dyDescent="0.2">
      <c r="D113" s="5"/>
      <c r="E113" s="5"/>
      <c r="F113"/>
    </row>
    <row r="114" spans="4:6" x14ac:dyDescent="0.2">
      <c r="D114" s="5"/>
      <c r="E114" s="5"/>
      <c r="F114"/>
    </row>
    <row r="115" spans="4:6" x14ac:dyDescent="0.2">
      <c r="D115" s="5"/>
      <c r="E115" s="5"/>
      <c r="F115"/>
    </row>
    <row r="116" spans="4:6" x14ac:dyDescent="0.2">
      <c r="D116" s="5"/>
      <c r="E116" s="5"/>
      <c r="F116"/>
    </row>
    <row r="117" spans="4:6" x14ac:dyDescent="0.2">
      <c r="D117" s="5"/>
      <c r="E117" s="5"/>
      <c r="F117"/>
    </row>
    <row r="118" spans="4:6" x14ac:dyDescent="0.2">
      <c r="D118" s="5"/>
      <c r="E118" s="5"/>
      <c r="F118"/>
    </row>
    <row r="119" spans="4:6" x14ac:dyDescent="0.2">
      <c r="D119" s="5"/>
      <c r="E119" s="5"/>
      <c r="F119"/>
    </row>
    <row r="120" spans="4:6" x14ac:dyDescent="0.2">
      <c r="D120" s="5"/>
      <c r="E120" s="5"/>
      <c r="F120"/>
    </row>
    <row r="121" spans="4:6" x14ac:dyDescent="0.2">
      <c r="D121" s="5"/>
      <c r="E121" s="5"/>
      <c r="F121"/>
    </row>
    <row r="122" spans="4:6" x14ac:dyDescent="0.2">
      <c r="D122" s="5"/>
      <c r="E122" s="5"/>
      <c r="F122"/>
    </row>
    <row r="123" spans="4:6" x14ac:dyDescent="0.2">
      <c r="D123" s="5"/>
      <c r="E123" s="5"/>
      <c r="F123"/>
    </row>
    <row r="124" spans="4:6" x14ac:dyDescent="0.2">
      <c r="D124" s="5"/>
      <c r="E124" s="5"/>
      <c r="F124"/>
    </row>
    <row r="125" spans="4:6" x14ac:dyDescent="0.2">
      <c r="D125" s="5"/>
      <c r="E125" s="5"/>
      <c r="F125"/>
    </row>
    <row r="126" spans="4:6" x14ac:dyDescent="0.2">
      <c r="D126" s="5"/>
      <c r="E126" s="5"/>
      <c r="F126"/>
    </row>
    <row r="127" spans="4:6" x14ac:dyDescent="0.2">
      <c r="D127" s="5"/>
      <c r="E127" s="5"/>
      <c r="F127"/>
    </row>
    <row r="128" spans="4:6" x14ac:dyDescent="0.2">
      <c r="D128" s="5"/>
      <c r="E128" s="5"/>
      <c r="F128"/>
    </row>
    <row r="129" spans="4:6" x14ac:dyDescent="0.2">
      <c r="D129" s="5"/>
      <c r="E129" s="5"/>
      <c r="F129"/>
    </row>
    <row r="130" spans="4:6" x14ac:dyDescent="0.2">
      <c r="D130" s="5"/>
      <c r="E130" s="5"/>
      <c r="F130"/>
    </row>
    <row r="131" spans="4:6" x14ac:dyDescent="0.2">
      <c r="D131" s="5"/>
      <c r="E131" s="5"/>
      <c r="F131"/>
    </row>
    <row r="132" spans="4:6" x14ac:dyDescent="0.2">
      <c r="D132" s="5"/>
      <c r="E132" s="5"/>
      <c r="F132"/>
    </row>
    <row r="133" spans="4:6" x14ac:dyDescent="0.2">
      <c r="D133" s="5"/>
      <c r="E133" s="5"/>
      <c r="F133"/>
    </row>
    <row r="134" spans="4:6" x14ac:dyDescent="0.2">
      <c r="D134" s="5"/>
      <c r="E134" s="5"/>
      <c r="F134"/>
    </row>
    <row r="135" spans="4:6" x14ac:dyDescent="0.2">
      <c r="D135" s="5"/>
      <c r="E135" s="5"/>
      <c r="F135"/>
    </row>
    <row r="136" spans="4:6" x14ac:dyDescent="0.2">
      <c r="D136" s="5"/>
      <c r="E136" s="5"/>
      <c r="F136"/>
    </row>
    <row r="137" spans="4:6" x14ac:dyDescent="0.2">
      <c r="D137" s="5"/>
      <c r="E137" s="5"/>
      <c r="F137"/>
    </row>
    <row r="138" spans="4:6" x14ac:dyDescent="0.2">
      <c r="D138" s="5"/>
      <c r="E138" s="5"/>
      <c r="F138"/>
    </row>
    <row r="139" spans="4:6" x14ac:dyDescent="0.2">
      <c r="D139" s="5"/>
      <c r="E139" s="5"/>
      <c r="F139"/>
    </row>
    <row r="140" spans="4:6" x14ac:dyDescent="0.2">
      <c r="D140" s="5"/>
      <c r="E140" s="5"/>
      <c r="F140"/>
    </row>
    <row r="141" spans="4:6" x14ac:dyDescent="0.2">
      <c r="D141" s="5"/>
      <c r="E141" s="5"/>
      <c r="F141"/>
    </row>
    <row r="142" spans="4:6" x14ac:dyDescent="0.2">
      <c r="D142" s="5"/>
      <c r="E142" s="5"/>
      <c r="F142"/>
    </row>
    <row r="143" spans="4:6" x14ac:dyDescent="0.2">
      <c r="D143" s="5"/>
      <c r="E143" s="5"/>
      <c r="F143"/>
    </row>
    <row r="144" spans="4:6" x14ac:dyDescent="0.2">
      <c r="D144" s="5"/>
      <c r="E144" s="5"/>
      <c r="F144"/>
    </row>
    <row r="145" spans="4:6" x14ac:dyDescent="0.2">
      <c r="D145" s="5"/>
      <c r="E145" s="5"/>
      <c r="F145"/>
    </row>
    <row r="146" spans="4:6" x14ac:dyDescent="0.2">
      <c r="D146" s="5"/>
      <c r="E146" s="5"/>
      <c r="F146"/>
    </row>
    <row r="147" spans="4:6" x14ac:dyDescent="0.2">
      <c r="D147" s="5"/>
      <c r="E147" s="5"/>
      <c r="F147"/>
    </row>
    <row r="148" spans="4:6" x14ac:dyDescent="0.2">
      <c r="D148" s="5"/>
      <c r="E148" s="5"/>
      <c r="F148"/>
    </row>
    <row r="149" spans="4:6" x14ac:dyDescent="0.2">
      <c r="D149" s="5"/>
      <c r="E149" s="5"/>
      <c r="F149"/>
    </row>
    <row r="150" spans="4:6" x14ac:dyDescent="0.2">
      <c r="D150" s="5"/>
      <c r="E150" s="5"/>
      <c r="F150"/>
    </row>
    <row r="151" spans="4:6" x14ac:dyDescent="0.2">
      <c r="D151" s="5"/>
      <c r="E151" s="5"/>
      <c r="F151"/>
    </row>
    <row r="152" spans="4:6" x14ac:dyDescent="0.2">
      <c r="D152" s="5"/>
      <c r="E152" s="5"/>
      <c r="F152"/>
    </row>
    <row r="153" spans="4:6" x14ac:dyDescent="0.2">
      <c r="D153" s="5"/>
      <c r="E153" s="5"/>
      <c r="F153"/>
    </row>
    <row r="154" spans="4:6" x14ac:dyDescent="0.2">
      <c r="D154" s="5"/>
      <c r="E154" s="5"/>
      <c r="F154"/>
    </row>
    <row r="155" spans="4:6" x14ac:dyDescent="0.2">
      <c r="D155" s="5"/>
      <c r="E155" s="5"/>
      <c r="F155"/>
    </row>
    <row r="156" spans="4:6" x14ac:dyDescent="0.2">
      <c r="D156" s="5"/>
      <c r="E156" s="5"/>
      <c r="F156"/>
    </row>
    <row r="157" spans="4:6" x14ac:dyDescent="0.2">
      <c r="D157" s="5"/>
      <c r="E157" s="5"/>
      <c r="F157"/>
    </row>
    <row r="158" spans="4:6" x14ac:dyDescent="0.2">
      <c r="D158" s="5"/>
      <c r="E158" s="5"/>
      <c r="F158"/>
    </row>
    <row r="159" spans="4:6" x14ac:dyDescent="0.2">
      <c r="D159" s="5"/>
      <c r="E159" s="5"/>
      <c r="F159"/>
    </row>
    <row r="160" spans="4:6" x14ac:dyDescent="0.2">
      <c r="D160" s="5"/>
      <c r="E160" s="5"/>
      <c r="F160"/>
    </row>
    <row r="161" spans="4:6" x14ac:dyDescent="0.2">
      <c r="D161" s="5"/>
      <c r="E161" s="5"/>
      <c r="F161"/>
    </row>
    <row r="162" spans="4:6" x14ac:dyDescent="0.2">
      <c r="D162" s="5"/>
      <c r="E162" s="5"/>
      <c r="F162"/>
    </row>
    <row r="163" spans="4:6" x14ac:dyDescent="0.2">
      <c r="D163" s="5"/>
      <c r="E163" s="5"/>
      <c r="F163"/>
    </row>
    <row r="164" spans="4:6" x14ac:dyDescent="0.2">
      <c r="D164" s="5"/>
      <c r="E164" s="5"/>
      <c r="F164"/>
    </row>
    <row r="165" spans="4:6" x14ac:dyDescent="0.2">
      <c r="D165" s="5"/>
      <c r="E165" s="5"/>
      <c r="F165"/>
    </row>
    <row r="166" spans="4:6" x14ac:dyDescent="0.2">
      <c r="D166" s="5"/>
      <c r="E166" s="5"/>
      <c r="F166"/>
    </row>
    <row r="167" spans="4:6" x14ac:dyDescent="0.2">
      <c r="D167" s="5"/>
      <c r="E167" s="5"/>
      <c r="F167"/>
    </row>
    <row r="168" spans="4:6" x14ac:dyDescent="0.2">
      <c r="D168" s="5"/>
      <c r="E168" s="5"/>
      <c r="F168"/>
    </row>
    <row r="169" spans="4:6" x14ac:dyDescent="0.2">
      <c r="D169" s="5"/>
      <c r="E169" s="5"/>
      <c r="F169"/>
    </row>
    <row r="170" spans="4:6" x14ac:dyDescent="0.2">
      <c r="D170" s="5"/>
      <c r="E170" s="5"/>
      <c r="F170"/>
    </row>
    <row r="171" spans="4:6" x14ac:dyDescent="0.2">
      <c r="D171" s="5"/>
      <c r="E171" s="5"/>
      <c r="F171"/>
    </row>
    <row r="172" spans="4:6" x14ac:dyDescent="0.2">
      <c r="D172" s="5"/>
      <c r="E172" s="5"/>
      <c r="F172"/>
    </row>
    <row r="173" spans="4:6" x14ac:dyDescent="0.2">
      <c r="D173" s="5"/>
      <c r="E173" s="5"/>
      <c r="F173"/>
    </row>
    <row r="174" spans="4:6" x14ac:dyDescent="0.2">
      <c r="D174" s="5"/>
      <c r="E174" s="5"/>
      <c r="F174"/>
    </row>
    <row r="175" spans="4:6" x14ac:dyDescent="0.2">
      <c r="D175" s="5"/>
      <c r="E175" s="5"/>
      <c r="F175"/>
    </row>
    <row r="176" spans="4:6" x14ac:dyDescent="0.2">
      <c r="D176" s="5"/>
      <c r="E176" s="5"/>
      <c r="F176"/>
    </row>
    <row r="177" spans="4:6" x14ac:dyDescent="0.2">
      <c r="D177" s="5"/>
      <c r="E177" s="5"/>
      <c r="F177"/>
    </row>
    <row r="178" spans="4:6" x14ac:dyDescent="0.2">
      <c r="D178" s="5"/>
      <c r="E178" s="5"/>
      <c r="F178"/>
    </row>
    <row r="179" spans="4:6" x14ac:dyDescent="0.2">
      <c r="D179" s="5"/>
      <c r="E179" s="5"/>
      <c r="F179"/>
    </row>
    <row r="180" spans="4:6" x14ac:dyDescent="0.2">
      <c r="D180" s="5"/>
      <c r="E180" s="5"/>
      <c r="F180"/>
    </row>
    <row r="181" spans="4:6" x14ac:dyDescent="0.2">
      <c r="D181" s="5"/>
      <c r="E181" s="5"/>
      <c r="F181"/>
    </row>
    <row r="182" spans="4:6" x14ac:dyDescent="0.2">
      <c r="D182" s="5"/>
      <c r="E182" s="5"/>
      <c r="F182"/>
    </row>
    <row r="183" spans="4:6" x14ac:dyDescent="0.2">
      <c r="D183" s="5"/>
      <c r="E183" s="5"/>
      <c r="F183"/>
    </row>
    <row r="184" spans="4:6" x14ac:dyDescent="0.2">
      <c r="D184" s="5"/>
      <c r="E184" s="5"/>
      <c r="F184"/>
    </row>
    <row r="185" spans="4:6" x14ac:dyDescent="0.2">
      <c r="D185" s="5"/>
      <c r="E185" s="5"/>
      <c r="F185"/>
    </row>
    <row r="186" spans="4:6" x14ac:dyDescent="0.2">
      <c r="D186" s="5"/>
      <c r="E186" s="5"/>
      <c r="F186"/>
    </row>
    <row r="187" spans="4:6" x14ac:dyDescent="0.2">
      <c r="D187" s="5"/>
      <c r="E187" s="5"/>
      <c r="F187"/>
    </row>
    <row r="188" spans="4:6" x14ac:dyDescent="0.2">
      <c r="D188" s="5"/>
      <c r="E188" s="5"/>
      <c r="F188"/>
    </row>
    <row r="189" spans="4:6" x14ac:dyDescent="0.2">
      <c r="D189" s="5"/>
      <c r="E189" s="5"/>
      <c r="F189"/>
    </row>
    <row r="190" spans="4:6" x14ac:dyDescent="0.2">
      <c r="D190" s="5"/>
      <c r="E190" s="5"/>
      <c r="F190"/>
    </row>
    <row r="191" spans="4:6" x14ac:dyDescent="0.2">
      <c r="D191" s="5"/>
      <c r="E191" s="5"/>
      <c r="F191"/>
    </row>
    <row r="192" spans="4:6" x14ac:dyDescent="0.2">
      <c r="D192" s="5"/>
      <c r="E192" s="5"/>
      <c r="F192"/>
    </row>
    <row r="193" spans="4:6" x14ac:dyDescent="0.2">
      <c r="D193" s="5"/>
      <c r="E193" s="5"/>
      <c r="F193"/>
    </row>
    <row r="194" spans="4:6" x14ac:dyDescent="0.2">
      <c r="D194" s="5"/>
      <c r="E194" s="5"/>
      <c r="F194"/>
    </row>
    <row r="195" spans="4:6" x14ac:dyDescent="0.2">
      <c r="D195" s="5"/>
      <c r="E195" s="5"/>
      <c r="F195"/>
    </row>
    <row r="196" spans="4:6" x14ac:dyDescent="0.2">
      <c r="D196" s="5"/>
      <c r="E196" s="5"/>
      <c r="F196"/>
    </row>
    <row r="197" spans="4:6" x14ac:dyDescent="0.2">
      <c r="D197" s="5"/>
      <c r="E197" s="5"/>
      <c r="F197"/>
    </row>
    <row r="198" spans="4:6" x14ac:dyDescent="0.2">
      <c r="D198" s="5"/>
      <c r="E198" s="5"/>
      <c r="F198"/>
    </row>
    <row r="199" spans="4:6" x14ac:dyDescent="0.2">
      <c r="D199" s="5"/>
      <c r="E199" s="5"/>
      <c r="F199"/>
    </row>
    <row r="200" spans="4:6" x14ac:dyDescent="0.2">
      <c r="D200" s="5"/>
      <c r="E200" s="5"/>
      <c r="F200"/>
    </row>
    <row r="201" spans="4:6" x14ac:dyDescent="0.2">
      <c r="D201" s="5"/>
      <c r="E201" s="5"/>
      <c r="F201"/>
    </row>
    <row r="202" spans="4:6" x14ac:dyDescent="0.2">
      <c r="D202" s="5"/>
      <c r="E202" s="5"/>
      <c r="F202"/>
    </row>
    <row r="203" spans="4:6" x14ac:dyDescent="0.2">
      <c r="D203" s="5"/>
      <c r="E203" s="5"/>
      <c r="F203"/>
    </row>
    <row r="204" spans="4:6" x14ac:dyDescent="0.2">
      <c r="D204" s="5"/>
      <c r="E204" s="5"/>
      <c r="F204"/>
    </row>
    <row r="205" spans="4:6" x14ac:dyDescent="0.2">
      <c r="D205" s="5"/>
      <c r="E205" s="5"/>
      <c r="F205"/>
    </row>
    <row r="206" spans="4:6" x14ac:dyDescent="0.2">
      <c r="D206" s="5"/>
      <c r="E206" s="5"/>
      <c r="F206"/>
    </row>
    <row r="207" spans="4:6" x14ac:dyDescent="0.2">
      <c r="D207" s="5"/>
      <c r="E207" s="5"/>
      <c r="F207"/>
    </row>
    <row r="208" spans="4:6" x14ac:dyDescent="0.2">
      <c r="D208" s="5"/>
      <c r="E208" s="5"/>
      <c r="F208"/>
    </row>
    <row r="209" spans="4:6" x14ac:dyDescent="0.2">
      <c r="D209" s="5"/>
      <c r="E209" s="5"/>
      <c r="F209"/>
    </row>
    <row r="210" spans="4:6" x14ac:dyDescent="0.2">
      <c r="D210" s="5"/>
      <c r="E210" s="5"/>
      <c r="F210"/>
    </row>
    <row r="211" spans="4:6" x14ac:dyDescent="0.2">
      <c r="D211" s="5"/>
      <c r="E211" s="5"/>
      <c r="F211"/>
    </row>
    <row r="212" spans="4:6" x14ac:dyDescent="0.2">
      <c r="D212" s="5"/>
      <c r="E212" s="5"/>
      <c r="F212"/>
    </row>
    <row r="213" spans="4:6" x14ac:dyDescent="0.2">
      <c r="D213" s="5"/>
      <c r="E213" s="5"/>
      <c r="F213"/>
    </row>
    <row r="214" spans="4:6" x14ac:dyDescent="0.2">
      <c r="D214" s="5"/>
      <c r="E214" s="5"/>
      <c r="F214"/>
    </row>
    <row r="215" spans="4:6" x14ac:dyDescent="0.2">
      <c r="D215" s="5"/>
      <c r="E215" s="5"/>
      <c r="F215"/>
    </row>
    <row r="216" spans="4:6" x14ac:dyDescent="0.2">
      <c r="D216" s="5"/>
      <c r="E216" s="5"/>
      <c r="F216"/>
    </row>
    <row r="217" spans="4:6" x14ac:dyDescent="0.2">
      <c r="D217" s="5"/>
      <c r="E217" s="5"/>
      <c r="F217"/>
    </row>
    <row r="218" spans="4:6" x14ac:dyDescent="0.2">
      <c r="D218" s="5"/>
      <c r="E218" s="5"/>
      <c r="F218"/>
    </row>
    <row r="219" spans="4:6" x14ac:dyDescent="0.2">
      <c r="D219" s="5"/>
      <c r="E219" s="5"/>
      <c r="F219"/>
    </row>
    <row r="220" spans="4:6" x14ac:dyDescent="0.2">
      <c r="D220" s="5"/>
      <c r="E220" s="5"/>
      <c r="F220"/>
    </row>
    <row r="221" spans="4:6" x14ac:dyDescent="0.2">
      <c r="D221" s="5"/>
      <c r="E221" s="5"/>
      <c r="F221"/>
    </row>
    <row r="222" spans="4:6" x14ac:dyDescent="0.2">
      <c r="D222" s="5"/>
      <c r="E222" s="5"/>
      <c r="F222"/>
    </row>
    <row r="223" spans="4:6" x14ac:dyDescent="0.2">
      <c r="D223" s="5"/>
      <c r="E223" s="5"/>
      <c r="F223"/>
    </row>
    <row r="224" spans="4:6" x14ac:dyDescent="0.2">
      <c r="D224" s="5"/>
      <c r="E224" s="5"/>
      <c r="F224"/>
    </row>
    <row r="225" spans="4:6" x14ac:dyDescent="0.2">
      <c r="D225" s="5"/>
      <c r="E225" s="5"/>
      <c r="F225"/>
    </row>
    <row r="226" spans="4:6" x14ac:dyDescent="0.2">
      <c r="D226" s="5"/>
      <c r="E226" s="5"/>
      <c r="F226"/>
    </row>
    <row r="227" spans="4:6" x14ac:dyDescent="0.2">
      <c r="D227" s="5"/>
      <c r="E227" s="5"/>
      <c r="F227"/>
    </row>
    <row r="228" spans="4:6" x14ac:dyDescent="0.2">
      <c r="D228" s="5"/>
      <c r="E228" s="5"/>
      <c r="F228"/>
    </row>
    <row r="229" spans="4:6" x14ac:dyDescent="0.2">
      <c r="D229" s="5"/>
      <c r="E229" s="5"/>
      <c r="F229"/>
    </row>
    <row r="230" spans="4:6" x14ac:dyDescent="0.2">
      <c r="D230" s="5"/>
      <c r="E230" s="5"/>
      <c r="F230"/>
    </row>
    <row r="231" spans="4:6" x14ac:dyDescent="0.2">
      <c r="D231" s="5"/>
      <c r="E231" s="5"/>
      <c r="F231"/>
    </row>
    <row r="232" spans="4:6" x14ac:dyDescent="0.2">
      <c r="D232" s="5"/>
      <c r="E232" s="5"/>
      <c r="F232"/>
    </row>
    <row r="233" spans="4:6" x14ac:dyDescent="0.2">
      <c r="D233" s="5"/>
      <c r="E233" s="5"/>
      <c r="F233"/>
    </row>
    <row r="234" spans="4:6" x14ac:dyDescent="0.2">
      <c r="D234" s="5"/>
      <c r="E234" s="5"/>
      <c r="F234"/>
    </row>
    <row r="235" spans="4:6" x14ac:dyDescent="0.2">
      <c r="D235" s="5"/>
      <c r="E235" s="5"/>
      <c r="F235"/>
    </row>
    <row r="236" spans="4:6" x14ac:dyDescent="0.2">
      <c r="D236" s="5"/>
      <c r="E236" s="5"/>
      <c r="F236"/>
    </row>
    <row r="237" spans="4:6" x14ac:dyDescent="0.2">
      <c r="D237" s="5"/>
      <c r="E237" s="5"/>
      <c r="F237"/>
    </row>
    <row r="238" spans="4:6" x14ac:dyDescent="0.2">
      <c r="D238" s="5"/>
      <c r="E238" s="5"/>
      <c r="F238"/>
    </row>
    <row r="239" spans="4:6" x14ac:dyDescent="0.2">
      <c r="D239" s="5"/>
      <c r="E239" s="5"/>
      <c r="F239"/>
    </row>
    <row r="240" spans="4:6" x14ac:dyDescent="0.2">
      <c r="D240" s="5"/>
      <c r="E240" s="5"/>
      <c r="F240"/>
    </row>
    <row r="241" spans="4:6" x14ac:dyDescent="0.2">
      <c r="D241" s="5"/>
      <c r="E241" s="5"/>
      <c r="F241"/>
    </row>
    <row r="242" spans="4:6" x14ac:dyDescent="0.2">
      <c r="D242" s="5"/>
      <c r="E242" s="5"/>
      <c r="F242"/>
    </row>
    <row r="243" spans="4:6" x14ac:dyDescent="0.2">
      <c r="D243" s="5"/>
      <c r="E243" s="5"/>
      <c r="F243"/>
    </row>
    <row r="244" spans="4:6" x14ac:dyDescent="0.2">
      <c r="D244" s="5"/>
      <c r="E244" s="5"/>
      <c r="F244"/>
    </row>
    <row r="245" spans="4:6" x14ac:dyDescent="0.2">
      <c r="D245" s="5"/>
      <c r="E245" s="5"/>
      <c r="F245"/>
    </row>
    <row r="246" spans="4:6" x14ac:dyDescent="0.2">
      <c r="D246" s="5"/>
      <c r="E246" s="5"/>
      <c r="F246"/>
    </row>
    <row r="247" spans="4:6" x14ac:dyDescent="0.2">
      <c r="D247" s="5"/>
      <c r="E247" s="5"/>
      <c r="F247"/>
    </row>
    <row r="248" spans="4:6" x14ac:dyDescent="0.2">
      <c r="D248" s="5"/>
      <c r="E248" s="5"/>
      <c r="F248"/>
    </row>
    <row r="249" spans="4:6" x14ac:dyDescent="0.2">
      <c r="D249" s="5"/>
      <c r="E249" s="5"/>
      <c r="F249"/>
    </row>
    <row r="250" spans="4:6" x14ac:dyDescent="0.2">
      <c r="D250" s="5"/>
      <c r="E250" s="5"/>
      <c r="F250"/>
    </row>
    <row r="251" spans="4:6" x14ac:dyDescent="0.2">
      <c r="D251" s="5"/>
      <c r="E251" s="5"/>
      <c r="F251"/>
    </row>
    <row r="252" spans="4:6" x14ac:dyDescent="0.2">
      <c r="D252" s="5"/>
      <c r="E252" s="5"/>
      <c r="F252"/>
    </row>
    <row r="253" spans="4:6" x14ac:dyDescent="0.2">
      <c r="D253" s="5"/>
      <c r="E253" s="5"/>
      <c r="F253"/>
    </row>
    <row r="254" spans="4:6" x14ac:dyDescent="0.2">
      <c r="D254" s="5"/>
      <c r="E254" s="5"/>
      <c r="F254"/>
    </row>
    <row r="255" spans="4:6" x14ac:dyDescent="0.2">
      <c r="D255" s="5"/>
      <c r="E255" s="5"/>
      <c r="F255"/>
    </row>
    <row r="256" spans="4:6" x14ac:dyDescent="0.2">
      <c r="D256" s="5"/>
      <c r="E256" s="5"/>
      <c r="F256"/>
    </row>
    <row r="257" spans="4:6" x14ac:dyDescent="0.2">
      <c r="D257" s="5"/>
      <c r="E257" s="5"/>
      <c r="F257"/>
    </row>
    <row r="258" spans="4:6" x14ac:dyDescent="0.2">
      <c r="D258" s="5"/>
      <c r="E258" s="5"/>
      <c r="F258"/>
    </row>
    <row r="259" spans="4:6" x14ac:dyDescent="0.2">
      <c r="D259" s="5"/>
      <c r="E259" s="5"/>
      <c r="F259"/>
    </row>
    <row r="260" spans="4:6" x14ac:dyDescent="0.2">
      <c r="D260" s="5"/>
      <c r="E260" s="5"/>
      <c r="F260"/>
    </row>
    <row r="261" spans="4:6" x14ac:dyDescent="0.2">
      <c r="D261" s="5"/>
      <c r="E261" s="5"/>
      <c r="F261"/>
    </row>
    <row r="262" spans="4:6" x14ac:dyDescent="0.2">
      <c r="D262" s="5"/>
      <c r="E262" s="5"/>
      <c r="F262"/>
    </row>
    <row r="263" spans="4:6" x14ac:dyDescent="0.2">
      <c r="D263" s="5"/>
      <c r="E263" s="5"/>
      <c r="F263"/>
    </row>
    <row r="264" spans="4:6" x14ac:dyDescent="0.2">
      <c r="D264" s="5"/>
      <c r="E264" s="5"/>
      <c r="F264"/>
    </row>
    <row r="265" spans="4:6" x14ac:dyDescent="0.2">
      <c r="D265" s="5"/>
      <c r="E265" s="5"/>
      <c r="F265"/>
    </row>
    <row r="266" spans="4:6" x14ac:dyDescent="0.2">
      <c r="D266" s="5"/>
      <c r="E266" s="5"/>
      <c r="F266"/>
    </row>
    <row r="267" spans="4:6" x14ac:dyDescent="0.2">
      <c r="D267" s="5"/>
      <c r="E267" s="5"/>
      <c r="F267"/>
    </row>
    <row r="268" spans="4:6" x14ac:dyDescent="0.2">
      <c r="D268" s="5"/>
      <c r="E268" s="5"/>
      <c r="F268"/>
    </row>
    <row r="269" spans="4:6" x14ac:dyDescent="0.2">
      <c r="D269" s="5"/>
      <c r="E269" s="5"/>
      <c r="F269"/>
    </row>
    <row r="270" spans="4:6" x14ac:dyDescent="0.2">
      <c r="D270" s="5"/>
      <c r="E270" s="5"/>
      <c r="F270"/>
    </row>
    <row r="271" spans="4:6" x14ac:dyDescent="0.2">
      <c r="D271" s="5"/>
      <c r="E271" s="5"/>
      <c r="F271"/>
    </row>
    <row r="272" spans="4:6" x14ac:dyDescent="0.2">
      <c r="D272" s="5"/>
      <c r="E272" s="5"/>
      <c r="F272"/>
    </row>
    <row r="273" spans="4:6" x14ac:dyDescent="0.2">
      <c r="D273" s="5"/>
      <c r="E273" s="5"/>
      <c r="F273"/>
    </row>
    <row r="274" spans="4:6" x14ac:dyDescent="0.2">
      <c r="D274" s="5"/>
      <c r="E274" s="5"/>
      <c r="F274"/>
    </row>
    <row r="275" spans="4:6" x14ac:dyDescent="0.2">
      <c r="D275" s="5"/>
      <c r="E275" s="5"/>
      <c r="F275"/>
    </row>
    <row r="276" spans="4:6" x14ac:dyDescent="0.2">
      <c r="D276" s="5"/>
      <c r="E276" s="5"/>
      <c r="F276"/>
    </row>
    <row r="277" spans="4:6" x14ac:dyDescent="0.2">
      <c r="D277" s="5"/>
      <c r="E277" s="5"/>
      <c r="F277"/>
    </row>
    <row r="278" spans="4:6" x14ac:dyDescent="0.2">
      <c r="D278" s="5"/>
      <c r="E278" s="5"/>
      <c r="F278"/>
    </row>
    <row r="279" spans="4:6" x14ac:dyDescent="0.2">
      <c r="D279" s="5"/>
      <c r="E279" s="5"/>
      <c r="F279"/>
    </row>
    <row r="280" spans="4:6" x14ac:dyDescent="0.2">
      <c r="D280" s="5"/>
      <c r="E280" s="5"/>
      <c r="F280"/>
    </row>
    <row r="281" spans="4:6" x14ac:dyDescent="0.2">
      <c r="D281" s="5"/>
      <c r="E281" s="5"/>
      <c r="F281"/>
    </row>
    <row r="282" spans="4:6" x14ac:dyDescent="0.2">
      <c r="D282" s="5"/>
      <c r="E282" s="5"/>
      <c r="F282"/>
    </row>
    <row r="283" spans="4:6" x14ac:dyDescent="0.2">
      <c r="D283" s="5"/>
      <c r="E283" s="5"/>
      <c r="F283"/>
    </row>
    <row r="284" spans="4:6" x14ac:dyDescent="0.2">
      <c r="D284" s="5"/>
      <c r="E284" s="5"/>
      <c r="F284"/>
    </row>
    <row r="285" spans="4:6" x14ac:dyDescent="0.2">
      <c r="D285" s="5"/>
      <c r="E285" s="5"/>
      <c r="F285"/>
    </row>
    <row r="286" spans="4:6" x14ac:dyDescent="0.2">
      <c r="D286" s="5"/>
      <c r="E286" s="5"/>
      <c r="F286"/>
    </row>
    <row r="287" spans="4:6" x14ac:dyDescent="0.2">
      <c r="D287" s="5"/>
      <c r="E287" s="5"/>
      <c r="F287"/>
    </row>
    <row r="288" spans="4:6" x14ac:dyDescent="0.2">
      <c r="D288" s="5"/>
      <c r="E288" s="5"/>
      <c r="F288"/>
    </row>
    <row r="289" spans="4:6" x14ac:dyDescent="0.2">
      <c r="D289" s="5"/>
      <c r="E289" s="5"/>
      <c r="F289"/>
    </row>
    <row r="290" spans="4:6" x14ac:dyDescent="0.2">
      <c r="D290" s="5"/>
      <c r="E290" s="5"/>
      <c r="F290"/>
    </row>
    <row r="291" spans="4:6" x14ac:dyDescent="0.2">
      <c r="D291" s="5"/>
      <c r="E291" s="5"/>
      <c r="F291"/>
    </row>
    <row r="292" spans="4:6" x14ac:dyDescent="0.2">
      <c r="D292" s="5"/>
      <c r="E292" s="5"/>
      <c r="F292"/>
    </row>
    <row r="293" spans="4:6" x14ac:dyDescent="0.2">
      <c r="D293" s="5"/>
      <c r="E293" s="5"/>
      <c r="F293"/>
    </row>
    <row r="294" spans="4:6" x14ac:dyDescent="0.2">
      <c r="D294" s="5"/>
      <c r="E294" s="5"/>
      <c r="F294"/>
    </row>
    <row r="295" spans="4:6" x14ac:dyDescent="0.2">
      <c r="D295" s="5"/>
      <c r="E295" s="5"/>
      <c r="F295"/>
    </row>
    <row r="296" spans="4:6" x14ac:dyDescent="0.2">
      <c r="D296" s="5"/>
      <c r="E296" s="5"/>
      <c r="F296"/>
    </row>
    <row r="297" spans="4:6" x14ac:dyDescent="0.2">
      <c r="D297" s="5"/>
      <c r="E297" s="5"/>
      <c r="F297"/>
    </row>
    <row r="298" spans="4:6" x14ac:dyDescent="0.2">
      <c r="D298" s="5"/>
      <c r="E298" s="5"/>
      <c r="F298"/>
    </row>
    <row r="299" spans="4:6" x14ac:dyDescent="0.2">
      <c r="D299" s="5"/>
      <c r="E299" s="5"/>
      <c r="F299"/>
    </row>
    <row r="300" spans="4:6" x14ac:dyDescent="0.2">
      <c r="D300" s="5"/>
      <c r="E300" s="5"/>
      <c r="F300"/>
    </row>
    <row r="301" spans="4:6" x14ac:dyDescent="0.2">
      <c r="D301" s="5"/>
      <c r="E301" s="5"/>
      <c r="F301"/>
    </row>
    <row r="302" spans="4:6" x14ac:dyDescent="0.2">
      <c r="D302" s="5"/>
      <c r="E302" s="5"/>
      <c r="F302"/>
    </row>
    <row r="303" spans="4:6" x14ac:dyDescent="0.2">
      <c r="D303" s="5"/>
      <c r="E303" s="5"/>
      <c r="F303"/>
    </row>
    <row r="304" spans="4:6" x14ac:dyDescent="0.2">
      <c r="D304" s="5"/>
      <c r="E304" s="5"/>
      <c r="F304"/>
    </row>
    <row r="305" spans="4:6" x14ac:dyDescent="0.2">
      <c r="D305" s="5"/>
      <c r="E305" s="5"/>
      <c r="F305"/>
    </row>
    <row r="306" spans="4:6" x14ac:dyDescent="0.2">
      <c r="D306" s="5"/>
      <c r="E306" s="5"/>
      <c r="F306"/>
    </row>
    <row r="307" spans="4:6" x14ac:dyDescent="0.2">
      <c r="D307" s="5"/>
      <c r="E307" s="5"/>
      <c r="F307"/>
    </row>
    <row r="308" spans="4:6" x14ac:dyDescent="0.2">
      <c r="D308" s="5"/>
      <c r="E308" s="5"/>
      <c r="F308"/>
    </row>
    <row r="309" spans="4:6" x14ac:dyDescent="0.2">
      <c r="D309" s="5"/>
      <c r="E309" s="5"/>
      <c r="F309"/>
    </row>
    <row r="310" spans="4:6" x14ac:dyDescent="0.2">
      <c r="D310" s="5"/>
      <c r="E310" s="5"/>
      <c r="F310"/>
    </row>
    <row r="311" spans="4:6" x14ac:dyDescent="0.2">
      <c r="D311" s="5"/>
      <c r="E311" s="5"/>
      <c r="F311"/>
    </row>
    <row r="312" spans="4:6" x14ac:dyDescent="0.2">
      <c r="D312" s="5"/>
      <c r="E312" s="5"/>
      <c r="F312"/>
    </row>
    <row r="313" spans="4:6" x14ac:dyDescent="0.2">
      <c r="D313" s="5"/>
      <c r="E313" s="5"/>
      <c r="F313"/>
    </row>
    <row r="314" spans="4:6" x14ac:dyDescent="0.2">
      <c r="D314" s="5"/>
      <c r="E314" s="5"/>
      <c r="F314"/>
    </row>
    <row r="315" spans="4:6" x14ac:dyDescent="0.2">
      <c r="D315" s="5"/>
      <c r="E315" s="5"/>
      <c r="F315"/>
    </row>
    <row r="316" spans="4:6" x14ac:dyDescent="0.2">
      <c r="D316" s="5"/>
      <c r="E316" s="5"/>
      <c r="F316"/>
    </row>
    <row r="317" spans="4:6" x14ac:dyDescent="0.2">
      <c r="D317" s="5"/>
      <c r="E317" s="5"/>
      <c r="F317"/>
    </row>
    <row r="318" spans="4:6" x14ac:dyDescent="0.2">
      <c r="D318" s="5"/>
      <c r="E318" s="5"/>
      <c r="F318"/>
    </row>
    <row r="319" spans="4:6" x14ac:dyDescent="0.2">
      <c r="D319" s="5"/>
      <c r="E319" s="5"/>
      <c r="F319"/>
    </row>
    <row r="320" spans="4:6" x14ac:dyDescent="0.2">
      <c r="D320" s="5"/>
      <c r="E320" s="5"/>
      <c r="F320"/>
    </row>
    <row r="321" spans="4:6" x14ac:dyDescent="0.2">
      <c r="D321" s="5"/>
      <c r="E321" s="5"/>
      <c r="F321"/>
    </row>
    <row r="322" spans="4:6" x14ac:dyDescent="0.2">
      <c r="D322" s="5"/>
      <c r="E322" s="5"/>
      <c r="F322"/>
    </row>
    <row r="323" spans="4:6" x14ac:dyDescent="0.2">
      <c r="D323" s="5"/>
      <c r="E323" s="5"/>
      <c r="F323"/>
    </row>
    <row r="324" spans="4:6" x14ac:dyDescent="0.2">
      <c r="D324" s="5"/>
      <c r="E324" s="5"/>
      <c r="F324"/>
    </row>
    <row r="325" spans="4:6" x14ac:dyDescent="0.2">
      <c r="D325" s="5"/>
      <c r="E325" s="5"/>
      <c r="F325"/>
    </row>
    <row r="326" spans="4:6" x14ac:dyDescent="0.2">
      <c r="D326" s="5"/>
      <c r="E326" s="5"/>
      <c r="F326"/>
    </row>
    <row r="327" spans="4:6" x14ac:dyDescent="0.2">
      <c r="D327" s="5"/>
      <c r="E327" s="5"/>
      <c r="F327"/>
    </row>
    <row r="328" spans="4:6" x14ac:dyDescent="0.2">
      <c r="D328" s="5"/>
      <c r="E328" s="5"/>
      <c r="F328"/>
    </row>
    <row r="329" spans="4:6" x14ac:dyDescent="0.2">
      <c r="D329" s="5"/>
      <c r="E329" s="5"/>
      <c r="F329"/>
    </row>
    <row r="330" spans="4:6" x14ac:dyDescent="0.2">
      <c r="D330" s="5"/>
      <c r="E330" s="5"/>
      <c r="F330"/>
    </row>
    <row r="331" spans="4:6" x14ac:dyDescent="0.2">
      <c r="D331" s="5"/>
      <c r="E331" s="5"/>
      <c r="F331"/>
    </row>
    <row r="332" spans="4:6" x14ac:dyDescent="0.2">
      <c r="D332" s="5"/>
      <c r="E332" s="5"/>
      <c r="F332"/>
    </row>
    <row r="333" spans="4:6" x14ac:dyDescent="0.2">
      <c r="D333" s="5"/>
      <c r="E333" s="5"/>
      <c r="F333"/>
    </row>
    <row r="334" spans="4:6" x14ac:dyDescent="0.2">
      <c r="D334" s="5"/>
      <c r="E334" s="5"/>
      <c r="F334"/>
    </row>
    <row r="335" spans="4:6" x14ac:dyDescent="0.2">
      <c r="D335" s="5"/>
      <c r="E335" s="5"/>
      <c r="F335"/>
    </row>
    <row r="336" spans="4:6" x14ac:dyDescent="0.2">
      <c r="D336" s="5"/>
      <c r="E336" s="5"/>
      <c r="F336"/>
    </row>
    <row r="337" spans="4:6" x14ac:dyDescent="0.2">
      <c r="D337" s="5"/>
      <c r="E337" s="5"/>
      <c r="F337"/>
    </row>
    <row r="338" spans="4:6" x14ac:dyDescent="0.2">
      <c r="D338" s="5"/>
      <c r="E338" s="5"/>
      <c r="F338"/>
    </row>
    <row r="339" spans="4:6" x14ac:dyDescent="0.2">
      <c r="D339" s="5"/>
      <c r="E339" s="5"/>
      <c r="F339"/>
    </row>
    <row r="340" spans="4:6" x14ac:dyDescent="0.2">
      <c r="D340" s="5"/>
      <c r="E340" s="5"/>
      <c r="F340"/>
    </row>
    <row r="341" spans="4:6" x14ac:dyDescent="0.2">
      <c r="D341" s="5"/>
      <c r="E341" s="5"/>
      <c r="F341"/>
    </row>
    <row r="342" spans="4:6" x14ac:dyDescent="0.2">
      <c r="D342" s="5"/>
      <c r="E342" s="5"/>
      <c r="F342"/>
    </row>
    <row r="343" spans="4:6" x14ac:dyDescent="0.2">
      <c r="D343" s="5"/>
      <c r="E343" s="5"/>
      <c r="F343"/>
    </row>
    <row r="344" spans="4:6" x14ac:dyDescent="0.2">
      <c r="D344" s="5"/>
      <c r="E344" s="5"/>
      <c r="F344"/>
    </row>
    <row r="345" spans="4:6" x14ac:dyDescent="0.2">
      <c r="D345" s="5"/>
      <c r="E345" s="5"/>
      <c r="F345"/>
    </row>
    <row r="346" spans="4:6" x14ac:dyDescent="0.2">
      <c r="D346" s="5"/>
      <c r="E346" s="5"/>
      <c r="F346"/>
    </row>
    <row r="347" spans="4:6" x14ac:dyDescent="0.2">
      <c r="D347" s="5"/>
      <c r="E347" s="5"/>
      <c r="F347"/>
    </row>
    <row r="348" spans="4:6" x14ac:dyDescent="0.2">
      <c r="D348" s="5"/>
      <c r="E348" s="5"/>
      <c r="F348"/>
    </row>
    <row r="349" spans="4:6" x14ac:dyDescent="0.2">
      <c r="D349" s="5"/>
      <c r="E349" s="5"/>
      <c r="F349"/>
    </row>
    <row r="350" spans="4:6" x14ac:dyDescent="0.2">
      <c r="D350" s="5"/>
      <c r="E350" s="5"/>
      <c r="F350"/>
    </row>
    <row r="351" spans="4:6" x14ac:dyDescent="0.2">
      <c r="D351" s="5"/>
      <c r="E351" s="5"/>
      <c r="F351"/>
    </row>
    <row r="352" spans="4:6" x14ac:dyDescent="0.2">
      <c r="D352" s="5"/>
      <c r="E352" s="5"/>
      <c r="F352"/>
    </row>
    <row r="353" spans="4:6" x14ac:dyDescent="0.2">
      <c r="D353" s="5"/>
      <c r="E353" s="5"/>
      <c r="F353"/>
    </row>
    <row r="354" spans="4:6" x14ac:dyDescent="0.2">
      <c r="D354" s="5"/>
      <c r="E354" s="5"/>
      <c r="F354"/>
    </row>
    <row r="355" spans="4:6" x14ac:dyDescent="0.2">
      <c r="D355" s="5"/>
      <c r="E355" s="5"/>
      <c r="F355"/>
    </row>
    <row r="356" spans="4:6" x14ac:dyDescent="0.2">
      <c r="D356" s="5"/>
      <c r="E356" s="5"/>
      <c r="F356"/>
    </row>
    <row r="357" spans="4:6" x14ac:dyDescent="0.2">
      <c r="D357" s="5"/>
      <c r="E357" s="5"/>
      <c r="F357"/>
    </row>
    <row r="358" spans="4:6" x14ac:dyDescent="0.2">
      <c r="D358" s="5"/>
      <c r="E358" s="5"/>
      <c r="F358"/>
    </row>
    <row r="359" spans="4:6" x14ac:dyDescent="0.2">
      <c r="D359" s="5"/>
      <c r="E359" s="5"/>
      <c r="F359"/>
    </row>
    <row r="360" spans="4:6" x14ac:dyDescent="0.2">
      <c r="D360" s="5"/>
      <c r="E360" s="5"/>
      <c r="F360"/>
    </row>
    <row r="361" spans="4:6" x14ac:dyDescent="0.2">
      <c r="D361" s="5"/>
      <c r="E361" s="5"/>
      <c r="F361"/>
    </row>
    <row r="362" spans="4:6" x14ac:dyDescent="0.2">
      <c r="D362" s="5"/>
      <c r="E362" s="5"/>
      <c r="F362"/>
    </row>
    <row r="363" spans="4:6" x14ac:dyDescent="0.2">
      <c r="D363" s="5"/>
      <c r="E363" s="5"/>
      <c r="F363"/>
    </row>
    <row r="364" spans="4:6" x14ac:dyDescent="0.2">
      <c r="D364" s="5"/>
      <c r="E364" s="5"/>
      <c r="F364"/>
    </row>
    <row r="365" spans="4:6" x14ac:dyDescent="0.2">
      <c r="D365" s="5"/>
      <c r="E365" s="5"/>
      <c r="F365"/>
    </row>
    <row r="366" spans="4:6" x14ac:dyDescent="0.2">
      <c r="D366" s="5"/>
      <c r="E366" s="5"/>
      <c r="F366"/>
    </row>
    <row r="367" spans="4:6" x14ac:dyDescent="0.2">
      <c r="D367" s="5"/>
      <c r="E367" s="5"/>
      <c r="F367"/>
    </row>
    <row r="368" spans="4:6" x14ac:dyDescent="0.2">
      <c r="D368" s="5"/>
      <c r="E368" s="5"/>
      <c r="F368"/>
    </row>
    <row r="369" spans="4:6" x14ac:dyDescent="0.2">
      <c r="D369" s="5"/>
      <c r="E369" s="5"/>
      <c r="F369"/>
    </row>
    <row r="370" spans="4:6" x14ac:dyDescent="0.2">
      <c r="D370" s="5"/>
      <c r="E370" s="5"/>
      <c r="F370"/>
    </row>
    <row r="371" spans="4:6" x14ac:dyDescent="0.2">
      <c r="D371" s="5"/>
      <c r="E371" s="5"/>
      <c r="F371"/>
    </row>
    <row r="372" spans="4:6" x14ac:dyDescent="0.2">
      <c r="D372" s="5"/>
      <c r="E372" s="5"/>
      <c r="F372"/>
    </row>
    <row r="373" spans="4:6" x14ac:dyDescent="0.2">
      <c r="D373" s="5"/>
      <c r="E373" s="5"/>
      <c r="F373"/>
    </row>
    <row r="374" spans="4:6" x14ac:dyDescent="0.2">
      <c r="D374" s="5"/>
      <c r="E374" s="5"/>
      <c r="F374"/>
    </row>
    <row r="375" spans="4:6" x14ac:dyDescent="0.2">
      <c r="D375" s="5"/>
      <c r="E375" s="5"/>
      <c r="F375"/>
    </row>
    <row r="376" spans="4:6" x14ac:dyDescent="0.2">
      <c r="D376" s="5"/>
      <c r="E376" s="5"/>
      <c r="F376"/>
    </row>
    <row r="377" spans="4:6" x14ac:dyDescent="0.2">
      <c r="D377" s="5"/>
      <c r="E377" s="5"/>
      <c r="F377"/>
    </row>
    <row r="378" spans="4:6" x14ac:dyDescent="0.2">
      <c r="D378" s="5"/>
      <c r="E378" s="5"/>
      <c r="F378"/>
    </row>
    <row r="379" spans="4:6" x14ac:dyDescent="0.2">
      <c r="D379" s="5"/>
      <c r="E379" s="5"/>
      <c r="F379"/>
    </row>
    <row r="380" spans="4:6" x14ac:dyDescent="0.2">
      <c r="D380" s="5"/>
      <c r="E380" s="5"/>
      <c r="F380"/>
    </row>
    <row r="381" spans="4:6" x14ac:dyDescent="0.2">
      <c r="D381" s="5"/>
      <c r="E381" s="5"/>
      <c r="F381"/>
    </row>
    <row r="382" spans="4:6" x14ac:dyDescent="0.2">
      <c r="D382" s="5"/>
      <c r="E382" s="5"/>
      <c r="F382"/>
    </row>
    <row r="383" spans="4:6" x14ac:dyDescent="0.2">
      <c r="D383" s="5"/>
      <c r="E383" s="5"/>
      <c r="F383"/>
    </row>
    <row r="384" spans="4:6" x14ac:dyDescent="0.2">
      <c r="D384" s="5"/>
      <c r="E384" s="5"/>
      <c r="F384"/>
    </row>
    <row r="385" spans="4:6" x14ac:dyDescent="0.2">
      <c r="D385" s="5"/>
      <c r="E385" s="5"/>
      <c r="F385"/>
    </row>
    <row r="386" spans="4:6" x14ac:dyDescent="0.2">
      <c r="D386" s="5"/>
      <c r="E386" s="5"/>
      <c r="F386"/>
    </row>
    <row r="387" spans="4:6" x14ac:dyDescent="0.2">
      <c r="D387" s="5"/>
      <c r="E387" s="5"/>
      <c r="F387"/>
    </row>
    <row r="388" spans="4:6" x14ac:dyDescent="0.2">
      <c r="D388" s="5"/>
      <c r="E388" s="5"/>
      <c r="F388"/>
    </row>
    <row r="389" spans="4:6" x14ac:dyDescent="0.2">
      <c r="D389" s="5"/>
      <c r="E389" s="5"/>
      <c r="F389"/>
    </row>
    <row r="390" spans="4:6" x14ac:dyDescent="0.2">
      <c r="D390" s="5"/>
      <c r="E390" s="5"/>
      <c r="F390"/>
    </row>
    <row r="391" spans="4:6" x14ac:dyDescent="0.2">
      <c r="D391" s="5"/>
      <c r="E391" s="5"/>
      <c r="F391"/>
    </row>
    <row r="392" spans="4:6" x14ac:dyDescent="0.2">
      <c r="D392" s="5"/>
      <c r="E392" s="5"/>
      <c r="F392"/>
    </row>
    <row r="393" spans="4:6" x14ac:dyDescent="0.2">
      <c r="D393" s="5"/>
      <c r="E393" s="5"/>
      <c r="F393"/>
    </row>
    <row r="394" spans="4:6" x14ac:dyDescent="0.2">
      <c r="D394" s="5"/>
      <c r="E394" s="5"/>
      <c r="F394"/>
    </row>
    <row r="395" spans="4:6" x14ac:dyDescent="0.2">
      <c r="D395" s="5"/>
      <c r="E395" s="5"/>
      <c r="F395"/>
    </row>
    <row r="396" spans="4:6" x14ac:dyDescent="0.2">
      <c r="D396" s="5"/>
      <c r="E396" s="5"/>
      <c r="F396"/>
    </row>
    <row r="397" spans="4:6" x14ac:dyDescent="0.2">
      <c r="D397" s="5"/>
      <c r="E397" s="5"/>
      <c r="F397"/>
    </row>
    <row r="398" spans="4:6" x14ac:dyDescent="0.2">
      <c r="D398" s="5"/>
      <c r="E398" s="5"/>
      <c r="F398"/>
    </row>
    <row r="399" spans="4:6" x14ac:dyDescent="0.2">
      <c r="D399" s="5"/>
      <c r="E399" s="5"/>
      <c r="F399"/>
    </row>
    <row r="400" spans="4:6" x14ac:dyDescent="0.2">
      <c r="D400" s="5"/>
      <c r="E400" s="5"/>
      <c r="F400"/>
    </row>
    <row r="401" spans="4:6" x14ac:dyDescent="0.2">
      <c r="D401" s="5"/>
      <c r="E401" s="5"/>
      <c r="F401"/>
    </row>
    <row r="402" spans="4:6" x14ac:dyDescent="0.2">
      <c r="D402" s="5"/>
      <c r="E402" s="5"/>
      <c r="F402"/>
    </row>
    <row r="403" spans="4:6" x14ac:dyDescent="0.2">
      <c r="D403" s="5"/>
      <c r="E403" s="5"/>
      <c r="F403"/>
    </row>
    <row r="404" spans="4:6" x14ac:dyDescent="0.2">
      <c r="D404" s="5"/>
      <c r="E404" s="5"/>
      <c r="F404"/>
    </row>
    <row r="405" spans="4:6" x14ac:dyDescent="0.2">
      <c r="D405" s="5"/>
      <c r="E405" s="5"/>
      <c r="F405"/>
    </row>
    <row r="406" spans="4:6" x14ac:dyDescent="0.2">
      <c r="D406" s="5"/>
      <c r="E406" s="5"/>
      <c r="F406"/>
    </row>
    <row r="407" spans="4:6" x14ac:dyDescent="0.2">
      <c r="D407" s="5"/>
      <c r="E407" s="5"/>
      <c r="F407"/>
    </row>
    <row r="408" spans="4:6" x14ac:dyDescent="0.2">
      <c r="D408" s="5"/>
      <c r="E408" s="5"/>
      <c r="F408"/>
    </row>
    <row r="409" spans="4:6" x14ac:dyDescent="0.2">
      <c r="D409" s="5"/>
      <c r="E409" s="5"/>
      <c r="F409"/>
    </row>
    <row r="410" spans="4:6" x14ac:dyDescent="0.2">
      <c r="D410" s="5"/>
      <c r="E410" s="5"/>
      <c r="F410"/>
    </row>
    <row r="411" spans="4:6" x14ac:dyDescent="0.2">
      <c r="D411" s="5"/>
      <c r="E411" s="5"/>
      <c r="F411"/>
    </row>
    <row r="412" spans="4:6" x14ac:dyDescent="0.2">
      <c r="D412" s="5"/>
      <c r="E412" s="5"/>
      <c r="F412"/>
    </row>
    <row r="413" spans="4:6" x14ac:dyDescent="0.2">
      <c r="D413" s="5"/>
      <c r="E413" s="5"/>
      <c r="F413"/>
    </row>
    <row r="414" spans="4:6" x14ac:dyDescent="0.2">
      <c r="D414" s="5"/>
      <c r="E414" s="5"/>
      <c r="F414"/>
    </row>
    <row r="415" spans="4:6" x14ac:dyDescent="0.2">
      <c r="D415" s="5"/>
      <c r="E415" s="5"/>
      <c r="F415"/>
    </row>
    <row r="416" spans="4:6" x14ac:dyDescent="0.2">
      <c r="D416" s="5"/>
      <c r="E416" s="5"/>
      <c r="F416"/>
    </row>
    <row r="417" spans="4:6" x14ac:dyDescent="0.2">
      <c r="D417" s="5"/>
      <c r="E417" s="5"/>
      <c r="F417"/>
    </row>
    <row r="418" spans="4:6" x14ac:dyDescent="0.2">
      <c r="D418" s="5"/>
      <c r="E418" s="5"/>
      <c r="F418"/>
    </row>
    <row r="419" spans="4:6" x14ac:dyDescent="0.2">
      <c r="D419" s="5"/>
      <c r="E419" s="5"/>
      <c r="F419"/>
    </row>
    <row r="420" spans="4:6" x14ac:dyDescent="0.2">
      <c r="D420" s="5"/>
      <c r="E420" s="5"/>
      <c r="F420"/>
    </row>
    <row r="421" spans="4:6" x14ac:dyDescent="0.2">
      <c r="D421" s="5"/>
      <c r="E421" s="5"/>
      <c r="F421"/>
    </row>
    <row r="422" spans="4:6" x14ac:dyDescent="0.2">
      <c r="D422" s="5"/>
      <c r="E422" s="5"/>
      <c r="F422"/>
    </row>
    <row r="423" spans="4:6" x14ac:dyDescent="0.2">
      <c r="D423" s="5"/>
      <c r="E423" s="5"/>
      <c r="F423"/>
    </row>
    <row r="424" spans="4:6" x14ac:dyDescent="0.2">
      <c r="D424" s="5"/>
      <c r="E424" s="5"/>
      <c r="F424"/>
    </row>
    <row r="425" spans="4:6" x14ac:dyDescent="0.2">
      <c r="D425" s="5"/>
      <c r="E425" s="5"/>
      <c r="F425"/>
    </row>
    <row r="426" spans="4:6" x14ac:dyDescent="0.2">
      <c r="D426" s="5"/>
      <c r="E426" s="5"/>
      <c r="F426"/>
    </row>
    <row r="427" spans="4:6" x14ac:dyDescent="0.2">
      <c r="D427" s="5"/>
      <c r="E427" s="5"/>
      <c r="F427"/>
    </row>
    <row r="428" spans="4:6" x14ac:dyDescent="0.2">
      <c r="D428" s="5"/>
      <c r="E428" s="5"/>
      <c r="F428"/>
    </row>
    <row r="429" spans="4:6" x14ac:dyDescent="0.2">
      <c r="D429" s="5"/>
      <c r="E429" s="5"/>
      <c r="F429"/>
    </row>
    <row r="430" spans="4:6" x14ac:dyDescent="0.2">
      <c r="D430" s="5"/>
      <c r="E430" s="5"/>
      <c r="F430"/>
    </row>
    <row r="431" spans="4:6" x14ac:dyDescent="0.2">
      <c r="D431" s="5"/>
      <c r="E431" s="5"/>
      <c r="F431"/>
    </row>
    <row r="432" spans="4:6" x14ac:dyDescent="0.2">
      <c r="D432" s="5"/>
      <c r="E432" s="5"/>
      <c r="F432"/>
    </row>
    <row r="433" spans="4:6" x14ac:dyDescent="0.2">
      <c r="D433" s="5"/>
      <c r="E433" s="5"/>
      <c r="F433"/>
    </row>
    <row r="434" spans="4:6" x14ac:dyDescent="0.2">
      <c r="D434" s="5"/>
      <c r="E434" s="5"/>
      <c r="F434"/>
    </row>
    <row r="435" spans="4:6" x14ac:dyDescent="0.2">
      <c r="D435" s="5"/>
      <c r="E435" s="5"/>
      <c r="F435"/>
    </row>
    <row r="436" spans="4:6" x14ac:dyDescent="0.2">
      <c r="D436" s="5"/>
      <c r="E436" s="5"/>
      <c r="F436"/>
    </row>
    <row r="437" spans="4:6" x14ac:dyDescent="0.2">
      <c r="D437" s="5"/>
      <c r="E437" s="5"/>
      <c r="F437"/>
    </row>
    <row r="438" spans="4:6" x14ac:dyDescent="0.2">
      <c r="D438" s="5"/>
      <c r="E438" s="5"/>
      <c r="F438"/>
    </row>
    <row r="439" spans="4:6" x14ac:dyDescent="0.2">
      <c r="D439" s="5"/>
      <c r="E439" s="5"/>
      <c r="F439"/>
    </row>
    <row r="440" spans="4:6" x14ac:dyDescent="0.2">
      <c r="D440" s="5"/>
      <c r="E440" s="5"/>
      <c r="F440"/>
    </row>
    <row r="441" spans="4:6" x14ac:dyDescent="0.2">
      <c r="D441" s="5"/>
      <c r="E441" s="5"/>
      <c r="F441"/>
    </row>
    <row r="442" spans="4:6" x14ac:dyDescent="0.2">
      <c r="D442" s="5"/>
      <c r="E442" s="5"/>
      <c r="F442"/>
    </row>
    <row r="443" spans="4:6" x14ac:dyDescent="0.2">
      <c r="D443" s="5"/>
      <c r="E443" s="5"/>
      <c r="F443"/>
    </row>
    <row r="444" spans="4:6" x14ac:dyDescent="0.2">
      <c r="D444" s="5"/>
      <c r="E444" s="5"/>
      <c r="F444"/>
    </row>
    <row r="445" spans="4:6" x14ac:dyDescent="0.2">
      <c r="D445" s="5"/>
      <c r="E445" s="5"/>
      <c r="F445"/>
    </row>
    <row r="446" spans="4:6" x14ac:dyDescent="0.2">
      <c r="D446" s="5"/>
      <c r="E446" s="5"/>
      <c r="F446"/>
    </row>
    <row r="447" spans="4:6" x14ac:dyDescent="0.2">
      <c r="D447" s="5"/>
      <c r="E447" s="5"/>
      <c r="F447"/>
    </row>
    <row r="448" spans="4:6" x14ac:dyDescent="0.2">
      <c r="D448" s="5"/>
      <c r="E448" s="5"/>
      <c r="F448"/>
    </row>
    <row r="449" spans="4:6" x14ac:dyDescent="0.2">
      <c r="D449" s="5"/>
      <c r="E449" s="5"/>
      <c r="F449"/>
    </row>
    <row r="450" spans="4:6" x14ac:dyDescent="0.2">
      <c r="D450" s="5"/>
      <c r="E450" s="5"/>
      <c r="F450"/>
    </row>
    <row r="451" spans="4:6" x14ac:dyDescent="0.2">
      <c r="D451" s="5"/>
      <c r="E451" s="5"/>
      <c r="F451"/>
    </row>
    <row r="452" spans="4:6" x14ac:dyDescent="0.2">
      <c r="D452" s="5"/>
      <c r="E452" s="5"/>
      <c r="F452"/>
    </row>
    <row r="453" spans="4:6" x14ac:dyDescent="0.2">
      <c r="D453" s="5"/>
      <c r="E453" s="5"/>
      <c r="F453"/>
    </row>
    <row r="454" spans="4:6" x14ac:dyDescent="0.2">
      <c r="D454" s="5"/>
      <c r="E454" s="5"/>
      <c r="F454"/>
    </row>
    <row r="455" spans="4:6" x14ac:dyDescent="0.2">
      <c r="D455" s="5"/>
      <c r="E455" s="5"/>
      <c r="F455"/>
    </row>
    <row r="456" spans="4:6" x14ac:dyDescent="0.2">
      <c r="D456" s="5"/>
      <c r="E456" s="5"/>
      <c r="F456"/>
    </row>
    <row r="457" spans="4:6" x14ac:dyDescent="0.2">
      <c r="D457" s="5"/>
      <c r="E457" s="5"/>
      <c r="F457"/>
    </row>
    <row r="458" spans="4:6" x14ac:dyDescent="0.2">
      <c r="D458" s="5"/>
      <c r="E458" s="5"/>
      <c r="F458"/>
    </row>
    <row r="459" spans="4:6" x14ac:dyDescent="0.2">
      <c r="D459" s="5"/>
      <c r="E459" s="5"/>
      <c r="F459"/>
    </row>
    <row r="460" spans="4:6" x14ac:dyDescent="0.2">
      <c r="D460" s="5"/>
      <c r="E460" s="5"/>
      <c r="F460"/>
    </row>
    <row r="461" spans="4:6" x14ac:dyDescent="0.2">
      <c r="D461" s="5"/>
      <c r="E461" s="5"/>
      <c r="F461"/>
    </row>
    <row r="462" spans="4:6" x14ac:dyDescent="0.2">
      <c r="D462" s="5"/>
      <c r="E462" s="5"/>
      <c r="F462"/>
    </row>
    <row r="463" spans="4:6" x14ac:dyDescent="0.2">
      <c r="D463" s="5"/>
      <c r="E463" s="5"/>
      <c r="F463"/>
    </row>
    <row r="464" spans="4:6" x14ac:dyDescent="0.2">
      <c r="D464" s="5"/>
      <c r="E464" s="5"/>
      <c r="F464"/>
    </row>
    <row r="465" spans="4:6" x14ac:dyDescent="0.2">
      <c r="D465" s="5"/>
      <c r="E465" s="5"/>
      <c r="F465"/>
    </row>
    <row r="466" spans="4:6" x14ac:dyDescent="0.2">
      <c r="D466" s="5"/>
      <c r="E466" s="5"/>
      <c r="F466"/>
    </row>
    <row r="467" spans="4:6" x14ac:dyDescent="0.2">
      <c r="D467" s="5"/>
      <c r="E467" s="5"/>
      <c r="F467"/>
    </row>
    <row r="468" spans="4:6" x14ac:dyDescent="0.2">
      <c r="D468" s="5"/>
      <c r="E468" s="5"/>
      <c r="F468"/>
    </row>
    <row r="469" spans="4:6" x14ac:dyDescent="0.2">
      <c r="D469" s="5"/>
      <c r="E469" s="5"/>
      <c r="F469"/>
    </row>
    <row r="470" spans="4:6" x14ac:dyDescent="0.2">
      <c r="D470" s="5"/>
      <c r="E470" s="5"/>
      <c r="F470"/>
    </row>
    <row r="471" spans="4:6" x14ac:dyDescent="0.2">
      <c r="D471" s="5"/>
      <c r="E471" s="5"/>
      <c r="F471"/>
    </row>
    <row r="472" spans="4:6" x14ac:dyDescent="0.2">
      <c r="D472" s="5"/>
      <c r="E472" s="5"/>
      <c r="F472"/>
    </row>
    <row r="473" spans="4:6" x14ac:dyDescent="0.2">
      <c r="D473" s="5"/>
      <c r="E473" s="5"/>
      <c r="F473"/>
    </row>
    <row r="474" spans="4:6" x14ac:dyDescent="0.2">
      <c r="D474" s="5"/>
      <c r="E474" s="5"/>
      <c r="F474"/>
    </row>
    <row r="475" spans="4:6" x14ac:dyDescent="0.2">
      <c r="D475" s="5"/>
      <c r="E475" s="5"/>
      <c r="F475"/>
    </row>
    <row r="476" spans="4:6" x14ac:dyDescent="0.2">
      <c r="D476" s="5"/>
      <c r="E476" s="5"/>
      <c r="F476"/>
    </row>
    <row r="477" spans="4:6" x14ac:dyDescent="0.2">
      <c r="D477" s="5"/>
      <c r="E477" s="5"/>
      <c r="F477"/>
    </row>
    <row r="478" spans="4:6" x14ac:dyDescent="0.2">
      <c r="D478" s="5"/>
      <c r="E478" s="5"/>
      <c r="F478"/>
    </row>
    <row r="479" spans="4:6" x14ac:dyDescent="0.2">
      <c r="D479" s="5"/>
      <c r="E479" s="5"/>
      <c r="F479"/>
    </row>
    <row r="480" spans="4:6" x14ac:dyDescent="0.2">
      <c r="D480" s="5"/>
      <c r="E480" s="5"/>
      <c r="F480"/>
    </row>
    <row r="481" spans="4:6" x14ac:dyDescent="0.2">
      <c r="D481" s="5"/>
      <c r="E481" s="5"/>
      <c r="F481"/>
    </row>
    <row r="482" spans="4:6" x14ac:dyDescent="0.2">
      <c r="D482" s="5"/>
      <c r="E482" s="5"/>
      <c r="F482"/>
    </row>
    <row r="483" spans="4:6" x14ac:dyDescent="0.2">
      <c r="D483" s="5"/>
      <c r="E483" s="5"/>
      <c r="F483"/>
    </row>
    <row r="484" spans="4:6" x14ac:dyDescent="0.2">
      <c r="D484" s="5"/>
      <c r="E484" s="5"/>
      <c r="F484"/>
    </row>
    <row r="485" spans="4:6" x14ac:dyDescent="0.2">
      <c r="D485" s="5"/>
      <c r="E485" s="5"/>
      <c r="F485"/>
    </row>
    <row r="486" spans="4:6" x14ac:dyDescent="0.2">
      <c r="D486" s="5"/>
      <c r="E486" s="5"/>
      <c r="F486"/>
    </row>
    <row r="487" spans="4:6" x14ac:dyDescent="0.2">
      <c r="D487" s="5"/>
      <c r="E487" s="5"/>
      <c r="F487"/>
    </row>
    <row r="488" spans="4:6" x14ac:dyDescent="0.2">
      <c r="D488" s="5"/>
      <c r="E488" s="5"/>
      <c r="F488"/>
    </row>
    <row r="489" spans="4:6" x14ac:dyDescent="0.2">
      <c r="D489" s="5"/>
      <c r="E489" s="5"/>
      <c r="F489"/>
    </row>
    <row r="490" spans="4:6" x14ac:dyDescent="0.2">
      <c r="D490" s="5"/>
      <c r="E490" s="5"/>
      <c r="F490"/>
    </row>
    <row r="491" spans="4:6" x14ac:dyDescent="0.2">
      <c r="D491" s="5"/>
      <c r="E491" s="5"/>
      <c r="F491"/>
    </row>
    <row r="492" spans="4:6" x14ac:dyDescent="0.2">
      <c r="D492" s="5"/>
      <c r="E492" s="5"/>
      <c r="F492"/>
    </row>
    <row r="493" spans="4:6" x14ac:dyDescent="0.2">
      <c r="D493" s="5"/>
      <c r="E493" s="5"/>
      <c r="F493"/>
    </row>
    <row r="494" spans="4:6" x14ac:dyDescent="0.2">
      <c r="D494" s="5"/>
      <c r="E494" s="5"/>
      <c r="F494"/>
    </row>
    <row r="495" spans="4:6" x14ac:dyDescent="0.2">
      <c r="D495" s="5"/>
      <c r="E495" s="5"/>
      <c r="F495"/>
    </row>
    <row r="496" spans="4:6" x14ac:dyDescent="0.2">
      <c r="D496" s="5"/>
      <c r="E496" s="5"/>
      <c r="F496"/>
    </row>
    <row r="497" spans="4:6" x14ac:dyDescent="0.2">
      <c r="D497" s="5"/>
      <c r="E497" s="5"/>
      <c r="F497"/>
    </row>
    <row r="498" spans="4:6" x14ac:dyDescent="0.2">
      <c r="D498" s="5"/>
      <c r="E498" s="5"/>
      <c r="F498"/>
    </row>
    <row r="499" spans="4:6" x14ac:dyDescent="0.2">
      <c r="D499" s="5"/>
      <c r="E499" s="5"/>
      <c r="F499"/>
    </row>
    <row r="500" spans="4:6" x14ac:dyDescent="0.2">
      <c r="D500" s="5"/>
      <c r="E500" s="5"/>
      <c r="F500"/>
    </row>
    <row r="501" spans="4:6" x14ac:dyDescent="0.2">
      <c r="D501" s="5"/>
      <c r="E501" s="5"/>
      <c r="F501"/>
    </row>
    <row r="502" spans="4:6" x14ac:dyDescent="0.2">
      <c r="D502" s="5"/>
      <c r="E502" s="5"/>
      <c r="F502"/>
    </row>
    <row r="503" spans="4:6" x14ac:dyDescent="0.2">
      <c r="D503" s="5"/>
      <c r="E503" s="5"/>
      <c r="F503"/>
    </row>
    <row r="504" spans="4:6" x14ac:dyDescent="0.2">
      <c r="D504" s="5"/>
      <c r="E504" s="5"/>
      <c r="F504"/>
    </row>
    <row r="505" spans="4:6" x14ac:dyDescent="0.2">
      <c r="D505" s="5"/>
      <c r="E505" s="5"/>
      <c r="F505"/>
    </row>
    <row r="506" spans="4:6" x14ac:dyDescent="0.2">
      <c r="D506" s="5"/>
      <c r="E506" s="5"/>
      <c r="F506"/>
    </row>
    <row r="507" spans="4:6" x14ac:dyDescent="0.2">
      <c r="D507" s="5"/>
      <c r="E507" s="5"/>
      <c r="F507"/>
    </row>
    <row r="508" spans="4:6" x14ac:dyDescent="0.2">
      <c r="D508" s="5"/>
      <c r="E508" s="5"/>
      <c r="F508"/>
    </row>
    <row r="509" spans="4:6" x14ac:dyDescent="0.2">
      <c r="D509" s="5"/>
      <c r="E509" s="5"/>
      <c r="F509"/>
    </row>
    <row r="510" spans="4:6" x14ac:dyDescent="0.2">
      <c r="D510" s="5"/>
      <c r="E510" s="5"/>
      <c r="F510"/>
    </row>
    <row r="511" spans="4:6" x14ac:dyDescent="0.2">
      <c r="D511" s="5"/>
      <c r="E511" s="5"/>
      <c r="F511"/>
    </row>
    <row r="512" spans="4:6" x14ac:dyDescent="0.2">
      <c r="D512" s="5"/>
      <c r="E512" s="5"/>
      <c r="F512"/>
    </row>
    <row r="513" spans="4:6" x14ac:dyDescent="0.2">
      <c r="D513" s="5"/>
      <c r="E513" s="5"/>
      <c r="F513"/>
    </row>
    <row r="514" spans="4:6" x14ac:dyDescent="0.2">
      <c r="D514" s="5"/>
      <c r="E514" s="5"/>
      <c r="F514"/>
    </row>
    <row r="515" spans="4:6" x14ac:dyDescent="0.2">
      <c r="D515" s="5"/>
      <c r="E515" s="5"/>
      <c r="F515"/>
    </row>
    <row r="516" spans="4:6" x14ac:dyDescent="0.2">
      <c r="D516" s="5"/>
      <c r="E516" s="5"/>
      <c r="F516"/>
    </row>
    <row r="517" spans="4:6" x14ac:dyDescent="0.2">
      <c r="D517" s="5"/>
      <c r="E517" s="5"/>
      <c r="F517"/>
    </row>
    <row r="518" spans="4:6" x14ac:dyDescent="0.2">
      <c r="D518" s="5"/>
      <c r="E518" s="5"/>
      <c r="F518"/>
    </row>
    <row r="519" spans="4:6" x14ac:dyDescent="0.2">
      <c r="D519" s="5"/>
      <c r="E519" s="5"/>
      <c r="F519"/>
    </row>
    <row r="520" spans="4:6" x14ac:dyDescent="0.2">
      <c r="D520" s="5"/>
      <c r="E520" s="5"/>
      <c r="F520"/>
    </row>
    <row r="521" spans="4:6" x14ac:dyDescent="0.2">
      <c r="D521" s="5"/>
      <c r="E521" s="5"/>
      <c r="F521"/>
    </row>
    <row r="522" spans="4:6" x14ac:dyDescent="0.2">
      <c r="D522" s="5"/>
      <c r="E522" s="5"/>
      <c r="F522"/>
    </row>
    <row r="523" spans="4:6" x14ac:dyDescent="0.2">
      <c r="D523" s="5"/>
      <c r="E523" s="5"/>
      <c r="F523"/>
    </row>
    <row r="524" spans="4:6" x14ac:dyDescent="0.2">
      <c r="D524" s="5"/>
      <c r="E524" s="5"/>
      <c r="F524"/>
    </row>
    <row r="525" spans="4:6" x14ac:dyDescent="0.2">
      <c r="D525" s="5"/>
      <c r="E525" s="5"/>
      <c r="F525"/>
    </row>
    <row r="526" spans="4:6" x14ac:dyDescent="0.2">
      <c r="D526" s="5"/>
      <c r="E526" s="5"/>
      <c r="F526"/>
    </row>
    <row r="527" spans="4:6" x14ac:dyDescent="0.2">
      <c r="D527" s="5"/>
      <c r="E527" s="5"/>
      <c r="F527"/>
    </row>
    <row r="528" spans="4:6" x14ac:dyDescent="0.2">
      <c r="D528" s="5"/>
      <c r="E528" s="5"/>
      <c r="F528"/>
    </row>
    <row r="529" spans="4:6" x14ac:dyDescent="0.2">
      <c r="D529" s="5"/>
      <c r="E529" s="5"/>
      <c r="F529"/>
    </row>
    <row r="530" spans="4:6" x14ac:dyDescent="0.2">
      <c r="D530" s="5"/>
      <c r="E530" s="5"/>
      <c r="F530"/>
    </row>
    <row r="531" spans="4:6" x14ac:dyDescent="0.2">
      <c r="D531" s="5"/>
      <c r="E531" s="5"/>
      <c r="F531"/>
    </row>
    <row r="532" spans="4:6" x14ac:dyDescent="0.2">
      <c r="D532" s="5"/>
      <c r="E532" s="5"/>
      <c r="F532"/>
    </row>
    <row r="533" spans="4:6" x14ac:dyDescent="0.2">
      <c r="D533" s="5"/>
      <c r="E533" s="5"/>
      <c r="F533"/>
    </row>
    <row r="534" spans="4:6" x14ac:dyDescent="0.2">
      <c r="D534" s="5"/>
      <c r="E534" s="5"/>
      <c r="F534"/>
    </row>
    <row r="535" spans="4:6" x14ac:dyDescent="0.2">
      <c r="D535" s="5"/>
      <c r="E535" s="5"/>
      <c r="F535"/>
    </row>
    <row r="536" spans="4:6" x14ac:dyDescent="0.2">
      <c r="D536" s="5"/>
      <c r="E536" s="5"/>
      <c r="F536"/>
    </row>
    <row r="537" spans="4:6" x14ac:dyDescent="0.2">
      <c r="D537" s="5"/>
      <c r="E537" s="5"/>
      <c r="F537"/>
    </row>
    <row r="538" spans="4:6" x14ac:dyDescent="0.2">
      <c r="D538" s="5"/>
      <c r="E538" s="5"/>
      <c r="F538"/>
    </row>
    <row r="539" spans="4:6" x14ac:dyDescent="0.2">
      <c r="D539" s="5"/>
      <c r="E539" s="5"/>
      <c r="F539"/>
    </row>
    <row r="540" spans="4:6" x14ac:dyDescent="0.2">
      <c r="D540" s="5"/>
      <c r="E540" s="5"/>
      <c r="F540"/>
    </row>
    <row r="541" spans="4:6" x14ac:dyDescent="0.2">
      <c r="D541" s="5"/>
      <c r="E541" s="5"/>
      <c r="F541"/>
    </row>
    <row r="542" spans="4:6" x14ac:dyDescent="0.2">
      <c r="D542" s="5"/>
      <c r="E542" s="5"/>
      <c r="F542"/>
    </row>
    <row r="543" spans="4:6" x14ac:dyDescent="0.2">
      <c r="D543" s="5"/>
      <c r="E543" s="5"/>
      <c r="F543"/>
    </row>
    <row r="544" spans="4:6" x14ac:dyDescent="0.2">
      <c r="D544" s="5"/>
      <c r="E544" s="5"/>
      <c r="F544"/>
    </row>
    <row r="545" spans="4:6" x14ac:dyDescent="0.2">
      <c r="D545" s="5"/>
      <c r="E545" s="5"/>
      <c r="F545"/>
    </row>
    <row r="546" spans="4:6" x14ac:dyDescent="0.2">
      <c r="D546" s="5"/>
      <c r="E546" s="5"/>
      <c r="F546"/>
    </row>
    <row r="547" spans="4:6" x14ac:dyDescent="0.2">
      <c r="D547" s="5"/>
      <c r="E547" s="5"/>
      <c r="F547"/>
    </row>
    <row r="548" spans="4:6" x14ac:dyDescent="0.2">
      <c r="D548" s="5"/>
      <c r="E548" s="5"/>
      <c r="F548"/>
    </row>
    <row r="549" spans="4:6" x14ac:dyDescent="0.2">
      <c r="D549" s="5"/>
      <c r="E549" s="5"/>
      <c r="F549"/>
    </row>
    <row r="550" spans="4:6" x14ac:dyDescent="0.2">
      <c r="D550" s="5"/>
      <c r="E550" s="5"/>
      <c r="F550"/>
    </row>
    <row r="551" spans="4:6" x14ac:dyDescent="0.2">
      <c r="D551" s="5"/>
      <c r="E551" s="5"/>
      <c r="F551"/>
    </row>
    <row r="552" spans="4:6" x14ac:dyDescent="0.2">
      <c r="D552" s="5"/>
      <c r="E552" s="5"/>
      <c r="F552"/>
    </row>
    <row r="553" spans="4:6" x14ac:dyDescent="0.2">
      <c r="D553" s="5"/>
      <c r="E553" s="5"/>
      <c r="F553"/>
    </row>
    <row r="554" spans="4:6" x14ac:dyDescent="0.2">
      <c r="D554" s="5"/>
      <c r="E554" s="5"/>
      <c r="F554"/>
    </row>
    <row r="555" spans="4:6" x14ac:dyDescent="0.2">
      <c r="D555" s="5"/>
      <c r="E555" s="5"/>
      <c r="F555"/>
    </row>
    <row r="556" spans="4:6" x14ac:dyDescent="0.2">
      <c r="D556" s="5"/>
      <c r="E556" s="5"/>
      <c r="F556"/>
    </row>
    <row r="557" spans="4:6" x14ac:dyDescent="0.2">
      <c r="D557" s="5"/>
      <c r="E557" s="5"/>
      <c r="F557"/>
    </row>
    <row r="558" spans="4:6" x14ac:dyDescent="0.2">
      <c r="D558" s="5"/>
      <c r="E558" s="5"/>
      <c r="F558"/>
    </row>
    <row r="559" spans="4:6" x14ac:dyDescent="0.2">
      <c r="D559" s="5"/>
      <c r="E559" s="5"/>
      <c r="F559"/>
    </row>
    <row r="560" spans="4:6" x14ac:dyDescent="0.2">
      <c r="D560" s="5"/>
      <c r="E560" s="5"/>
      <c r="F560"/>
    </row>
    <row r="561" spans="4:6" x14ac:dyDescent="0.2">
      <c r="D561" s="5"/>
      <c r="E561" s="5"/>
      <c r="F561"/>
    </row>
    <row r="562" spans="4:6" x14ac:dyDescent="0.2">
      <c r="D562" s="5"/>
      <c r="E562" s="5"/>
      <c r="F562"/>
    </row>
    <row r="563" spans="4:6" x14ac:dyDescent="0.2">
      <c r="D563" s="5"/>
      <c r="E563" s="5"/>
      <c r="F563"/>
    </row>
    <row r="564" spans="4:6" x14ac:dyDescent="0.2">
      <c r="D564" s="5"/>
      <c r="E564" s="5"/>
      <c r="F564"/>
    </row>
    <row r="565" spans="4:6" x14ac:dyDescent="0.2">
      <c r="D565" s="5"/>
      <c r="E565" s="5"/>
      <c r="F565"/>
    </row>
    <row r="566" spans="4:6" x14ac:dyDescent="0.2">
      <c r="D566" s="5"/>
      <c r="E566" s="5"/>
      <c r="F566"/>
    </row>
    <row r="567" spans="4:6" x14ac:dyDescent="0.2">
      <c r="D567" s="5"/>
      <c r="E567" s="5"/>
      <c r="F567"/>
    </row>
    <row r="568" spans="4:6" x14ac:dyDescent="0.2">
      <c r="D568" s="5"/>
      <c r="E568" s="5"/>
      <c r="F568"/>
    </row>
    <row r="569" spans="4:6" x14ac:dyDescent="0.2">
      <c r="D569" s="5"/>
      <c r="E569" s="5"/>
      <c r="F569"/>
    </row>
    <row r="570" spans="4:6" x14ac:dyDescent="0.2">
      <c r="D570" s="5"/>
      <c r="E570" s="5"/>
      <c r="F570"/>
    </row>
    <row r="571" spans="4:6" x14ac:dyDescent="0.2">
      <c r="D571" s="5"/>
      <c r="E571" s="5"/>
      <c r="F571"/>
    </row>
    <row r="572" spans="4:6" x14ac:dyDescent="0.2">
      <c r="D572" s="5"/>
      <c r="E572" s="5"/>
      <c r="F572"/>
    </row>
    <row r="573" spans="4:6" x14ac:dyDescent="0.2">
      <c r="D573" s="5"/>
      <c r="E573" s="5"/>
      <c r="F573"/>
    </row>
    <row r="574" spans="4:6" x14ac:dyDescent="0.2">
      <c r="D574" s="5"/>
      <c r="E574" s="5"/>
      <c r="F574"/>
    </row>
    <row r="575" spans="4:6" x14ac:dyDescent="0.2">
      <c r="D575" s="5"/>
      <c r="E575" s="5"/>
      <c r="F575"/>
    </row>
    <row r="576" spans="4:6" x14ac:dyDescent="0.2">
      <c r="D576" s="5"/>
      <c r="E576" s="5"/>
      <c r="F576"/>
    </row>
    <row r="577" spans="4:6" x14ac:dyDescent="0.2">
      <c r="D577" s="5"/>
      <c r="E577" s="5"/>
      <c r="F577"/>
    </row>
    <row r="578" spans="4:6" x14ac:dyDescent="0.2">
      <c r="D578" s="5"/>
      <c r="E578" s="5"/>
      <c r="F578"/>
    </row>
    <row r="579" spans="4:6" x14ac:dyDescent="0.2">
      <c r="D579" s="5"/>
      <c r="E579" s="5"/>
      <c r="F579"/>
    </row>
    <row r="580" spans="4:6" x14ac:dyDescent="0.2">
      <c r="D580" s="5"/>
      <c r="E580" s="5"/>
      <c r="F580"/>
    </row>
    <row r="581" spans="4:6" x14ac:dyDescent="0.2">
      <c r="D581" s="5"/>
      <c r="E581" s="5"/>
      <c r="F581"/>
    </row>
    <row r="582" spans="4:6" x14ac:dyDescent="0.2">
      <c r="D582" s="5"/>
      <c r="E582" s="5"/>
      <c r="F582"/>
    </row>
    <row r="583" spans="4:6" x14ac:dyDescent="0.2">
      <c r="D583" s="5"/>
      <c r="E583" s="5"/>
      <c r="F583"/>
    </row>
    <row r="584" spans="4:6" x14ac:dyDescent="0.2">
      <c r="D584" s="5"/>
      <c r="E584" s="5"/>
      <c r="F584"/>
    </row>
    <row r="585" spans="4:6" x14ac:dyDescent="0.2">
      <c r="D585" s="5"/>
      <c r="E585" s="5"/>
      <c r="F585"/>
    </row>
    <row r="586" spans="4:6" x14ac:dyDescent="0.2">
      <c r="D586" s="5"/>
      <c r="E586" s="5"/>
      <c r="F586"/>
    </row>
    <row r="587" spans="4:6" x14ac:dyDescent="0.2">
      <c r="D587" s="5"/>
      <c r="E587" s="5"/>
      <c r="F587"/>
    </row>
    <row r="588" spans="4:6" x14ac:dyDescent="0.2">
      <c r="D588" s="5"/>
      <c r="E588" s="5"/>
      <c r="F588"/>
    </row>
    <row r="589" spans="4:6" x14ac:dyDescent="0.2">
      <c r="D589" s="5"/>
      <c r="E589" s="5"/>
      <c r="F589"/>
    </row>
    <row r="590" spans="4:6" x14ac:dyDescent="0.2">
      <c r="D590" s="5"/>
      <c r="E590" s="5"/>
      <c r="F590"/>
    </row>
    <row r="591" spans="4:6" x14ac:dyDescent="0.2">
      <c r="D591" s="5"/>
      <c r="E591" s="5"/>
      <c r="F591"/>
    </row>
    <row r="592" spans="4:6" x14ac:dyDescent="0.2">
      <c r="D592" s="5"/>
      <c r="E592" s="5"/>
      <c r="F592"/>
    </row>
    <row r="593" spans="4:6" x14ac:dyDescent="0.2">
      <c r="D593" s="5"/>
      <c r="E593" s="5"/>
      <c r="F593"/>
    </row>
    <row r="594" spans="4:6" x14ac:dyDescent="0.2">
      <c r="D594" s="5"/>
      <c r="E594" s="5"/>
      <c r="F594"/>
    </row>
    <row r="595" spans="4:6" x14ac:dyDescent="0.2">
      <c r="D595" s="5"/>
      <c r="E595" s="5"/>
      <c r="F595"/>
    </row>
    <row r="596" spans="4:6" x14ac:dyDescent="0.2">
      <c r="D596" s="5"/>
      <c r="E596" s="5"/>
      <c r="F596"/>
    </row>
    <row r="597" spans="4:6" x14ac:dyDescent="0.2">
      <c r="D597" s="5"/>
      <c r="E597" s="5"/>
      <c r="F597"/>
    </row>
    <row r="598" spans="4:6" x14ac:dyDescent="0.2">
      <c r="D598" s="5"/>
      <c r="E598" s="5"/>
      <c r="F598"/>
    </row>
    <row r="599" spans="4:6" x14ac:dyDescent="0.2">
      <c r="D599" s="5"/>
      <c r="E599" s="5"/>
      <c r="F599"/>
    </row>
    <row r="600" spans="4:6" x14ac:dyDescent="0.2">
      <c r="D600" s="5"/>
      <c r="E600" s="5"/>
      <c r="F600"/>
    </row>
    <row r="601" spans="4:6" x14ac:dyDescent="0.2">
      <c r="D601" s="5"/>
      <c r="E601" s="5"/>
      <c r="F601"/>
    </row>
    <row r="602" spans="4:6" x14ac:dyDescent="0.2">
      <c r="D602" s="5"/>
      <c r="E602" s="5"/>
      <c r="F602"/>
    </row>
    <row r="603" spans="4:6" x14ac:dyDescent="0.2">
      <c r="D603" s="5"/>
      <c r="E603" s="5"/>
      <c r="F603"/>
    </row>
    <row r="604" spans="4:6" x14ac:dyDescent="0.2">
      <c r="D604" s="5"/>
      <c r="E604" s="5"/>
      <c r="F604"/>
    </row>
    <row r="605" spans="4:6" x14ac:dyDescent="0.2">
      <c r="D605" s="5"/>
      <c r="E605" s="5"/>
      <c r="F605"/>
    </row>
    <row r="606" spans="4:6" x14ac:dyDescent="0.2">
      <c r="D606" s="5"/>
      <c r="E606" s="5"/>
      <c r="F606"/>
    </row>
    <row r="607" spans="4:6" x14ac:dyDescent="0.2">
      <c r="D607" s="5"/>
      <c r="E607" s="5"/>
      <c r="F607"/>
    </row>
    <row r="608" spans="4:6" x14ac:dyDescent="0.2">
      <c r="D608" s="5"/>
      <c r="E608" s="5"/>
      <c r="F608"/>
    </row>
    <row r="609" spans="4:6" x14ac:dyDescent="0.2">
      <c r="D609" s="5"/>
      <c r="E609" s="5"/>
      <c r="F609"/>
    </row>
    <row r="610" spans="4:6" x14ac:dyDescent="0.2">
      <c r="D610" s="5"/>
      <c r="E610" s="5"/>
      <c r="F610"/>
    </row>
    <row r="611" spans="4:6" x14ac:dyDescent="0.2">
      <c r="D611" s="5"/>
      <c r="E611" s="5"/>
      <c r="F611"/>
    </row>
    <row r="612" spans="4:6" x14ac:dyDescent="0.2">
      <c r="D612" s="5"/>
      <c r="E612" s="5"/>
      <c r="F612"/>
    </row>
    <row r="613" spans="4:6" x14ac:dyDescent="0.2">
      <c r="D613" s="5"/>
      <c r="E613" s="5"/>
      <c r="F613"/>
    </row>
    <row r="614" spans="4:6" x14ac:dyDescent="0.2">
      <c r="D614" s="5"/>
      <c r="E614" s="5"/>
      <c r="F614"/>
    </row>
    <row r="615" spans="4:6" x14ac:dyDescent="0.2">
      <c r="D615" s="5"/>
      <c r="E615" s="5"/>
      <c r="F615"/>
    </row>
    <row r="616" spans="4:6" x14ac:dyDescent="0.2">
      <c r="D616" s="5"/>
      <c r="E616" s="5"/>
      <c r="F616"/>
    </row>
    <row r="617" spans="4:6" x14ac:dyDescent="0.2">
      <c r="D617" s="5"/>
      <c r="E617" s="5"/>
      <c r="F617"/>
    </row>
    <row r="618" spans="4:6" x14ac:dyDescent="0.2">
      <c r="D618" s="5"/>
      <c r="E618" s="5"/>
      <c r="F618"/>
    </row>
    <row r="619" spans="4:6" x14ac:dyDescent="0.2">
      <c r="D619" s="5"/>
      <c r="E619" s="5"/>
      <c r="F619"/>
    </row>
    <row r="620" spans="4:6" x14ac:dyDescent="0.2">
      <c r="D620" s="5"/>
      <c r="E620" s="5"/>
      <c r="F620"/>
    </row>
    <row r="621" spans="4:6" x14ac:dyDescent="0.2">
      <c r="D621" s="5"/>
      <c r="E621" s="5"/>
      <c r="F621"/>
    </row>
    <row r="622" spans="4:6" x14ac:dyDescent="0.2">
      <c r="D622" s="5"/>
      <c r="E622" s="5"/>
      <c r="F622"/>
    </row>
    <row r="623" spans="4:6" x14ac:dyDescent="0.2">
      <c r="D623" s="5"/>
      <c r="E623" s="5"/>
      <c r="F623"/>
    </row>
    <row r="624" spans="4:6" x14ac:dyDescent="0.2">
      <c r="D624" s="5"/>
      <c r="E624" s="5"/>
      <c r="F624"/>
    </row>
    <row r="625" spans="4:6" x14ac:dyDescent="0.2">
      <c r="D625" s="5"/>
      <c r="E625" s="5"/>
      <c r="F625"/>
    </row>
    <row r="626" spans="4:6" x14ac:dyDescent="0.2">
      <c r="D626" s="5"/>
      <c r="E626" s="5"/>
      <c r="F626"/>
    </row>
    <row r="627" spans="4:6" x14ac:dyDescent="0.2">
      <c r="D627" s="5"/>
      <c r="E627" s="5"/>
      <c r="F627"/>
    </row>
    <row r="628" spans="4:6" x14ac:dyDescent="0.2">
      <c r="D628" s="5"/>
      <c r="E628" s="5"/>
      <c r="F628"/>
    </row>
    <row r="629" spans="4:6" x14ac:dyDescent="0.2">
      <c r="D629" s="5"/>
      <c r="E629" s="5"/>
      <c r="F629"/>
    </row>
    <row r="630" spans="4:6" x14ac:dyDescent="0.2">
      <c r="D630" s="5"/>
      <c r="E630" s="5"/>
      <c r="F630"/>
    </row>
    <row r="631" spans="4:6" x14ac:dyDescent="0.2">
      <c r="D631" s="5"/>
      <c r="E631" s="5"/>
      <c r="F631"/>
    </row>
    <row r="632" spans="4:6" x14ac:dyDescent="0.2">
      <c r="D632" s="5"/>
      <c r="E632" s="5"/>
      <c r="F632"/>
    </row>
    <row r="633" spans="4:6" x14ac:dyDescent="0.2">
      <c r="D633" s="5"/>
      <c r="E633" s="5"/>
      <c r="F633"/>
    </row>
    <row r="634" spans="4:6" x14ac:dyDescent="0.2">
      <c r="D634" s="5"/>
      <c r="E634" s="5"/>
      <c r="F634"/>
    </row>
    <row r="635" spans="4:6" x14ac:dyDescent="0.2">
      <c r="D635" s="5"/>
      <c r="E635" s="5"/>
      <c r="F635"/>
    </row>
    <row r="636" spans="4:6" x14ac:dyDescent="0.2">
      <c r="D636" s="5"/>
      <c r="E636" s="5"/>
      <c r="F636"/>
    </row>
    <row r="637" spans="4:6" x14ac:dyDescent="0.2">
      <c r="D637" s="5"/>
      <c r="E637" s="5"/>
      <c r="F637"/>
    </row>
    <row r="638" spans="4:6" x14ac:dyDescent="0.2">
      <c r="D638" s="5"/>
      <c r="E638" s="5"/>
      <c r="F638"/>
    </row>
    <row r="639" spans="4:6" x14ac:dyDescent="0.2">
      <c r="D639" s="5"/>
      <c r="E639" s="5"/>
      <c r="F639"/>
    </row>
    <row r="640" spans="4:6" x14ac:dyDescent="0.2">
      <c r="D640" s="5"/>
      <c r="E640" s="5"/>
      <c r="F640"/>
    </row>
    <row r="641" spans="4:6" x14ac:dyDescent="0.2">
      <c r="D641" s="5"/>
      <c r="E641" s="5"/>
      <c r="F641"/>
    </row>
    <row r="642" spans="4:6" x14ac:dyDescent="0.2">
      <c r="D642" s="5"/>
      <c r="E642" s="5"/>
      <c r="F642"/>
    </row>
    <row r="643" spans="4:6" x14ac:dyDescent="0.2">
      <c r="D643" s="5"/>
      <c r="E643" s="5"/>
      <c r="F643"/>
    </row>
    <row r="644" spans="4:6" x14ac:dyDescent="0.2">
      <c r="D644" s="5"/>
      <c r="E644" s="5"/>
      <c r="F644"/>
    </row>
    <row r="645" spans="4:6" x14ac:dyDescent="0.2">
      <c r="D645" s="5"/>
      <c r="E645" s="5"/>
      <c r="F645"/>
    </row>
    <row r="646" spans="4:6" x14ac:dyDescent="0.2">
      <c r="D646" s="5"/>
      <c r="E646" s="5"/>
      <c r="F646"/>
    </row>
    <row r="647" spans="4:6" x14ac:dyDescent="0.2">
      <c r="D647" s="5"/>
      <c r="E647" s="5"/>
      <c r="F647"/>
    </row>
    <row r="648" spans="4:6" x14ac:dyDescent="0.2">
      <c r="D648" s="5"/>
      <c r="E648" s="5"/>
      <c r="F648"/>
    </row>
    <row r="649" spans="4:6" x14ac:dyDescent="0.2">
      <c r="D649" s="5"/>
      <c r="E649" s="5"/>
      <c r="F649"/>
    </row>
    <row r="650" spans="4:6" x14ac:dyDescent="0.2">
      <c r="D650" s="5"/>
      <c r="E650" s="5"/>
      <c r="F650"/>
    </row>
    <row r="651" spans="4:6" x14ac:dyDescent="0.2">
      <c r="D651" s="5"/>
      <c r="E651" s="5"/>
      <c r="F651"/>
    </row>
    <row r="652" spans="4:6" x14ac:dyDescent="0.2">
      <c r="D652" s="5"/>
      <c r="E652" s="5"/>
      <c r="F652"/>
    </row>
    <row r="653" spans="4:6" x14ac:dyDescent="0.2">
      <c r="D653" s="5"/>
      <c r="E653" s="5"/>
      <c r="F653"/>
    </row>
    <row r="654" spans="4:6" x14ac:dyDescent="0.2">
      <c r="D654" s="5"/>
      <c r="E654" s="5"/>
      <c r="F654"/>
    </row>
    <row r="655" spans="4:6" x14ac:dyDescent="0.2">
      <c r="D655" s="5"/>
      <c r="E655" s="5"/>
      <c r="F655"/>
    </row>
    <row r="656" spans="4:6" x14ac:dyDescent="0.2">
      <c r="D656" s="5"/>
      <c r="E656" s="5"/>
      <c r="F656"/>
    </row>
    <row r="657" spans="4:6" x14ac:dyDescent="0.2">
      <c r="D657" s="5"/>
      <c r="E657" s="5"/>
      <c r="F657"/>
    </row>
    <row r="658" spans="4:6" x14ac:dyDescent="0.2">
      <c r="D658" s="5"/>
      <c r="E658" s="5"/>
      <c r="F658"/>
    </row>
    <row r="659" spans="4:6" x14ac:dyDescent="0.2">
      <c r="D659" s="5"/>
      <c r="E659" s="5"/>
      <c r="F659"/>
    </row>
    <row r="660" spans="4:6" x14ac:dyDescent="0.2">
      <c r="D660" s="5"/>
      <c r="E660" s="5"/>
      <c r="F660"/>
    </row>
    <row r="661" spans="4:6" x14ac:dyDescent="0.2">
      <c r="D661" s="5"/>
      <c r="E661" s="5"/>
      <c r="F661"/>
    </row>
    <row r="662" spans="4:6" x14ac:dyDescent="0.2">
      <c r="D662" s="5"/>
      <c r="E662" s="5"/>
      <c r="F662"/>
    </row>
    <row r="663" spans="4:6" x14ac:dyDescent="0.2">
      <c r="D663" s="5"/>
      <c r="E663" s="5"/>
      <c r="F663"/>
    </row>
    <row r="664" spans="4:6" x14ac:dyDescent="0.2">
      <c r="D664" s="5"/>
      <c r="E664" s="5"/>
      <c r="F664"/>
    </row>
    <row r="665" spans="4:6" x14ac:dyDescent="0.2">
      <c r="D665" s="5"/>
      <c r="E665" s="5"/>
      <c r="F665"/>
    </row>
    <row r="666" spans="4:6" x14ac:dyDescent="0.2">
      <c r="D666" s="5"/>
      <c r="E666" s="5"/>
      <c r="F666"/>
    </row>
    <row r="667" spans="4:6" x14ac:dyDescent="0.2">
      <c r="D667" s="5"/>
      <c r="E667" s="5"/>
      <c r="F667"/>
    </row>
    <row r="668" spans="4:6" x14ac:dyDescent="0.2">
      <c r="D668" s="5"/>
      <c r="E668" s="5"/>
      <c r="F668"/>
    </row>
    <row r="669" spans="4:6" x14ac:dyDescent="0.2">
      <c r="D669" s="5"/>
      <c r="E669" s="5"/>
      <c r="F669"/>
    </row>
    <row r="670" spans="4:6" x14ac:dyDescent="0.2">
      <c r="D670" s="5"/>
      <c r="E670" s="5"/>
      <c r="F670"/>
    </row>
    <row r="671" spans="4:6" x14ac:dyDescent="0.2">
      <c r="D671" s="5"/>
      <c r="E671" s="5"/>
      <c r="F671"/>
    </row>
    <row r="672" spans="4:6" x14ac:dyDescent="0.2">
      <c r="D672" s="5"/>
      <c r="E672" s="5"/>
      <c r="F672"/>
    </row>
    <row r="673" spans="4:6" x14ac:dyDescent="0.2">
      <c r="D673" s="5"/>
      <c r="E673" s="5"/>
      <c r="F673"/>
    </row>
    <row r="674" spans="4:6" x14ac:dyDescent="0.2">
      <c r="D674" s="5"/>
      <c r="E674" s="5"/>
      <c r="F674"/>
    </row>
    <row r="675" spans="4:6" x14ac:dyDescent="0.2">
      <c r="D675" s="5"/>
      <c r="E675" s="5"/>
      <c r="F675"/>
    </row>
    <row r="676" spans="4:6" x14ac:dyDescent="0.2">
      <c r="D676" s="5"/>
      <c r="E676" s="5"/>
      <c r="F676"/>
    </row>
    <row r="677" spans="4:6" x14ac:dyDescent="0.2">
      <c r="D677" s="5"/>
      <c r="E677" s="5"/>
      <c r="F677"/>
    </row>
    <row r="678" spans="4:6" x14ac:dyDescent="0.2">
      <c r="D678" s="5"/>
      <c r="E678" s="5"/>
      <c r="F678"/>
    </row>
    <row r="679" spans="4:6" x14ac:dyDescent="0.2">
      <c r="D679" s="5"/>
      <c r="E679" s="5"/>
      <c r="F679"/>
    </row>
    <row r="680" spans="4:6" x14ac:dyDescent="0.2">
      <c r="D680" s="5"/>
      <c r="E680" s="5"/>
      <c r="F680"/>
    </row>
    <row r="681" spans="4:6" x14ac:dyDescent="0.2">
      <c r="D681" s="5"/>
      <c r="E681" s="5"/>
      <c r="F681"/>
    </row>
    <row r="682" spans="4:6" x14ac:dyDescent="0.2">
      <c r="D682" s="5"/>
      <c r="E682" s="5"/>
      <c r="F682"/>
    </row>
    <row r="683" spans="4:6" x14ac:dyDescent="0.2">
      <c r="D683" s="5"/>
      <c r="E683" s="5"/>
      <c r="F683"/>
    </row>
    <row r="684" spans="4:6" x14ac:dyDescent="0.2">
      <c r="D684" s="5"/>
      <c r="E684" s="5"/>
      <c r="F684"/>
    </row>
    <row r="685" spans="4:6" x14ac:dyDescent="0.2">
      <c r="D685" s="5"/>
      <c r="E685" s="5"/>
      <c r="F685"/>
    </row>
    <row r="686" spans="4:6" x14ac:dyDescent="0.2">
      <c r="D686" s="5"/>
      <c r="E686" s="5"/>
      <c r="F686"/>
    </row>
    <row r="687" spans="4:6" x14ac:dyDescent="0.2">
      <c r="D687" s="5"/>
      <c r="E687" s="5"/>
      <c r="F687"/>
    </row>
    <row r="688" spans="4:6" x14ac:dyDescent="0.2">
      <c r="D688" s="5"/>
      <c r="E688" s="5"/>
      <c r="F688"/>
    </row>
    <row r="689" spans="4:6" x14ac:dyDescent="0.2">
      <c r="D689" s="5"/>
      <c r="E689" s="5"/>
      <c r="F689"/>
    </row>
    <row r="690" spans="4:6" x14ac:dyDescent="0.2">
      <c r="D690" s="5"/>
      <c r="E690" s="5"/>
      <c r="F690"/>
    </row>
    <row r="691" spans="4:6" x14ac:dyDescent="0.2">
      <c r="D691" s="5"/>
      <c r="E691" s="5"/>
      <c r="F691"/>
    </row>
    <row r="692" spans="4:6" x14ac:dyDescent="0.2">
      <c r="D692" s="5"/>
      <c r="E692" s="5"/>
      <c r="F692"/>
    </row>
    <row r="693" spans="4:6" x14ac:dyDescent="0.2">
      <c r="D693" s="5"/>
      <c r="E693" s="5"/>
      <c r="F693"/>
    </row>
    <row r="694" spans="4:6" x14ac:dyDescent="0.2">
      <c r="D694" s="5"/>
      <c r="E694" s="5"/>
      <c r="F694"/>
    </row>
    <row r="695" spans="4:6" x14ac:dyDescent="0.2">
      <c r="D695" s="5"/>
      <c r="E695" s="5"/>
      <c r="F695"/>
    </row>
    <row r="696" spans="4:6" x14ac:dyDescent="0.2">
      <c r="D696" s="5"/>
      <c r="E696" s="5"/>
      <c r="F696"/>
    </row>
    <row r="697" spans="4:6" x14ac:dyDescent="0.2">
      <c r="D697" s="5"/>
      <c r="E697" s="5"/>
      <c r="F697"/>
    </row>
    <row r="698" spans="4:6" x14ac:dyDescent="0.2">
      <c r="D698" s="5"/>
      <c r="E698" s="5"/>
      <c r="F698"/>
    </row>
    <row r="699" spans="4:6" x14ac:dyDescent="0.2">
      <c r="D699" s="5"/>
      <c r="E699" s="5"/>
      <c r="F699"/>
    </row>
    <row r="700" spans="4:6" x14ac:dyDescent="0.2">
      <c r="D700" s="5"/>
      <c r="E700" s="5"/>
      <c r="F700"/>
    </row>
    <row r="701" spans="4:6" x14ac:dyDescent="0.2">
      <c r="D701" s="5"/>
      <c r="E701" s="5"/>
      <c r="F701"/>
    </row>
    <row r="702" spans="4:6" x14ac:dyDescent="0.2">
      <c r="D702" s="5"/>
      <c r="E702" s="5"/>
      <c r="F702"/>
    </row>
    <row r="703" spans="4:6" x14ac:dyDescent="0.2">
      <c r="D703" s="5"/>
      <c r="E703" s="5"/>
      <c r="F703"/>
    </row>
    <row r="704" spans="4:6" x14ac:dyDescent="0.2">
      <c r="D704" s="5"/>
      <c r="E704" s="5"/>
      <c r="F704"/>
    </row>
    <row r="705" spans="4:6" x14ac:dyDescent="0.2">
      <c r="D705" s="5"/>
      <c r="E705" s="5"/>
      <c r="F705"/>
    </row>
    <row r="706" spans="4:6" x14ac:dyDescent="0.2">
      <c r="D706" s="5"/>
      <c r="E706" s="5"/>
      <c r="F706"/>
    </row>
    <row r="707" spans="4:6" x14ac:dyDescent="0.2">
      <c r="D707" s="5"/>
      <c r="E707" s="5"/>
      <c r="F707"/>
    </row>
    <row r="708" spans="4:6" x14ac:dyDescent="0.2">
      <c r="D708" s="5"/>
      <c r="E708" s="5"/>
      <c r="F708"/>
    </row>
    <row r="709" spans="4:6" x14ac:dyDescent="0.2">
      <c r="D709" s="5"/>
      <c r="E709" s="5"/>
      <c r="F709"/>
    </row>
    <row r="710" spans="4:6" x14ac:dyDescent="0.2">
      <c r="D710" s="5"/>
      <c r="E710" s="5"/>
      <c r="F710"/>
    </row>
    <row r="711" spans="4:6" x14ac:dyDescent="0.2">
      <c r="D711" s="5"/>
      <c r="E711" s="5"/>
      <c r="F711"/>
    </row>
    <row r="712" spans="4:6" x14ac:dyDescent="0.2">
      <c r="D712" s="5"/>
      <c r="E712" s="5"/>
      <c r="F712"/>
    </row>
    <row r="713" spans="4:6" x14ac:dyDescent="0.2">
      <c r="D713" s="5"/>
      <c r="E713" s="5"/>
      <c r="F713"/>
    </row>
    <row r="714" spans="4:6" x14ac:dyDescent="0.2">
      <c r="D714" s="5"/>
      <c r="E714" s="5"/>
      <c r="F714"/>
    </row>
    <row r="715" spans="4:6" x14ac:dyDescent="0.2">
      <c r="D715" s="5"/>
      <c r="E715" s="5"/>
      <c r="F715"/>
    </row>
    <row r="716" spans="4:6" x14ac:dyDescent="0.2">
      <c r="D716" s="5"/>
      <c r="E716" s="5"/>
      <c r="F716"/>
    </row>
    <row r="717" spans="4:6" x14ac:dyDescent="0.2">
      <c r="D717" s="5"/>
      <c r="E717" s="5"/>
      <c r="F717"/>
    </row>
    <row r="718" spans="4:6" x14ac:dyDescent="0.2">
      <c r="D718" s="5"/>
      <c r="E718" s="5"/>
      <c r="F718"/>
    </row>
    <row r="719" spans="4:6" x14ac:dyDescent="0.2">
      <c r="D719" s="5"/>
      <c r="E719" s="5"/>
      <c r="F719"/>
    </row>
    <row r="720" spans="4:6" x14ac:dyDescent="0.2">
      <c r="D720" s="5"/>
      <c r="E720" s="5"/>
      <c r="F720"/>
    </row>
    <row r="721" spans="4:6" x14ac:dyDescent="0.2">
      <c r="D721" s="5"/>
      <c r="E721" s="5"/>
      <c r="F721"/>
    </row>
    <row r="722" spans="4:6" x14ac:dyDescent="0.2">
      <c r="D722" s="5"/>
      <c r="E722" s="5"/>
      <c r="F722"/>
    </row>
    <row r="723" spans="4:6" x14ac:dyDescent="0.2">
      <c r="D723" s="5"/>
      <c r="E723" s="5"/>
      <c r="F723"/>
    </row>
    <row r="724" spans="4:6" x14ac:dyDescent="0.2">
      <c r="D724" s="5"/>
      <c r="E724" s="5"/>
      <c r="F724"/>
    </row>
    <row r="725" spans="4:6" x14ac:dyDescent="0.2">
      <c r="D725" s="5"/>
      <c r="E725" s="5"/>
      <c r="F725"/>
    </row>
    <row r="726" spans="4:6" x14ac:dyDescent="0.2">
      <c r="D726" s="5"/>
      <c r="E726" s="5"/>
      <c r="F726"/>
    </row>
    <row r="727" spans="4:6" x14ac:dyDescent="0.2">
      <c r="D727" s="5"/>
      <c r="E727" s="5"/>
      <c r="F727"/>
    </row>
    <row r="728" spans="4:6" x14ac:dyDescent="0.2">
      <c r="D728" s="5"/>
      <c r="E728" s="5"/>
      <c r="F728"/>
    </row>
    <row r="729" spans="4:6" x14ac:dyDescent="0.2">
      <c r="D729" s="5"/>
      <c r="E729" s="5"/>
      <c r="F729"/>
    </row>
    <row r="730" spans="4:6" x14ac:dyDescent="0.2">
      <c r="D730" s="5"/>
      <c r="E730" s="5"/>
      <c r="F730"/>
    </row>
    <row r="731" spans="4:6" x14ac:dyDescent="0.2">
      <c r="D731" s="5"/>
      <c r="E731" s="5"/>
      <c r="F731"/>
    </row>
    <row r="732" spans="4:6" x14ac:dyDescent="0.2">
      <c r="D732" s="5"/>
      <c r="E732" s="5"/>
      <c r="F732"/>
    </row>
    <row r="733" spans="4:6" x14ac:dyDescent="0.2">
      <c r="D733" s="5"/>
      <c r="E733" s="5"/>
      <c r="F733"/>
    </row>
    <row r="734" spans="4:6" x14ac:dyDescent="0.2">
      <c r="D734" s="5"/>
      <c r="E734" s="5"/>
      <c r="F734"/>
    </row>
    <row r="735" spans="4:6" x14ac:dyDescent="0.2">
      <c r="D735" s="5"/>
      <c r="E735" s="5"/>
      <c r="F735"/>
    </row>
    <row r="736" spans="4:6" x14ac:dyDescent="0.2">
      <c r="D736" s="5"/>
      <c r="E736" s="5"/>
      <c r="F736"/>
    </row>
    <row r="737" spans="4:6" x14ac:dyDescent="0.2">
      <c r="D737" s="5"/>
      <c r="E737" s="5"/>
      <c r="F737"/>
    </row>
    <row r="738" spans="4:6" x14ac:dyDescent="0.2">
      <c r="D738" s="5"/>
      <c r="E738" s="5"/>
      <c r="F738"/>
    </row>
    <row r="739" spans="4:6" x14ac:dyDescent="0.2">
      <c r="D739" s="5"/>
      <c r="E739" s="5"/>
      <c r="F739"/>
    </row>
    <row r="740" spans="4:6" x14ac:dyDescent="0.2">
      <c r="D740" s="5"/>
      <c r="E740" s="5"/>
      <c r="F740"/>
    </row>
    <row r="741" spans="4:6" x14ac:dyDescent="0.2">
      <c r="D741" s="5"/>
      <c r="E741" s="5"/>
      <c r="F741"/>
    </row>
    <row r="742" spans="4:6" x14ac:dyDescent="0.2">
      <c r="D742" s="5"/>
      <c r="E742" s="5"/>
      <c r="F742"/>
    </row>
    <row r="743" spans="4:6" x14ac:dyDescent="0.2">
      <c r="D743" s="5"/>
      <c r="E743" s="5"/>
      <c r="F743"/>
    </row>
    <row r="744" spans="4:6" x14ac:dyDescent="0.2">
      <c r="D744" s="5"/>
      <c r="E744" s="5"/>
      <c r="F744"/>
    </row>
    <row r="745" spans="4:6" x14ac:dyDescent="0.2">
      <c r="D745" s="5"/>
      <c r="E745" s="5"/>
      <c r="F745"/>
    </row>
    <row r="746" spans="4:6" x14ac:dyDescent="0.2">
      <c r="D746" s="5"/>
      <c r="E746" s="5"/>
      <c r="F746"/>
    </row>
    <row r="747" spans="4:6" x14ac:dyDescent="0.2">
      <c r="D747" s="5"/>
      <c r="E747" s="5"/>
      <c r="F747"/>
    </row>
    <row r="748" spans="4:6" x14ac:dyDescent="0.2">
      <c r="D748" s="5"/>
      <c r="E748" s="5"/>
      <c r="F748"/>
    </row>
    <row r="749" spans="4:6" x14ac:dyDescent="0.2">
      <c r="D749" s="5"/>
      <c r="E749" s="5"/>
      <c r="F749"/>
    </row>
    <row r="750" spans="4:6" x14ac:dyDescent="0.2">
      <c r="D750" s="5"/>
      <c r="E750" s="5"/>
      <c r="F750"/>
    </row>
    <row r="751" spans="4:6" x14ac:dyDescent="0.2">
      <c r="D751" s="5"/>
      <c r="E751" s="5"/>
      <c r="F751"/>
    </row>
    <row r="752" spans="4:6" x14ac:dyDescent="0.2">
      <c r="D752" s="5"/>
      <c r="E752" s="5"/>
      <c r="F752"/>
    </row>
    <row r="753" spans="4:6" x14ac:dyDescent="0.2">
      <c r="D753" s="5"/>
      <c r="E753" s="5"/>
      <c r="F753"/>
    </row>
    <row r="754" spans="4:6" x14ac:dyDescent="0.2">
      <c r="D754" s="5"/>
      <c r="E754" s="5"/>
      <c r="F754"/>
    </row>
    <row r="755" spans="4:6" x14ac:dyDescent="0.2">
      <c r="D755" s="5"/>
      <c r="E755" s="5"/>
      <c r="F755"/>
    </row>
    <row r="756" spans="4:6" x14ac:dyDescent="0.2">
      <c r="D756" s="5"/>
      <c r="E756" s="5"/>
      <c r="F756"/>
    </row>
    <row r="757" spans="4:6" x14ac:dyDescent="0.2">
      <c r="D757" s="5"/>
      <c r="E757" s="5"/>
      <c r="F757"/>
    </row>
    <row r="758" spans="4:6" x14ac:dyDescent="0.2">
      <c r="D758" s="5"/>
      <c r="E758" s="5"/>
      <c r="F758"/>
    </row>
    <row r="759" spans="4:6" x14ac:dyDescent="0.2">
      <c r="D759" s="5"/>
      <c r="E759" s="5"/>
      <c r="F759"/>
    </row>
    <row r="760" spans="4:6" x14ac:dyDescent="0.2">
      <c r="D760" s="5"/>
      <c r="E760" s="5"/>
      <c r="F760"/>
    </row>
    <row r="761" spans="4:6" x14ac:dyDescent="0.2">
      <c r="D761" s="5"/>
      <c r="E761" s="5"/>
      <c r="F761"/>
    </row>
    <row r="762" spans="4:6" x14ac:dyDescent="0.2">
      <c r="D762" s="5"/>
      <c r="E762" s="5"/>
      <c r="F762"/>
    </row>
    <row r="763" spans="4:6" x14ac:dyDescent="0.2">
      <c r="D763" s="5"/>
      <c r="E763" s="5"/>
      <c r="F763"/>
    </row>
    <row r="764" spans="4:6" x14ac:dyDescent="0.2">
      <c r="D764" s="5"/>
      <c r="E764" s="5"/>
      <c r="F764"/>
    </row>
    <row r="765" spans="4:6" x14ac:dyDescent="0.2">
      <c r="D765" s="5"/>
      <c r="E765" s="5"/>
      <c r="F765"/>
    </row>
    <row r="766" spans="4:6" x14ac:dyDescent="0.2">
      <c r="D766" s="5"/>
      <c r="E766" s="5"/>
      <c r="F766"/>
    </row>
    <row r="767" spans="4:6" x14ac:dyDescent="0.2">
      <c r="D767" s="5"/>
      <c r="E767" s="5"/>
      <c r="F767"/>
    </row>
    <row r="768" spans="4:6" x14ac:dyDescent="0.2">
      <c r="D768" s="5"/>
      <c r="E768" s="5"/>
      <c r="F768"/>
    </row>
    <row r="769" spans="4:6" x14ac:dyDescent="0.2">
      <c r="D769" s="5"/>
      <c r="E769" s="5"/>
      <c r="F769"/>
    </row>
    <row r="770" spans="4:6" x14ac:dyDescent="0.2">
      <c r="D770" s="5"/>
      <c r="E770" s="5"/>
      <c r="F770"/>
    </row>
    <row r="771" spans="4:6" x14ac:dyDescent="0.2">
      <c r="D771" s="5"/>
      <c r="E771" s="5"/>
      <c r="F771"/>
    </row>
    <row r="772" spans="4:6" x14ac:dyDescent="0.2">
      <c r="D772" s="5"/>
      <c r="E772" s="5"/>
      <c r="F772"/>
    </row>
    <row r="773" spans="4:6" x14ac:dyDescent="0.2">
      <c r="D773" s="5"/>
      <c r="E773" s="5"/>
      <c r="F773"/>
    </row>
    <row r="774" spans="4:6" x14ac:dyDescent="0.2">
      <c r="D774" s="5"/>
      <c r="E774" s="5"/>
      <c r="F774"/>
    </row>
    <row r="775" spans="4:6" x14ac:dyDescent="0.2">
      <c r="D775" s="5"/>
      <c r="E775" s="5"/>
      <c r="F775"/>
    </row>
    <row r="776" spans="4:6" x14ac:dyDescent="0.2">
      <c r="D776" s="5"/>
      <c r="E776" s="5"/>
      <c r="F776"/>
    </row>
    <row r="777" spans="4:6" x14ac:dyDescent="0.2">
      <c r="D777" s="5"/>
      <c r="E777" s="5"/>
      <c r="F777"/>
    </row>
    <row r="778" spans="4:6" x14ac:dyDescent="0.2">
      <c r="D778" s="5"/>
      <c r="E778" s="5"/>
      <c r="F778"/>
    </row>
    <row r="779" spans="4:6" x14ac:dyDescent="0.2">
      <c r="D779" s="5"/>
      <c r="E779" s="5"/>
      <c r="F779"/>
    </row>
    <row r="780" spans="4:6" x14ac:dyDescent="0.2">
      <c r="D780" s="5"/>
      <c r="E780" s="5"/>
      <c r="F780"/>
    </row>
    <row r="781" spans="4:6" x14ac:dyDescent="0.2">
      <c r="D781" s="5"/>
      <c r="E781" s="5"/>
      <c r="F781"/>
    </row>
    <row r="782" spans="4:6" x14ac:dyDescent="0.2">
      <c r="D782" s="5"/>
      <c r="E782" s="5"/>
      <c r="F782"/>
    </row>
    <row r="783" spans="4:6" x14ac:dyDescent="0.2">
      <c r="D783" s="5"/>
      <c r="E783" s="5"/>
      <c r="F783"/>
    </row>
    <row r="784" spans="4:6" x14ac:dyDescent="0.2">
      <c r="D784" s="5"/>
      <c r="E784" s="5"/>
      <c r="F784"/>
    </row>
    <row r="785" spans="4:6" x14ac:dyDescent="0.2">
      <c r="D785" s="5"/>
      <c r="E785" s="5"/>
      <c r="F785"/>
    </row>
    <row r="786" spans="4:6" x14ac:dyDescent="0.2">
      <c r="D786" s="5"/>
      <c r="E786" s="5"/>
      <c r="F786"/>
    </row>
    <row r="787" spans="4:6" x14ac:dyDescent="0.2">
      <c r="D787" s="5"/>
      <c r="E787" s="5"/>
      <c r="F787"/>
    </row>
    <row r="788" spans="4:6" x14ac:dyDescent="0.2">
      <c r="D788" s="5"/>
      <c r="E788" s="5"/>
      <c r="F788"/>
    </row>
    <row r="789" spans="4:6" x14ac:dyDescent="0.2">
      <c r="D789" s="5"/>
      <c r="E789" s="5"/>
      <c r="F789"/>
    </row>
    <row r="790" spans="4:6" x14ac:dyDescent="0.2">
      <c r="D790" s="5"/>
      <c r="E790" s="5"/>
      <c r="F790"/>
    </row>
    <row r="791" spans="4:6" x14ac:dyDescent="0.2">
      <c r="D791" s="5"/>
      <c r="E791" s="5"/>
      <c r="F791"/>
    </row>
    <row r="792" spans="4:6" x14ac:dyDescent="0.2">
      <c r="D792" s="5"/>
      <c r="E792" s="5"/>
      <c r="F792"/>
    </row>
    <row r="793" spans="4:6" x14ac:dyDescent="0.2">
      <c r="D793" s="5"/>
      <c r="E793" s="5"/>
      <c r="F793"/>
    </row>
    <row r="794" spans="4:6" x14ac:dyDescent="0.2">
      <c r="D794" s="5"/>
      <c r="E794" s="5"/>
      <c r="F794"/>
    </row>
    <row r="795" spans="4:6" x14ac:dyDescent="0.2">
      <c r="D795" s="5"/>
      <c r="E795" s="5"/>
      <c r="F795"/>
    </row>
    <row r="796" spans="4:6" x14ac:dyDescent="0.2">
      <c r="D796" s="5"/>
      <c r="E796" s="5"/>
      <c r="F796"/>
    </row>
    <row r="797" spans="4:6" x14ac:dyDescent="0.2">
      <c r="D797" s="5"/>
      <c r="E797" s="5"/>
      <c r="F797"/>
    </row>
    <row r="798" spans="4:6" x14ac:dyDescent="0.2">
      <c r="D798" s="5"/>
      <c r="E798" s="5"/>
      <c r="F798"/>
    </row>
    <row r="799" spans="4:6" x14ac:dyDescent="0.2">
      <c r="D799" s="5"/>
      <c r="E799" s="5"/>
      <c r="F799"/>
    </row>
    <row r="800" spans="4:6" x14ac:dyDescent="0.2">
      <c r="D800" s="5"/>
      <c r="E800" s="5"/>
      <c r="F800"/>
    </row>
    <row r="801" spans="4:6" x14ac:dyDescent="0.2">
      <c r="D801" s="5"/>
      <c r="E801" s="5"/>
      <c r="F801"/>
    </row>
    <row r="802" spans="4:6" x14ac:dyDescent="0.2">
      <c r="D802" s="5"/>
      <c r="E802" s="5"/>
      <c r="F802"/>
    </row>
    <row r="803" spans="4:6" x14ac:dyDescent="0.2">
      <c r="D803" s="5"/>
      <c r="E803" s="5"/>
      <c r="F803"/>
    </row>
    <row r="804" spans="4:6" x14ac:dyDescent="0.2">
      <c r="D804" s="5"/>
      <c r="E804" s="5"/>
      <c r="F804"/>
    </row>
    <row r="805" spans="4:6" x14ac:dyDescent="0.2">
      <c r="D805" s="5"/>
      <c r="E805" s="5"/>
      <c r="F805"/>
    </row>
    <row r="806" spans="4:6" x14ac:dyDescent="0.2">
      <c r="D806" s="5"/>
      <c r="E806" s="5"/>
      <c r="F806"/>
    </row>
    <row r="807" spans="4:6" x14ac:dyDescent="0.2">
      <c r="D807" s="5"/>
      <c r="E807" s="5"/>
      <c r="F807"/>
    </row>
    <row r="808" spans="4:6" x14ac:dyDescent="0.2">
      <c r="D808" s="5"/>
      <c r="E808" s="5"/>
      <c r="F808"/>
    </row>
    <row r="809" spans="4:6" x14ac:dyDescent="0.2">
      <c r="D809" s="5"/>
      <c r="E809" s="5"/>
      <c r="F809"/>
    </row>
    <row r="810" spans="4:6" x14ac:dyDescent="0.2">
      <c r="D810" s="5"/>
      <c r="E810" s="5"/>
      <c r="F810"/>
    </row>
    <row r="811" spans="4:6" x14ac:dyDescent="0.2">
      <c r="D811" s="5"/>
      <c r="E811" s="5"/>
      <c r="F811"/>
    </row>
    <row r="812" spans="4:6" x14ac:dyDescent="0.2">
      <c r="D812" s="5"/>
      <c r="E812" s="5"/>
      <c r="F812"/>
    </row>
    <row r="813" spans="4:6" x14ac:dyDescent="0.2">
      <c r="D813" s="5"/>
      <c r="E813" s="5"/>
      <c r="F813"/>
    </row>
    <row r="814" spans="4:6" x14ac:dyDescent="0.2">
      <c r="D814" s="5"/>
      <c r="E814" s="5"/>
      <c r="F814"/>
    </row>
    <row r="815" spans="4:6" x14ac:dyDescent="0.2">
      <c r="D815" s="5"/>
      <c r="E815" s="5"/>
      <c r="F815"/>
    </row>
    <row r="816" spans="4:6" x14ac:dyDescent="0.2">
      <c r="D816" s="5"/>
      <c r="E816" s="5"/>
      <c r="F816"/>
    </row>
    <row r="817" spans="4:6" x14ac:dyDescent="0.2">
      <c r="D817" s="5"/>
      <c r="E817" s="5"/>
      <c r="F817"/>
    </row>
    <row r="818" spans="4:6" x14ac:dyDescent="0.2">
      <c r="D818" s="5"/>
      <c r="E818" s="5"/>
      <c r="F818"/>
    </row>
    <row r="819" spans="4:6" x14ac:dyDescent="0.2">
      <c r="D819" s="5"/>
      <c r="E819" s="5"/>
      <c r="F819"/>
    </row>
    <row r="820" spans="4:6" x14ac:dyDescent="0.2">
      <c r="D820" s="5"/>
      <c r="E820" s="5"/>
      <c r="F820"/>
    </row>
    <row r="821" spans="4:6" x14ac:dyDescent="0.2">
      <c r="D821" s="5"/>
      <c r="E821" s="5"/>
      <c r="F821"/>
    </row>
    <row r="822" spans="4:6" x14ac:dyDescent="0.2">
      <c r="D822" s="5"/>
      <c r="E822" s="5"/>
      <c r="F822"/>
    </row>
    <row r="823" spans="4:6" x14ac:dyDescent="0.2">
      <c r="D823" s="5"/>
      <c r="E823" s="5"/>
      <c r="F823"/>
    </row>
    <row r="824" spans="4:6" x14ac:dyDescent="0.2">
      <c r="D824" s="5"/>
      <c r="E824" s="5"/>
      <c r="F824"/>
    </row>
    <row r="825" spans="4:6" x14ac:dyDescent="0.2">
      <c r="D825" s="5"/>
      <c r="E825" s="5"/>
      <c r="F825"/>
    </row>
    <row r="826" spans="4:6" x14ac:dyDescent="0.2">
      <c r="D826" s="5"/>
      <c r="E826" s="5"/>
      <c r="F826"/>
    </row>
    <row r="827" spans="4:6" x14ac:dyDescent="0.2">
      <c r="D827" s="5"/>
      <c r="E827" s="5"/>
      <c r="F827"/>
    </row>
    <row r="828" spans="4:6" x14ac:dyDescent="0.2">
      <c r="D828" s="5"/>
      <c r="E828" s="5"/>
      <c r="F828"/>
    </row>
    <row r="829" spans="4:6" x14ac:dyDescent="0.2">
      <c r="D829" s="5"/>
      <c r="E829" s="5"/>
      <c r="F829"/>
    </row>
    <row r="830" spans="4:6" x14ac:dyDescent="0.2">
      <c r="D830" s="5"/>
      <c r="E830" s="5"/>
      <c r="F830"/>
    </row>
    <row r="831" spans="4:6" x14ac:dyDescent="0.2">
      <c r="D831" s="5"/>
      <c r="E831" s="5"/>
      <c r="F831"/>
    </row>
    <row r="832" spans="4:6" x14ac:dyDescent="0.2">
      <c r="D832" s="5"/>
      <c r="E832" s="5"/>
      <c r="F832"/>
    </row>
    <row r="833" spans="4:6" x14ac:dyDescent="0.2">
      <c r="D833" s="5"/>
      <c r="E833" s="5"/>
      <c r="F833"/>
    </row>
    <row r="834" spans="4:6" x14ac:dyDescent="0.2">
      <c r="D834" s="5"/>
      <c r="E834" s="5"/>
      <c r="F834"/>
    </row>
    <row r="835" spans="4:6" x14ac:dyDescent="0.2">
      <c r="D835" s="5"/>
      <c r="E835" s="5"/>
      <c r="F835"/>
    </row>
    <row r="836" spans="4:6" x14ac:dyDescent="0.2">
      <c r="D836" s="5"/>
      <c r="E836" s="5"/>
      <c r="F836"/>
    </row>
    <row r="837" spans="4:6" x14ac:dyDescent="0.2">
      <c r="D837" s="5"/>
      <c r="E837" s="5"/>
      <c r="F837"/>
    </row>
    <row r="838" spans="4:6" x14ac:dyDescent="0.2">
      <c r="D838" s="5"/>
      <c r="E838" s="5"/>
      <c r="F838"/>
    </row>
    <row r="839" spans="4:6" x14ac:dyDescent="0.2">
      <c r="D839" s="5"/>
      <c r="E839" s="5"/>
      <c r="F839"/>
    </row>
    <row r="840" spans="4:6" x14ac:dyDescent="0.2">
      <c r="D840" s="5"/>
      <c r="E840" s="5"/>
      <c r="F840"/>
    </row>
    <row r="841" spans="4:6" x14ac:dyDescent="0.2">
      <c r="D841" s="5"/>
      <c r="E841" s="5"/>
      <c r="F841"/>
    </row>
    <row r="842" spans="4:6" x14ac:dyDescent="0.2">
      <c r="D842" s="5"/>
      <c r="E842" s="5"/>
      <c r="F842"/>
    </row>
    <row r="843" spans="4:6" x14ac:dyDescent="0.2">
      <c r="D843" s="5"/>
      <c r="E843" s="5"/>
      <c r="F843"/>
    </row>
    <row r="844" spans="4:6" x14ac:dyDescent="0.2">
      <c r="D844" s="5"/>
      <c r="E844" s="5"/>
      <c r="F844"/>
    </row>
    <row r="845" spans="4:6" x14ac:dyDescent="0.2">
      <c r="D845" s="5"/>
      <c r="E845" s="5"/>
      <c r="F845"/>
    </row>
    <row r="846" spans="4:6" x14ac:dyDescent="0.2">
      <c r="D846" s="5"/>
      <c r="E846" s="5"/>
      <c r="F846"/>
    </row>
    <row r="847" spans="4:6" x14ac:dyDescent="0.2">
      <c r="D847" s="5"/>
      <c r="E847" s="5"/>
      <c r="F847"/>
    </row>
    <row r="848" spans="4:6" x14ac:dyDescent="0.2">
      <c r="D848" s="5"/>
      <c r="E848" s="5"/>
      <c r="F848"/>
    </row>
    <row r="849" spans="4:6" x14ac:dyDescent="0.2">
      <c r="D849" s="5"/>
      <c r="E849" s="5"/>
      <c r="F849"/>
    </row>
    <row r="850" spans="4:6" x14ac:dyDescent="0.2">
      <c r="D850" s="5"/>
      <c r="E850" s="5"/>
      <c r="F850"/>
    </row>
    <row r="851" spans="4:6" x14ac:dyDescent="0.2">
      <c r="D851" s="5"/>
      <c r="E851" s="5"/>
      <c r="F851"/>
    </row>
    <row r="852" spans="4:6" x14ac:dyDescent="0.2">
      <c r="D852" s="5"/>
      <c r="E852" s="5"/>
      <c r="F852"/>
    </row>
    <row r="853" spans="4:6" x14ac:dyDescent="0.2">
      <c r="D853" s="5"/>
      <c r="E853" s="5"/>
      <c r="F853"/>
    </row>
    <row r="854" spans="4:6" x14ac:dyDescent="0.2">
      <c r="D854" s="5"/>
      <c r="E854" s="5"/>
      <c r="F854"/>
    </row>
    <row r="855" spans="4:6" x14ac:dyDescent="0.2">
      <c r="D855" s="5"/>
      <c r="E855" s="5"/>
      <c r="F855"/>
    </row>
    <row r="856" spans="4:6" x14ac:dyDescent="0.2">
      <c r="D856" s="5"/>
      <c r="E856" s="5"/>
      <c r="F856"/>
    </row>
    <row r="857" spans="4:6" x14ac:dyDescent="0.2">
      <c r="D857" s="5"/>
      <c r="E857" s="5"/>
      <c r="F857"/>
    </row>
    <row r="858" spans="4:6" x14ac:dyDescent="0.2">
      <c r="D858" s="5"/>
      <c r="E858" s="5"/>
      <c r="F858"/>
    </row>
    <row r="859" spans="4:6" x14ac:dyDescent="0.2">
      <c r="D859" s="5"/>
      <c r="E859" s="5"/>
      <c r="F859"/>
    </row>
    <row r="860" spans="4:6" x14ac:dyDescent="0.2">
      <c r="D860" s="5"/>
      <c r="E860" s="5"/>
      <c r="F860"/>
    </row>
    <row r="861" spans="4:6" x14ac:dyDescent="0.2">
      <c r="D861" s="5"/>
      <c r="E861" s="5"/>
      <c r="F861"/>
    </row>
    <row r="862" spans="4:6" x14ac:dyDescent="0.2">
      <c r="D862" s="5"/>
      <c r="E862" s="5"/>
      <c r="F862"/>
    </row>
    <row r="863" spans="4:6" x14ac:dyDescent="0.2">
      <c r="D863" s="5"/>
      <c r="E863" s="5"/>
      <c r="F863"/>
    </row>
    <row r="864" spans="4:6" x14ac:dyDescent="0.2">
      <c r="D864" s="5"/>
      <c r="E864" s="5"/>
      <c r="F864"/>
    </row>
    <row r="865" spans="4:6" x14ac:dyDescent="0.2">
      <c r="D865" s="5"/>
      <c r="E865" s="5"/>
      <c r="F865"/>
    </row>
    <row r="866" spans="4:6" x14ac:dyDescent="0.2">
      <c r="D866" s="5"/>
      <c r="E866" s="5"/>
      <c r="F866"/>
    </row>
    <row r="867" spans="4:6" x14ac:dyDescent="0.2">
      <c r="D867" s="5"/>
      <c r="E867" s="5"/>
      <c r="F867"/>
    </row>
    <row r="868" spans="4:6" x14ac:dyDescent="0.2">
      <c r="D868" s="5"/>
      <c r="E868" s="5"/>
      <c r="F868"/>
    </row>
    <row r="869" spans="4:6" x14ac:dyDescent="0.2">
      <c r="D869" s="5"/>
      <c r="E869" s="5"/>
      <c r="F869"/>
    </row>
    <row r="870" spans="4:6" x14ac:dyDescent="0.2">
      <c r="D870" s="5"/>
      <c r="E870" s="5"/>
      <c r="F870"/>
    </row>
    <row r="871" spans="4:6" x14ac:dyDescent="0.2">
      <c r="D871" s="5"/>
      <c r="E871" s="5"/>
      <c r="F871"/>
    </row>
    <row r="872" spans="4:6" x14ac:dyDescent="0.2">
      <c r="D872" s="5"/>
      <c r="E872" s="5"/>
      <c r="F872"/>
    </row>
    <row r="873" spans="4:6" x14ac:dyDescent="0.2">
      <c r="D873" s="5"/>
      <c r="E873" s="5"/>
      <c r="F873"/>
    </row>
    <row r="874" spans="4:6" x14ac:dyDescent="0.2">
      <c r="D874" s="5"/>
      <c r="E874" s="5"/>
      <c r="F874"/>
    </row>
    <row r="875" spans="4:6" x14ac:dyDescent="0.2">
      <c r="D875" s="5"/>
      <c r="E875" s="5"/>
      <c r="F875"/>
    </row>
    <row r="876" spans="4:6" x14ac:dyDescent="0.2">
      <c r="D876" s="5"/>
      <c r="E876" s="5"/>
      <c r="F876"/>
    </row>
    <row r="877" spans="4:6" x14ac:dyDescent="0.2">
      <c r="D877" s="5"/>
      <c r="E877" s="5"/>
      <c r="F877"/>
    </row>
    <row r="878" spans="4:6" x14ac:dyDescent="0.2">
      <c r="D878" s="5"/>
      <c r="E878" s="5"/>
      <c r="F878"/>
    </row>
    <row r="879" spans="4:6" x14ac:dyDescent="0.2">
      <c r="D879" s="5"/>
      <c r="E879" s="5"/>
      <c r="F879"/>
    </row>
    <row r="880" spans="4:6" x14ac:dyDescent="0.2">
      <c r="D880" s="5"/>
      <c r="E880" s="5"/>
      <c r="F880"/>
    </row>
    <row r="881" spans="4:6" x14ac:dyDescent="0.2">
      <c r="D881" s="5"/>
      <c r="E881" s="5"/>
      <c r="F881"/>
    </row>
    <row r="882" spans="4:6" x14ac:dyDescent="0.2">
      <c r="D882" s="5"/>
      <c r="E882" s="5"/>
      <c r="F882"/>
    </row>
    <row r="883" spans="4:6" x14ac:dyDescent="0.2">
      <c r="D883" s="5"/>
      <c r="E883" s="5"/>
      <c r="F883"/>
    </row>
    <row r="884" spans="4:6" x14ac:dyDescent="0.2">
      <c r="D884" s="5"/>
      <c r="E884" s="5"/>
      <c r="F884"/>
    </row>
    <row r="885" spans="4:6" x14ac:dyDescent="0.2">
      <c r="D885" s="5"/>
      <c r="E885" s="5"/>
      <c r="F885"/>
    </row>
    <row r="886" spans="4:6" x14ac:dyDescent="0.2">
      <c r="D886" s="5"/>
      <c r="E886" s="5"/>
      <c r="F886"/>
    </row>
    <row r="887" spans="4:6" x14ac:dyDescent="0.2">
      <c r="D887" s="5"/>
      <c r="E887" s="5"/>
      <c r="F887"/>
    </row>
    <row r="888" spans="4:6" x14ac:dyDescent="0.2">
      <c r="D888" s="5"/>
      <c r="E888" s="5"/>
      <c r="F888"/>
    </row>
    <row r="889" spans="4:6" x14ac:dyDescent="0.2">
      <c r="D889" s="5"/>
      <c r="E889" s="5"/>
      <c r="F889"/>
    </row>
    <row r="890" spans="4:6" x14ac:dyDescent="0.2">
      <c r="D890" s="5"/>
      <c r="E890" s="5"/>
      <c r="F890"/>
    </row>
    <row r="891" spans="4:6" x14ac:dyDescent="0.2">
      <c r="D891" s="5"/>
      <c r="E891" s="5"/>
      <c r="F891"/>
    </row>
    <row r="892" spans="4:6" x14ac:dyDescent="0.2">
      <c r="D892" s="5"/>
      <c r="E892" s="5"/>
      <c r="F892"/>
    </row>
    <row r="893" spans="4:6" x14ac:dyDescent="0.2">
      <c r="D893" s="5"/>
      <c r="E893" s="5"/>
      <c r="F893"/>
    </row>
    <row r="894" spans="4:6" x14ac:dyDescent="0.2">
      <c r="D894" s="5"/>
      <c r="E894" s="5"/>
      <c r="F894"/>
    </row>
    <row r="895" spans="4:6" x14ac:dyDescent="0.2">
      <c r="D895" s="5"/>
      <c r="E895" s="5"/>
      <c r="F895"/>
    </row>
    <row r="896" spans="4:6" x14ac:dyDescent="0.2">
      <c r="D896" s="5"/>
      <c r="E896" s="5"/>
      <c r="F896"/>
    </row>
    <row r="897" spans="4:6" x14ac:dyDescent="0.2">
      <c r="D897" s="5"/>
      <c r="E897" s="5"/>
      <c r="F897"/>
    </row>
    <row r="898" spans="4:6" x14ac:dyDescent="0.2">
      <c r="D898" s="5"/>
      <c r="E898" s="5"/>
      <c r="F898"/>
    </row>
    <row r="899" spans="4:6" x14ac:dyDescent="0.2">
      <c r="D899" s="5"/>
      <c r="E899" s="5"/>
      <c r="F899"/>
    </row>
    <row r="900" spans="4:6" x14ac:dyDescent="0.2">
      <c r="D900" s="5"/>
      <c r="E900" s="5"/>
      <c r="F900"/>
    </row>
    <row r="901" spans="4:6" x14ac:dyDescent="0.2">
      <c r="D901" s="5"/>
      <c r="E901" s="5"/>
      <c r="F901"/>
    </row>
    <row r="902" spans="4:6" x14ac:dyDescent="0.2">
      <c r="D902" s="5"/>
      <c r="E902" s="5"/>
      <c r="F902"/>
    </row>
    <row r="903" spans="4:6" x14ac:dyDescent="0.2">
      <c r="D903" s="5"/>
      <c r="E903" s="5"/>
      <c r="F903"/>
    </row>
    <row r="904" spans="4:6" x14ac:dyDescent="0.2">
      <c r="D904" s="5"/>
      <c r="E904" s="5"/>
      <c r="F904"/>
    </row>
    <row r="905" spans="4:6" x14ac:dyDescent="0.2">
      <c r="D905" s="5"/>
      <c r="E905" s="5"/>
      <c r="F905"/>
    </row>
    <row r="906" spans="4:6" x14ac:dyDescent="0.2">
      <c r="D906" s="5"/>
      <c r="E906" s="5"/>
      <c r="F906"/>
    </row>
    <row r="907" spans="4:6" x14ac:dyDescent="0.2">
      <c r="D907" s="5"/>
      <c r="E907" s="5"/>
      <c r="F907"/>
    </row>
    <row r="908" spans="4:6" x14ac:dyDescent="0.2">
      <c r="D908" s="5"/>
      <c r="E908" s="5"/>
      <c r="F908"/>
    </row>
    <row r="909" spans="4:6" x14ac:dyDescent="0.2">
      <c r="D909" s="5"/>
      <c r="E909" s="5"/>
      <c r="F909"/>
    </row>
    <row r="910" spans="4:6" x14ac:dyDescent="0.2">
      <c r="D910" s="5"/>
      <c r="E910" s="5"/>
      <c r="F910"/>
    </row>
    <row r="911" spans="4:6" x14ac:dyDescent="0.2">
      <c r="D911" s="5"/>
      <c r="E911" s="5"/>
      <c r="F911"/>
    </row>
    <row r="912" spans="4:6" x14ac:dyDescent="0.2">
      <c r="D912" s="5"/>
      <c r="E912" s="5"/>
      <c r="F912"/>
    </row>
    <row r="913" spans="4:6" x14ac:dyDescent="0.2">
      <c r="D913" s="5"/>
      <c r="E913" s="5"/>
      <c r="F913"/>
    </row>
    <row r="914" spans="4:6" x14ac:dyDescent="0.2">
      <c r="D914" s="5"/>
      <c r="E914" s="5"/>
      <c r="F914"/>
    </row>
    <row r="915" spans="4:6" x14ac:dyDescent="0.2">
      <c r="D915" s="5"/>
      <c r="E915" s="5"/>
      <c r="F915"/>
    </row>
    <row r="916" spans="4:6" x14ac:dyDescent="0.2">
      <c r="D916" s="5"/>
      <c r="E916" s="5"/>
      <c r="F916"/>
    </row>
    <row r="917" spans="4:6" x14ac:dyDescent="0.2">
      <c r="D917" s="5"/>
      <c r="E917" s="5"/>
      <c r="F917"/>
    </row>
    <row r="918" spans="4:6" x14ac:dyDescent="0.2">
      <c r="D918" s="5"/>
      <c r="E918" s="5"/>
      <c r="F918"/>
    </row>
    <row r="919" spans="4:6" x14ac:dyDescent="0.2">
      <c r="D919" s="5"/>
      <c r="E919" s="5"/>
      <c r="F919"/>
    </row>
    <row r="920" spans="4:6" x14ac:dyDescent="0.2">
      <c r="D920" s="5"/>
      <c r="E920" s="5"/>
      <c r="F920"/>
    </row>
    <row r="921" spans="4:6" x14ac:dyDescent="0.2">
      <c r="D921" s="5"/>
      <c r="E921" s="5"/>
      <c r="F921"/>
    </row>
    <row r="922" spans="4:6" x14ac:dyDescent="0.2">
      <c r="D922" s="5"/>
      <c r="E922" s="5"/>
      <c r="F922"/>
    </row>
    <row r="923" spans="4:6" x14ac:dyDescent="0.2">
      <c r="D923" s="5"/>
      <c r="E923" s="5"/>
      <c r="F923"/>
    </row>
    <row r="924" spans="4:6" x14ac:dyDescent="0.2">
      <c r="D924" s="5"/>
      <c r="E924" s="5"/>
      <c r="F924"/>
    </row>
    <row r="925" spans="4:6" x14ac:dyDescent="0.2">
      <c r="D925" s="5"/>
      <c r="E925" s="5"/>
      <c r="F925"/>
    </row>
    <row r="926" spans="4:6" x14ac:dyDescent="0.2">
      <c r="D926" s="5"/>
      <c r="E926" s="5"/>
      <c r="F926"/>
    </row>
    <row r="927" spans="4:6" x14ac:dyDescent="0.2">
      <c r="D927" s="5"/>
      <c r="E927" s="5"/>
      <c r="F927"/>
    </row>
    <row r="928" spans="4:6" x14ac:dyDescent="0.2">
      <c r="D928" s="5"/>
      <c r="E928" s="5"/>
      <c r="F928"/>
    </row>
    <row r="929" spans="4:6" x14ac:dyDescent="0.2">
      <c r="D929" s="5"/>
      <c r="E929" s="5"/>
      <c r="F929"/>
    </row>
    <row r="930" spans="4:6" x14ac:dyDescent="0.2">
      <c r="D930" s="5"/>
      <c r="E930" s="5"/>
      <c r="F930"/>
    </row>
    <row r="931" spans="4:6" x14ac:dyDescent="0.2">
      <c r="D931" s="5"/>
      <c r="E931" s="5"/>
      <c r="F931"/>
    </row>
    <row r="932" spans="4:6" x14ac:dyDescent="0.2">
      <c r="D932" s="5"/>
      <c r="E932" s="5"/>
      <c r="F932"/>
    </row>
    <row r="933" spans="4:6" x14ac:dyDescent="0.2">
      <c r="D933" s="5"/>
      <c r="E933" s="5"/>
      <c r="F933"/>
    </row>
    <row r="934" spans="4:6" x14ac:dyDescent="0.2">
      <c r="D934" s="5"/>
      <c r="E934" s="5"/>
      <c r="F934"/>
    </row>
    <row r="935" spans="4:6" x14ac:dyDescent="0.2">
      <c r="D935" s="5"/>
      <c r="E935" s="5"/>
      <c r="F935"/>
    </row>
    <row r="936" spans="4:6" x14ac:dyDescent="0.2">
      <c r="D936" s="5"/>
      <c r="E936" s="5"/>
      <c r="F936"/>
    </row>
    <row r="937" spans="4:6" x14ac:dyDescent="0.2">
      <c r="D937" s="5"/>
      <c r="E937" s="5"/>
      <c r="F937"/>
    </row>
    <row r="938" spans="4:6" x14ac:dyDescent="0.2">
      <c r="D938" s="5"/>
      <c r="E938" s="5"/>
      <c r="F938"/>
    </row>
    <row r="939" spans="4:6" x14ac:dyDescent="0.2">
      <c r="D939" s="5"/>
      <c r="E939" s="5"/>
      <c r="F939"/>
    </row>
    <row r="940" spans="4:6" x14ac:dyDescent="0.2">
      <c r="D940" s="5"/>
      <c r="E940" s="5"/>
      <c r="F940"/>
    </row>
    <row r="941" spans="4:6" x14ac:dyDescent="0.2">
      <c r="D941" s="5"/>
      <c r="E941" s="5"/>
      <c r="F941"/>
    </row>
    <row r="942" spans="4:6" x14ac:dyDescent="0.2">
      <c r="D942" s="5"/>
      <c r="E942" s="5"/>
      <c r="F942"/>
    </row>
    <row r="943" spans="4:6" x14ac:dyDescent="0.2">
      <c r="D943" s="5"/>
      <c r="E943" s="5"/>
      <c r="F943"/>
    </row>
    <row r="944" spans="4:6" x14ac:dyDescent="0.2">
      <c r="D944" s="5"/>
      <c r="E944" s="5"/>
      <c r="F944"/>
    </row>
    <row r="945" spans="4:6" x14ac:dyDescent="0.2">
      <c r="D945" s="5"/>
      <c r="E945" s="5"/>
      <c r="F945"/>
    </row>
    <row r="946" spans="4:6" x14ac:dyDescent="0.2">
      <c r="D946" s="5"/>
      <c r="E946" s="5"/>
      <c r="F946"/>
    </row>
    <row r="947" spans="4:6" x14ac:dyDescent="0.2">
      <c r="D947" s="5"/>
      <c r="E947" s="5"/>
      <c r="F947"/>
    </row>
    <row r="948" spans="4:6" x14ac:dyDescent="0.2">
      <c r="D948" s="5"/>
      <c r="E948" s="5"/>
      <c r="F948"/>
    </row>
    <row r="949" spans="4:6" x14ac:dyDescent="0.2">
      <c r="D949" s="5"/>
      <c r="E949" s="5"/>
      <c r="F949"/>
    </row>
    <row r="950" spans="4:6" x14ac:dyDescent="0.2">
      <c r="D950" s="5"/>
      <c r="E950" s="5"/>
      <c r="F950"/>
    </row>
    <row r="951" spans="4:6" x14ac:dyDescent="0.2">
      <c r="D951" s="5"/>
      <c r="E951" s="5"/>
      <c r="F951"/>
    </row>
    <row r="952" spans="4:6" x14ac:dyDescent="0.2">
      <c r="D952" s="5"/>
      <c r="E952" s="5"/>
      <c r="F952"/>
    </row>
    <row r="953" spans="4:6" x14ac:dyDescent="0.2">
      <c r="D953" s="5"/>
      <c r="E953" s="5"/>
      <c r="F953"/>
    </row>
    <row r="954" spans="4:6" x14ac:dyDescent="0.2">
      <c r="D954" s="5"/>
      <c r="E954" s="5"/>
      <c r="F954"/>
    </row>
    <row r="955" spans="4:6" x14ac:dyDescent="0.2">
      <c r="D955" s="5"/>
      <c r="E955" s="5"/>
      <c r="F955"/>
    </row>
    <row r="956" spans="4:6" x14ac:dyDescent="0.2">
      <c r="D956" s="5"/>
      <c r="E956" s="5"/>
      <c r="F956"/>
    </row>
    <row r="957" spans="4:6" x14ac:dyDescent="0.2">
      <c r="D957" s="5"/>
      <c r="E957" s="5"/>
      <c r="F957"/>
    </row>
    <row r="958" spans="4:6" x14ac:dyDescent="0.2">
      <c r="D958" s="5"/>
      <c r="E958" s="5"/>
      <c r="F958"/>
    </row>
    <row r="959" spans="4:6" x14ac:dyDescent="0.2">
      <c r="D959" s="5"/>
      <c r="E959" s="5"/>
      <c r="F959"/>
    </row>
    <row r="960" spans="4:6" x14ac:dyDescent="0.2">
      <c r="D960" s="5"/>
      <c r="E960" s="5"/>
      <c r="F960"/>
    </row>
    <row r="961" spans="4:6" x14ac:dyDescent="0.2">
      <c r="D961" s="5"/>
      <c r="E961" s="5"/>
      <c r="F961"/>
    </row>
    <row r="962" spans="4:6" x14ac:dyDescent="0.2">
      <c r="D962" s="5"/>
      <c r="E962" s="5"/>
      <c r="F962"/>
    </row>
    <row r="963" spans="4:6" x14ac:dyDescent="0.2">
      <c r="D963" s="5"/>
      <c r="E963" s="5"/>
      <c r="F963"/>
    </row>
    <row r="964" spans="4:6" x14ac:dyDescent="0.2">
      <c r="D964" s="5"/>
      <c r="E964" s="5"/>
      <c r="F964"/>
    </row>
    <row r="965" spans="4:6" x14ac:dyDescent="0.2">
      <c r="D965" s="5"/>
      <c r="E965" s="5"/>
      <c r="F965"/>
    </row>
    <row r="966" spans="4:6" x14ac:dyDescent="0.2">
      <c r="D966" s="5"/>
      <c r="E966" s="5"/>
      <c r="F966"/>
    </row>
    <row r="967" spans="4:6" x14ac:dyDescent="0.2">
      <c r="D967" s="5"/>
      <c r="E967" s="5"/>
      <c r="F967"/>
    </row>
    <row r="968" spans="4:6" x14ac:dyDescent="0.2">
      <c r="D968" s="5"/>
      <c r="E968" s="5"/>
      <c r="F968"/>
    </row>
    <row r="969" spans="4:6" x14ac:dyDescent="0.2">
      <c r="D969" s="5"/>
      <c r="E969" s="5"/>
      <c r="F969"/>
    </row>
    <row r="970" spans="4:6" x14ac:dyDescent="0.2">
      <c r="D970" s="5"/>
      <c r="E970" s="5"/>
      <c r="F970"/>
    </row>
    <row r="971" spans="4:6" x14ac:dyDescent="0.2">
      <c r="D971" s="5"/>
      <c r="E971" s="5"/>
      <c r="F971"/>
    </row>
    <row r="972" spans="4:6" x14ac:dyDescent="0.2">
      <c r="D972" s="5"/>
      <c r="E972" s="5"/>
      <c r="F972"/>
    </row>
    <row r="973" spans="4:6" x14ac:dyDescent="0.2">
      <c r="D973" s="5"/>
      <c r="E973" s="5"/>
      <c r="F973"/>
    </row>
    <row r="974" spans="4:6" x14ac:dyDescent="0.2">
      <c r="D974" s="5"/>
      <c r="E974" s="5"/>
      <c r="F974"/>
    </row>
    <row r="975" spans="4:6" x14ac:dyDescent="0.2">
      <c r="D975" s="5"/>
      <c r="E975" s="5"/>
      <c r="F975"/>
    </row>
    <row r="976" spans="4:6" x14ac:dyDescent="0.2">
      <c r="D976" s="5"/>
      <c r="E976" s="5"/>
      <c r="F976"/>
    </row>
    <row r="977" spans="4:6" x14ac:dyDescent="0.2">
      <c r="D977" s="5"/>
      <c r="E977" s="5"/>
      <c r="F977"/>
    </row>
    <row r="978" spans="4:6" x14ac:dyDescent="0.2">
      <c r="D978" s="5"/>
      <c r="E978" s="5"/>
      <c r="F978"/>
    </row>
    <row r="979" spans="4:6" x14ac:dyDescent="0.2">
      <c r="D979" s="5"/>
      <c r="E979" s="5"/>
      <c r="F979"/>
    </row>
    <row r="980" spans="4:6" x14ac:dyDescent="0.2">
      <c r="D980" s="5"/>
      <c r="E980" s="5"/>
      <c r="F980"/>
    </row>
    <row r="981" spans="4:6" x14ac:dyDescent="0.2">
      <c r="D981" s="5"/>
      <c r="E981" s="5"/>
      <c r="F981"/>
    </row>
    <row r="982" spans="4:6" x14ac:dyDescent="0.2">
      <c r="D982" s="5"/>
      <c r="E982" s="5"/>
      <c r="F982"/>
    </row>
    <row r="983" spans="4:6" x14ac:dyDescent="0.2">
      <c r="D983" s="5"/>
      <c r="E983" s="5"/>
      <c r="F983"/>
    </row>
    <row r="984" spans="4:6" x14ac:dyDescent="0.2">
      <c r="D984" s="5"/>
      <c r="E984" s="5"/>
      <c r="F984"/>
    </row>
    <row r="985" spans="4:6" x14ac:dyDescent="0.2">
      <c r="D985" s="5"/>
      <c r="E985" s="5"/>
      <c r="F985"/>
    </row>
    <row r="986" spans="4:6" x14ac:dyDescent="0.2">
      <c r="D986" s="5"/>
      <c r="E986" s="5"/>
      <c r="F986"/>
    </row>
    <row r="987" spans="4:6" x14ac:dyDescent="0.2">
      <c r="D987" s="5"/>
      <c r="E987" s="5"/>
      <c r="F987"/>
    </row>
    <row r="988" spans="4:6" x14ac:dyDescent="0.2">
      <c r="D988" s="5"/>
      <c r="E988" s="5"/>
      <c r="F988"/>
    </row>
    <row r="989" spans="4:6" x14ac:dyDescent="0.2">
      <c r="D989" s="5"/>
      <c r="E989" s="5"/>
      <c r="F989"/>
    </row>
    <row r="990" spans="4:6" x14ac:dyDescent="0.2">
      <c r="D990" s="5"/>
      <c r="E990" s="5"/>
      <c r="F990"/>
    </row>
    <row r="991" spans="4:6" x14ac:dyDescent="0.2">
      <c r="D991" s="5"/>
      <c r="E991" s="5"/>
      <c r="F991"/>
    </row>
    <row r="992" spans="4:6" x14ac:dyDescent="0.2">
      <c r="D992" s="5"/>
      <c r="E992" s="5"/>
      <c r="F992"/>
    </row>
    <row r="993" spans="4:6" x14ac:dyDescent="0.2">
      <c r="D993" s="5"/>
      <c r="E993" s="5"/>
      <c r="F993"/>
    </row>
    <row r="994" spans="4:6" x14ac:dyDescent="0.2">
      <c r="D994" s="5"/>
      <c r="E994" s="5"/>
      <c r="F994"/>
    </row>
    <row r="995" spans="4:6" x14ac:dyDescent="0.2">
      <c r="D995" s="5"/>
      <c r="E995" s="5"/>
      <c r="F995"/>
    </row>
    <row r="996" spans="4:6" x14ac:dyDescent="0.2">
      <c r="D996" s="5"/>
      <c r="E996" s="5"/>
      <c r="F996"/>
    </row>
    <row r="997" spans="4:6" x14ac:dyDescent="0.2">
      <c r="D997" s="5"/>
      <c r="E997" s="5"/>
      <c r="F997"/>
    </row>
    <row r="998" spans="4:6" x14ac:dyDescent="0.2">
      <c r="D998" s="5"/>
      <c r="E998" s="5"/>
      <c r="F998"/>
    </row>
    <row r="999" spans="4:6" x14ac:dyDescent="0.2">
      <c r="D999" s="5"/>
      <c r="E999" s="5"/>
      <c r="F999"/>
    </row>
    <row r="1000" spans="4:6" x14ac:dyDescent="0.2">
      <c r="D1000" s="5"/>
      <c r="E1000" s="5"/>
      <c r="F1000"/>
    </row>
    <row r="1001" spans="4:6" x14ac:dyDescent="0.2">
      <c r="D1001" s="5"/>
      <c r="E1001" s="5"/>
      <c r="F1001"/>
    </row>
    <row r="1002" spans="4:6" x14ac:dyDescent="0.2">
      <c r="D1002" s="5"/>
      <c r="E1002" s="5"/>
      <c r="F1002"/>
    </row>
    <row r="1003" spans="4:6" x14ac:dyDescent="0.2">
      <c r="D1003" s="5"/>
      <c r="E1003" s="5"/>
      <c r="F1003"/>
    </row>
  </sheetData>
  <sortState xmlns:xlrd2="http://schemas.microsoft.com/office/spreadsheetml/2017/richdata2" ref="A2:F1003">
    <sortCondition ref="F1"/>
  </sortState>
  <printOptions horizontalCentered="1"/>
  <pageMargins left="0.196850393700787" right="0.196850393700787" top="0.196850393700787" bottom="0.196850393700787" header="0" footer="0"/>
  <pageSetup scale="67" fitToHeight="2"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CD6D-1F83-4FAD-84CF-354E8E12378B}">
  <dimension ref="A1:O81"/>
  <sheetViews>
    <sheetView tabSelected="1" workbookViewId="0">
      <selection activeCell="A6" sqref="A6:O6"/>
    </sheetView>
  </sheetViews>
  <sheetFormatPr baseColWidth="10" defaultColWidth="9.140625" defaultRowHeight="15" x14ac:dyDescent="0.25"/>
  <cols>
    <col min="1" max="1" width="12.7109375" style="35" customWidth="1"/>
    <col min="2" max="2" width="13.42578125" style="35" bestFit="1" customWidth="1"/>
    <col min="3" max="3" width="12.85546875" style="35" bestFit="1" customWidth="1"/>
    <col min="4" max="4" width="65.140625" style="35" bestFit="1" customWidth="1"/>
    <col min="5" max="5" width="21.7109375" style="35" bestFit="1" customWidth="1"/>
    <col min="6" max="6" width="12" style="35" bestFit="1" customWidth="1"/>
    <col min="7" max="7" width="11.140625" style="35" bestFit="1" customWidth="1"/>
    <col min="8" max="8" width="14.28515625" style="35" bestFit="1" customWidth="1"/>
    <col min="9" max="9" width="9.140625" style="35"/>
    <col min="10" max="10" width="15" style="35" bestFit="1" customWidth="1"/>
    <col min="11" max="11" width="9" style="35" bestFit="1" customWidth="1"/>
    <col min="12" max="12" width="11.140625" style="35" bestFit="1" customWidth="1"/>
    <col min="13" max="13" width="8.85546875" style="35" bestFit="1" customWidth="1"/>
    <col min="14" max="14" width="24.28515625" style="35" bestFit="1" customWidth="1"/>
    <col min="15" max="15" width="19" style="35" bestFit="1" customWidth="1"/>
    <col min="16" max="16384" width="9.140625" style="35"/>
  </cols>
  <sheetData>
    <row r="1" spans="1:15" x14ac:dyDescent="0.25">
      <c r="A1" s="35" t="s">
        <v>171</v>
      </c>
    </row>
    <row r="2" spans="1:15" x14ac:dyDescent="0.25">
      <c r="A2" s="35" t="s">
        <v>169</v>
      </c>
    </row>
    <row r="3" spans="1:15" x14ac:dyDescent="0.25">
      <c r="A3" s="35" t="s">
        <v>170</v>
      </c>
    </row>
    <row r="6" spans="1:15" x14ac:dyDescent="0.25">
      <c r="A6" s="41" t="s">
        <v>8</v>
      </c>
      <c r="B6" s="41" t="s">
        <v>0</v>
      </c>
      <c r="C6" s="41" t="s">
        <v>9</v>
      </c>
      <c r="D6" s="41" t="s">
        <v>10</v>
      </c>
      <c r="E6" s="41" t="s">
        <v>11</v>
      </c>
      <c r="F6" s="41" t="s">
        <v>12</v>
      </c>
      <c r="G6" s="41" t="s">
        <v>13</v>
      </c>
      <c r="H6" s="41" t="s">
        <v>14</v>
      </c>
      <c r="I6" s="41" t="s">
        <v>15</v>
      </c>
      <c r="J6" s="41" t="s">
        <v>16</v>
      </c>
      <c r="K6" s="41" t="s">
        <v>17</v>
      </c>
      <c r="L6" s="41" t="s">
        <v>18</v>
      </c>
      <c r="M6" s="41" t="s">
        <v>5</v>
      </c>
      <c r="N6" s="41" t="s">
        <v>6</v>
      </c>
      <c r="O6" s="41" t="s">
        <v>172</v>
      </c>
    </row>
    <row r="7" spans="1:15" x14ac:dyDescent="0.25">
      <c r="A7" s="37" t="s">
        <v>19</v>
      </c>
      <c r="B7" s="37" t="s">
        <v>20</v>
      </c>
      <c r="C7" s="37" t="s">
        <v>21</v>
      </c>
      <c r="D7" s="37" t="s">
        <v>22</v>
      </c>
      <c r="E7" s="37" t="s">
        <v>23</v>
      </c>
      <c r="F7" s="38">
        <v>44652</v>
      </c>
      <c r="G7" s="38">
        <v>44743</v>
      </c>
      <c r="H7" s="40">
        <v>7155469.5999999996</v>
      </c>
      <c r="I7" s="37" t="s">
        <v>24</v>
      </c>
      <c r="J7" s="37">
        <v>91</v>
      </c>
      <c r="K7" s="37">
        <v>2.3699999999999999E-2</v>
      </c>
      <c r="L7" s="39">
        <v>-42867.225795333332</v>
      </c>
      <c r="M7" s="39" t="s">
        <v>25</v>
      </c>
      <c r="N7" s="39">
        <v>-28735.173335333329</v>
      </c>
      <c r="O7" s="39">
        <v>-14132.052459999999</v>
      </c>
    </row>
    <row r="8" spans="1:15" x14ac:dyDescent="0.25">
      <c r="A8" s="37" t="s">
        <v>26</v>
      </c>
      <c r="B8" s="37" t="s">
        <v>27</v>
      </c>
      <c r="C8" s="37" t="s">
        <v>28</v>
      </c>
      <c r="D8" s="37" t="s">
        <v>29</v>
      </c>
      <c r="E8" s="37" t="s">
        <v>30</v>
      </c>
      <c r="F8" s="38">
        <v>44651</v>
      </c>
      <c r="G8" s="38">
        <v>44742</v>
      </c>
      <c r="H8" s="40">
        <v>1844780.22</v>
      </c>
      <c r="I8" s="37" t="s">
        <v>24</v>
      </c>
      <c r="J8" s="37">
        <v>91</v>
      </c>
      <c r="K8" s="37">
        <v>4.2500000000000003E-3</v>
      </c>
      <c r="L8" s="39">
        <v>-1981.8576391250001</v>
      </c>
      <c r="M8" s="39" t="s">
        <v>25</v>
      </c>
      <c r="N8" s="39">
        <v>-1350.27663325</v>
      </c>
      <c r="O8" s="39">
        <v>-631.58100587499996</v>
      </c>
    </row>
    <row r="9" spans="1:15" x14ac:dyDescent="0.25">
      <c r="A9" s="37" t="s">
        <v>26</v>
      </c>
      <c r="B9" s="37" t="s">
        <v>27</v>
      </c>
      <c r="C9" s="37" t="s">
        <v>31</v>
      </c>
      <c r="D9" s="37" t="s">
        <v>29</v>
      </c>
      <c r="E9" s="37" t="s">
        <v>30</v>
      </c>
      <c r="F9" s="38">
        <v>44651</v>
      </c>
      <c r="G9" s="38">
        <v>44742</v>
      </c>
      <c r="H9" s="40">
        <v>1844780.22</v>
      </c>
      <c r="I9" s="37" t="s">
        <v>24</v>
      </c>
      <c r="J9" s="37">
        <v>91</v>
      </c>
      <c r="K9" s="37">
        <v>-4.7299999999999998E-3</v>
      </c>
      <c r="L9" s="39">
        <v>-2205.6909724849997</v>
      </c>
      <c r="M9" s="39" t="s">
        <v>25</v>
      </c>
      <c r="N9" s="39">
        <v>-1502.7784647699998</v>
      </c>
      <c r="O9" s="39">
        <v>-702.91250771499983</v>
      </c>
    </row>
    <row r="10" spans="1:15" x14ac:dyDescent="0.25">
      <c r="A10" s="37" t="s">
        <v>26</v>
      </c>
      <c r="B10" s="37" t="s">
        <v>32</v>
      </c>
      <c r="C10" s="37" t="s">
        <v>33</v>
      </c>
      <c r="D10" s="37"/>
      <c r="E10" s="37" t="s">
        <v>34</v>
      </c>
      <c r="F10" s="38">
        <v>44651</v>
      </c>
      <c r="G10" s="38">
        <v>44742</v>
      </c>
      <c r="H10" s="40">
        <v>50000000</v>
      </c>
      <c r="I10" s="37" t="s">
        <v>24</v>
      </c>
      <c r="J10" s="37">
        <v>91</v>
      </c>
      <c r="K10" s="37">
        <v>9.1199999999999996E-3</v>
      </c>
      <c r="L10" s="39">
        <v>-115266.66666666666</v>
      </c>
      <c r="M10" s="39" t="s">
        <v>25</v>
      </c>
      <c r="N10" s="39">
        <v>-78533.333333333328</v>
      </c>
      <c r="O10" s="39">
        <v>-36733.333333333328</v>
      </c>
    </row>
    <row r="11" spans="1:15" x14ac:dyDescent="0.25">
      <c r="A11" s="37" t="s">
        <v>26</v>
      </c>
      <c r="B11" s="37" t="s">
        <v>32</v>
      </c>
      <c r="C11" s="37" t="s">
        <v>35</v>
      </c>
      <c r="D11" s="37"/>
      <c r="E11" s="37" t="s">
        <v>34</v>
      </c>
      <c r="F11" s="38">
        <v>44651</v>
      </c>
      <c r="G11" s="38">
        <v>44742</v>
      </c>
      <c r="H11" s="40">
        <v>50000000</v>
      </c>
      <c r="I11" s="37" t="s">
        <v>24</v>
      </c>
      <c r="J11" s="37">
        <v>91</v>
      </c>
      <c r="K11" s="37">
        <v>-4.7699999999999999E-3</v>
      </c>
      <c r="L11" s="39">
        <v>-60287.5</v>
      </c>
      <c r="M11" s="39" t="s">
        <v>25</v>
      </c>
      <c r="N11" s="39">
        <v>-41075</v>
      </c>
      <c r="O11" s="39">
        <v>-19212.5</v>
      </c>
    </row>
    <row r="12" spans="1:15" x14ac:dyDescent="0.25">
      <c r="A12" s="37" t="s">
        <v>26</v>
      </c>
      <c r="B12" s="37" t="s">
        <v>36</v>
      </c>
      <c r="C12" s="37" t="s">
        <v>37</v>
      </c>
      <c r="D12" s="37"/>
      <c r="E12" s="37" t="s">
        <v>23</v>
      </c>
      <c r="F12" s="38">
        <v>44701</v>
      </c>
      <c r="G12" s="38">
        <v>44795</v>
      </c>
      <c r="H12" s="40">
        <v>60000000</v>
      </c>
      <c r="I12" s="37" t="s">
        <v>24</v>
      </c>
      <c r="J12" s="37">
        <v>94</v>
      </c>
      <c r="K12" s="37">
        <v>8.0499999999999999E-3</v>
      </c>
      <c r="L12" s="39">
        <v>-126116.66666666667</v>
      </c>
      <c r="M12" s="39" t="s">
        <v>25</v>
      </c>
      <c r="N12" s="39">
        <v>-16100</v>
      </c>
      <c r="O12" s="39">
        <v>-110016.66666666667</v>
      </c>
    </row>
    <row r="13" spans="1:15" x14ac:dyDescent="0.25">
      <c r="A13" s="37" t="s">
        <v>26</v>
      </c>
      <c r="B13" s="37" t="s">
        <v>36</v>
      </c>
      <c r="C13" s="37" t="s">
        <v>38</v>
      </c>
      <c r="D13" s="37"/>
      <c r="E13" s="37" t="s">
        <v>23</v>
      </c>
      <c r="F13" s="38">
        <v>44701</v>
      </c>
      <c r="G13" s="38">
        <v>44795</v>
      </c>
      <c r="H13" s="40">
        <v>60000000</v>
      </c>
      <c r="I13" s="37" t="s">
        <v>24</v>
      </c>
      <c r="J13" s="37">
        <v>94</v>
      </c>
      <c r="K13" s="37">
        <v>-3.6800000000000001E-3</v>
      </c>
      <c r="L13" s="39">
        <v>-57653.333333333336</v>
      </c>
      <c r="M13" s="39" t="s">
        <v>25</v>
      </c>
      <c r="N13" s="39">
        <v>-7360</v>
      </c>
      <c r="O13" s="39">
        <v>-50293.333333333336</v>
      </c>
    </row>
    <row r="14" spans="1:15" x14ac:dyDescent="0.25">
      <c r="A14" s="37" t="s">
        <v>26</v>
      </c>
      <c r="B14" s="37" t="s">
        <v>39</v>
      </c>
      <c r="C14" s="37" t="s">
        <v>40</v>
      </c>
      <c r="D14" s="37"/>
      <c r="E14" s="37" t="s">
        <v>23</v>
      </c>
      <c r="F14" s="38">
        <v>44669</v>
      </c>
      <c r="G14" s="38">
        <v>44760</v>
      </c>
      <c r="H14" s="40">
        <v>65000000</v>
      </c>
      <c r="I14" s="37" t="s">
        <v>24</v>
      </c>
      <c r="J14" s="37">
        <v>91</v>
      </c>
      <c r="K14" s="37">
        <v>8.3499999999999998E-3</v>
      </c>
      <c r="L14" s="39">
        <v>-137195.13888888888</v>
      </c>
      <c r="M14" s="39" t="s">
        <v>25</v>
      </c>
      <c r="N14" s="39">
        <v>-66336.111111111109</v>
      </c>
      <c r="O14" s="39">
        <v>-70859.027777777781</v>
      </c>
    </row>
    <row r="15" spans="1:15" x14ac:dyDescent="0.25">
      <c r="A15" s="37" t="s">
        <v>26</v>
      </c>
      <c r="B15" s="37" t="s">
        <v>39</v>
      </c>
      <c r="C15" s="37" t="s">
        <v>41</v>
      </c>
      <c r="D15" s="37"/>
      <c r="E15" s="37" t="s">
        <v>23</v>
      </c>
      <c r="F15" s="38">
        <v>44669</v>
      </c>
      <c r="G15" s="38">
        <v>44760</v>
      </c>
      <c r="H15" s="40">
        <v>65000000</v>
      </c>
      <c r="I15" s="37" t="s">
        <v>24</v>
      </c>
      <c r="J15" s="37">
        <v>91</v>
      </c>
      <c r="K15" s="37">
        <v>-4.5199999999999997E-3</v>
      </c>
      <c r="L15" s="39">
        <v>-74266.111111111109</v>
      </c>
      <c r="M15" s="39" t="s">
        <v>25</v>
      </c>
      <c r="N15" s="39">
        <v>-35908.888888888891</v>
      </c>
      <c r="O15" s="39">
        <v>-38357.222222222226</v>
      </c>
    </row>
    <row r="16" spans="1:15" x14ac:dyDescent="0.25">
      <c r="A16" s="37" t="s">
        <v>26</v>
      </c>
      <c r="B16" s="37" t="s">
        <v>42</v>
      </c>
      <c r="C16" s="37" t="s">
        <v>43</v>
      </c>
      <c r="D16" s="37"/>
      <c r="E16" s="37" t="s">
        <v>23</v>
      </c>
      <c r="F16" s="38">
        <v>44651</v>
      </c>
      <c r="G16" s="38">
        <v>44742</v>
      </c>
      <c r="H16" s="40">
        <v>100000000</v>
      </c>
      <c r="I16" s="37" t="s">
        <v>24</v>
      </c>
      <c r="J16" s="37">
        <v>91</v>
      </c>
      <c r="K16" s="37">
        <v>6.5750000000000001E-3</v>
      </c>
      <c r="L16" s="39">
        <v>-166201.38888888888</v>
      </c>
      <c r="M16" s="39" t="s">
        <v>25</v>
      </c>
      <c r="N16" s="39">
        <v>-113236.11111111111</v>
      </c>
      <c r="O16" s="39">
        <v>-52965.277777777766</v>
      </c>
    </row>
    <row r="17" spans="1:15" x14ac:dyDescent="0.25">
      <c r="A17" s="37" t="s">
        <v>26</v>
      </c>
      <c r="B17" s="37" t="s">
        <v>42</v>
      </c>
      <c r="C17" s="37" t="s">
        <v>44</v>
      </c>
      <c r="D17" s="37"/>
      <c r="E17" s="37" t="s">
        <v>23</v>
      </c>
      <c r="F17" s="38">
        <v>44651</v>
      </c>
      <c r="G17" s="38">
        <v>44742</v>
      </c>
      <c r="H17" s="40">
        <v>100000000</v>
      </c>
      <c r="I17" s="37" t="s">
        <v>24</v>
      </c>
      <c r="J17" s="37">
        <v>91</v>
      </c>
      <c r="K17" s="37">
        <v>-4.7299999999999998E-3</v>
      </c>
      <c r="L17" s="39">
        <v>-119563.88888888889</v>
      </c>
      <c r="M17" s="39" t="s">
        <v>25</v>
      </c>
      <c r="N17" s="39">
        <v>-81461.111111111109</v>
      </c>
      <c r="O17" s="39">
        <v>-38102.777777777774</v>
      </c>
    </row>
    <row r="18" spans="1:15" x14ac:dyDescent="0.25">
      <c r="A18" s="37" t="s">
        <v>26</v>
      </c>
      <c r="B18" s="37" t="s">
        <v>45</v>
      </c>
      <c r="C18" s="37" t="s">
        <v>46</v>
      </c>
      <c r="D18" s="37" t="s">
        <v>47</v>
      </c>
      <c r="E18" s="37" t="s">
        <v>23</v>
      </c>
      <c r="F18" s="38">
        <v>44561</v>
      </c>
      <c r="G18" s="38">
        <v>44742</v>
      </c>
      <c r="H18" s="40">
        <v>50000000</v>
      </c>
      <c r="I18" s="37" t="s">
        <v>24</v>
      </c>
      <c r="J18" s="37">
        <v>181</v>
      </c>
      <c r="K18" s="37">
        <v>5.4000000000000003E-3</v>
      </c>
      <c r="L18" s="39">
        <v>-135750</v>
      </c>
      <c r="M18" s="39" t="s">
        <v>25</v>
      </c>
      <c r="N18" s="39">
        <v>-114000</v>
      </c>
      <c r="O18" s="39">
        <v>-21750</v>
      </c>
    </row>
    <row r="19" spans="1:15" x14ac:dyDescent="0.25">
      <c r="A19" s="37" t="s">
        <v>26</v>
      </c>
      <c r="B19" s="37" t="s">
        <v>45</v>
      </c>
      <c r="C19" s="37" t="s">
        <v>48</v>
      </c>
      <c r="D19" s="37" t="s">
        <v>47</v>
      </c>
      <c r="E19" s="37" t="s">
        <v>23</v>
      </c>
      <c r="F19" s="38">
        <v>44561</v>
      </c>
      <c r="G19" s="38">
        <v>44742</v>
      </c>
      <c r="H19" s="40">
        <v>50000000</v>
      </c>
      <c r="I19" s="37" t="s">
        <v>24</v>
      </c>
      <c r="J19" s="37">
        <v>181</v>
      </c>
      <c r="K19" s="37">
        <v>-5.4400000000000004E-3</v>
      </c>
      <c r="L19" s="39">
        <v>-136755.55555555556</v>
      </c>
      <c r="M19" s="39" t="s">
        <v>25</v>
      </c>
      <c r="N19" s="39">
        <v>-114844.44444444444</v>
      </c>
      <c r="O19" s="39">
        <v>-21911.111111111113</v>
      </c>
    </row>
    <row r="20" spans="1:15" x14ac:dyDescent="0.25">
      <c r="A20" s="37" t="s">
        <v>26</v>
      </c>
      <c r="B20" s="37" t="s">
        <v>49</v>
      </c>
      <c r="C20" s="37" t="s">
        <v>50</v>
      </c>
      <c r="D20" s="37"/>
      <c r="E20" s="37" t="s">
        <v>23</v>
      </c>
      <c r="F20" s="38">
        <v>44638</v>
      </c>
      <c r="G20" s="38">
        <v>44732</v>
      </c>
      <c r="H20" s="40">
        <v>50000000</v>
      </c>
      <c r="I20" s="37" t="s">
        <v>24</v>
      </c>
      <c r="J20" s="37">
        <v>94</v>
      </c>
      <c r="K20" s="37">
        <v>2.5999999999999999E-3</v>
      </c>
      <c r="L20" s="39">
        <v>-33944.444444444445</v>
      </c>
      <c r="M20" s="39" t="s">
        <v>25</v>
      </c>
      <c r="N20" s="39">
        <v>-27083.333333333332</v>
      </c>
      <c r="O20" s="39">
        <v>-6861.1111111111104</v>
      </c>
    </row>
    <row r="21" spans="1:15" x14ac:dyDescent="0.25">
      <c r="A21" s="37" t="s">
        <v>26</v>
      </c>
      <c r="B21" s="37" t="s">
        <v>49</v>
      </c>
      <c r="C21" s="37" t="s">
        <v>51</v>
      </c>
      <c r="D21" s="37"/>
      <c r="E21" s="37" t="s">
        <v>23</v>
      </c>
      <c r="F21" s="38">
        <v>44638</v>
      </c>
      <c r="G21" s="38">
        <v>44732</v>
      </c>
      <c r="H21" s="40">
        <v>50000000</v>
      </c>
      <c r="I21" s="37" t="s">
        <v>24</v>
      </c>
      <c r="J21" s="37">
        <v>94</v>
      </c>
      <c r="K21" s="37">
        <v>-4.8799999999999998E-3</v>
      </c>
      <c r="L21" s="39">
        <v>-63711.111111111117</v>
      </c>
      <c r="M21" s="39" t="s">
        <v>25</v>
      </c>
      <c r="N21" s="39">
        <v>-50833.333333333336</v>
      </c>
      <c r="O21" s="39">
        <v>-12877.777777777777</v>
      </c>
    </row>
    <row r="22" spans="1:15" x14ac:dyDescent="0.25">
      <c r="A22" s="37" t="s">
        <v>26</v>
      </c>
      <c r="B22" s="37" t="s">
        <v>52</v>
      </c>
      <c r="C22" s="37" t="s">
        <v>53</v>
      </c>
      <c r="D22" s="37" t="s">
        <v>54</v>
      </c>
      <c r="E22" s="37" t="s">
        <v>23</v>
      </c>
      <c r="F22" s="38">
        <v>44655</v>
      </c>
      <c r="G22" s="38">
        <v>44746</v>
      </c>
      <c r="H22" s="40">
        <v>70000000</v>
      </c>
      <c r="I22" s="37" t="s">
        <v>55</v>
      </c>
      <c r="J22" s="37">
        <v>91</v>
      </c>
      <c r="K22" s="37">
        <v>0</v>
      </c>
      <c r="L22" s="39">
        <v>0</v>
      </c>
      <c r="M22" s="39" t="s">
        <v>25</v>
      </c>
      <c r="N22" s="39">
        <v>0</v>
      </c>
      <c r="O22" s="39">
        <v>0</v>
      </c>
    </row>
    <row r="23" spans="1:15" x14ac:dyDescent="0.25">
      <c r="A23" s="37" t="s">
        <v>26</v>
      </c>
      <c r="B23" s="37" t="s">
        <v>52</v>
      </c>
      <c r="C23" s="37" t="s">
        <v>56</v>
      </c>
      <c r="D23" s="37" t="s">
        <v>54</v>
      </c>
      <c r="E23" s="37" t="s">
        <v>23</v>
      </c>
      <c r="F23" s="38">
        <v>44655</v>
      </c>
      <c r="G23" s="38">
        <v>44746</v>
      </c>
      <c r="H23" s="40">
        <v>70000000</v>
      </c>
      <c r="I23" s="37" t="s">
        <v>57</v>
      </c>
      <c r="J23" s="37">
        <v>91</v>
      </c>
      <c r="K23" s="37">
        <v>7.025E-3</v>
      </c>
      <c r="L23" s="39">
        <v>-124303.47222222222</v>
      </c>
      <c r="M23" s="39" t="s">
        <v>25</v>
      </c>
      <c r="N23" s="39">
        <v>-79226.388888888876</v>
      </c>
      <c r="O23" s="39">
        <v>-45077.083333333328</v>
      </c>
    </row>
    <row r="24" spans="1:15" x14ac:dyDescent="0.25">
      <c r="A24" s="37" t="s">
        <v>26</v>
      </c>
      <c r="B24" s="37" t="s">
        <v>58</v>
      </c>
      <c r="C24" s="37" t="s">
        <v>59</v>
      </c>
      <c r="D24" s="37" t="s">
        <v>60</v>
      </c>
      <c r="E24" s="37" t="s">
        <v>61</v>
      </c>
      <c r="F24" s="38">
        <v>44655</v>
      </c>
      <c r="G24" s="38">
        <v>44746</v>
      </c>
      <c r="H24" s="40">
        <v>50000000</v>
      </c>
      <c r="I24" s="37" t="s">
        <v>24</v>
      </c>
      <c r="J24" s="37">
        <v>91</v>
      </c>
      <c r="K24" s="37">
        <v>2.7000000000000001E-3</v>
      </c>
      <c r="L24" s="39">
        <v>-34125</v>
      </c>
      <c r="M24" s="39" t="s">
        <v>25</v>
      </c>
      <c r="N24" s="39">
        <v>-21750</v>
      </c>
      <c r="O24" s="39">
        <v>-12375</v>
      </c>
    </row>
    <row r="25" spans="1:15" x14ac:dyDescent="0.25">
      <c r="A25" s="37" t="s">
        <v>26</v>
      </c>
      <c r="B25" s="37" t="s">
        <v>58</v>
      </c>
      <c r="C25" s="37" t="s">
        <v>62</v>
      </c>
      <c r="D25" s="37" t="s">
        <v>60</v>
      </c>
      <c r="E25" s="37" t="s">
        <v>61</v>
      </c>
      <c r="F25" s="38">
        <v>44655</v>
      </c>
      <c r="G25" s="38">
        <v>44746</v>
      </c>
      <c r="H25" s="40">
        <v>50000000</v>
      </c>
      <c r="I25" s="37" t="s">
        <v>24</v>
      </c>
      <c r="J25" s="37">
        <v>91</v>
      </c>
      <c r="K25" s="37">
        <v>-4.5799999999999999E-3</v>
      </c>
      <c r="L25" s="39">
        <v>-57886.111111111109</v>
      </c>
      <c r="M25" s="39" t="s">
        <v>25</v>
      </c>
      <c r="N25" s="39">
        <v>-36894.444444444438</v>
      </c>
      <c r="O25" s="39">
        <v>-20991.666666666664</v>
      </c>
    </row>
    <row r="26" spans="1:15" x14ac:dyDescent="0.25">
      <c r="A26" s="37" t="s">
        <v>26</v>
      </c>
      <c r="B26" s="37" t="s">
        <v>63</v>
      </c>
      <c r="C26" s="37" t="s">
        <v>64</v>
      </c>
      <c r="D26" s="37" t="s">
        <v>65</v>
      </c>
      <c r="E26" s="37" t="s">
        <v>61</v>
      </c>
      <c r="F26" s="38">
        <v>44655</v>
      </c>
      <c r="G26" s="38">
        <v>44746</v>
      </c>
      <c r="H26" s="40">
        <v>50000000</v>
      </c>
      <c r="I26" s="37" t="s">
        <v>24</v>
      </c>
      <c r="J26" s="37">
        <v>91</v>
      </c>
      <c r="K26" s="37">
        <v>2.6749999999999999E-3</v>
      </c>
      <c r="L26" s="39">
        <v>-33809.027777777774</v>
      </c>
      <c r="M26" s="39" t="s">
        <v>25</v>
      </c>
      <c r="N26" s="39">
        <v>-21548.611111111106</v>
      </c>
      <c r="O26" s="39">
        <v>-12260.416666666664</v>
      </c>
    </row>
    <row r="27" spans="1:15" x14ac:dyDescent="0.25">
      <c r="A27" s="37" t="s">
        <v>26</v>
      </c>
      <c r="B27" s="37" t="s">
        <v>63</v>
      </c>
      <c r="C27" s="37" t="s">
        <v>66</v>
      </c>
      <c r="D27" s="37" t="s">
        <v>65</v>
      </c>
      <c r="E27" s="37" t="s">
        <v>61</v>
      </c>
      <c r="F27" s="38">
        <v>44655</v>
      </c>
      <c r="G27" s="38">
        <v>44746</v>
      </c>
      <c r="H27" s="40">
        <v>50000000</v>
      </c>
      <c r="I27" s="37" t="s">
        <v>24</v>
      </c>
      <c r="J27" s="37">
        <v>91</v>
      </c>
      <c r="K27" s="37">
        <v>-4.5799999999999999E-3</v>
      </c>
      <c r="L27" s="39">
        <v>-57886.111111111109</v>
      </c>
      <c r="M27" s="39" t="s">
        <v>25</v>
      </c>
      <c r="N27" s="39">
        <v>-36894.444444444438</v>
      </c>
      <c r="O27" s="39">
        <v>-20991.666666666664</v>
      </c>
    </row>
    <row r="28" spans="1:15" x14ac:dyDescent="0.25">
      <c r="A28" s="37" t="s">
        <v>26</v>
      </c>
      <c r="B28" s="37" t="s">
        <v>67</v>
      </c>
      <c r="C28" s="37" t="s">
        <v>68</v>
      </c>
      <c r="D28" s="37" t="s">
        <v>54</v>
      </c>
      <c r="E28" s="37" t="s">
        <v>61</v>
      </c>
      <c r="F28" s="38">
        <v>44655</v>
      </c>
      <c r="G28" s="38">
        <v>44746</v>
      </c>
      <c r="H28" s="40">
        <v>100000000</v>
      </c>
      <c r="I28" s="37" t="s">
        <v>55</v>
      </c>
      <c r="J28" s="37">
        <v>91</v>
      </c>
      <c r="K28" s="37">
        <v>0</v>
      </c>
      <c r="L28" s="39">
        <v>0</v>
      </c>
      <c r="M28" s="39" t="s">
        <v>25</v>
      </c>
      <c r="N28" s="39">
        <v>0</v>
      </c>
      <c r="O28" s="39">
        <v>0</v>
      </c>
    </row>
    <row r="29" spans="1:15" x14ac:dyDescent="0.25">
      <c r="A29" s="37" t="s">
        <v>26</v>
      </c>
      <c r="B29" s="37" t="s">
        <v>67</v>
      </c>
      <c r="C29" s="37" t="s">
        <v>69</v>
      </c>
      <c r="D29" s="37" t="s">
        <v>54</v>
      </c>
      <c r="E29" s="37" t="s">
        <v>61</v>
      </c>
      <c r="F29" s="38">
        <v>44655</v>
      </c>
      <c r="G29" s="38">
        <v>44746</v>
      </c>
      <c r="H29" s="40">
        <v>100000000</v>
      </c>
      <c r="I29" s="37" t="s">
        <v>57</v>
      </c>
      <c r="J29" s="37">
        <v>91</v>
      </c>
      <c r="K29" s="37">
        <v>7.43E-3</v>
      </c>
      <c r="L29" s="39">
        <v>-187813.88888888888</v>
      </c>
      <c r="M29" s="39" t="s">
        <v>25</v>
      </c>
      <c r="N29" s="39">
        <v>-119705.55555555553</v>
      </c>
      <c r="O29" s="39">
        <v>-68108.333333333328</v>
      </c>
    </row>
    <row r="30" spans="1:15" x14ac:dyDescent="0.25">
      <c r="A30" s="37" t="s">
        <v>26</v>
      </c>
      <c r="B30" s="37" t="s">
        <v>70</v>
      </c>
      <c r="C30" s="37" t="s">
        <v>71</v>
      </c>
      <c r="D30" s="37" t="s">
        <v>54</v>
      </c>
      <c r="E30" s="37" t="s">
        <v>61</v>
      </c>
      <c r="F30" s="38">
        <v>44623</v>
      </c>
      <c r="G30" s="38">
        <v>44715</v>
      </c>
      <c r="H30" s="40">
        <v>100000000</v>
      </c>
      <c r="I30" s="37" t="s">
        <v>55</v>
      </c>
      <c r="J30" s="37">
        <v>92</v>
      </c>
      <c r="K30" s="37">
        <v>0</v>
      </c>
      <c r="L30" s="39">
        <v>0</v>
      </c>
      <c r="M30" s="39" t="s">
        <v>25</v>
      </c>
      <c r="N30" s="39">
        <v>0</v>
      </c>
      <c r="O30" s="39">
        <v>0</v>
      </c>
    </row>
    <row r="31" spans="1:15" x14ac:dyDescent="0.25">
      <c r="A31" s="37" t="s">
        <v>26</v>
      </c>
      <c r="B31" s="37" t="s">
        <v>70</v>
      </c>
      <c r="C31" s="37" t="s">
        <v>72</v>
      </c>
      <c r="D31" s="37" t="s">
        <v>54</v>
      </c>
      <c r="E31" s="37" t="s">
        <v>61</v>
      </c>
      <c r="F31" s="38">
        <v>44623</v>
      </c>
      <c r="G31" s="38">
        <v>44715</v>
      </c>
      <c r="H31" s="40">
        <v>100000000</v>
      </c>
      <c r="I31" s="37" t="s">
        <v>57</v>
      </c>
      <c r="J31" s="37">
        <v>92</v>
      </c>
      <c r="K31" s="37">
        <v>2.16E-3</v>
      </c>
      <c r="L31" s="39">
        <v>-55199.999999999993</v>
      </c>
      <c r="M31" s="39" t="s">
        <v>25</v>
      </c>
      <c r="N31" s="39">
        <v>-53999.999999999993</v>
      </c>
      <c r="O31" s="39">
        <v>-1199.9999999999998</v>
      </c>
    </row>
    <row r="32" spans="1:15" x14ac:dyDescent="0.25">
      <c r="A32" s="37" t="s">
        <v>26</v>
      </c>
      <c r="B32" s="37" t="s">
        <v>73</v>
      </c>
      <c r="C32" s="37" t="s">
        <v>74</v>
      </c>
      <c r="D32" s="37" t="s">
        <v>54</v>
      </c>
      <c r="E32" s="37" t="s">
        <v>61</v>
      </c>
      <c r="F32" s="38">
        <v>44656</v>
      </c>
      <c r="G32" s="38">
        <v>44747</v>
      </c>
      <c r="H32" s="40">
        <v>100000000</v>
      </c>
      <c r="I32" s="37" t="s">
        <v>55</v>
      </c>
      <c r="J32" s="37">
        <v>91</v>
      </c>
      <c r="K32" s="37">
        <v>0</v>
      </c>
      <c r="L32" s="39">
        <v>0</v>
      </c>
      <c r="M32" s="39" t="s">
        <v>25</v>
      </c>
      <c r="N32" s="39">
        <v>0</v>
      </c>
      <c r="O32" s="39">
        <v>0</v>
      </c>
    </row>
    <row r="33" spans="1:15" x14ac:dyDescent="0.25">
      <c r="A33" s="37" t="s">
        <v>26</v>
      </c>
      <c r="B33" s="37" t="s">
        <v>73</v>
      </c>
      <c r="C33" s="37" t="s">
        <v>75</v>
      </c>
      <c r="D33" s="37" t="s">
        <v>54</v>
      </c>
      <c r="E33" s="37" t="s">
        <v>61</v>
      </c>
      <c r="F33" s="38">
        <v>44656</v>
      </c>
      <c r="G33" s="38">
        <v>44747</v>
      </c>
      <c r="H33" s="40">
        <v>100000000</v>
      </c>
      <c r="I33" s="37" t="s">
        <v>57</v>
      </c>
      <c r="J33" s="37">
        <v>91</v>
      </c>
      <c r="K33" s="37">
        <v>2.3500000000000001E-3</v>
      </c>
      <c r="L33" s="39">
        <v>-59402.777777777774</v>
      </c>
      <c r="M33" s="39" t="s">
        <v>25</v>
      </c>
      <c r="N33" s="39">
        <v>-37208.333333333328</v>
      </c>
      <c r="O33" s="39">
        <v>-22194.444444444442</v>
      </c>
    </row>
    <row r="34" spans="1:15" x14ac:dyDescent="0.25">
      <c r="A34" s="37" t="s">
        <v>26</v>
      </c>
      <c r="B34" s="37" t="s">
        <v>76</v>
      </c>
      <c r="C34" s="37" t="s">
        <v>77</v>
      </c>
      <c r="D34" s="37" t="s">
        <v>54</v>
      </c>
      <c r="E34" s="37" t="s">
        <v>61</v>
      </c>
      <c r="F34" s="38">
        <v>44677</v>
      </c>
      <c r="G34" s="38">
        <v>44768</v>
      </c>
      <c r="H34" s="40">
        <v>100000000</v>
      </c>
      <c r="I34" s="37" t="s">
        <v>55</v>
      </c>
      <c r="J34" s="37">
        <v>91</v>
      </c>
      <c r="K34" s="37">
        <v>0</v>
      </c>
      <c r="L34" s="39">
        <v>0</v>
      </c>
      <c r="M34" s="39" t="s">
        <v>25</v>
      </c>
      <c r="N34" s="39">
        <v>0</v>
      </c>
      <c r="O34" s="39">
        <v>0</v>
      </c>
    </row>
    <row r="35" spans="1:15" x14ac:dyDescent="0.25">
      <c r="A35" s="37" t="s">
        <v>26</v>
      </c>
      <c r="B35" s="37" t="s">
        <v>76</v>
      </c>
      <c r="C35" s="37" t="s">
        <v>78</v>
      </c>
      <c r="D35" s="37" t="s">
        <v>54</v>
      </c>
      <c r="E35" s="37" t="s">
        <v>61</v>
      </c>
      <c r="F35" s="38">
        <v>44677</v>
      </c>
      <c r="G35" s="38">
        <v>44768</v>
      </c>
      <c r="H35" s="40">
        <v>100000000</v>
      </c>
      <c r="I35" s="37" t="s">
        <v>57</v>
      </c>
      <c r="J35" s="37">
        <v>91</v>
      </c>
      <c r="K35" s="37">
        <v>2.5400000000000002E-3</v>
      </c>
      <c r="L35" s="39">
        <v>-64205.555555555562</v>
      </c>
      <c r="M35" s="39" t="s">
        <v>25</v>
      </c>
      <c r="N35" s="39">
        <v>-25400</v>
      </c>
      <c r="O35" s="39">
        <v>-38805.555555555555</v>
      </c>
    </row>
    <row r="36" spans="1:15" x14ac:dyDescent="0.25">
      <c r="A36" s="37" t="s">
        <v>26</v>
      </c>
      <c r="B36" s="37" t="s">
        <v>79</v>
      </c>
      <c r="C36" s="37" t="s">
        <v>80</v>
      </c>
      <c r="D36" s="37"/>
      <c r="E36" s="37" t="s">
        <v>81</v>
      </c>
      <c r="F36" s="38">
        <v>44711</v>
      </c>
      <c r="G36" s="38">
        <v>44802</v>
      </c>
      <c r="H36" s="40">
        <v>60000000</v>
      </c>
      <c r="I36" s="37" t="s">
        <v>24</v>
      </c>
      <c r="J36" s="37">
        <v>91</v>
      </c>
      <c r="K36" s="37">
        <v>8.0400000000000003E-3</v>
      </c>
      <c r="L36" s="39">
        <v>-121940</v>
      </c>
      <c r="M36" s="39" t="s">
        <v>25</v>
      </c>
      <c r="N36" s="39">
        <v>-2680</v>
      </c>
      <c r="O36" s="39">
        <v>-119260</v>
      </c>
    </row>
    <row r="37" spans="1:15" x14ac:dyDescent="0.25">
      <c r="A37" s="37" t="s">
        <v>26</v>
      </c>
      <c r="B37" s="37" t="s">
        <v>79</v>
      </c>
      <c r="C37" s="37" t="s">
        <v>82</v>
      </c>
      <c r="D37" s="37"/>
      <c r="E37" s="37" t="s">
        <v>81</v>
      </c>
      <c r="F37" s="38">
        <v>44711</v>
      </c>
      <c r="G37" s="38">
        <v>44802</v>
      </c>
      <c r="H37" s="40">
        <v>60000000</v>
      </c>
      <c r="I37" s="37" t="s">
        <v>24</v>
      </c>
      <c r="J37" s="37">
        <v>91</v>
      </c>
      <c r="K37" s="37">
        <v>-3.5199999999999997E-3</v>
      </c>
      <c r="L37" s="39">
        <v>-53386.666666666657</v>
      </c>
      <c r="M37" s="39" t="s">
        <v>25</v>
      </c>
      <c r="N37" s="39">
        <v>-1173.3333333333333</v>
      </c>
      <c r="O37" s="39">
        <v>-52213.333333333321</v>
      </c>
    </row>
    <row r="38" spans="1:15" x14ac:dyDescent="0.25">
      <c r="A38" s="37" t="s">
        <v>26</v>
      </c>
      <c r="B38" s="37" t="s">
        <v>83</v>
      </c>
      <c r="C38" s="37" t="s">
        <v>84</v>
      </c>
      <c r="D38" s="37" t="s">
        <v>85</v>
      </c>
      <c r="E38" s="37" t="s">
        <v>81</v>
      </c>
      <c r="F38" s="38">
        <v>44561</v>
      </c>
      <c r="G38" s="38">
        <v>44742</v>
      </c>
      <c r="H38" s="40">
        <v>45000000</v>
      </c>
      <c r="I38" s="37" t="s">
        <v>55</v>
      </c>
      <c r="J38" s="37">
        <v>181</v>
      </c>
      <c r="K38" s="37">
        <v>0</v>
      </c>
      <c r="L38" s="39">
        <v>0</v>
      </c>
      <c r="M38" s="39" t="s">
        <v>25</v>
      </c>
      <c r="N38" s="39">
        <v>0</v>
      </c>
      <c r="O38" s="39">
        <v>0</v>
      </c>
    </row>
    <row r="39" spans="1:15" x14ac:dyDescent="0.25">
      <c r="A39" s="37" t="s">
        <v>26</v>
      </c>
      <c r="B39" s="37" t="s">
        <v>83</v>
      </c>
      <c r="C39" s="37" t="s">
        <v>86</v>
      </c>
      <c r="D39" s="37" t="s">
        <v>85</v>
      </c>
      <c r="E39" s="37" t="s">
        <v>81</v>
      </c>
      <c r="F39" s="38">
        <v>44561</v>
      </c>
      <c r="G39" s="38">
        <v>44742</v>
      </c>
      <c r="H39" s="40">
        <v>45000000</v>
      </c>
      <c r="I39" s="37" t="s">
        <v>57</v>
      </c>
      <c r="J39" s="37">
        <v>181</v>
      </c>
      <c r="K39" s="37">
        <v>6.2399999999999999E-3</v>
      </c>
      <c r="L39" s="39">
        <v>-141180</v>
      </c>
      <c r="M39" s="39" t="s">
        <v>25</v>
      </c>
      <c r="N39" s="39">
        <v>-118560</v>
      </c>
      <c r="O39" s="39">
        <v>-22620</v>
      </c>
    </row>
    <row r="40" spans="1:15" x14ac:dyDescent="0.25">
      <c r="A40" s="37" t="s">
        <v>26</v>
      </c>
      <c r="B40" s="37" t="s">
        <v>87</v>
      </c>
      <c r="C40" s="37" t="s">
        <v>88</v>
      </c>
      <c r="D40" s="37" t="s">
        <v>89</v>
      </c>
      <c r="E40" s="37" t="s">
        <v>81</v>
      </c>
      <c r="F40" s="38">
        <v>44635</v>
      </c>
      <c r="G40" s="38">
        <v>44727</v>
      </c>
      <c r="H40" s="40">
        <v>100000000</v>
      </c>
      <c r="I40" s="37" t="s">
        <v>24</v>
      </c>
      <c r="J40" s="37">
        <v>92</v>
      </c>
      <c r="K40" s="37">
        <v>3.0000000000000001E-3</v>
      </c>
      <c r="L40" s="39">
        <v>-76666.666666666657</v>
      </c>
      <c r="M40" s="39" t="s">
        <v>25</v>
      </c>
      <c r="N40" s="39">
        <v>-64999.999999999993</v>
      </c>
      <c r="O40" s="39">
        <v>-11666.666666666666</v>
      </c>
    </row>
    <row r="41" spans="1:15" x14ac:dyDescent="0.25">
      <c r="A41" s="37" t="s">
        <v>26</v>
      </c>
      <c r="B41" s="37" t="s">
        <v>87</v>
      </c>
      <c r="C41" s="37" t="s">
        <v>90</v>
      </c>
      <c r="D41" s="37" t="s">
        <v>89</v>
      </c>
      <c r="E41" s="37" t="s">
        <v>81</v>
      </c>
      <c r="F41" s="38">
        <v>44635</v>
      </c>
      <c r="G41" s="38">
        <v>44727</v>
      </c>
      <c r="H41" s="40">
        <v>100000000</v>
      </c>
      <c r="I41" s="37" t="s">
        <v>24</v>
      </c>
      <c r="J41" s="37">
        <v>92</v>
      </c>
      <c r="K41" s="37">
        <v>-5.0200000000000002E-3</v>
      </c>
      <c r="L41" s="39">
        <v>-128288.88888888888</v>
      </c>
      <c r="M41" s="39" t="s">
        <v>25</v>
      </c>
      <c r="N41" s="39">
        <v>-108766.66666666666</v>
      </c>
      <c r="O41" s="39">
        <v>-19522.222222222223</v>
      </c>
    </row>
    <row r="42" spans="1:15" x14ac:dyDescent="0.25">
      <c r="A42" s="37" t="s">
        <v>26</v>
      </c>
      <c r="B42" s="37" t="s">
        <v>91</v>
      </c>
      <c r="C42" s="37" t="s">
        <v>92</v>
      </c>
      <c r="D42" s="37" t="s">
        <v>93</v>
      </c>
      <c r="E42" s="37" t="s">
        <v>94</v>
      </c>
      <c r="F42" s="38">
        <v>44650</v>
      </c>
      <c r="G42" s="38">
        <v>44742</v>
      </c>
      <c r="H42" s="40">
        <v>50000000</v>
      </c>
      <c r="I42" s="37" t="s">
        <v>24</v>
      </c>
      <c r="J42" s="37">
        <v>92</v>
      </c>
      <c r="K42" s="37">
        <v>6.2300000000000003E-3</v>
      </c>
      <c r="L42" s="39">
        <v>-79605.555555555547</v>
      </c>
      <c r="M42" s="39" t="s">
        <v>25</v>
      </c>
      <c r="N42" s="39">
        <v>-54512.5</v>
      </c>
      <c r="O42" s="39">
        <v>-25093.055555555555</v>
      </c>
    </row>
    <row r="43" spans="1:15" x14ac:dyDescent="0.25">
      <c r="A43" s="37" t="s">
        <v>26</v>
      </c>
      <c r="B43" s="37" t="s">
        <v>91</v>
      </c>
      <c r="C43" s="37" t="s">
        <v>95</v>
      </c>
      <c r="D43" s="37" t="s">
        <v>93</v>
      </c>
      <c r="E43" s="37" t="s">
        <v>94</v>
      </c>
      <c r="F43" s="38">
        <v>44650</v>
      </c>
      <c r="G43" s="38">
        <v>44742</v>
      </c>
      <c r="H43" s="40">
        <v>50000000</v>
      </c>
      <c r="I43" s="37" t="s">
        <v>24</v>
      </c>
      <c r="J43" s="37">
        <v>92</v>
      </c>
      <c r="K43" s="37">
        <v>-4.7699999999999999E-3</v>
      </c>
      <c r="L43" s="39">
        <v>-60949.999999999993</v>
      </c>
      <c r="M43" s="39" t="s">
        <v>25</v>
      </c>
      <c r="N43" s="39">
        <v>-41737.5</v>
      </c>
      <c r="O43" s="39">
        <v>-19212.5</v>
      </c>
    </row>
    <row r="44" spans="1:15" x14ac:dyDescent="0.25">
      <c r="A44" s="37" t="s">
        <v>26</v>
      </c>
      <c r="B44" s="37" t="s">
        <v>96</v>
      </c>
      <c r="C44" s="37" t="s">
        <v>97</v>
      </c>
      <c r="D44" s="37" t="s">
        <v>98</v>
      </c>
      <c r="E44" s="37" t="s">
        <v>81</v>
      </c>
      <c r="F44" s="38">
        <v>44662</v>
      </c>
      <c r="G44" s="38">
        <v>44753</v>
      </c>
      <c r="H44" s="40">
        <v>1308828</v>
      </c>
      <c r="I44" s="37" t="s">
        <v>24</v>
      </c>
      <c r="J44" s="37">
        <v>91</v>
      </c>
      <c r="K44" s="37">
        <v>3.3500000000000002E-2</v>
      </c>
      <c r="L44" s="39">
        <v>-11083.228216666668</v>
      </c>
      <c r="M44" s="39" t="s">
        <v>25</v>
      </c>
      <c r="N44" s="39">
        <v>-6211.4795500000009</v>
      </c>
      <c r="O44" s="39">
        <v>-4871.7486666666673</v>
      </c>
    </row>
    <row r="45" spans="1:15" x14ac:dyDescent="0.25">
      <c r="A45" s="37" t="s">
        <v>26</v>
      </c>
      <c r="B45" s="37" t="s">
        <v>96</v>
      </c>
      <c r="C45" s="37" t="s">
        <v>99</v>
      </c>
      <c r="D45" s="37" t="s">
        <v>98</v>
      </c>
      <c r="E45" s="37" t="s">
        <v>81</v>
      </c>
      <c r="F45" s="38">
        <v>44662</v>
      </c>
      <c r="G45" s="38">
        <v>44753</v>
      </c>
      <c r="H45" s="40">
        <v>1308828</v>
      </c>
      <c r="I45" s="37" t="s">
        <v>24</v>
      </c>
      <c r="J45" s="37">
        <v>91</v>
      </c>
      <c r="K45" s="37">
        <v>-4.6500000000000005E-3</v>
      </c>
      <c r="L45" s="39">
        <v>-1538.4182450000001</v>
      </c>
      <c r="M45" s="39" t="s">
        <v>25</v>
      </c>
      <c r="N45" s="39">
        <v>-862.19044500000007</v>
      </c>
      <c r="O45" s="39">
        <v>-676.2278</v>
      </c>
    </row>
    <row r="46" spans="1:15" x14ac:dyDescent="0.25">
      <c r="A46" s="37" t="s">
        <v>26</v>
      </c>
      <c r="B46" s="37" t="s">
        <v>100</v>
      </c>
      <c r="C46" s="37" t="s">
        <v>101</v>
      </c>
      <c r="D46" s="37"/>
      <c r="E46" s="37" t="s">
        <v>81</v>
      </c>
      <c r="F46" s="38">
        <v>44662</v>
      </c>
      <c r="G46" s="38">
        <v>44753</v>
      </c>
      <c r="H46" s="40">
        <v>175000000</v>
      </c>
      <c r="I46" s="37" t="s">
        <v>24</v>
      </c>
      <c r="J46" s="37">
        <v>91</v>
      </c>
      <c r="K46" s="37">
        <v>7.45E-3</v>
      </c>
      <c r="L46" s="39">
        <v>-329559.02777777775</v>
      </c>
      <c r="M46" s="39" t="s">
        <v>25</v>
      </c>
      <c r="N46" s="39">
        <v>-184697.91666666666</v>
      </c>
      <c r="O46" s="39">
        <v>-144861.11111111109</v>
      </c>
    </row>
    <row r="47" spans="1:15" x14ac:dyDescent="0.25">
      <c r="A47" s="37" t="s">
        <v>26</v>
      </c>
      <c r="B47" s="37" t="s">
        <v>100</v>
      </c>
      <c r="C47" s="37" t="s">
        <v>102</v>
      </c>
      <c r="D47" s="37"/>
      <c r="E47" s="37" t="s">
        <v>81</v>
      </c>
      <c r="F47" s="38">
        <v>44662</v>
      </c>
      <c r="G47" s="38">
        <v>44753</v>
      </c>
      <c r="H47" s="40">
        <v>175000000</v>
      </c>
      <c r="I47" s="37" t="s">
        <v>24</v>
      </c>
      <c r="J47" s="37">
        <v>91</v>
      </c>
      <c r="K47" s="37">
        <v>-4.6500000000000005E-3</v>
      </c>
      <c r="L47" s="39">
        <v>-205697.91666666669</v>
      </c>
      <c r="M47" s="39" t="s">
        <v>25</v>
      </c>
      <c r="N47" s="39">
        <v>-115281.25000000001</v>
      </c>
      <c r="O47" s="39">
        <v>-90416.666666666672</v>
      </c>
    </row>
    <row r="48" spans="1:15" x14ac:dyDescent="0.25">
      <c r="A48" s="37" t="s">
        <v>26</v>
      </c>
      <c r="B48" s="37" t="s">
        <v>103</v>
      </c>
      <c r="C48" s="37" t="s">
        <v>104</v>
      </c>
      <c r="D48" s="37"/>
      <c r="E48" s="37" t="s">
        <v>81</v>
      </c>
      <c r="F48" s="38">
        <v>44669</v>
      </c>
      <c r="G48" s="38">
        <v>44760</v>
      </c>
      <c r="H48" s="40">
        <v>100000000</v>
      </c>
      <c r="I48" s="37" t="s">
        <v>24</v>
      </c>
      <c r="J48" s="37">
        <v>91</v>
      </c>
      <c r="K48" s="37">
        <v>7.6E-3</v>
      </c>
      <c r="L48" s="39">
        <v>-192111.11111111109</v>
      </c>
      <c r="M48" s="39" t="s">
        <v>25</v>
      </c>
      <c r="N48" s="39">
        <v>-92888.888888888876</v>
      </c>
      <c r="O48" s="39">
        <v>-99222.222222222219</v>
      </c>
    </row>
    <row r="49" spans="1:15" x14ac:dyDescent="0.25">
      <c r="A49" s="37" t="s">
        <v>26</v>
      </c>
      <c r="B49" s="37" t="s">
        <v>103</v>
      </c>
      <c r="C49" s="37" t="s">
        <v>105</v>
      </c>
      <c r="D49" s="37"/>
      <c r="E49" s="37" t="s">
        <v>81</v>
      </c>
      <c r="F49" s="38">
        <v>44669</v>
      </c>
      <c r="G49" s="38">
        <v>44760</v>
      </c>
      <c r="H49" s="40">
        <v>100000000</v>
      </c>
      <c r="I49" s="37" t="s">
        <v>24</v>
      </c>
      <c r="J49" s="37">
        <v>91</v>
      </c>
      <c r="K49" s="37">
        <v>-4.5199999999999997E-3</v>
      </c>
      <c r="L49" s="39">
        <v>-114255.55555555555</v>
      </c>
      <c r="M49" s="39" t="s">
        <v>25</v>
      </c>
      <c r="N49" s="39">
        <v>-55244.444444444438</v>
      </c>
      <c r="O49" s="39">
        <v>-59011.111111111109</v>
      </c>
    </row>
    <row r="50" spans="1:15" x14ac:dyDescent="0.25">
      <c r="A50" s="37" t="s">
        <v>26</v>
      </c>
      <c r="B50" s="37" t="s">
        <v>106</v>
      </c>
      <c r="C50" s="37" t="s">
        <v>107</v>
      </c>
      <c r="D50" s="37" t="s">
        <v>108</v>
      </c>
      <c r="E50" s="37" t="s">
        <v>109</v>
      </c>
      <c r="F50" s="38">
        <v>44651</v>
      </c>
      <c r="G50" s="38">
        <v>44742</v>
      </c>
      <c r="H50" s="40">
        <v>3141422</v>
      </c>
      <c r="I50" s="37" t="s">
        <v>24</v>
      </c>
      <c r="J50" s="37">
        <v>91</v>
      </c>
      <c r="K50" s="37">
        <v>1.5900000000000001E-2</v>
      </c>
      <c r="L50" s="39">
        <v>-12625.898588333333</v>
      </c>
      <c r="M50" s="39" t="s">
        <v>25</v>
      </c>
      <c r="N50" s="39">
        <v>-8602.2605766666675</v>
      </c>
      <c r="O50" s="39">
        <v>-4023.6380116666664</v>
      </c>
    </row>
    <row r="51" spans="1:15" x14ac:dyDescent="0.25">
      <c r="A51" s="37" t="s">
        <v>26</v>
      </c>
      <c r="B51" s="37" t="s">
        <v>106</v>
      </c>
      <c r="C51" s="37" t="s">
        <v>110</v>
      </c>
      <c r="D51" s="37" t="s">
        <v>108</v>
      </c>
      <c r="E51" s="37" t="s">
        <v>109</v>
      </c>
      <c r="F51" s="38">
        <v>44651</v>
      </c>
      <c r="G51" s="38">
        <v>44742</v>
      </c>
      <c r="H51" s="40">
        <v>3141422</v>
      </c>
      <c r="I51" s="37" t="s">
        <v>24</v>
      </c>
      <c r="J51" s="37">
        <v>91</v>
      </c>
      <c r="K51" s="37">
        <v>-4.7299999999999998E-3</v>
      </c>
      <c r="L51" s="39">
        <v>-3756.0063096111107</v>
      </c>
      <c r="M51" s="39" t="s">
        <v>25</v>
      </c>
      <c r="N51" s="39">
        <v>-2559.0372658888887</v>
      </c>
      <c r="O51" s="39">
        <v>-1196.9690437222221</v>
      </c>
    </row>
    <row r="52" spans="1:15" x14ac:dyDescent="0.25">
      <c r="A52" s="37" t="s">
        <v>26</v>
      </c>
      <c r="B52" s="37" t="s">
        <v>111</v>
      </c>
      <c r="C52" s="37" t="s">
        <v>112</v>
      </c>
      <c r="D52" s="37" t="s">
        <v>113</v>
      </c>
      <c r="E52" s="37" t="s">
        <v>114</v>
      </c>
      <c r="F52" s="38">
        <v>44651</v>
      </c>
      <c r="G52" s="38">
        <v>44742</v>
      </c>
      <c r="H52" s="40">
        <v>7000000</v>
      </c>
      <c r="I52" s="37" t="s">
        <v>55</v>
      </c>
      <c r="J52" s="37">
        <v>91</v>
      </c>
      <c r="K52" s="37">
        <v>0</v>
      </c>
      <c r="L52" s="39">
        <v>0</v>
      </c>
      <c r="M52" s="39" t="s">
        <v>25</v>
      </c>
      <c r="N52" s="39">
        <v>0</v>
      </c>
      <c r="O52" s="39">
        <v>0</v>
      </c>
    </row>
    <row r="53" spans="1:15" x14ac:dyDescent="0.25">
      <c r="A53" s="37" t="s">
        <v>26</v>
      </c>
      <c r="B53" s="37" t="s">
        <v>115</v>
      </c>
      <c r="C53" s="37" t="s">
        <v>116</v>
      </c>
      <c r="D53" s="37" t="s">
        <v>54</v>
      </c>
      <c r="E53" s="37" t="s">
        <v>117</v>
      </c>
      <c r="F53" s="38">
        <v>44648</v>
      </c>
      <c r="G53" s="38">
        <v>44739</v>
      </c>
      <c r="H53" s="40">
        <v>100000000</v>
      </c>
      <c r="I53" s="37" t="s">
        <v>55</v>
      </c>
      <c r="J53" s="37">
        <v>91</v>
      </c>
      <c r="K53" s="37">
        <v>0</v>
      </c>
      <c r="L53" s="39">
        <v>0</v>
      </c>
      <c r="M53" s="39" t="s">
        <v>25</v>
      </c>
      <c r="N53" s="39">
        <v>0</v>
      </c>
      <c r="O53" s="39">
        <v>0</v>
      </c>
    </row>
    <row r="54" spans="1:15" x14ac:dyDescent="0.25">
      <c r="A54" s="37" t="s">
        <v>26</v>
      </c>
      <c r="B54" s="37" t="s">
        <v>115</v>
      </c>
      <c r="C54" s="37" t="s">
        <v>118</v>
      </c>
      <c r="D54" s="37" t="s">
        <v>54</v>
      </c>
      <c r="E54" s="37" t="s">
        <v>117</v>
      </c>
      <c r="F54" s="38">
        <v>44648</v>
      </c>
      <c r="G54" s="38">
        <v>44739</v>
      </c>
      <c r="H54" s="40">
        <v>100000000</v>
      </c>
      <c r="I54" s="37" t="s">
        <v>57</v>
      </c>
      <c r="J54" s="37">
        <v>91</v>
      </c>
      <c r="K54" s="37">
        <v>2.31E-3</v>
      </c>
      <c r="L54" s="39">
        <v>-58391.666666666664</v>
      </c>
      <c r="M54" s="39" t="s">
        <v>25</v>
      </c>
      <c r="N54" s="39">
        <v>-41708.333333333336</v>
      </c>
      <c r="O54" s="39">
        <v>-16683.333333333332</v>
      </c>
    </row>
    <row r="55" spans="1:15" x14ac:dyDescent="0.25">
      <c r="A55" s="37" t="s">
        <v>26</v>
      </c>
      <c r="B55" s="37" t="s">
        <v>119</v>
      </c>
      <c r="C55" s="37" t="s">
        <v>120</v>
      </c>
      <c r="D55" s="37" t="s">
        <v>121</v>
      </c>
      <c r="E55" s="37" t="s">
        <v>117</v>
      </c>
      <c r="F55" s="38">
        <v>44651</v>
      </c>
      <c r="G55" s="38">
        <v>44742</v>
      </c>
      <c r="H55" s="40">
        <v>10800000</v>
      </c>
      <c r="I55" s="37" t="s">
        <v>24</v>
      </c>
      <c r="J55" s="37">
        <v>91</v>
      </c>
      <c r="K55" s="37">
        <v>0</v>
      </c>
      <c r="L55" s="39">
        <v>0</v>
      </c>
      <c r="M55" s="39" t="s">
        <v>25</v>
      </c>
      <c r="N55" s="39">
        <v>0</v>
      </c>
      <c r="O55" s="39">
        <v>0</v>
      </c>
    </row>
    <row r="56" spans="1:15" x14ac:dyDescent="0.25">
      <c r="A56" s="37" t="s">
        <v>26</v>
      </c>
      <c r="B56" s="37" t="s">
        <v>119</v>
      </c>
      <c r="C56" s="37" t="s">
        <v>122</v>
      </c>
      <c r="D56" s="37" t="s">
        <v>121</v>
      </c>
      <c r="E56" s="37" t="s">
        <v>117</v>
      </c>
      <c r="F56" s="38">
        <v>44651</v>
      </c>
      <c r="G56" s="38">
        <v>44742</v>
      </c>
      <c r="H56" s="40">
        <v>10800000</v>
      </c>
      <c r="I56" s="37" t="s">
        <v>24</v>
      </c>
      <c r="J56" s="37">
        <v>91</v>
      </c>
      <c r="K56" s="37">
        <v>0</v>
      </c>
      <c r="L56" s="39">
        <v>0</v>
      </c>
      <c r="M56" s="39" t="s">
        <v>25</v>
      </c>
      <c r="N56" s="39">
        <v>0</v>
      </c>
      <c r="O56" s="39">
        <v>0</v>
      </c>
    </row>
    <row r="57" spans="1:15" x14ac:dyDescent="0.25">
      <c r="A57" s="37" t="s">
        <v>26</v>
      </c>
      <c r="B57" s="37" t="s">
        <v>123</v>
      </c>
      <c r="C57" s="37" t="s">
        <v>124</v>
      </c>
      <c r="D57" s="37" t="s">
        <v>125</v>
      </c>
      <c r="E57" s="37" t="s">
        <v>126</v>
      </c>
      <c r="F57" s="38">
        <v>44650</v>
      </c>
      <c r="G57" s="38">
        <v>44742</v>
      </c>
      <c r="H57" s="40">
        <v>5334868.2999999896</v>
      </c>
      <c r="I57" s="37" t="s">
        <v>24</v>
      </c>
      <c r="J57" s="37">
        <v>92</v>
      </c>
      <c r="K57" s="37">
        <v>4.5600000000000002E-2</v>
      </c>
      <c r="L57" s="39">
        <v>-62168.998589333329</v>
      </c>
      <c r="M57" s="39" t="s">
        <v>25</v>
      </c>
      <c r="N57" s="39">
        <v>-42572.249034</v>
      </c>
      <c r="O57" s="39">
        <v>-19596.749555333332</v>
      </c>
    </row>
    <row r="58" spans="1:15" x14ac:dyDescent="0.25">
      <c r="A58" s="37" t="s">
        <v>26</v>
      </c>
      <c r="B58" s="37" t="s">
        <v>123</v>
      </c>
      <c r="C58" s="37" t="s">
        <v>127</v>
      </c>
      <c r="D58" s="37" t="s">
        <v>125</v>
      </c>
      <c r="E58" s="37" t="s">
        <v>126</v>
      </c>
      <c r="F58" s="38">
        <v>44650</v>
      </c>
      <c r="G58" s="38">
        <v>44742</v>
      </c>
      <c r="H58" s="40">
        <v>5334868.2999999896</v>
      </c>
      <c r="I58" s="37" t="s">
        <v>24</v>
      </c>
      <c r="J58" s="37">
        <v>92</v>
      </c>
      <c r="K58" s="37">
        <v>1.523E-2</v>
      </c>
      <c r="L58" s="39">
        <v>20763.900186744442</v>
      </c>
      <c r="M58" s="39" t="s">
        <v>25</v>
      </c>
      <c r="N58" s="39">
        <v>14218.757736574998</v>
      </c>
      <c r="O58" s="39">
        <v>6545.1424501694437</v>
      </c>
    </row>
    <row r="59" spans="1:15" x14ac:dyDescent="0.25">
      <c r="A59" s="37" t="s">
        <v>26</v>
      </c>
      <c r="B59" s="37" t="s">
        <v>128</v>
      </c>
      <c r="C59" s="37" t="s">
        <v>129</v>
      </c>
      <c r="D59" s="37" t="s">
        <v>125</v>
      </c>
      <c r="E59" s="37" t="s">
        <v>126</v>
      </c>
      <c r="F59" s="38">
        <v>44650</v>
      </c>
      <c r="G59" s="38">
        <v>44742</v>
      </c>
      <c r="H59" s="40">
        <v>10931250</v>
      </c>
      <c r="I59" s="37" t="s">
        <v>24</v>
      </c>
      <c r="J59" s="37">
        <v>92</v>
      </c>
      <c r="K59" s="37">
        <v>4.5600000000000002E-2</v>
      </c>
      <c r="L59" s="39">
        <v>-127385.49999999999</v>
      </c>
      <c r="M59" s="39" t="s">
        <v>25</v>
      </c>
      <c r="N59" s="39">
        <v>-87231.375</v>
      </c>
      <c r="O59" s="39">
        <v>-40154.125</v>
      </c>
    </row>
    <row r="60" spans="1:15" x14ac:dyDescent="0.25">
      <c r="A60" s="37" t="s">
        <v>26</v>
      </c>
      <c r="B60" s="37" t="s">
        <v>128</v>
      </c>
      <c r="C60" s="37" t="s">
        <v>130</v>
      </c>
      <c r="D60" s="37" t="s">
        <v>125</v>
      </c>
      <c r="E60" s="37" t="s">
        <v>126</v>
      </c>
      <c r="F60" s="38">
        <v>44650</v>
      </c>
      <c r="G60" s="38">
        <v>44742</v>
      </c>
      <c r="H60" s="40">
        <v>10931250</v>
      </c>
      <c r="I60" s="37" t="s">
        <v>24</v>
      </c>
      <c r="J60" s="37">
        <v>92</v>
      </c>
      <c r="K60" s="37">
        <v>1.523E-2</v>
      </c>
      <c r="L60" s="39">
        <v>42545.63958333333</v>
      </c>
      <c r="M60" s="39" t="s">
        <v>25</v>
      </c>
      <c r="N60" s="39">
        <v>29134.514062499999</v>
      </c>
      <c r="O60" s="39">
        <v>13411.125520833333</v>
      </c>
    </row>
    <row r="61" spans="1:15" x14ac:dyDescent="0.25">
      <c r="A61" s="37" t="s">
        <v>26</v>
      </c>
      <c r="B61" s="37" t="s">
        <v>131</v>
      </c>
      <c r="C61" s="37" t="s">
        <v>132</v>
      </c>
      <c r="D61" s="37"/>
      <c r="E61" s="37" t="s">
        <v>133</v>
      </c>
      <c r="F61" s="38">
        <v>44624</v>
      </c>
      <c r="G61" s="38">
        <v>44718</v>
      </c>
      <c r="H61" s="40">
        <v>75000000</v>
      </c>
      <c r="I61" s="37" t="s">
        <v>24</v>
      </c>
      <c r="J61" s="37">
        <v>94</v>
      </c>
      <c r="K61" s="37">
        <v>7.8700000000000003E-3</v>
      </c>
      <c r="L61" s="39">
        <v>-154120.83333333334</v>
      </c>
      <c r="M61" s="39" t="s">
        <v>25</v>
      </c>
      <c r="N61" s="39">
        <v>-145922.91666666669</v>
      </c>
      <c r="O61" s="39">
        <v>-8197.9166666666679</v>
      </c>
    </row>
    <row r="62" spans="1:15" x14ac:dyDescent="0.25">
      <c r="A62" s="37" t="s">
        <v>26</v>
      </c>
      <c r="B62" s="37" t="s">
        <v>131</v>
      </c>
      <c r="C62" s="37" t="s">
        <v>134</v>
      </c>
      <c r="D62" s="37"/>
      <c r="E62" s="37" t="s">
        <v>133</v>
      </c>
      <c r="F62" s="38">
        <v>44624</v>
      </c>
      <c r="G62" s="38">
        <v>44718</v>
      </c>
      <c r="H62" s="40">
        <v>75000000</v>
      </c>
      <c r="I62" s="37" t="s">
        <v>24</v>
      </c>
      <c r="J62" s="37">
        <v>94</v>
      </c>
      <c r="K62" s="37">
        <v>-5.3200000000000001E-3</v>
      </c>
      <c r="L62" s="39">
        <v>-104183.33333333334</v>
      </c>
      <c r="M62" s="39" t="s">
        <v>25</v>
      </c>
      <c r="N62" s="39">
        <v>-98641.666666666672</v>
      </c>
      <c r="O62" s="39">
        <v>-5541.666666666667</v>
      </c>
    </row>
    <row r="63" spans="1:15" x14ac:dyDescent="0.25">
      <c r="A63" s="37" t="s">
        <v>26</v>
      </c>
      <c r="B63" s="37" t="s">
        <v>135</v>
      </c>
      <c r="C63" s="37" t="s">
        <v>136</v>
      </c>
      <c r="D63" s="37"/>
      <c r="E63" s="37" t="s">
        <v>133</v>
      </c>
      <c r="F63" s="38">
        <v>44659</v>
      </c>
      <c r="G63" s="38">
        <v>44750</v>
      </c>
      <c r="H63" s="40">
        <v>50000000</v>
      </c>
      <c r="I63" s="37" t="s">
        <v>24</v>
      </c>
      <c r="J63" s="37">
        <v>91</v>
      </c>
      <c r="K63" s="37">
        <v>8.1300000000000001E-3</v>
      </c>
      <c r="L63" s="39">
        <v>-102754.16666666666</v>
      </c>
      <c r="M63" s="39" t="s">
        <v>25</v>
      </c>
      <c r="N63" s="39">
        <v>-60974.999999999993</v>
      </c>
      <c r="O63" s="39">
        <v>-41779.166666666664</v>
      </c>
    </row>
    <row r="64" spans="1:15" x14ac:dyDescent="0.25">
      <c r="A64" s="37" t="s">
        <v>26</v>
      </c>
      <c r="B64" s="37" t="s">
        <v>135</v>
      </c>
      <c r="C64" s="37" t="s">
        <v>137</v>
      </c>
      <c r="D64" s="37"/>
      <c r="E64" s="37" t="s">
        <v>133</v>
      </c>
      <c r="F64" s="38">
        <v>44659</v>
      </c>
      <c r="G64" s="38">
        <v>44750</v>
      </c>
      <c r="H64" s="40">
        <v>50000000</v>
      </c>
      <c r="I64" s="37" t="s">
        <v>24</v>
      </c>
      <c r="J64" s="37">
        <v>91</v>
      </c>
      <c r="K64" s="37">
        <v>-4.6300000000000004E-3</v>
      </c>
      <c r="L64" s="39">
        <v>-58518.055555555562</v>
      </c>
      <c r="M64" s="39" t="s">
        <v>25</v>
      </c>
      <c r="N64" s="39">
        <v>-34725.000000000007</v>
      </c>
      <c r="O64" s="39">
        <v>-23793.055555555558</v>
      </c>
    </row>
    <row r="65" spans="1:15" x14ac:dyDescent="0.25">
      <c r="A65" s="37" t="s">
        <v>26</v>
      </c>
      <c r="B65" s="37" t="s">
        <v>138</v>
      </c>
      <c r="C65" s="37" t="s">
        <v>139</v>
      </c>
      <c r="D65" s="37"/>
      <c r="E65" s="37" t="s">
        <v>133</v>
      </c>
      <c r="F65" s="38">
        <v>44662</v>
      </c>
      <c r="G65" s="38">
        <v>44753</v>
      </c>
      <c r="H65" s="40">
        <v>125000000</v>
      </c>
      <c r="I65" s="37" t="s">
        <v>24</v>
      </c>
      <c r="J65" s="37">
        <v>91</v>
      </c>
      <c r="K65" s="37">
        <v>8.3000000000000001E-3</v>
      </c>
      <c r="L65" s="39">
        <v>-262256.94444444444</v>
      </c>
      <c r="M65" s="39" t="s">
        <v>25</v>
      </c>
      <c r="N65" s="39">
        <v>-146979.16666666666</v>
      </c>
      <c r="O65" s="39">
        <v>-115277.77777777777</v>
      </c>
    </row>
    <row r="66" spans="1:15" x14ac:dyDescent="0.25">
      <c r="A66" s="37" t="s">
        <v>26</v>
      </c>
      <c r="B66" s="37" t="s">
        <v>138</v>
      </c>
      <c r="C66" s="37" t="s">
        <v>140</v>
      </c>
      <c r="D66" s="37"/>
      <c r="E66" s="37" t="s">
        <v>133</v>
      </c>
      <c r="F66" s="38">
        <v>44662</v>
      </c>
      <c r="G66" s="38">
        <v>44753</v>
      </c>
      <c r="H66" s="40">
        <v>125000000</v>
      </c>
      <c r="I66" s="37" t="s">
        <v>24</v>
      </c>
      <c r="J66" s="37">
        <v>91</v>
      </c>
      <c r="K66" s="37">
        <v>-4.6500000000000005E-3</v>
      </c>
      <c r="L66" s="39">
        <v>-146927.08333333334</v>
      </c>
      <c r="M66" s="39" t="s">
        <v>25</v>
      </c>
      <c r="N66" s="39">
        <v>-82343.75</v>
      </c>
      <c r="O66" s="39">
        <v>-64583.333333333336</v>
      </c>
    </row>
    <row r="67" spans="1:15" x14ac:dyDescent="0.25">
      <c r="A67" s="37" t="s">
        <v>26</v>
      </c>
      <c r="B67" s="37" t="s">
        <v>141</v>
      </c>
      <c r="C67" s="37" t="s">
        <v>142</v>
      </c>
      <c r="D67" s="37"/>
      <c r="E67" s="37" t="s">
        <v>133</v>
      </c>
      <c r="F67" s="38">
        <v>44669</v>
      </c>
      <c r="G67" s="38">
        <v>44760</v>
      </c>
      <c r="H67" s="40">
        <v>120000000</v>
      </c>
      <c r="I67" s="37" t="s">
        <v>24</v>
      </c>
      <c r="J67" s="37">
        <v>91</v>
      </c>
      <c r="K67" s="37">
        <v>8.3000000000000001E-3</v>
      </c>
      <c r="L67" s="39">
        <v>-251766.66666666666</v>
      </c>
      <c r="M67" s="39" t="s">
        <v>25</v>
      </c>
      <c r="N67" s="39">
        <v>-121733.33333333333</v>
      </c>
      <c r="O67" s="39">
        <v>-130033.33333333334</v>
      </c>
    </row>
    <row r="68" spans="1:15" x14ac:dyDescent="0.25">
      <c r="A68" s="37" t="s">
        <v>26</v>
      </c>
      <c r="B68" s="37" t="s">
        <v>141</v>
      </c>
      <c r="C68" s="37" t="s">
        <v>143</v>
      </c>
      <c r="D68" s="37"/>
      <c r="E68" s="37" t="s">
        <v>133</v>
      </c>
      <c r="F68" s="38">
        <v>44669</v>
      </c>
      <c r="G68" s="38">
        <v>44760</v>
      </c>
      <c r="H68" s="40">
        <v>120000000</v>
      </c>
      <c r="I68" s="37" t="s">
        <v>24</v>
      </c>
      <c r="J68" s="37">
        <v>91</v>
      </c>
      <c r="K68" s="37">
        <v>-4.5199999999999997E-3</v>
      </c>
      <c r="L68" s="39">
        <v>-137106.66666666666</v>
      </c>
      <c r="M68" s="39" t="s">
        <v>25</v>
      </c>
      <c r="N68" s="39">
        <v>-66293.333333333328</v>
      </c>
      <c r="O68" s="39">
        <v>-70813.333333333328</v>
      </c>
    </row>
    <row r="69" spans="1:15" x14ac:dyDescent="0.25">
      <c r="A69" s="37" t="s">
        <v>26</v>
      </c>
      <c r="B69" s="37" t="s">
        <v>144</v>
      </c>
      <c r="C69" s="37" t="s">
        <v>145</v>
      </c>
      <c r="D69" s="37"/>
      <c r="E69" s="37" t="s">
        <v>133</v>
      </c>
      <c r="F69" s="38">
        <v>44651</v>
      </c>
      <c r="G69" s="38">
        <v>44742</v>
      </c>
      <c r="H69" s="40">
        <v>100000000</v>
      </c>
      <c r="I69" s="37" t="s">
        <v>24</v>
      </c>
      <c r="J69" s="37">
        <v>91</v>
      </c>
      <c r="K69" s="37">
        <v>8.2400000000000008E-3</v>
      </c>
      <c r="L69" s="39">
        <v>-208288.88888888891</v>
      </c>
      <c r="M69" s="39" t="s">
        <v>25</v>
      </c>
      <c r="N69" s="39">
        <v>-141911.11111111112</v>
      </c>
      <c r="O69" s="39">
        <v>-66377.777777777781</v>
      </c>
    </row>
    <row r="70" spans="1:15" x14ac:dyDescent="0.25">
      <c r="A70" s="37" t="s">
        <v>26</v>
      </c>
      <c r="B70" s="37" t="s">
        <v>144</v>
      </c>
      <c r="C70" s="37" t="s">
        <v>146</v>
      </c>
      <c r="D70" s="37"/>
      <c r="E70" s="37" t="s">
        <v>133</v>
      </c>
      <c r="F70" s="38">
        <v>44651</v>
      </c>
      <c r="G70" s="38">
        <v>44742</v>
      </c>
      <c r="H70" s="40">
        <v>100000000</v>
      </c>
      <c r="I70" s="37" t="s">
        <v>24</v>
      </c>
      <c r="J70" s="37">
        <v>91</v>
      </c>
      <c r="K70" s="37">
        <v>-4.7299999999999998E-3</v>
      </c>
      <c r="L70" s="39">
        <v>-119563.88888888889</v>
      </c>
      <c r="M70" s="39" t="s">
        <v>25</v>
      </c>
      <c r="N70" s="39">
        <v>-81461.111111111109</v>
      </c>
      <c r="O70" s="39">
        <v>-38102.777777777774</v>
      </c>
    </row>
    <row r="71" spans="1:15" x14ac:dyDescent="0.25">
      <c r="A71" s="37" t="s">
        <v>26</v>
      </c>
      <c r="B71" s="37" t="s">
        <v>147</v>
      </c>
      <c r="C71" s="37" t="s">
        <v>148</v>
      </c>
      <c r="D71" s="37" t="s">
        <v>149</v>
      </c>
      <c r="E71" s="37" t="s">
        <v>133</v>
      </c>
      <c r="F71" s="38">
        <v>44651</v>
      </c>
      <c r="G71" s="38">
        <v>44742</v>
      </c>
      <c r="H71" s="40">
        <v>50000000</v>
      </c>
      <c r="I71" s="37" t="s">
        <v>24</v>
      </c>
      <c r="J71" s="37">
        <v>91</v>
      </c>
      <c r="K71" s="37">
        <v>6.1999999999999998E-3</v>
      </c>
      <c r="L71" s="39">
        <v>-78361.111111111109</v>
      </c>
      <c r="M71" s="39" t="s">
        <v>25</v>
      </c>
      <c r="N71" s="39">
        <v>-53388.888888888891</v>
      </c>
      <c r="O71" s="39">
        <v>-24972.222222222219</v>
      </c>
    </row>
    <row r="72" spans="1:15" x14ac:dyDescent="0.25">
      <c r="A72" s="37" t="s">
        <v>26</v>
      </c>
      <c r="B72" s="37" t="s">
        <v>147</v>
      </c>
      <c r="C72" s="37" t="s">
        <v>150</v>
      </c>
      <c r="D72" s="37" t="s">
        <v>149</v>
      </c>
      <c r="E72" s="37" t="s">
        <v>133</v>
      </c>
      <c r="F72" s="38">
        <v>44651</v>
      </c>
      <c r="G72" s="38">
        <v>44742</v>
      </c>
      <c r="H72" s="40">
        <v>50000000</v>
      </c>
      <c r="I72" s="37" t="s">
        <v>24</v>
      </c>
      <c r="J72" s="37">
        <v>91</v>
      </c>
      <c r="K72" s="37">
        <v>-4.7299999999999998E-3</v>
      </c>
      <c r="L72" s="39">
        <v>-59781.944444444445</v>
      </c>
      <c r="M72" s="39" t="s">
        <v>25</v>
      </c>
      <c r="N72" s="39">
        <v>-40730.555555555555</v>
      </c>
      <c r="O72" s="39">
        <v>-19051.388888888887</v>
      </c>
    </row>
    <row r="73" spans="1:15" x14ac:dyDescent="0.25">
      <c r="A73" s="37" t="s">
        <v>26</v>
      </c>
      <c r="B73" s="37" t="s">
        <v>151</v>
      </c>
      <c r="C73" s="37" t="s">
        <v>152</v>
      </c>
      <c r="D73" s="37" t="s">
        <v>153</v>
      </c>
      <c r="E73" s="37" t="s">
        <v>133</v>
      </c>
      <c r="F73" s="38">
        <v>44641</v>
      </c>
      <c r="G73" s="38">
        <v>44733</v>
      </c>
      <c r="H73" s="40">
        <v>2840000</v>
      </c>
      <c r="I73" s="37" t="s">
        <v>24</v>
      </c>
      <c r="J73" s="37">
        <v>92</v>
      </c>
      <c r="K73" s="37">
        <v>8.8900000000000003E-3</v>
      </c>
      <c r="L73" s="39">
        <v>-6452.1644444444446</v>
      </c>
      <c r="M73" s="39" t="s">
        <v>25</v>
      </c>
      <c r="N73" s="39">
        <v>-5049.5200000000004</v>
      </c>
      <c r="O73" s="39">
        <v>-1402.6444444444444</v>
      </c>
    </row>
    <row r="74" spans="1:15" x14ac:dyDescent="0.25">
      <c r="A74" s="37" t="s">
        <v>26</v>
      </c>
      <c r="B74" s="37" t="s">
        <v>151</v>
      </c>
      <c r="C74" s="37" t="s">
        <v>154</v>
      </c>
      <c r="D74" s="37" t="s">
        <v>153</v>
      </c>
      <c r="E74" s="37" t="s">
        <v>133</v>
      </c>
      <c r="F74" s="38">
        <v>44641</v>
      </c>
      <c r="G74" s="38">
        <v>44733</v>
      </c>
      <c r="H74" s="40">
        <v>2840000</v>
      </c>
      <c r="I74" s="37" t="s">
        <v>24</v>
      </c>
      <c r="J74" s="37">
        <v>92</v>
      </c>
      <c r="K74" s="37">
        <v>-4.9300000000000004E-3</v>
      </c>
      <c r="L74" s="39">
        <v>-3578.0844444444442</v>
      </c>
      <c r="M74" s="39" t="s">
        <v>25</v>
      </c>
      <c r="N74" s="39">
        <v>-2800.24</v>
      </c>
      <c r="O74" s="39">
        <v>-777.84444444444432</v>
      </c>
    </row>
    <row r="75" spans="1:15" x14ac:dyDescent="0.25">
      <c r="A75" s="37" t="s">
        <v>26</v>
      </c>
      <c r="B75" s="37" t="s">
        <v>155</v>
      </c>
      <c r="C75" s="37" t="s">
        <v>156</v>
      </c>
      <c r="D75" s="37" t="s">
        <v>157</v>
      </c>
      <c r="E75" s="37" t="s">
        <v>158</v>
      </c>
      <c r="F75" s="38">
        <v>44651</v>
      </c>
      <c r="G75" s="38">
        <v>44742</v>
      </c>
      <c r="H75" s="40">
        <v>6000000</v>
      </c>
      <c r="I75" s="37" t="s">
        <v>55</v>
      </c>
      <c r="J75" s="37">
        <v>91</v>
      </c>
      <c r="K75" s="37">
        <v>0</v>
      </c>
      <c r="L75" s="39">
        <v>0</v>
      </c>
      <c r="M75" s="39" t="s">
        <v>25</v>
      </c>
      <c r="N75" s="39">
        <v>0</v>
      </c>
      <c r="O75" s="39">
        <v>0</v>
      </c>
    </row>
    <row r="76" spans="1:15" x14ac:dyDescent="0.25">
      <c r="A76" s="37" t="s">
        <v>26</v>
      </c>
      <c r="B76" s="37" t="s">
        <v>159</v>
      </c>
      <c r="C76" s="37" t="s">
        <v>160</v>
      </c>
      <c r="D76" s="37"/>
      <c r="E76" s="37" t="s">
        <v>161</v>
      </c>
      <c r="F76" s="38">
        <v>44650</v>
      </c>
      <c r="G76" s="38">
        <v>44742</v>
      </c>
      <c r="H76" s="40">
        <v>50000000</v>
      </c>
      <c r="I76" s="37" t="s">
        <v>24</v>
      </c>
      <c r="J76" s="37">
        <v>92</v>
      </c>
      <c r="K76" s="37">
        <v>7.4099999999999999E-3</v>
      </c>
      <c r="L76" s="39">
        <v>-94683.333333333328</v>
      </c>
      <c r="M76" s="39" t="s">
        <v>25</v>
      </c>
      <c r="N76" s="39">
        <v>-64837.5</v>
      </c>
      <c r="O76" s="39">
        <v>-29845.833333333332</v>
      </c>
    </row>
    <row r="77" spans="1:15" x14ac:dyDescent="0.25">
      <c r="A77" s="37" t="s">
        <v>26</v>
      </c>
      <c r="B77" s="37" t="s">
        <v>159</v>
      </c>
      <c r="C77" s="37" t="s">
        <v>162</v>
      </c>
      <c r="D77" s="37"/>
      <c r="E77" s="37" t="s">
        <v>161</v>
      </c>
      <c r="F77" s="38">
        <v>44650</v>
      </c>
      <c r="G77" s="38">
        <v>44742</v>
      </c>
      <c r="H77" s="40">
        <v>50000000</v>
      </c>
      <c r="I77" s="37" t="s">
        <v>24</v>
      </c>
      <c r="J77" s="37">
        <v>92</v>
      </c>
      <c r="K77" s="37">
        <v>-4.7699999999999999E-3</v>
      </c>
      <c r="L77" s="39">
        <v>-60949.999999999993</v>
      </c>
      <c r="M77" s="39" t="s">
        <v>25</v>
      </c>
      <c r="N77" s="39">
        <v>-41737.5</v>
      </c>
      <c r="O77" s="39">
        <v>-19212.5</v>
      </c>
    </row>
    <row r="78" spans="1:15" x14ac:dyDescent="0.25">
      <c r="A78" s="37" t="s">
        <v>26</v>
      </c>
      <c r="B78" s="37" t="s">
        <v>163</v>
      </c>
      <c r="C78" s="37" t="s">
        <v>164</v>
      </c>
      <c r="D78" s="37"/>
      <c r="E78" s="37" t="s">
        <v>161</v>
      </c>
      <c r="F78" s="38">
        <v>44680</v>
      </c>
      <c r="G78" s="38">
        <v>44771</v>
      </c>
      <c r="H78" s="40">
        <v>50000000</v>
      </c>
      <c r="I78" s="37" t="s">
        <v>24</v>
      </c>
      <c r="J78" s="37">
        <v>91</v>
      </c>
      <c r="K78" s="37">
        <v>6.8500000000000002E-3</v>
      </c>
      <c r="L78" s="39">
        <v>-86576.388888888891</v>
      </c>
      <c r="M78" s="39" t="s">
        <v>25</v>
      </c>
      <c r="N78" s="39">
        <v>-31395.833333333332</v>
      </c>
      <c r="O78" s="39">
        <v>-55180.555555555555</v>
      </c>
    </row>
    <row r="79" spans="1:15" x14ac:dyDescent="0.25">
      <c r="A79" s="37" t="s">
        <v>26</v>
      </c>
      <c r="B79" s="37" t="s">
        <v>163</v>
      </c>
      <c r="C79" s="37" t="s">
        <v>165</v>
      </c>
      <c r="D79" s="37"/>
      <c r="E79" s="37" t="s">
        <v>161</v>
      </c>
      <c r="F79" s="38">
        <v>44680</v>
      </c>
      <c r="G79" s="38">
        <v>44771</v>
      </c>
      <c r="H79" s="40">
        <v>50000000</v>
      </c>
      <c r="I79" s="37" t="s">
        <v>24</v>
      </c>
      <c r="J79" s="37">
        <v>91</v>
      </c>
      <c r="K79" s="37">
        <v>-4.45E-3</v>
      </c>
      <c r="L79" s="39">
        <v>-56243.055555555555</v>
      </c>
      <c r="M79" s="39" t="s">
        <v>25</v>
      </c>
      <c r="N79" s="39">
        <v>-20395.833333333332</v>
      </c>
      <c r="O79" s="39">
        <v>-35847.222222222219</v>
      </c>
    </row>
    <row r="80" spans="1:15" x14ac:dyDescent="0.25">
      <c r="A80" s="37" t="s">
        <v>26</v>
      </c>
      <c r="B80" s="37" t="s">
        <v>166</v>
      </c>
      <c r="C80" s="37" t="s">
        <v>167</v>
      </c>
      <c r="D80" s="37"/>
      <c r="E80" s="37" t="s">
        <v>161</v>
      </c>
      <c r="F80" s="38">
        <v>44696</v>
      </c>
      <c r="G80" s="38">
        <v>44788</v>
      </c>
      <c r="H80" s="40">
        <v>70000000</v>
      </c>
      <c r="I80" s="37" t="s">
        <v>24</v>
      </c>
      <c r="J80" s="37">
        <v>92</v>
      </c>
      <c r="K80" s="37">
        <v>7.0000000000000001E-3</v>
      </c>
      <c r="L80" s="39">
        <v>-125222.22222222222</v>
      </c>
      <c r="M80" s="39" t="s">
        <v>25</v>
      </c>
      <c r="N80" s="39">
        <v>-23138.888888888887</v>
      </c>
      <c r="O80" s="39">
        <v>-102083.33333333333</v>
      </c>
    </row>
    <row r="81" spans="1:15" x14ac:dyDescent="0.25">
      <c r="A81" s="37" t="s">
        <v>26</v>
      </c>
      <c r="B81" s="37" t="s">
        <v>166</v>
      </c>
      <c r="C81" s="37" t="s">
        <v>168</v>
      </c>
      <c r="D81" s="37"/>
      <c r="E81" s="37" t="s">
        <v>161</v>
      </c>
      <c r="F81" s="38">
        <v>44696</v>
      </c>
      <c r="G81" s="38">
        <v>44788</v>
      </c>
      <c r="H81" s="40">
        <v>70000000</v>
      </c>
      <c r="I81" s="37" t="s">
        <v>24</v>
      </c>
      <c r="J81" s="37">
        <v>92</v>
      </c>
      <c r="K81" s="37">
        <v>-4.0600000000000002E-3</v>
      </c>
      <c r="L81" s="39">
        <v>-72628.888888888891</v>
      </c>
      <c r="M81" s="39" t="s">
        <v>25</v>
      </c>
      <c r="N81" s="39">
        <v>-13420.555555555555</v>
      </c>
      <c r="O81" s="39">
        <v>-59208.333333333328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N37"/>
  <sheetViews>
    <sheetView workbookViewId="0">
      <selection activeCell="E40" sqref="E40"/>
    </sheetView>
  </sheetViews>
  <sheetFormatPr baseColWidth="10" defaultColWidth="8.85546875" defaultRowHeight="12.75" x14ac:dyDescent="0.2"/>
  <cols>
    <col min="1" max="1" width="9.28515625" customWidth="1"/>
    <col min="2" max="2" width="10.28515625" bestFit="1" customWidth="1"/>
    <col min="3" max="3" width="32.140625" style="29" customWidth="1"/>
    <col min="4" max="4" width="11.42578125" style="5" bestFit="1" customWidth="1"/>
    <col min="5" max="5" width="12.28515625" style="5" bestFit="1" customWidth="1"/>
    <col min="6" max="6" width="8.42578125" style="30" bestFit="1" customWidth="1"/>
    <col min="7" max="7" width="12.42578125" style="31" bestFit="1" customWidth="1"/>
    <col min="8" max="8" width="10.140625" style="31" bestFit="1" customWidth="1"/>
    <col min="9" max="10" width="15.28515625" style="31" customWidth="1"/>
    <col min="14" max="14" width="10.140625" bestFit="1" customWidth="1"/>
  </cols>
  <sheetData>
    <row r="1" spans="1:10" s="16" customFormat="1" ht="30" x14ac:dyDescent="0.4">
      <c r="A1" s="10" t="s">
        <v>1</v>
      </c>
      <c r="B1" s="11"/>
      <c r="C1" s="1"/>
      <c r="D1" s="12"/>
      <c r="E1" s="12"/>
      <c r="F1" s="13"/>
      <c r="G1" s="14"/>
      <c r="H1" s="14"/>
      <c r="I1" s="15"/>
      <c r="J1" s="15"/>
    </row>
    <row r="2" spans="1:10" s="3" customFormat="1" ht="15.75" x14ac:dyDescent="0.25">
      <c r="A2" s="48" t="s">
        <v>2</v>
      </c>
      <c r="B2" s="49"/>
      <c r="C2" s="49"/>
      <c r="D2" s="18"/>
      <c r="E2" s="18"/>
      <c r="F2" s="17"/>
      <c r="G2" s="19"/>
      <c r="H2" s="19"/>
      <c r="I2" s="19"/>
      <c r="J2" s="19"/>
    </row>
    <row r="3" spans="1:10" s="3" customFormat="1" ht="15.75" x14ac:dyDescent="0.25">
      <c r="A3" s="50"/>
      <c r="B3" s="50"/>
      <c r="C3" s="50"/>
      <c r="D3" s="21"/>
      <c r="E3" s="21"/>
      <c r="F3" s="17"/>
      <c r="G3" s="19"/>
      <c r="H3" s="19"/>
      <c r="I3" s="19"/>
      <c r="J3" s="19"/>
    </row>
    <row r="4" spans="1:10" s="3" customFormat="1" ht="15.75" x14ac:dyDescent="0.25">
      <c r="A4" s="20"/>
      <c r="B4" s="20"/>
      <c r="C4" s="20"/>
      <c r="D4" s="21"/>
      <c r="E4" s="21"/>
      <c r="F4" s="17"/>
      <c r="G4" s="19"/>
      <c r="H4" s="19"/>
    </row>
    <row r="5" spans="1:10" s="3" customFormat="1" ht="15.75" x14ac:dyDescent="0.25">
      <c r="A5" s="20"/>
      <c r="B5" s="20"/>
      <c r="C5" s="20"/>
      <c r="D5" s="21"/>
      <c r="E5" s="21"/>
      <c r="F5" s="17"/>
      <c r="G5" s="19"/>
      <c r="H5" s="19"/>
    </row>
    <row r="6" spans="1:10" s="4" customFormat="1" x14ac:dyDescent="0.2">
      <c r="A6" s="22"/>
      <c r="B6" s="22"/>
      <c r="C6" s="23"/>
      <c r="D6" s="22"/>
      <c r="E6" s="22"/>
      <c r="F6" s="24"/>
      <c r="G6" s="25"/>
      <c r="H6" s="25"/>
    </row>
    <row r="7" spans="1:10" s="4" customFormat="1" x14ac:dyDescent="0.2">
      <c r="A7" s="22"/>
      <c r="B7" s="22"/>
      <c r="C7" s="23"/>
      <c r="D7" s="22"/>
      <c r="E7" s="22"/>
      <c r="F7" s="24"/>
      <c r="G7" s="25"/>
      <c r="H7" s="25"/>
    </row>
    <row r="8" spans="1:10" s="4" customFormat="1" x14ac:dyDescent="0.2">
      <c r="A8" s="22"/>
      <c r="B8" s="22"/>
      <c r="C8" s="23"/>
      <c r="D8" s="22"/>
      <c r="E8" s="22"/>
      <c r="F8" s="24"/>
      <c r="G8" s="25"/>
      <c r="H8" s="25"/>
      <c r="I8" s="25"/>
      <c r="J8" s="25"/>
    </row>
    <row r="9" spans="1:10" s="4" customFormat="1" x14ac:dyDescent="0.2">
      <c r="A9" s="22"/>
      <c r="B9" s="22"/>
      <c r="C9" s="23"/>
      <c r="D9" s="22"/>
      <c r="E9" s="22"/>
      <c r="F9" s="24"/>
      <c r="G9" s="25"/>
      <c r="H9" s="25"/>
      <c r="I9" s="25"/>
      <c r="J9" s="25"/>
    </row>
    <row r="10" spans="1:10" s="4" customFormat="1" x14ac:dyDescent="0.2">
      <c r="A10" s="22"/>
      <c r="B10" s="22"/>
      <c r="C10" s="23"/>
      <c r="D10" s="22"/>
      <c r="E10" s="22"/>
      <c r="F10" s="24"/>
      <c r="G10" s="25"/>
      <c r="H10" s="25"/>
      <c r="I10" s="25"/>
      <c r="J10" s="25"/>
    </row>
    <row r="11" spans="1:10" s="4" customFormat="1" x14ac:dyDescent="0.2">
      <c r="A11" s="22"/>
      <c r="B11" s="22"/>
      <c r="C11" s="23"/>
      <c r="D11" s="22"/>
      <c r="E11" s="22"/>
      <c r="F11" s="24"/>
      <c r="G11" s="25"/>
      <c r="H11" s="25"/>
      <c r="I11" s="25"/>
      <c r="J11" s="25"/>
    </row>
    <row r="12" spans="1:10" s="4" customFormat="1" x14ac:dyDescent="0.2">
      <c r="A12" s="22"/>
      <c r="B12" s="22"/>
      <c r="C12" s="23"/>
      <c r="D12" s="22"/>
      <c r="E12" s="22"/>
      <c r="F12" s="24"/>
      <c r="G12" s="25"/>
      <c r="H12" s="25"/>
      <c r="I12" s="25"/>
      <c r="J12" s="25"/>
    </row>
    <row r="13" spans="1:10" s="4" customFormat="1" x14ac:dyDescent="0.2">
      <c r="A13" s="22"/>
      <c r="B13" s="22"/>
      <c r="C13" s="23"/>
      <c r="D13" s="22"/>
      <c r="E13" s="22"/>
      <c r="F13" s="24"/>
      <c r="G13" s="25"/>
      <c r="H13" s="25"/>
      <c r="I13" s="25"/>
      <c r="J13" s="25"/>
    </row>
    <row r="14" spans="1:10" s="4" customFormat="1" x14ac:dyDescent="0.2">
      <c r="A14" s="22"/>
      <c r="B14" s="22"/>
      <c r="C14" s="23"/>
      <c r="D14" s="22"/>
      <c r="E14" s="22"/>
      <c r="F14" s="24"/>
      <c r="G14" s="25"/>
      <c r="H14" s="25"/>
      <c r="I14" s="25"/>
      <c r="J14" s="25"/>
    </row>
    <row r="15" spans="1:10" s="4" customFormat="1" x14ac:dyDescent="0.2">
      <c r="A15" s="22"/>
      <c r="B15" s="22"/>
      <c r="C15" s="23"/>
      <c r="D15" s="22"/>
      <c r="E15" s="22"/>
      <c r="F15" s="24"/>
      <c r="G15" s="25"/>
      <c r="H15" s="27"/>
      <c r="I15" s="25"/>
      <c r="J15" s="25"/>
    </row>
    <row r="16" spans="1:10" s="4" customFormat="1" x14ac:dyDescent="0.2">
      <c r="A16" s="22"/>
      <c r="B16" s="22"/>
      <c r="C16" s="23"/>
      <c r="D16" s="22"/>
      <c r="E16" s="22"/>
      <c r="F16" s="24"/>
      <c r="G16" s="25"/>
      <c r="H16" s="25"/>
      <c r="I16" s="25"/>
      <c r="J16" s="25"/>
    </row>
    <row r="17" spans="1:14" s="4" customFormat="1" x14ac:dyDescent="0.2">
      <c r="A17" s="22"/>
      <c r="B17" s="22"/>
      <c r="C17" s="23"/>
      <c r="D17" s="22"/>
      <c r="E17" s="22"/>
      <c r="F17" s="24"/>
      <c r="G17" s="25"/>
      <c r="H17" s="25"/>
      <c r="I17" s="25"/>
      <c r="J17" s="25"/>
    </row>
    <row r="18" spans="1:14" s="4" customFormat="1" x14ac:dyDescent="0.2">
      <c r="A18" s="22"/>
      <c r="B18" s="22"/>
      <c r="C18" s="23"/>
      <c r="D18" s="22"/>
      <c r="E18" s="22"/>
      <c r="F18" s="24"/>
      <c r="G18" s="25"/>
      <c r="H18" s="25"/>
      <c r="I18" s="25"/>
      <c r="J18" s="25"/>
    </row>
    <row r="19" spans="1:14" s="4" customFormat="1" x14ac:dyDescent="0.2">
      <c r="A19" s="22"/>
      <c r="B19" s="22"/>
      <c r="C19" s="23"/>
      <c r="D19" s="22"/>
      <c r="E19" s="22"/>
      <c r="F19" s="24"/>
      <c r="G19" s="25"/>
      <c r="H19" s="25"/>
      <c r="I19" s="25"/>
      <c r="J19" s="25"/>
    </row>
    <row r="20" spans="1:14" s="4" customFormat="1" x14ac:dyDescent="0.2">
      <c r="A20" s="22"/>
      <c r="B20" s="22"/>
      <c r="C20" s="23"/>
      <c r="D20" s="22"/>
      <c r="E20" s="22"/>
      <c r="F20" s="24"/>
      <c r="G20" s="25"/>
      <c r="H20" s="25"/>
      <c r="I20" s="25"/>
      <c r="J20" s="25"/>
    </row>
    <row r="21" spans="1:14" s="4" customFormat="1" x14ac:dyDescent="0.2">
      <c r="A21" s="22"/>
      <c r="B21" s="22"/>
      <c r="C21" s="23"/>
      <c r="D21" s="22"/>
      <c r="E21" s="22"/>
      <c r="F21" s="24"/>
      <c r="G21" s="25"/>
      <c r="H21" s="25"/>
      <c r="I21" s="25"/>
      <c r="J21" s="25"/>
      <c r="N21" s="28"/>
    </row>
    <row r="22" spans="1:14" s="4" customFormat="1" x14ac:dyDescent="0.2">
      <c r="A22" s="22"/>
      <c r="B22" s="22"/>
      <c r="C22" s="23"/>
      <c r="D22" s="22"/>
      <c r="E22" s="22"/>
      <c r="F22" s="24"/>
      <c r="G22" s="25"/>
      <c r="H22" s="25"/>
      <c r="I22" s="25"/>
      <c r="J22" s="25"/>
      <c r="N22" s="26"/>
    </row>
    <row r="23" spans="1:14" s="4" customFormat="1" x14ac:dyDescent="0.2">
      <c r="A23" s="22"/>
      <c r="B23" s="22"/>
      <c r="C23" s="23"/>
      <c r="D23" s="22"/>
      <c r="E23" s="22"/>
      <c r="F23" s="24"/>
      <c r="G23" s="25"/>
      <c r="H23" s="25"/>
      <c r="I23" s="25"/>
      <c r="J23" s="25"/>
    </row>
    <row r="24" spans="1:14" s="4" customFormat="1" x14ac:dyDescent="0.2">
      <c r="A24" s="22"/>
      <c r="B24" s="22"/>
      <c r="C24" s="23"/>
      <c r="D24" s="22"/>
      <c r="E24" s="22"/>
      <c r="F24" s="24"/>
      <c r="G24" s="25"/>
      <c r="H24" s="25"/>
      <c r="I24" s="25"/>
      <c r="J24" s="25"/>
    </row>
    <row r="25" spans="1:14" s="4" customFormat="1" x14ac:dyDescent="0.2">
      <c r="A25" s="22"/>
      <c r="B25" s="22"/>
      <c r="C25" s="23"/>
      <c r="D25" s="22"/>
      <c r="E25" s="22"/>
      <c r="F25" s="24"/>
      <c r="G25" s="25"/>
      <c r="H25" s="25"/>
      <c r="I25" s="25"/>
      <c r="J25" s="25"/>
    </row>
    <row r="26" spans="1:14" s="4" customFormat="1" x14ac:dyDescent="0.2">
      <c r="A26" s="22"/>
      <c r="B26" s="22"/>
      <c r="C26" s="23"/>
      <c r="D26" s="22"/>
      <c r="E26" s="22"/>
      <c r="F26" s="24"/>
      <c r="G26" s="25"/>
      <c r="H26" s="25"/>
      <c r="I26" s="25"/>
      <c r="J26" s="25"/>
    </row>
    <row r="27" spans="1:14" s="4" customFormat="1" x14ac:dyDescent="0.2">
      <c r="A27" s="22"/>
      <c r="B27" s="22"/>
      <c r="C27" s="23"/>
      <c r="D27" s="22"/>
      <c r="E27" s="22"/>
      <c r="F27" s="24"/>
      <c r="G27" s="25"/>
      <c r="H27" s="25"/>
      <c r="I27" s="25"/>
      <c r="J27" s="25"/>
    </row>
    <row r="28" spans="1:14" s="4" customFormat="1" x14ac:dyDescent="0.2">
      <c r="A28" s="22"/>
      <c r="B28" s="22"/>
      <c r="C28" s="23"/>
      <c r="D28" s="22"/>
      <c r="E28" s="22"/>
      <c r="F28" s="24"/>
      <c r="G28" s="25"/>
      <c r="H28" s="25"/>
      <c r="I28" s="25"/>
      <c r="J28" s="25"/>
    </row>
    <row r="29" spans="1:14" s="4" customFormat="1" x14ac:dyDescent="0.2">
      <c r="A29" s="22"/>
      <c r="B29" s="22"/>
      <c r="C29" s="23"/>
      <c r="D29" s="22"/>
      <c r="E29" s="22"/>
      <c r="F29" s="24"/>
      <c r="G29" s="25"/>
      <c r="H29" s="25"/>
      <c r="I29" s="25"/>
      <c r="J29" s="25"/>
    </row>
    <row r="30" spans="1:14" s="4" customFormat="1" x14ac:dyDescent="0.2">
      <c r="A30" s="22"/>
      <c r="B30" s="22"/>
      <c r="C30" s="23"/>
      <c r="D30" s="22"/>
      <c r="E30" s="22"/>
      <c r="F30" s="24"/>
      <c r="G30" s="25"/>
      <c r="H30" s="25"/>
      <c r="I30" s="25"/>
      <c r="J30" s="25"/>
    </row>
    <row r="31" spans="1:14" s="4" customFormat="1" x14ac:dyDescent="0.2">
      <c r="A31" s="22"/>
      <c r="B31" s="22"/>
      <c r="C31" s="23"/>
      <c r="D31" s="22"/>
      <c r="E31" s="22"/>
      <c r="F31" s="24"/>
      <c r="G31" s="25"/>
      <c r="H31" s="25"/>
      <c r="I31" s="25"/>
      <c r="J31" s="25"/>
    </row>
    <row r="32" spans="1:14" s="4" customFormat="1" x14ac:dyDescent="0.2">
      <c r="A32" s="22"/>
      <c r="B32" s="22"/>
      <c r="C32" s="23"/>
      <c r="D32" s="22"/>
      <c r="E32" s="22"/>
      <c r="F32" s="24"/>
      <c r="G32" s="25"/>
      <c r="H32" s="25"/>
      <c r="I32" s="25"/>
      <c r="J32" s="25"/>
    </row>
    <row r="33" spans="1:10" s="4" customFormat="1" x14ac:dyDescent="0.2">
      <c r="A33" s="22"/>
      <c r="B33" s="22"/>
      <c r="C33" s="23"/>
      <c r="D33" s="22"/>
      <c r="E33" s="22"/>
      <c r="F33" s="24"/>
      <c r="G33" s="25"/>
      <c r="H33" s="25"/>
      <c r="I33" s="25"/>
      <c r="J33" s="25"/>
    </row>
    <row r="34" spans="1:10" s="4" customFormat="1" x14ac:dyDescent="0.2">
      <c r="A34" s="22"/>
      <c r="B34" s="22"/>
      <c r="C34" s="23"/>
      <c r="D34" s="22"/>
      <c r="E34" s="22"/>
      <c r="F34" s="24"/>
      <c r="G34" s="25"/>
      <c r="H34" s="25"/>
      <c r="I34" s="25"/>
      <c r="J34" s="25"/>
    </row>
    <row r="35" spans="1:10" s="4" customFormat="1" x14ac:dyDescent="0.2">
      <c r="A35" s="22"/>
      <c r="B35" s="22"/>
      <c r="C35" s="23"/>
      <c r="D35" s="22"/>
      <c r="E35" s="22"/>
      <c r="F35" s="24"/>
      <c r="G35" s="25"/>
      <c r="H35" s="25"/>
      <c r="I35" s="25"/>
      <c r="J35" s="25"/>
    </row>
    <row r="36" spans="1:10" s="4" customFormat="1" x14ac:dyDescent="0.2">
      <c r="A36" s="22"/>
      <c r="B36" s="22"/>
      <c r="C36" s="23"/>
      <c r="D36" s="22"/>
      <c r="E36" s="22"/>
      <c r="F36" s="24"/>
      <c r="G36" s="25"/>
      <c r="H36" s="25"/>
      <c r="I36" s="25"/>
      <c r="J36" s="25"/>
    </row>
    <row r="37" spans="1:10" s="4" customFormat="1" x14ac:dyDescent="0.2">
      <c r="A37" s="22"/>
      <c r="B37" s="22"/>
      <c r="C37" s="23"/>
      <c r="D37" s="22"/>
      <c r="E37" s="22"/>
      <c r="F37" s="24"/>
      <c r="G37" s="25"/>
      <c r="H37" s="25"/>
      <c r="I37" s="25"/>
      <c r="J37" s="25"/>
    </row>
  </sheetData>
  <mergeCells count="2">
    <mergeCell ref="A2:C2"/>
    <mergeCell ref="A3:C3"/>
  </mergeCells>
  <phoneticPr fontId="40"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Payments - Derivatives - Global</vt:lpstr>
      <vt:lpstr>Cash Flows - Derivatives - Glo</vt:lpstr>
      <vt:lpstr>Disclaimer</vt:lpstr>
      <vt:lpstr>AI_DER_Global</vt:lpstr>
      <vt:lpstr>Disclaimer!fxPortfolioInput</vt:lpstr>
      <vt:lpstr>Disclaimer!Zone_d_impression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Marius NGUENA</cp:lastModifiedBy>
  <cp:lastPrinted>2012-08-17T14:13:45Z</cp:lastPrinted>
  <dcterms:created xsi:type="dcterms:W3CDTF">2012-06-01T09:25:17Z</dcterms:created>
  <dcterms:modified xsi:type="dcterms:W3CDTF">2022-06-01T13:19:54Z</dcterms:modified>
</cp:coreProperties>
</file>