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ED64218B-FE6C-45B9-B3BA-38E94192BD72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9" i="1"/>
  <c r="K8" i="1"/>
  <c r="G5" i="1" l="1"/>
  <c r="E14" i="1" l="1"/>
  <c r="G14" i="1"/>
  <c r="H14" i="1"/>
  <c r="I14" i="1"/>
  <c r="J14" i="1"/>
  <c r="K7" i="1" l="1"/>
  <c r="K14" i="1" s="1"/>
  <c r="K17" i="1" l="1"/>
  <c r="K16" i="1"/>
  <c r="K18" i="1" l="1"/>
</calcChain>
</file>

<file path=xl/sharedStrings.xml><?xml version="1.0" encoding="utf-8"?>
<sst xmlns="http://schemas.openxmlformats.org/spreadsheetml/2006/main" count="38" uniqueCount="29">
  <si>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</si>
  <si>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</si>
  <si>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</si>
  <si>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</si>
  <si>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</si>
  <si>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</si>
  <si>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</si>
  <si>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</si>
  <si>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</si>
  <si>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</si>
  <si>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</si>
  <si>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</si>
  <si>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</si>
  <si>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</si>
  <si>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</si>
  <si>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</si>
  <si>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</si>
  <si>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</si>
  <si>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CACIB8-D</t>
  </si>
  <si>
    <t>manuellement</t>
  </si>
  <si>
    <t>CAG13-D</t>
  </si>
  <si>
    <t>Cap 0.50% versus Euribor 6m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</si>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</sst>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0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17</v>
      </c>
      <c r="B2" s="38">
        <v>44742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40">
        <f ca="1">B2</f>
        <v>44742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4" t="s">
        <v>16</v>
      </c>
      <c r="H6" s="35" t="s">
        <v>12</v>
      </c>
      <c r="I6" s="35" t="s">
        <v>4</v>
      </c>
      <c r="J6" s="35" t="s">
        <v>10</v>
      </c>
      <c r="K6" s="36" t="s">
        <v>11</v>
      </c>
      <c r="N6" s="1"/>
      <c r="O6" s="1"/>
      <c r="P6" s="1"/>
      <c r="Q6" s="1"/>
    </row>
    <row r="7" spans="1:17" ht="22.5" customHeight="1" x14ac:dyDescent="0.2">
      <c r="A7" s="43" t="s">
        <v>18</v>
      </c>
      <c r="B7" s="44" t="s">
        <v>6</v>
      </c>
      <c r="C7" s="45">
        <v>42544</v>
      </c>
      <c r="D7" s="46">
        <v>2.3500000000000001E-3</v>
      </c>
      <c r="E7" s="47" t="s">
        <v>19</v>
      </c>
      <c r="F7" s="48"/>
      <c r="G7" s="49">
        <v>0</v>
      </c>
      <c r="H7" s="50">
        <v>0</v>
      </c>
      <c r="I7" s="50">
        <v>0</v>
      </c>
      <c r="J7" s="50">
        <v>-59406.952649032573</v>
      </c>
      <c r="K7" s="7">
        <f t="shared" ref="K7:K13" ca="1" si="0">SUM(I7:J7)</f>
        <v>-59406.952649032573</v>
      </c>
      <c r="M7" s="30"/>
    </row>
    <row r="8" spans="1:17" s="5" customFormat="1" ht="22.5" customHeight="1" x14ac:dyDescent="0.2">
      <c r="A8" s="51" t="s">
        <v>20</v>
      </c>
      <c r="B8" s="52" t="s">
        <v>21</v>
      </c>
      <c r="C8" s="53">
        <v>42556</v>
      </c>
      <c r="D8" s="54">
        <v>6.2399999999999999E-3</v>
      </c>
      <c r="E8" s="55" t="s">
        <v>19</v>
      </c>
      <c r="F8" s="48"/>
      <c r="G8" s="56">
        <v>1188351.965166914</v>
      </c>
      <c r="H8" s="57">
        <v>1139600.8780164169</v>
      </c>
      <c r="I8" s="57">
        <v>48751.087150497129</v>
      </c>
      <c r="J8" s="57">
        <v>-719233.44891895796</v>
      </c>
      <c r="K8" s="31">
        <f t="shared" ca="1" si="0"/>
        <v>-670482.36176846083</v>
      </c>
      <c r="M8" s="30"/>
      <c r="N8" s="1"/>
      <c r="O8" s="1"/>
      <c r="P8" s="1"/>
      <c r="Q8" s="1"/>
    </row>
    <row r="9" spans="1:17" ht="22.5" customHeight="1" x14ac:dyDescent="0.2">
      <c r="A9" s="58" t="s">
        <v>22</v>
      </c>
      <c r="B9" s="59" t="s">
        <v>6</v>
      </c>
      <c r="C9" s="60">
        <v>42573</v>
      </c>
      <c r="D9" s="61">
        <v>2.5400000000000002E-3</v>
      </c>
      <c r="E9" s="62" t="s">
        <v>19</v>
      </c>
      <c r="F9" s="48"/>
      <c r="G9" s="63">
        <v>576122.72236925398</v>
      </c>
      <c r="H9" s="64">
        <v>566700.05590426305</v>
      </c>
      <c r="I9" s="64">
        <v>9422.6664649909362</v>
      </c>
      <c r="J9" s="64">
        <v>-322678.5857862017</v>
      </c>
      <c r="K9" s="7">
        <f t="shared" ca="1" si="0"/>
        <v>-313255.91932121076</v>
      </c>
      <c r="M9" s="30"/>
    </row>
    <row r="10" spans="1:17" s="5" customFormat="1" ht="22.5" customHeight="1" x14ac:dyDescent="0.2">
      <c r="A10" s="51" t="s">
        <v>23</v>
      </c>
      <c r="B10" s="52" t="s">
        <v>6</v>
      </c>
      <c r="C10" s="53">
        <v>42817</v>
      </c>
      <c r="D10" s="54">
        <v>7.43E-3</v>
      </c>
      <c r="E10" s="55" t="s">
        <v>19</v>
      </c>
      <c r="F10" s="48"/>
      <c r="G10" s="56">
        <v>4271032.3717051372</v>
      </c>
      <c r="H10" s="57">
        <v>3877526.8114607735</v>
      </c>
      <c r="I10" s="57">
        <v>393505.56024436373</v>
      </c>
      <c r="J10" s="57">
        <v>-2851164.7973124725</v>
      </c>
      <c r="K10" s="31">
        <f t="shared" ca="1" si="0"/>
        <v>-2457659.2370681087</v>
      </c>
      <c r="M10" s="30"/>
      <c r="N10" s="1"/>
      <c r="O10" s="1"/>
      <c r="P10" s="1"/>
      <c r="Q10" s="1"/>
    </row>
    <row r="11" spans="1:17" ht="22.5" customHeight="1" x14ac:dyDescent="0.2">
      <c r="A11" s="58" t="s">
        <v>24</v>
      </c>
      <c r="B11" s="59" t="s">
        <v>6</v>
      </c>
      <c r="C11" s="60">
        <v>42823</v>
      </c>
      <c r="D11" s="61">
        <v>7.025E-3</v>
      </c>
      <c r="E11" s="62" t="s">
        <v>19</v>
      </c>
      <c r="F11" s="48"/>
      <c r="G11" s="63">
        <v>2989722.6601935965</v>
      </c>
      <c r="H11" s="64">
        <v>2714268.7680225414</v>
      </c>
      <c r="I11" s="64">
        <v>275453.89217105508</v>
      </c>
      <c r="J11" s="64">
        <v>-1887025.9610745742</v>
      </c>
      <c r="K11" s="7">
        <f t="shared" ca="1" si="0"/>
        <v>-1611572.0689035191</v>
      </c>
      <c r="M11" s="30"/>
    </row>
    <row r="12" spans="1:17" s="5" customFormat="1" ht="22.5" customHeight="1" x14ac:dyDescent="0.2">
      <c r="A12" s="51" t="s">
        <v>25</v>
      </c>
      <c r="B12" s="52" t="s">
        <v>26</v>
      </c>
      <c r="C12" s="53">
        <v>41967</v>
      </c>
      <c r="D12" s="54">
        <v>0.03</v>
      </c>
      <c r="E12" s="55" t="s">
        <v>19</v>
      </c>
      <c r="F12" s="48"/>
      <c r="G12" s="56">
        <v>4.2081041750628344E-2</v>
      </c>
      <c r="H12" s="57">
        <v>0</v>
      </c>
      <c r="I12" s="57">
        <v>4.2081041750628344E-2</v>
      </c>
      <c r="J12" s="57">
        <v>4.2081041750628344E-2</v>
      </c>
      <c r="K12" s="31">
        <f t="shared" ca="1" si="0"/>
        <v>8.4162083501256688E-2</v>
      </c>
      <c r="M12" s="30"/>
      <c r="N12" s="1"/>
      <c r="O12" s="1"/>
      <c r="P12" s="1"/>
      <c r="Q12" s="1"/>
    </row>
    <row r="13" spans="1:17" ht="22.5" customHeight="1" x14ac:dyDescent="0.2">
      <c r="A13" s="58" t="s">
        <v>27</v>
      </c>
      <c r="B13" s="59" t="s">
        <v>28</v>
      </c>
      <c r="C13" s="60">
        <v>41967</v>
      </c>
      <c r="D13" s="61">
        <v>0.03</v>
      </c>
      <c r="E13" s="62" t="s">
        <v>19</v>
      </c>
      <c r="F13" s="48"/>
      <c r="G13" s="63">
        <v>4.9094548709066405E-2</v>
      </c>
      <c r="H13" s="64">
        <v>0</v>
      </c>
      <c r="I13" s="64">
        <v>4.9094548709066405E-2</v>
      </c>
      <c r="J13" s="64">
        <v>4.9094548709066405E-2</v>
      </c>
      <c r="K13" s="7">
        <f t="shared" ca="1" si="0"/>
        <v>9.8189097418132809E-2</v>
      </c>
      <c r="M13" s="30"/>
    </row>
    <row r="14" spans="1:17" ht="22.5" customHeight="1" x14ac:dyDescent="0.2">
      <c r="A14" s="12" t="s">
        <v>3</v>
      </c>
      <c r="B14" s="21"/>
      <c r="C14" s="21"/>
      <c r="D14" s="21"/>
      <c r="E14" s="20">
        <f ca="1">SUM(E7:E13)</f>
        <v>0</v>
      </c>
      <c r="F14" s="32"/>
      <c r="G14" s="8">
        <f ca="1">SUM(G7:G13)</f>
        <v>9025229.8106104918</v>
      </c>
      <c r="H14" s="19">
        <f ca="1">SUM(H7:H13)</f>
        <v>8298096.513403995</v>
      </c>
      <c r="I14" s="19">
        <f ca="1">SUM(I7:I13)</f>
        <v>727133.29720649729</v>
      </c>
      <c r="J14" s="19">
        <f ca="1">SUM(J7:J13)</f>
        <v>-5839509.6545656482</v>
      </c>
      <c r="K14" s="20">
        <f ca="1">SUM(K7:K13)</f>
        <v>-5112376.3573591504</v>
      </c>
      <c r="M14"/>
    </row>
    <row r="15" spans="1:17" ht="15.7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M15"/>
    </row>
    <row r="16" spans="1:17" ht="15.75" x14ac:dyDescent="0.2">
      <c r="A16" s="24"/>
      <c r="B16" s="24"/>
      <c r="C16" s="24"/>
      <c r="D16" s="24"/>
      <c r="E16" s="18"/>
      <c r="F16" s="24"/>
      <c r="G16" s="24"/>
      <c r="H16" s="24"/>
      <c r="I16" s="24"/>
      <c r="J16" s="17" t="s">
        <v>15</v>
      </c>
      <c r="K16" s="16">
        <f ca="1">J14-E14</f>
        <v>-5839509.6545656482</v>
      </c>
      <c r="M16"/>
    </row>
    <row r="17" spans="1:13" ht="15.75" x14ac:dyDescent="0.2">
      <c r="A17" s="24"/>
      <c r="B17" s="24"/>
      <c r="C17" s="24"/>
      <c r="D17" s="24"/>
      <c r="E17" s="15"/>
      <c r="F17" s="24"/>
      <c r="G17" s="24"/>
      <c r="H17" s="24"/>
      <c r="I17" s="24"/>
      <c r="J17" s="9" t="s">
        <v>13</v>
      </c>
      <c r="K17" s="22">
        <f ca="1">G14+E14</f>
        <v>9025229.8106104918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11" t="s">
        <v>14</v>
      </c>
      <c r="K18" s="20">
        <f ca="1">SUM(K16:K17)</f>
        <v>3185720.1560448436</v>
      </c>
      <c r="M18"/>
    </row>
    <row r="19" spans="1:13" ht="15.75" x14ac:dyDescent="0.2">
      <c r="A19" s="24"/>
      <c r="B19" s="24"/>
      <c r="C19" s="24"/>
      <c r="D19" s="24"/>
      <c r="E19" s="10"/>
      <c r="F19" s="24"/>
      <c r="G19" s="24"/>
      <c r="H19" s="24"/>
      <c r="I19" s="24"/>
      <c r="J19" s="24"/>
      <c r="K19" s="24"/>
      <c r="M19"/>
    </row>
    <row r="20" spans="1:13" x14ac:dyDescent="0.2">
      <c r="E20" s="14"/>
      <c r="M20"/>
    </row>
    <row r="21" spans="1:13" x14ac:dyDescent="0.2">
      <c r="M21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2022-07-01T13:50:28Z</dcterms:modified>
</cp:coreProperties>
</file>