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pea\TEMP_cloture_20220630\"/>
    </mc:Choice>
  </mc:AlternateContent>
  <xr:revisionPtr revIDLastSave="0" documentId="13_ncr:1_{242075C8-9C6E-4E8B-8851-93561B29CD3D}" xr6:coauthVersionLast="47" xr6:coauthVersionMax="47" xr10:uidLastSave="{00000000-0000-0000-0000-000000000000}"/>
  <bookViews>
    <workbookView xWindow="28680" yWindow="-120" windowWidth="25440" windowHeight="1527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72" i="1" l="1"/>
  <c r="Y41" i="1"/>
  <c r="Y72" i="1" s="1"/>
  <c r="Z41" i="1"/>
  <c r="X41" i="1"/>
  <c r="X72" i="1" s="1"/>
  <c r="Y39" i="1"/>
  <c r="Z39" i="1"/>
  <c r="X39" i="1"/>
  <c r="AA72" i="1"/>
</calcChain>
</file>

<file path=xl/sharedStrings.xml><?xml version="1.0" encoding="utf-8"?>
<sst xmlns="http://schemas.openxmlformats.org/spreadsheetml/2006/main" count="299" uniqueCount="87">
  <si>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</si>
  <si>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</si>
  <si>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</si>
  <si>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</si>
  <si>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</si>
  <si>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</si>
  <si>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</si>
  <si>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</si>
  <si>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</si>
  <si>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</si>
  <si>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</si>
  <si>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</si>
  <si>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</si>
  <si>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</si>
  <si>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</si>
  <si>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</si>
  <si>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</si>
  <si>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</si>
  <si>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</si>
  <si>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</si>
  <si>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</si>
  <si>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</si>
  <si>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30/06/2022</t>
  </si>
  <si>
    <t>Calculation Date: 01/07/2022 15:19:47</t>
  </si>
  <si>
    <t>375-D</t>
  </si>
  <si>
    <t>New Hedge</t>
  </si>
  <si>
    <t>BNP</t>
  </si>
  <si>
    <t>BUY</t>
  </si>
  <si>
    <t>FORWARD</t>
  </si>
  <si>
    <t>EUR</t>
  </si>
  <si>
    <t>AED</t>
  </si>
  <si>
    <t>EURAED</t>
  </si>
  <si>
    <t>SELL</t>
  </si>
  <si>
    <t>416-D</t>
  </si>
  <si>
    <t>436-D</t>
  </si>
  <si>
    <t>380-D</t>
  </si>
  <si>
    <t>SG</t>
  </si>
  <si>
    <t>CHF</t>
  </si>
  <si>
    <t>EURCHF</t>
  </si>
  <si>
    <t>382-D</t>
  </si>
  <si>
    <t>394-D</t>
  </si>
  <si>
    <t>KBC</t>
  </si>
  <si>
    <t>400-D</t>
  </si>
  <si>
    <t>CACIB</t>
  </si>
  <si>
    <t>351-D</t>
  </si>
  <si>
    <t>CZK</t>
  </si>
  <si>
    <t>EURCZK</t>
  </si>
  <si>
    <t>378-D</t>
  </si>
  <si>
    <t>ING</t>
  </si>
  <si>
    <t>390-D</t>
  </si>
  <si>
    <t>391-D</t>
  </si>
  <si>
    <t>392-D</t>
  </si>
  <si>
    <t>396-D</t>
  </si>
  <si>
    <t>420-D</t>
  </si>
  <si>
    <t>387-D</t>
  </si>
  <si>
    <t>GBP</t>
  </si>
  <si>
    <t>EURGBP</t>
  </si>
  <si>
    <t>435-D</t>
  </si>
  <si>
    <t>UniCredit</t>
  </si>
  <si>
    <t>PLN</t>
  </si>
  <si>
    <t>EURPLN</t>
  </si>
  <si>
    <t>434-D</t>
  </si>
  <si>
    <t>437-D</t>
  </si>
  <si>
    <t>438-D</t>
  </si>
  <si>
    <t>386-D</t>
  </si>
  <si>
    <t>RUB</t>
  </si>
  <si>
    <t>EURRUB</t>
  </si>
  <si>
    <t>429-D</t>
  </si>
  <si>
    <t>SGD</t>
  </si>
  <si>
    <t>EURSGD</t>
  </si>
  <si>
    <t>388-D</t>
  </si>
  <si>
    <t>USD</t>
  </si>
  <si>
    <t>EURUSD</t>
  </si>
  <si>
    <t>TOTAL EURAED</t>
  </si>
  <si>
    <t>TOTAL EURCHF</t>
  </si>
  <si>
    <t>TOTAL EURCZK</t>
  </si>
  <si>
    <t>TOTAL EURGBP</t>
  </si>
  <si>
    <t>TOTAL EURPLN</t>
  </si>
  <si>
    <t>TOTAL EURRUB</t>
  </si>
  <si>
    <t>TOTAL EURSGD</t>
  </si>
  <si>
    <t>TOTAL EURUSD</t>
  </si>
  <si>
    <t>GRAND TOTAL</t>
  </si>
  <si>
    <t>362-D</t>
  </si>
  <si>
    <t>HRK</t>
  </si>
  <si>
    <t>EURHRK</t>
  </si>
  <si>
    <t>379-D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</si>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</sst>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164" fontId="56" fillId="0" borderId="0"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1"/>
  <sheetViews>
    <sheetView showGridLines="0" tabSelected="1" topLeftCell="D1" workbookViewId="0">
      <pane ySplit="8" topLeftCell="A9" activePane="bottomLeft" state="frozen"/>
      <selection pane="bottomLeft" activeCell="Z72" sqref="Z72"/>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5" t="s">
        <v>0</v>
      </c>
      <c r="B6" s="121" t="s">
        <v>1</v>
      </c>
      <c r="C6" s="121" t="s">
        <v>2</v>
      </c>
      <c r="D6" s="121" t="s">
        <v>3</v>
      </c>
      <c r="E6" s="118" t="s">
        <v>4</v>
      </c>
      <c r="F6" s="118" t="s">
        <v>5</v>
      </c>
      <c r="G6" s="118" t="s">
        <v>6</v>
      </c>
      <c r="H6" s="129" t="s">
        <v>7</v>
      </c>
      <c r="I6" s="135" t="s">
        <v>8</v>
      </c>
      <c r="J6" s="129" t="s">
        <v>9</v>
      </c>
      <c r="K6" s="130"/>
      <c r="L6" s="129" t="s">
        <v>7</v>
      </c>
      <c r="M6" s="135" t="s">
        <v>8</v>
      </c>
      <c r="N6" s="129" t="s">
        <v>10</v>
      </c>
      <c r="O6" s="130"/>
      <c r="P6" s="135" t="s">
        <v>20</v>
      </c>
      <c r="Q6" s="129" t="s">
        <v>11</v>
      </c>
      <c r="R6" s="130"/>
      <c r="S6" s="129" t="s">
        <v>19</v>
      </c>
      <c r="T6" s="130"/>
      <c r="U6" s="45"/>
      <c r="V6" s="122" t="s">
        <v>12</v>
      </c>
      <c r="W6" s="123"/>
      <c r="X6" s="123"/>
      <c r="Y6" s="123"/>
      <c r="Z6" s="123"/>
      <c r="AA6" s="124"/>
      <c r="AC6" s="121" t="s">
        <v>18</v>
      </c>
    </row>
    <row r="7" spans="1:29" s="14" customFormat="1" x14ac:dyDescent="0.2">
      <c r="A7" s="116"/>
      <c r="B7" s="121"/>
      <c r="C7" s="121"/>
      <c r="D7" s="121"/>
      <c r="E7" s="119"/>
      <c r="F7" s="119"/>
      <c r="G7" s="119"/>
      <c r="H7" s="131"/>
      <c r="I7" s="136"/>
      <c r="J7" s="131"/>
      <c r="K7" s="132"/>
      <c r="L7" s="131"/>
      <c r="M7" s="136"/>
      <c r="N7" s="131"/>
      <c r="O7" s="132"/>
      <c r="P7" s="136"/>
      <c r="Q7" s="131"/>
      <c r="R7" s="132"/>
      <c r="S7" s="131"/>
      <c r="T7" s="132"/>
      <c r="U7" s="45"/>
      <c r="V7" s="125" t="s">
        <v>13</v>
      </c>
      <c r="W7" s="125" t="s">
        <v>14</v>
      </c>
      <c r="X7" s="122" t="s">
        <v>29</v>
      </c>
      <c r="Y7" s="123"/>
      <c r="Z7" s="123"/>
      <c r="AA7" s="124"/>
      <c r="AC7" s="121"/>
    </row>
    <row r="8" spans="1:29" s="14" customFormat="1" x14ac:dyDescent="0.2">
      <c r="A8" s="117"/>
      <c r="B8" s="121"/>
      <c r="C8" s="121"/>
      <c r="D8" s="121"/>
      <c r="E8" s="120"/>
      <c r="F8" s="120"/>
      <c r="G8" s="120"/>
      <c r="H8" s="133"/>
      <c r="I8" s="137"/>
      <c r="J8" s="133"/>
      <c r="K8" s="134"/>
      <c r="L8" s="133"/>
      <c r="M8" s="137"/>
      <c r="N8" s="133"/>
      <c r="O8" s="134"/>
      <c r="P8" s="137"/>
      <c r="Q8" s="133"/>
      <c r="R8" s="134"/>
      <c r="S8" s="133"/>
      <c r="T8" s="134"/>
      <c r="U8" s="45"/>
      <c r="V8" s="126"/>
      <c r="W8" s="126"/>
      <c r="X8" s="127" t="s">
        <v>15</v>
      </c>
      <c r="Y8" s="128"/>
      <c r="Z8" s="44" t="s">
        <v>16</v>
      </c>
      <c r="AA8" s="44" t="s">
        <v>17</v>
      </c>
      <c r="AC8" s="121"/>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649</v>
      </c>
      <c r="D10" s="48" t="s">
        <v>26</v>
      </c>
      <c r="E10" s="60">
        <v>44574</v>
      </c>
      <c r="F10" s="60"/>
      <c r="G10" s="60">
        <v>44757</v>
      </c>
      <c r="H10" s="48" t="s">
        <v>27</v>
      </c>
      <c r="I10" s="48" t="s">
        <v>28</v>
      </c>
      <c r="J10" s="48" t="s">
        <v>29</v>
      </c>
      <c r="K10" s="65">
        <v>1276055.7890645801</v>
      </c>
      <c r="L10" s="48" t="s">
        <v>32</v>
      </c>
      <c r="M10" s="48" t="s">
        <v>28</v>
      </c>
      <c r="N10" s="48" t="s">
        <v>30</v>
      </c>
      <c r="O10" s="85">
        <v>-5400000</v>
      </c>
      <c r="P10" s="48"/>
      <c r="Q10" s="48" t="s">
        <v>31</v>
      </c>
      <c r="R10" s="73">
        <v>4.2317898999999999</v>
      </c>
      <c r="S10" s="65"/>
      <c r="T10" s="65">
        <v>0</v>
      </c>
      <c r="U10" s="48"/>
      <c r="V10" s="73">
        <v>3.8506262799999997</v>
      </c>
      <c r="W10" s="73">
        <v>3.8528866904812755</v>
      </c>
      <c r="X10" s="85">
        <v>-125467.93516558174</v>
      </c>
      <c r="Y10" s="85">
        <v>-125467.93516558174</v>
      </c>
      <c r="Z10" s="85">
        <v>-125467.93516558174</v>
      </c>
      <c r="AA10" s="65">
        <v>0</v>
      </c>
      <c r="AB10" s="48"/>
      <c r="AC10" s="55" t="s">
        <v>25</v>
      </c>
    </row>
    <row r="11" spans="1:29" s="46" customFormat="1" x14ac:dyDescent="0.2">
      <c r="A11" s="48">
        <v>2022</v>
      </c>
      <c r="B11" s="48" t="s">
        <v>33</v>
      </c>
      <c r="C11" s="48">
        <v>726</v>
      </c>
      <c r="D11" s="48" t="s">
        <v>26</v>
      </c>
      <c r="E11" s="60">
        <v>44655</v>
      </c>
      <c r="F11" s="60"/>
      <c r="G11" s="60">
        <v>44757</v>
      </c>
      <c r="H11" s="48" t="s">
        <v>27</v>
      </c>
      <c r="I11" s="48" t="s">
        <v>28</v>
      </c>
      <c r="J11" s="48" t="s">
        <v>29</v>
      </c>
      <c r="K11" s="65">
        <v>615615.51097946602</v>
      </c>
      <c r="L11" s="48" t="s">
        <v>32</v>
      </c>
      <c r="M11" s="48" t="s">
        <v>28</v>
      </c>
      <c r="N11" s="48" t="s">
        <v>30</v>
      </c>
      <c r="O11" s="85">
        <v>-2500000</v>
      </c>
      <c r="P11" s="48"/>
      <c r="Q11" s="48" t="s">
        <v>31</v>
      </c>
      <c r="R11" s="73">
        <v>4.0609763000000001</v>
      </c>
      <c r="S11" s="65"/>
      <c r="T11" s="65">
        <v>0</v>
      </c>
      <c r="U11" s="48"/>
      <c r="V11" s="73">
        <v>3.8506262799999997</v>
      </c>
      <c r="W11" s="73">
        <v>3.8528866904812755</v>
      </c>
      <c r="X11" s="85">
        <v>-33242.582381122622</v>
      </c>
      <c r="Y11" s="85">
        <v>-33242.582381122622</v>
      </c>
      <c r="Z11" s="85">
        <v>-33242.582381122622</v>
      </c>
      <c r="AA11" s="65">
        <v>0</v>
      </c>
      <c r="AB11" s="48"/>
      <c r="AC11" s="55" t="s">
        <v>25</v>
      </c>
    </row>
    <row r="12" spans="1:29" s="46" customFormat="1" x14ac:dyDescent="0.2">
      <c r="A12" s="49">
        <v>2022</v>
      </c>
      <c r="B12" s="49" t="s">
        <v>34</v>
      </c>
      <c r="C12" s="49">
        <v>753</v>
      </c>
      <c r="D12" s="49" t="s">
        <v>26</v>
      </c>
      <c r="E12" s="61">
        <v>44693</v>
      </c>
      <c r="F12" s="61"/>
      <c r="G12" s="61">
        <v>44819</v>
      </c>
      <c r="H12" s="49" t="s">
        <v>27</v>
      </c>
      <c r="I12" s="49" t="s">
        <v>28</v>
      </c>
      <c r="J12" s="49" t="s">
        <v>29</v>
      </c>
      <c r="K12" s="66">
        <v>829305.50018213596</v>
      </c>
      <c r="L12" s="49" t="s">
        <v>32</v>
      </c>
      <c r="M12" s="49" t="s">
        <v>28</v>
      </c>
      <c r="N12" s="49" t="s">
        <v>30</v>
      </c>
      <c r="O12" s="86">
        <v>-3200000</v>
      </c>
      <c r="P12" s="49"/>
      <c r="Q12" s="49" t="s">
        <v>31</v>
      </c>
      <c r="R12" s="74">
        <v>3.8586504000000001</v>
      </c>
      <c r="S12" s="66"/>
      <c r="T12" s="66">
        <v>0</v>
      </c>
      <c r="U12" s="49"/>
      <c r="V12" s="74">
        <v>3.8506262799999997</v>
      </c>
      <c r="W12" s="74">
        <v>3.8700123410336706</v>
      </c>
      <c r="X12" s="66">
        <v>2437.2544692693418</v>
      </c>
      <c r="Y12" s="66">
        <v>2437.2544692693418</v>
      </c>
      <c r="Z12" s="66">
        <v>2437.2544692693418</v>
      </c>
      <c r="AA12" s="66">
        <v>0</v>
      </c>
      <c r="AB12" s="49"/>
      <c r="AC12" s="56" t="s">
        <v>25</v>
      </c>
    </row>
    <row r="13" spans="1:29" s="47" customFormat="1" x14ac:dyDescent="0.2">
      <c r="A13" s="50"/>
      <c r="B13" s="50"/>
      <c r="C13" s="50"/>
      <c r="D13" s="50"/>
      <c r="E13" s="62"/>
      <c r="F13" s="62"/>
      <c r="G13" s="62"/>
      <c r="H13" s="50"/>
      <c r="I13" s="50"/>
      <c r="J13" s="50"/>
      <c r="K13" s="67">
        <v>2720976.8002261822</v>
      </c>
      <c r="L13" s="50"/>
      <c r="M13" s="50"/>
      <c r="N13" s="50"/>
      <c r="O13" s="87">
        <v>-11100000</v>
      </c>
      <c r="P13" s="50"/>
      <c r="Q13" s="50"/>
      <c r="R13" s="75">
        <v>4.0794173618375975</v>
      </c>
      <c r="S13" s="67"/>
      <c r="T13" s="67"/>
      <c r="U13" s="50"/>
      <c r="V13" s="80"/>
      <c r="W13" s="80"/>
      <c r="X13" s="114">
        <v>-156273.26307743503</v>
      </c>
      <c r="Y13" s="114">
        <v>-156273.26307743503</v>
      </c>
      <c r="Z13" s="114">
        <v>-156273.26307743503</v>
      </c>
      <c r="AA13" s="69">
        <v>0</v>
      </c>
      <c r="AB13" s="50"/>
      <c r="AC13" s="57"/>
    </row>
    <row r="14" spans="1:29" s="47" customFormat="1" x14ac:dyDescent="0.2">
      <c r="A14" s="50"/>
      <c r="B14" s="50"/>
      <c r="C14" s="50"/>
      <c r="D14" s="50"/>
      <c r="E14" s="62"/>
      <c r="F14" s="62"/>
      <c r="G14" s="62"/>
      <c r="H14" s="50"/>
      <c r="I14" s="50"/>
      <c r="J14" s="50"/>
      <c r="K14" s="67"/>
      <c r="L14" s="50"/>
      <c r="M14" s="50"/>
      <c r="N14" s="50"/>
      <c r="O14" s="67"/>
      <c r="P14" s="50"/>
      <c r="Q14" s="50"/>
      <c r="R14" s="75"/>
      <c r="S14" s="67"/>
      <c r="T14" s="67"/>
      <c r="U14" s="50"/>
      <c r="V14" s="75"/>
      <c r="W14" s="75"/>
      <c r="X14" s="67"/>
      <c r="Y14" s="67"/>
      <c r="Z14" s="67"/>
      <c r="AA14" s="67"/>
      <c r="AB14" s="50"/>
      <c r="AC14" s="57"/>
    </row>
    <row r="15" spans="1:29" s="47" customFormat="1" x14ac:dyDescent="0.2">
      <c r="A15" s="50"/>
      <c r="B15" s="50"/>
      <c r="C15" s="50"/>
      <c r="D15" s="50"/>
      <c r="E15" s="62"/>
      <c r="F15" s="62"/>
      <c r="G15" s="62"/>
      <c r="H15" s="50"/>
      <c r="I15" s="50" t="s">
        <v>73</v>
      </c>
      <c r="J15" s="50"/>
      <c r="K15" s="68">
        <v>2720976.8002261822</v>
      </c>
      <c r="L15" s="51"/>
      <c r="M15" s="51"/>
      <c r="N15" s="51"/>
      <c r="O15" s="88">
        <v>-11100000</v>
      </c>
      <c r="P15" s="51"/>
      <c r="Q15" s="51"/>
      <c r="R15" s="76">
        <v>4.0794173618375975</v>
      </c>
      <c r="S15" s="68"/>
      <c r="T15" s="68"/>
      <c r="U15" s="51"/>
      <c r="V15" s="76"/>
      <c r="W15" s="76"/>
      <c r="X15" s="88">
        <v>-156273.26307743503</v>
      </c>
      <c r="Y15" s="88">
        <v>-156273.26307743503</v>
      </c>
      <c r="Z15" s="88">
        <v>-156273.26307743503</v>
      </c>
      <c r="AA15" s="68">
        <v>0</v>
      </c>
      <c r="AB15" s="51"/>
      <c r="AC15" s="57"/>
    </row>
    <row r="16" spans="1:29"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row>
    <row r="17" spans="1:29" s="46" customFormat="1" x14ac:dyDescent="0.2">
      <c r="A17" s="48">
        <v>2022</v>
      </c>
      <c r="B17" s="48" t="s">
        <v>35</v>
      </c>
      <c r="C17" s="48">
        <v>654</v>
      </c>
      <c r="D17" s="48" t="s">
        <v>36</v>
      </c>
      <c r="E17" s="60">
        <v>44574</v>
      </c>
      <c r="F17" s="60"/>
      <c r="G17" s="60">
        <v>44757</v>
      </c>
      <c r="H17" s="48" t="s">
        <v>27</v>
      </c>
      <c r="I17" s="48" t="s">
        <v>28</v>
      </c>
      <c r="J17" s="48" t="s">
        <v>29</v>
      </c>
      <c r="K17" s="65">
        <v>19152521.970576201</v>
      </c>
      <c r="L17" s="48" t="s">
        <v>32</v>
      </c>
      <c r="M17" s="48" t="s">
        <v>28</v>
      </c>
      <c r="N17" s="48" t="s">
        <v>37</v>
      </c>
      <c r="O17" s="85">
        <v>-20000000</v>
      </c>
      <c r="P17" s="48"/>
      <c r="Q17" s="48" t="s">
        <v>38</v>
      </c>
      <c r="R17" s="73">
        <v>1.0442488999999999</v>
      </c>
      <c r="S17" s="65"/>
      <c r="T17" s="65">
        <v>0</v>
      </c>
      <c r="U17" s="48"/>
      <c r="V17" s="73">
        <v>0.996</v>
      </c>
      <c r="W17" s="73">
        <v>0.99603567497252321</v>
      </c>
      <c r="X17" s="85">
        <v>-927071.67894655024</v>
      </c>
      <c r="Y17" s="85">
        <v>-927071.67894655024</v>
      </c>
      <c r="Z17" s="85">
        <v>-927071.67894655024</v>
      </c>
      <c r="AA17" s="65">
        <v>0</v>
      </c>
      <c r="AB17" s="48"/>
      <c r="AC17" s="55" t="s">
        <v>25</v>
      </c>
    </row>
    <row r="18" spans="1:29" s="46" customFormat="1" x14ac:dyDescent="0.2">
      <c r="A18" s="48">
        <v>2022</v>
      </c>
      <c r="B18" s="48" t="s">
        <v>39</v>
      </c>
      <c r="C18" s="48">
        <v>656</v>
      </c>
      <c r="D18" s="48" t="s">
        <v>36</v>
      </c>
      <c r="E18" s="60">
        <v>44574</v>
      </c>
      <c r="F18" s="60"/>
      <c r="G18" s="60">
        <v>44757</v>
      </c>
      <c r="H18" s="48" t="s">
        <v>27</v>
      </c>
      <c r="I18" s="48" t="s">
        <v>28</v>
      </c>
      <c r="J18" s="48" t="s">
        <v>29</v>
      </c>
      <c r="K18" s="65">
        <v>25376377.1592304</v>
      </c>
      <c r="L18" s="48" t="s">
        <v>32</v>
      </c>
      <c r="M18" s="48" t="s">
        <v>28</v>
      </c>
      <c r="N18" s="48" t="s">
        <v>37</v>
      </c>
      <c r="O18" s="85">
        <v>-26500000</v>
      </c>
      <c r="P18" s="48"/>
      <c r="Q18" s="48" t="s">
        <v>38</v>
      </c>
      <c r="R18" s="73">
        <v>1.0442783</v>
      </c>
      <c r="S18" s="65"/>
      <c r="T18" s="65">
        <v>0</v>
      </c>
      <c r="U18" s="48"/>
      <c r="V18" s="73">
        <v>0.996</v>
      </c>
      <c r="W18" s="73">
        <v>0.99603567497252321</v>
      </c>
      <c r="X18" s="85">
        <v>-1229084.4198986925</v>
      </c>
      <c r="Y18" s="85">
        <v>-1229084.4198986925</v>
      </c>
      <c r="Z18" s="85">
        <v>-1229084.4198986925</v>
      </c>
      <c r="AA18" s="65">
        <v>0</v>
      </c>
      <c r="AB18" s="48"/>
      <c r="AC18" s="55" t="s">
        <v>25</v>
      </c>
    </row>
    <row r="19" spans="1:29" s="46" customFormat="1" x14ac:dyDescent="0.2">
      <c r="A19" s="48">
        <v>2022</v>
      </c>
      <c r="B19" s="48" t="s">
        <v>40</v>
      </c>
      <c r="C19" s="48">
        <v>683</v>
      </c>
      <c r="D19" s="48" t="s">
        <v>41</v>
      </c>
      <c r="E19" s="60">
        <v>44629</v>
      </c>
      <c r="F19" s="60"/>
      <c r="G19" s="60">
        <v>44757</v>
      </c>
      <c r="H19" s="48" t="s">
        <v>27</v>
      </c>
      <c r="I19" s="48" t="s">
        <v>28</v>
      </c>
      <c r="J19" s="48" t="s">
        <v>29</v>
      </c>
      <c r="K19" s="65">
        <v>3368367.9398153699</v>
      </c>
      <c r="L19" s="48" t="s">
        <v>32</v>
      </c>
      <c r="M19" s="48" t="s">
        <v>28</v>
      </c>
      <c r="N19" s="48" t="s">
        <v>37</v>
      </c>
      <c r="O19" s="85">
        <v>-3450000</v>
      </c>
      <c r="P19" s="48"/>
      <c r="Q19" s="48" t="s">
        <v>38</v>
      </c>
      <c r="R19" s="73">
        <v>1.0242348999999999</v>
      </c>
      <c r="S19" s="65"/>
      <c r="T19" s="65">
        <v>0</v>
      </c>
      <c r="U19" s="48"/>
      <c r="V19" s="73">
        <v>0.996</v>
      </c>
      <c r="W19" s="73">
        <v>0.99603567497252321</v>
      </c>
      <c r="X19" s="85">
        <v>-95362.551025423527</v>
      </c>
      <c r="Y19" s="85">
        <v>-95362.551025423527</v>
      </c>
      <c r="Z19" s="85">
        <v>-95362.551025423527</v>
      </c>
      <c r="AA19" s="65">
        <v>0</v>
      </c>
      <c r="AB19" s="48"/>
      <c r="AC19" s="55" t="s">
        <v>25</v>
      </c>
    </row>
    <row r="20" spans="1:29" s="46" customFormat="1" x14ac:dyDescent="0.2">
      <c r="A20" s="49">
        <v>2022</v>
      </c>
      <c r="B20" s="49" t="s">
        <v>42</v>
      </c>
      <c r="C20" s="49">
        <v>674</v>
      </c>
      <c r="D20" s="49" t="s">
        <v>43</v>
      </c>
      <c r="E20" s="61">
        <v>44582</v>
      </c>
      <c r="F20" s="61"/>
      <c r="G20" s="61">
        <v>44757</v>
      </c>
      <c r="H20" s="49" t="s">
        <v>27</v>
      </c>
      <c r="I20" s="49" t="s">
        <v>28</v>
      </c>
      <c r="J20" s="49" t="s">
        <v>29</v>
      </c>
      <c r="K20" s="66">
        <v>4836112.8408274697</v>
      </c>
      <c r="L20" s="49" t="s">
        <v>32</v>
      </c>
      <c r="M20" s="49" t="s">
        <v>28</v>
      </c>
      <c r="N20" s="49" t="s">
        <v>37</v>
      </c>
      <c r="O20" s="86">
        <v>-5000000</v>
      </c>
      <c r="P20" s="49"/>
      <c r="Q20" s="49" t="s">
        <v>38</v>
      </c>
      <c r="R20" s="74">
        <v>1.0338882</v>
      </c>
      <c r="S20" s="66"/>
      <c r="T20" s="66">
        <v>0</v>
      </c>
      <c r="U20" s="49"/>
      <c r="V20" s="74">
        <v>0.996</v>
      </c>
      <c r="W20" s="74">
        <v>0.99603567497252321</v>
      </c>
      <c r="X20" s="86">
        <v>-183786.00731646517</v>
      </c>
      <c r="Y20" s="86">
        <v>-183786.00731646517</v>
      </c>
      <c r="Z20" s="86">
        <v>-183786.00731646514</v>
      </c>
      <c r="AA20" s="86">
        <v>-2.9103830456733704E-11</v>
      </c>
      <c r="AB20" s="49"/>
      <c r="AC20" s="56" t="s">
        <v>25</v>
      </c>
    </row>
    <row r="21" spans="1:29" s="47" customFormat="1" x14ac:dyDescent="0.2">
      <c r="A21" s="50"/>
      <c r="B21" s="50"/>
      <c r="C21" s="50"/>
      <c r="D21" s="50"/>
      <c r="E21" s="62"/>
      <c r="F21" s="62"/>
      <c r="G21" s="62"/>
      <c r="H21" s="50"/>
      <c r="I21" s="50"/>
      <c r="J21" s="50"/>
      <c r="K21" s="67">
        <v>52733379.910449445</v>
      </c>
      <c r="L21" s="50"/>
      <c r="M21" s="50"/>
      <c r="N21" s="50"/>
      <c r="O21" s="87">
        <v>-54950000</v>
      </c>
      <c r="P21" s="50"/>
      <c r="Q21" s="50"/>
      <c r="R21" s="75">
        <v>1.0420344778452426</v>
      </c>
      <c r="S21" s="67"/>
      <c r="T21" s="67"/>
      <c r="U21" s="50"/>
      <c r="V21" s="75"/>
      <c r="W21" s="75"/>
      <c r="X21" s="87">
        <v>-2435304.6571871312</v>
      </c>
      <c r="Y21" s="87">
        <v>-2435304.6571871312</v>
      </c>
      <c r="Z21" s="87">
        <v>-2435304.6571871312</v>
      </c>
      <c r="AA21" s="87">
        <v>-2.9103830456733704E-11</v>
      </c>
      <c r="AB21" s="50"/>
      <c r="AC21" s="57"/>
    </row>
    <row r="22" spans="1:29"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row>
    <row r="23" spans="1:29" s="47" customFormat="1" x14ac:dyDescent="0.2">
      <c r="A23" s="50"/>
      <c r="B23" s="50"/>
      <c r="C23" s="50"/>
      <c r="D23" s="50"/>
      <c r="E23" s="62"/>
      <c r="F23" s="62"/>
      <c r="G23" s="62"/>
      <c r="H23" s="50"/>
      <c r="I23" s="50" t="s">
        <v>74</v>
      </c>
      <c r="J23" s="50"/>
      <c r="K23" s="68">
        <v>52733379.910449445</v>
      </c>
      <c r="L23" s="51"/>
      <c r="M23" s="51"/>
      <c r="N23" s="51"/>
      <c r="O23" s="88">
        <v>-54950000</v>
      </c>
      <c r="P23" s="51"/>
      <c r="Q23" s="51"/>
      <c r="R23" s="76">
        <v>1.0420344778452426</v>
      </c>
      <c r="S23" s="68"/>
      <c r="T23" s="68"/>
      <c r="U23" s="51"/>
      <c r="V23" s="76"/>
      <c r="W23" s="76"/>
      <c r="X23" s="88">
        <v>-2435304.6571871312</v>
      </c>
      <c r="Y23" s="88">
        <v>-2435304.6571871312</v>
      </c>
      <c r="Z23" s="88">
        <v>-2435304.6571871312</v>
      </c>
      <c r="AA23" s="88">
        <v>-2.9103830456733704E-11</v>
      </c>
      <c r="AB23" s="51"/>
      <c r="AC23" s="57"/>
    </row>
    <row r="24" spans="1:29" s="47" customFormat="1" x14ac:dyDescent="0.2">
      <c r="A24" s="50"/>
      <c r="B24" s="50"/>
      <c r="C24" s="50"/>
      <c r="D24" s="50"/>
      <c r="E24" s="62"/>
      <c r="F24" s="62"/>
      <c r="G24" s="62"/>
      <c r="H24" s="50"/>
      <c r="I24" s="50"/>
      <c r="J24" s="50"/>
      <c r="K24" s="67"/>
      <c r="L24" s="50"/>
      <c r="M24" s="50"/>
      <c r="N24" s="50"/>
      <c r="O24" s="67"/>
      <c r="P24" s="50"/>
      <c r="Q24" s="50"/>
      <c r="R24" s="75"/>
      <c r="S24" s="67"/>
      <c r="T24" s="67"/>
      <c r="U24" s="50"/>
      <c r="V24" s="75"/>
      <c r="W24" s="75"/>
      <c r="X24" s="67"/>
      <c r="Y24" s="67"/>
      <c r="Z24" s="67"/>
      <c r="AA24" s="67"/>
      <c r="AB24" s="50"/>
      <c r="AC24" s="57"/>
    </row>
    <row r="25" spans="1:29" s="46" customFormat="1" x14ac:dyDescent="0.2">
      <c r="A25" s="48">
        <v>2022</v>
      </c>
      <c r="B25" s="48" t="s">
        <v>44</v>
      </c>
      <c r="C25" s="48">
        <v>604</v>
      </c>
      <c r="D25" s="48" t="s">
        <v>43</v>
      </c>
      <c r="E25" s="60">
        <v>44512</v>
      </c>
      <c r="F25" s="60"/>
      <c r="G25" s="60">
        <v>44757</v>
      </c>
      <c r="H25" s="48" t="s">
        <v>27</v>
      </c>
      <c r="I25" s="48" t="s">
        <v>28</v>
      </c>
      <c r="J25" s="48" t="s">
        <v>29</v>
      </c>
      <c r="K25" s="65">
        <v>11592271.9732481</v>
      </c>
      <c r="L25" s="48" t="s">
        <v>32</v>
      </c>
      <c r="M25" s="48" t="s">
        <v>28</v>
      </c>
      <c r="N25" s="48" t="s">
        <v>45</v>
      </c>
      <c r="O25" s="85">
        <v>-300000000</v>
      </c>
      <c r="P25" s="48"/>
      <c r="Q25" s="48" t="s">
        <v>46</v>
      </c>
      <c r="R25" s="73">
        <v>25.87931</v>
      </c>
      <c r="S25" s="65"/>
      <c r="T25" s="65">
        <v>0</v>
      </c>
      <c r="U25" s="48"/>
      <c r="V25" s="73">
        <v>24.739000000000001</v>
      </c>
      <c r="W25" s="73">
        <v>24.782938308673831</v>
      </c>
      <c r="X25" s="85">
        <v>-512198.82936819107</v>
      </c>
      <c r="Y25" s="85">
        <v>-512198.82936819107</v>
      </c>
      <c r="Z25" s="85">
        <v>-512198.82936819107</v>
      </c>
      <c r="AA25" s="65">
        <v>0</v>
      </c>
      <c r="AB25" s="48"/>
      <c r="AC25" s="55" t="s">
        <v>25</v>
      </c>
    </row>
    <row r="26" spans="1:29" s="46" customFormat="1" x14ac:dyDescent="0.2">
      <c r="A26" s="48">
        <v>2022</v>
      </c>
      <c r="B26" s="48" t="s">
        <v>47</v>
      </c>
      <c r="C26" s="48">
        <v>652</v>
      </c>
      <c r="D26" s="48" t="s">
        <v>48</v>
      </c>
      <c r="E26" s="60">
        <v>44574</v>
      </c>
      <c r="F26" s="60"/>
      <c r="G26" s="60">
        <v>44757</v>
      </c>
      <c r="H26" s="48" t="s">
        <v>32</v>
      </c>
      <c r="I26" s="48" t="s">
        <v>28</v>
      </c>
      <c r="J26" s="48" t="s">
        <v>29</v>
      </c>
      <c r="K26" s="85">
        <v>-718422.68861868395</v>
      </c>
      <c r="L26" s="48" t="s">
        <v>27</v>
      </c>
      <c r="M26" s="48" t="s">
        <v>28</v>
      </c>
      <c r="N26" s="48" t="s">
        <v>45</v>
      </c>
      <c r="O26" s="65">
        <v>18000000</v>
      </c>
      <c r="P26" s="48"/>
      <c r="Q26" s="48" t="s">
        <v>46</v>
      </c>
      <c r="R26" s="73">
        <v>25.054887999999998</v>
      </c>
      <c r="S26" s="65"/>
      <c r="T26" s="65">
        <v>0</v>
      </c>
      <c r="U26" s="48"/>
      <c r="V26" s="73">
        <v>24.739000000000001</v>
      </c>
      <c r="W26" s="73">
        <v>24.782938308673831</v>
      </c>
      <c r="X26" s="65">
        <v>7873.7353979133268</v>
      </c>
      <c r="Y26" s="65">
        <v>7873.7353979133268</v>
      </c>
      <c r="Z26" s="65">
        <v>7873.7353979133268</v>
      </c>
      <c r="AA26" s="65">
        <v>0</v>
      </c>
      <c r="AB26" s="48"/>
      <c r="AC26" s="55" t="s">
        <v>25</v>
      </c>
    </row>
    <row r="27" spans="1:29" s="46" customFormat="1" x14ac:dyDescent="0.2">
      <c r="A27" s="48">
        <v>2022</v>
      </c>
      <c r="B27" s="48" t="s">
        <v>49</v>
      </c>
      <c r="C27" s="48">
        <v>678</v>
      </c>
      <c r="D27" s="48" t="s">
        <v>43</v>
      </c>
      <c r="E27" s="60">
        <v>44599</v>
      </c>
      <c r="F27" s="60"/>
      <c r="G27" s="60">
        <v>44757</v>
      </c>
      <c r="H27" s="48" t="s">
        <v>27</v>
      </c>
      <c r="I27" s="48" t="s">
        <v>28</v>
      </c>
      <c r="J27" s="48" t="s">
        <v>29</v>
      </c>
      <c r="K27" s="65">
        <v>605621.13310906501</v>
      </c>
      <c r="L27" s="48" t="s">
        <v>32</v>
      </c>
      <c r="M27" s="48" t="s">
        <v>28</v>
      </c>
      <c r="N27" s="48" t="s">
        <v>45</v>
      </c>
      <c r="O27" s="85">
        <v>-15000000</v>
      </c>
      <c r="P27" s="48"/>
      <c r="Q27" s="48" t="s">
        <v>46</v>
      </c>
      <c r="R27" s="73">
        <v>24.767959999999999</v>
      </c>
      <c r="S27" s="65"/>
      <c r="T27" s="65">
        <v>0</v>
      </c>
      <c r="U27" s="48"/>
      <c r="V27" s="73">
        <v>24.739000000000001</v>
      </c>
      <c r="W27" s="73">
        <v>24.782938308673831</v>
      </c>
      <c r="X27" s="65">
        <v>365.57459209116269</v>
      </c>
      <c r="Y27" s="65">
        <v>365.57459209116269</v>
      </c>
      <c r="Z27" s="65">
        <v>365.57459209116269</v>
      </c>
      <c r="AA27" s="65">
        <v>0</v>
      </c>
      <c r="AB27" s="48"/>
      <c r="AC27" s="55" t="s">
        <v>25</v>
      </c>
    </row>
    <row r="28" spans="1:29" s="46" customFormat="1" x14ac:dyDescent="0.2">
      <c r="A28" s="48">
        <v>2022</v>
      </c>
      <c r="B28" s="48" t="s">
        <v>50</v>
      </c>
      <c r="C28" s="48">
        <v>680</v>
      </c>
      <c r="D28" s="48" t="s">
        <v>48</v>
      </c>
      <c r="E28" s="60">
        <v>44615</v>
      </c>
      <c r="F28" s="60"/>
      <c r="G28" s="60">
        <v>44757</v>
      </c>
      <c r="H28" s="48" t="s">
        <v>27</v>
      </c>
      <c r="I28" s="48" t="s">
        <v>28</v>
      </c>
      <c r="J28" s="48" t="s">
        <v>29</v>
      </c>
      <c r="K28" s="65">
        <v>652425.91970892996</v>
      </c>
      <c r="L28" s="48" t="s">
        <v>32</v>
      </c>
      <c r="M28" s="48" t="s">
        <v>28</v>
      </c>
      <c r="N28" s="48" t="s">
        <v>45</v>
      </c>
      <c r="O28" s="85">
        <v>-16371000</v>
      </c>
      <c r="P28" s="48"/>
      <c r="Q28" s="48" t="s">
        <v>46</v>
      </c>
      <c r="R28" s="73">
        <v>25.092504000000002</v>
      </c>
      <c r="S28" s="65"/>
      <c r="T28" s="65">
        <v>0</v>
      </c>
      <c r="U28" s="48"/>
      <c r="V28" s="73">
        <v>24.739000000000001</v>
      </c>
      <c r="W28" s="73">
        <v>24.782938308673831</v>
      </c>
      <c r="X28" s="85">
        <v>-8139.4720332960324</v>
      </c>
      <c r="Y28" s="85">
        <v>-8139.4720332960324</v>
      </c>
      <c r="Z28" s="85">
        <v>-8139.4720332960324</v>
      </c>
      <c r="AA28" s="65">
        <v>0</v>
      </c>
      <c r="AB28" s="48"/>
      <c r="AC28" s="55" t="s">
        <v>25</v>
      </c>
    </row>
    <row r="29" spans="1:29" s="46" customFormat="1" x14ac:dyDescent="0.2">
      <c r="A29" s="48">
        <v>2022</v>
      </c>
      <c r="B29" s="48" t="s">
        <v>51</v>
      </c>
      <c r="C29" s="48">
        <v>666</v>
      </c>
      <c r="D29" s="48" t="s">
        <v>48</v>
      </c>
      <c r="E29" s="60">
        <v>44579</v>
      </c>
      <c r="F29" s="60"/>
      <c r="G29" s="60">
        <v>44757</v>
      </c>
      <c r="H29" s="48" t="s">
        <v>27</v>
      </c>
      <c r="I29" s="48" t="s">
        <v>28</v>
      </c>
      <c r="J29" s="48" t="s">
        <v>29</v>
      </c>
      <c r="K29" s="65">
        <v>719651.19945664704</v>
      </c>
      <c r="L29" s="48" t="s">
        <v>32</v>
      </c>
      <c r="M29" s="48" t="s">
        <v>28</v>
      </c>
      <c r="N29" s="48" t="s">
        <v>45</v>
      </c>
      <c r="O29" s="85">
        <v>-18000000</v>
      </c>
      <c r="P29" s="48"/>
      <c r="Q29" s="48" t="s">
        <v>46</v>
      </c>
      <c r="R29" s="73">
        <v>25.012117</v>
      </c>
      <c r="S29" s="65"/>
      <c r="T29" s="65">
        <v>0</v>
      </c>
      <c r="U29" s="48"/>
      <c r="V29" s="73">
        <v>24.739000000000001</v>
      </c>
      <c r="W29" s="73">
        <v>24.782938308673831</v>
      </c>
      <c r="X29" s="85">
        <v>-6646.7370037568444</v>
      </c>
      <c r="Y29" s="85">
        <v>-6646.7370037568444</v>
      </c>
      <c r="Z29" s="85">
        <v>-6646.7370037568444</v>
      </c>
      <c r="AA29" s="65">
        <v>0</v>
      </c>
      <c r="AB29" s="48"/>
      <c r="AC29" s="55" t="s">
        <v>25</v>
      </c>
    </row>
    <row r="30" spans="1:29" s="46" customFormat="1" x14ac:dyDescent="0.2">
      <c r="A30" s="48">
        <v>2022</v>
      </c>
      <c r="B30" s="48" t="s">
        <v>52</v>
      </c>
      <c r="C30" s="48">
        <v>670</v>
      </c>
      <c r="D30" s="48" t="s">
        <v>43</v>
      </c>
      <c r="E30" s="60">
        <v>44580</v>
      </c>
      <c r="F30" s="60"/>
      <c r="G30" s="60">
        <v>44757</v>
      </c>
      <c r="H30" s="48" t="s">
        <v>27</v>
      </c>
      <c r="I30" s="48" t="s">
        <v>28</v>
      </c>
      <c r="J30" s="48" t="s">
        <v>29</v>
      </c>
      <c r="K30" s="65">
        <v>1121280.5023336699</v>
      </c>
      <c r="L30" s="48" t="s">
        <v>32</v>
      </c>
      <c r="M30" s="48" t="s">
        <v>28</v>
      </c>
      <c r="N30" s="48" t="s">
        <v>45</v>
      </c>
      <c r="O30" s="85">
        <v>-28000000</v>
      </c>
      <c r="P30" s="48"/>
      <c r="Q30" s="48" t="s">
        <v>46</v>
      </c>
      <c r="R30" s="73">
        <v>24.971450000000001</v>
      </c>
      <c r="S30" s="65"/>
      <c r="T30" s="65">
        <v>0</v>
      </c>
      <c r="U30" s="48"/>
      <c r="V30" s="73">
        <v>24.739000000000001</v>
      </c>
      <c r="W30" s="73">
        <v>24.782938308673831</v>
      </c>
      <c r="X30" s="85">
        <v>-8518.5321466036912</v>
      </c>
      <c r="Y30" s="85">
        <v>-8518.5321466036912</v>
      </c>
      <c r="Z30" s="85">
        <v>-8518.5321466036912</v>
      </c>
      <c r="AA30" s="65">
        <v>0</v>
      </c>
      <c r="AB30" s="48"/>
      <c r="AC30" s="55" t="s">
        <v>25</v>
      </c>
    </row>
    <row r="31" spans="1:29" s="46" customFormat="1" x14ac:dyDescent="0.2">
      <c r="A31" s="49">
        <v>2022</v>
      </c>
      <c r="B31" s="49" t="s">
        <v>53</v>
      </c>
      <c r="C31" s="49">
        <v>731</v>
      </c>
      <c r="D31" s="49" t="s">
        <v>26</v>
      </c>
      <c r="E31" s="61">
        <v>44679</v>
      </c>
      <c r="F31" s="61"/>
      <c r="G31" s="61">
        <v>44819</v>
      </c>
      <c r="H31" s="49" t="s">
        <v>27</v>
      </c>
      <c r="I31" s="49" t="s">
        <v>28</v>
      </c>
      <c r="J31" s="49" t="s">
        <v>29</v>
      </c>
      <c r="K31" s="66">
        <v>678067.61578582902</v>
      </c>
      <c r="L31" s="49" t="s">
        <v>32</v>
      </c>
      <c r="M31" s="49" t="s">
        <v>28</v>
      </c>
      <c r="N31" s="49" t="s">
        <v>45</v>
      </c>
      <c r="O31" s="86">
        <v>-17000000</v>
      </c>
      <c r="P31" s="49"/>
      <c r="Q31" s="49" t="s">
        <v>46</v>
      </c>
      <c r="R31" s="74">
        <v>25.071245999999999</v>
      </c>
      <c r="S31" s="66"/>
      <c r="T31" s="66">
        <v>0</v>
      </c>
      <c r="U31" s="49"/>
      <c r="V31" s="74">
        <v>24.739000000000001</v>
      </c>
      <c r="W31" s="74">
        <v>25.101604119132276</v>
      </c>
      <c r="X31" s="66">
        <v>819.33851622631107</v>
      </c>
      <c r="Y31" s="66">
        <v>819.33851622631107</v>
      </c>
      <c r="Z31" s="66">
        <v>819.33851622631107</v>
      </c>
      <c r="AA31" s="66">
        <v>0</v>
      </c>
      <c r="AB31" s="49"/>
      <c r="AC31" s="56" t="s">
        <v>25</v>
      </c>
    </row>
    <row r="32" spans="1:29" s="47" customFormat="1" x14ac:dyDescent="0.2">
      <c r="A32" s="50"/>
      <c r="B32" s="50"/>
      <c r="C32" s="50"/>
      <c r="D32" s="50"/>
      <c r="E32" s="62"/>
      <c r="F32" s="62"/>
      <c r="G32" s="62"/>
      <c r="H32" s="50"/>
      <c r="I32" s="50"/>
      <c r="J32" s="50"/>
      <c r="K32" s="67">
        <v>14650895.655023556</v>
      </c>
      <c r="L32" s="50"/>
      <c r="M32" s="50"/>
      <c r="N32" s="50"/>
      <c r="O32" s="87">
        <v>-376371000</v>
      </c>
      <c r="P32" s="50"/>
      <c r="Q32" s="50"/>
      <c r="R32" s="75">
        <v>25.689282680199039</v>
      </c>
      <c r="S32" s="67"/>
      <c r="T32" s="67"/>
      <c r="U32" s="50"/>
      <c r="V32" s="75"/>
      <c r="W32" s="75"/>
      <c r="X32" s="87">
        <v>-526444.9220456169</v>
      </c>
      <c r="Y32" s="87">
        <v>-526444.9220456169</v>
      </c>
      <c r="Z32" s="87">
        <v>-526444.9220456169</v>
      </c>
      <c r="AA32" s="67">
        <v>0</v>
      </c>
      <c r="AB32" s="50"/>
      <c r="AC32" s="57"/>
    </row>
    <row r="33" spans="1:29"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29" s="47" customFormat="1" x14ac:dyDescent="0.2">
      <c r="A34" s="50"/>
      <c r="B34" s="50"/>
      <c r="C34" s="50"/>
      <c r="D34" s="50"/>
      <c r="E34" s="62"/>
      <c r="F34" s="62"/>
      <c r="G34" s="62"/>
      <c r="H34" s="50"/>
      <c r="I34" s="50" t="s">
        <v>75</v>
      </c>
      <c r="J34" s="50"/>
      <c r="K34" s="68">
        <v>14650895.655023556</v>
      </c>
      <c r="L34" s="51"/>
      <c r="M34" s="51"/>
      <c r="N34" s="51"/>
      <c r="O34" s="88">
        <v>-376371000</v>
      </c>
      <c r="P34" s="51"/>
      <c r="Q34" s="51"/>
      <c r="R34" s="76">
        <v>25.689282680199039</v>
      </c>
      <c r="S34" s="68"/>
      <c r="T34" s="68"/>
      <c r="U34" s="51"/>
      <c r="V34" s="76"/>
      <c r="W34" s="76"/>
      <c r="X34" s="88">
        <v>-526444.9220456169</v>
      </c>
      <c r="Y34" s="88">
        <v>-526444.9220456169</v>
      </c>
      <c r="Z34" s="88">
        <v>-526444.9220456169</v>
      </c>
      <c r="AA34" s="68">
        <v>0</v>
      </c>
      <c r="AB34" s="51"/>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6" customFormat="1" x14ac:dyDescent="0.2">
      <c r="A36" s="48">
        <v>2022</v>
      </c>
      <c r="B36" s="48" t="s">
        <v>54</v>
      </c>
      <c r="C36" s="48">
        <v>661</v>
      </c>
      <c r="D36" s="48" t="s">
        <v>43</v>
      </c>
      <c r="E36" s="60">
        <v>44574</v>
      </c>
      <c r="F36" s="60"/>
      <c r="G36" s="60">
        <v>44757</v>
      </c>
      <c r="H36" s="48" t="s">
        <v>32</v>
      </c>
      <c r="I36" s="48" t="s">
        <v>28</v>
      </c>
      <c r="J36" s="48" t="s">
        <v>29</v>
      </c>
      <c r="K36" s="85">
        <v>-178639.05621413799</v>
      </c>
      <c r="L36" s="48" t="s">
        <v>27</v>
      </c>
      <c r="M36" s="48" t="s">
        <v>28</v>
      </c>
      <c r="N36" s="48" t="s">
        <v>55</v>
      </c>
      <c r="O36" s="65">
        <v>150000</v>
      </c>
      <c r="P36" s="48"/>
      <c r="Q36" s="48" t="s">
        <v>56</v>
      </c>
      <c r="R36" s="73">
        <v>0.83968200000000004</v>
      </c>
      <c r="S36" s="65"/>
      <c r="T36" s="65">
        <v>0</v>
      </c>
      <c r="U36" s="48"/>
      <c r="V36" s="73">
        <v>0.85819999999999996</v>
      </c>
      <c r="W36" s="73">
        <v>0.85858951764173896</v>
      </c>
      <c r="X36" s="85">
        <v>-3932.0770344474122</v>
      </c>
      <c r="Y36" s="85">
        <v>-3932.0770344474122</v>
      </c>
      <c r="Z36" s="85">
        <v>-3932.0770344474122</v>
      </c>
      <c r="AA36" s="65">
        <v>0</v>
      </c>
      <c r="AB36" s="48"/>
      <c r="AC36" s="55" t="s">
        <v>25</v>
      </c>
    </row>
    <row r="37" spans="1:29" s="46" customFormat="1" x14ac:dyDescent="0.2">
      <c r="A37" s="48">
        <v>2022</v>
      </c>
      <c r="B37" s="48" t="s">
        <v>40</v>
      </c>
      <c r="C37" s="48">
        <v>668</v>
      </c>
      <c r="D37" s="48" t="s">
        <v>36</v>
      </c>
      <c r="E37" s="60">
        <v>44579</v>
      </c>
      <c r="F37" s="60"/>
      <c r="G37" s="60">
        <v>44757</v>
      </c>
      <c r="H37" s="48" t="s">
        <v>27</v>
      </c>
      <c r="I37" s="48" t="s">
        <v>28</v>
      </c>
      <c r="J37" s="48" t="s">
        <v>29</v>
      </c>
      <c r="K37" s="65">
        <v>178801.102845202</v>
      </c>
      <c r="L37" s="48" t="s">
        <v>32</v>
      </c>
      <c r="M37" s="48" t="s">
        <v>28</v>
      </c>
      <c r="N37" s="48" t="s">
        <v>55</v>
      </c>
      <c r="O37" s="85">
        <v>-150000</v>
      </c>
      <c r="P37" s="48"/>
      <c r="Q37" s="48" t="s">
        <v>56</v>
      </c>
      <c r="R37" s="73">
        <v>0.83892100000000003</v>
      </c>
      <c r="S37" s="65"/>
      <c r="T37" s="65">
        <v>0</v>
      </c>
      <c r="U37" s="48"/>
      <c r="V37" s="73">
        <v>0.85819999999999996</v>
      </c>
      <c r="W37" s="73">
        <v>0.85865100000000005</v>
      </c>
      <c r="X37" s="65">
        <v>4103.4165010997995</v>
      </c>
      <c r="Y37" s="65">
        <v>4103.4165010997995</v>
      </c>
      <c r="Z37" s="65">
        <v>4103.4165010997995</v>
      </c>
      <c r="AA37" s="65">
        <v>0</v>
      </c>
      <c r="AB37" s="48"/>
      <c r="AC37" s="55" t="s">
        <v>25</v>
      </c>
    </row>
    <row r="38" spans="1:29" s="46" customFormat="1" x14ac:dyDescent="0.2">
      <c r="A38" s="49">
        <v>2022</v>
      </c>
      <c r="B38" s="49" t="s">
        <v>57</v>
      </c>
      <c r="C38" s="49">
        <v>751</v>
      </c>
      <c r="D38" s="49" t="s">
        <v>58</v>
      </c>
      <c r="E38" s="61">
        <v>44693</v>
      </c>
      <c r="F38" s="61"/>
      <c r="G38" s="61">
        <v>44819</v>
      </c>
      <c r="H38" s="49" t="s">
        <v>32</v>
      </c>
      <c r="I38" s="49" t="s">
        <v>28</v>
      </c>
      <c r="J38" s="49" t="s">
        <v>29</v>
      </c>
      <c r="K38" s="86">
        <v>-1742071.2530370101</v>
      </c>
      <c r="L38" s="49" t="s">
        <v>27</v>
      </c>
      <c r="M38" s="49" t="s">
        <v>28</v>
      </c>
      <c r="N38" s="49" t="s">
        <v>55</v>
      </c>
      <c r="O38" s="66">
        <v>1500000</v>
      </c>
      <c r="P38" s="49"/>
      <c r="Q38" s="49" t="s">
        <v>56</v>
      </c>
      <c r="R38" s="74">
        <v>0.86104400000000003</v>
      </c>
      <c r="S38" s="66"/>
      <c r="T38" s="66">
        <v>0</v>
      </c>
      <c r="U38" s="49"/>
      <c r="V38" s="74">
        <v>0.85819999999999996</v>
      </c>
      <c r="W38" s="74">
        <v>0.86142072392613012</v>
      </c>
      <c r="X38" s="86">
        <v>-761.1061134801032</v>
      </c>
      <c r="Y38" s="86">
        <v>-761.1061134801032</v>
      </c>
      <c r="Z38" s="86">
        <v>-761.1061134801032</v>
      </c>
      <c r="AA38" s="66">
        <v>0</v>
      </c>
      <c r="AB38" s="49"/>
      <c r="AC38" s="56" t="s">
        <v>25</v>
      </c>
    </row>
    <row r="39" spans="1:29" s="47" customFormat="1" x14ac:dyDescent="0.2">
      <c r="A39" s="50"/>
      <c r="B39" s="50"/>
      <c r="C39" s="50"/>
      <c r="D39" s="50"/>
      <c r="E39" s="62"/>
      <c r="F39" s="62"/>
      <c r="G39" s="62"/>
      <c r="H39" s="50"/>
      <c r="I39" s="50"/>
      <c r="J39" s="50"/>
      <c r="K39" s="87">
        <v>-1741909.2064059461</v>
      </c>
      <c r="L39" s="50"/>
      <c r="M39" s="50"/>
      <c r="N39" s="50"/>
      <c r="O39" s="67">
        <v>1500000</v>
      </c>
      <c r="P39" s="50"/>
      <c r="Q39" s="50"/>
      <c r="R39" s="75">
        <v>0.86112410135022277</v>
      </c>
      <c r="S39" s="67"/>
      <c r="T39" s="67"/>
      <c r="U39" s="50"/>
      <c r="V39" s="75"/>
      <c r="W39" s="75"/>
      <c r="X39" s="87">
        <f>SUM(X36:X38)</f>
        <v>-589.76664682771593</v>
      </c>
      <c r="Y39" s="87">
        <f t="shared" ref="Y39:Z39" si="0">SUM(Y36:Y38)</f>
        <v>-589.76664682771593</v>
      </c>
      <c r="Z39" s="87">
        <f t="shared" si="0"/>
        <v>-589.76664682771593</v>
      </c>
      <c r="AA39" s="67">
        <v>0</v>
      </c>
      <c r="AB39" s="50"/>
      <c r="AC39" s="57"/>
    </row>
    <row r="40" spans="1:29" s="47" customFormat="1" x14ac:dyDescent="0.2">
      <c r="A40" s="50"/>
      <c r="B40" s="50"/>
      <c r="C40" s="50"/>
      <c r="D40" s="50"/>
      <c r="E40" s="62"/>
      <c r="F40" s="62"/>
      <c r="G40" s="62"/>
      <c r="H40" s="50"/>
      <c r="I40" s="50"/>
      <c r="J40" s="50"/>
      <c r="K40" s="67"/>
      <c r="L40" s="50"/>
      <c r="M40" s="50"/>
      <c r="N40" s="50"/>
      <c r="O40" s="67"/>
      <c r="P40" s="50"/>
      <c r="Q40" s="50"/>
      <c r="R40" s="75"/>
      <c r="S40" s="67"/>
      <c r="T40" s="67"/>
      <c r="U40" s="50"/>
      <c r="V40" s="75"/>
      <c r="W40" s="75"/>
      <c r="X40" s="67"/>
      <c r="Y40" s="67"/>
      <c r="Z40" s="67"/>
      <c r="AA40" s="67"/>
      <c r="AB40" s="50"/>
      <c r="AC40" s="57"/>
    </row>
    <row r="41" spans="1:29" s="47" customFormat="1" x14ac:dyDescent="0.2">
      <c r="A41" s="50"/>
      <c r="B41" s="50"/>
      <c r="C41" s="50"/>
      <c r="D41" s="50"/>
      <c r="E41" s="62"/>
      <c r="F41" s="62"/>
      <c r="G41" s="62"/>
      <c r="H41" s="50"/>
      <c r="I41" s="50" t="s">
        <v>76</v>
      </c>
      <c r="J41" s="50"/>
      <c r="K41" s="88">
        <v>-1741909.2064059461</v>
      </c>
      <c r="L41" s="51"/>
      <c r="M41" s="51"/>
      <c r="N41" s="51"/>
      <c r="O41" s="68">
        <v>1500000</v>
      </c>
      <c r="P41" s="51"/>
      <c r="Q41" s="51"/>
      <c r="R41" s="76">
        <v>0.86112410135022277</v>
      </c>
      <c r="S41" s="68"/>
      <c r="T41" s="68"/>
      <c r="U41" s="51"/>
      <c r="V41" s="76"/>
      <c r="W41" s="76"/>
      <c r="X41" s="88">
        <f>X39</f>
        <v>-589.76664682771593</v>
      </c>
      <c r="Y41" s="88">
        <f t="shared" ref="Y41:Z41" si="1">Y39</f>
        <v>-589.76664682771593</v>
      </c>
      <c r="Z41" s="88">
        <f t="shared" si="1"/>
        <v>-589.76664682771593</v>
      </c>
      <c r="AA41" s="68">
        <v>0</v>
      </c>
      <c r="AB41" s="51"/>
      <c r="AC41" s="57"/>
    </row>
    <row r="42" spans="1:29" s="47" customFormat="1" x14ac:dyDescent="0.2">
      <c r="A42" s="50"/>
      <c r="B42" s="50"/>
      <c r="C42" s="50"/>
      <c r="D42" s="50"/>
      <c r="E42" s="62"/>
      <c r="F42" s="62"/>
      <c r="G42" s="62"/>
      <c r="H42" s="50"/>
      <c r="I42" s="50"/>
      <c r="J42" s="50"/>
      <c r="K42" s="87"/>
      <c r="L42" s="50"/>
      <c r="M42" s="50"/>
      <c r="N42" s="50"/>
      <c r="O42" s="67"/>
      <c r="P42" s="50"/>
      <c r="Q42" s="50"/>
      <c r="R42" s="75"/>
      <c r="S42" s="67"/>
      <c r="T42" s="67"/>
      <c r="U42" s="50"/>
      <c r="V42" s="75"/>
      <c r="W42" s="75"/>
      <c r="X42" s="87"/>
      <c r="Y42" s="113"/>
      <c r="Z42" s="113"/>
      <c r="AA42" s="67"/>
      <c r="AB42" s="50"/>
      <c r="AC42" s="57"/>
    </row>
    <row r="43" spans="1:29" s="95" customFormat="1" x14ac:dyDescent="0.2">
      <c r="A43" s="89">
        <v>2022</v>
      </c>
      <c r="B43" s="89" t="s">
        <v>82</v>
      </c>
      <c r="C43" s="89">
        <v>626</v>
      </c>
      <c r="D43" s="89" t="s">
        <v>36</v>
      </c>
      <c r="E43" s="90">
        <v>44512</v>
      </c>
      <c r="F43" s="90"/>
      <c r="G43" s="90">
        <v>44757</v>
      </c>
      <c r="H43" s="89" t="s">
        <v>27</v>
      </c>
      <c r="I43" s="89" t="s">
        <v>28</v>
      </c>
      <c r="J43" s="89" t="s">
        <v>29</v>
      </c>
      <c r="K43" s="91">
        <v>5498577.8051213557</v>
      </c>
      <c r="L43" s="89" t="s">
        <v>32</v>
      </c>
      <c r="M43" s="89" t="s">
        <v>28</v>
      </c>
      <c r="N43" s="89" t="s">
        <v>83</v>
      </c>
      <c r="O43" s="92">
        <v>-41450000</v>
      </c>
      <c r="P43" s="89"/>
      <c r="Q43" s="89" t="s">
        <v>84</v>
      </c>
      <c r="R43" s="93">
        <v>7.5383129000000002</v>
      </c>
      <c r="S43" s="91"/>
      <c r="T43" s="91">
        <v>0</v>
      </c>
      <c r="U43" s="89"/>
      <c r="V43" s="93">
        <v>7.5307000000000004</v>
      </c>
      <c r="W43" s="93">
        <v>7.5316896800000004</v>
      </c>
      <c r="X43" s="92">
        <v>-4829.3884591056512</v>
      </c>
      <c r="Y43" s="92">
        <v>-4829.3884591056512</v>
      </c>
      <c r="Z43" s="92">
        <v>-4829.3884591056512</v>
      </c>
      <c r="AA43" s="91">
        <v>0</v>
      </c>
      <c r="AB43" s="89"/>
      <c r="AC43" s="94" t="s">
        <v>25</v>
      </c>
    </row>
    <row r="44" spans="1:29" s="95" customFormat="1" x14ac:dyDescent="0.2">
      <c r="A44" s="96">
        <v>2022</v>
      </c>
      <c r="B44" s="96" t="s">
        <v>85</v>
      </c>
      <c r="C44" s="96">
        <v>658</v>
      </c>
      <c r="D44" s="96" t="s">
        <v>36</v>
      </c>
      <c r="E44" s="97">
        <v>44574</v>
      </c>
      <c r="F44" s="97"/>
      <c r="G44" s="97">
        <v>44757</v>
      </c>
      <c r="H44" s="96" t="s">
        <v>27</v>
      </c>
      <c r="I44" s="96" t="s">
        <v>28</v>
      </c>
      <c r="J44" s="96" t="s">
        <v>29</v>
      </c>
      <c r="K44" s="98">
        <v>26514.745307244717</v>
      </c>
      <c r="L44" s="96" t="s">
        <v>32</v>
      </c>
      <c r="M44" s="96" t="s">
        <v>28</v>
      </c>
      <c r="N44" s="96" t="s">
        <v>83</v>
      </c>
      <c r="O44" s="99">
        <v>-200000</v>
      </c>
      <c r="P44" s="96"/>
      <c r="Q44" s="96" t="s">
        <v>84</v>
      </c>
      <c r="R44" s="100">
        <v>7.5429727</v>
      </c>
      <c r="S44" s="98"/>
      <c r="T44" s="98">
        <v>0</v>
      </c>
      <c r="U44" s="96"/>
      <c r="V44" s="100">
        <v>7.5307000000000004</v>
      </c>
      <c r="W44" s="100">
        <v>7.5316896800000004</v>
      </c>
      <c r="X44" s="99">
        <v>-39.672119359968185</v>
      </c>
      <c r="Y44" s="99">
        <v>-39.672119359968185</v>
      </c>
      <c r="Z44" s="99">
        <v>-39.672119359968185</v>
      </c>
      <c r="AA44" s="98">
        <v>0</v>
      </c>
      <c r="AB44" s="96"/>
      <c r="AC44" s="101" t="s">
        <v>25</v>
      </c>
    </row>
    <row r="45" spans="1:29" s="108" customFormat="1" x14ac:dyDescent="0.2">
      <c r="A45" s="102"/>
      <c r="B45" s="102"/>
      <c r="C45" s="102"/>
      <c r="D45" s="102"/>
      <c r="E45" s="103"/>
      <c r="F45" s="103"/>
      <c r="G45" s="103"/>
      <c r="H45" s="102"/>
      <c r="I45" s="102"/>
      <c r="J45" s="102"/>
      <c r="K45" s="104">
        <v>5525092.5504286001</v>
      </c>
      <c r="L45" s="102"/>
      <c r="M45" s="102"/>
      <c r="N45" s="102"/>
      <c r="O45" s="105">
        <v>-41650000</v>
      </c>
      <c r="P45" s="102"/>
      <c r="Q45" s="102"/>
      <c r="R45" s="106">
        <v>7.5383352622335833</v>
      </c>
      <c r="S45" s="104"/>
      <c r="T45" s="104"/>
      <c r="U45" s="102"/>
      <c r="V45" s="106"/>
      <c r="W45" s="106"/>
      <c r="X45" s="105">
        <v>-4869.0605784656191</v>
      </c>
      <c r="Y45" s="105">
        <v>-4869.0605784656191</v>
      </c>
      <c r="Z45" s="105">
        <v>-4869.0605784656191</v>
      </c>
      <c r="AA45" s="104">
        <v>0</v>
      </c>
      <c r="AB45" s="102"/>
      <c r="AC45" s="107"/>
    </row>
    <row r="46" spans="1:29" s="108" customFormat="1" x14ac:dyDescent="0.2">
      <c r="A46" s="102"/>
      <c r="B46" s="102"/>
      <c r="C46" s="102"/>
      <c r="D46" s="102"/>
      <c r="E46" s="103"/>
      <c r="F46" s="103"/>
      <c r="G46" s="103"/>
      <c r="H46" s="102"/>
      <c r="I46" s="102"/>
      <c r="J46" s="102"/>
      <c r="K46" s="104"/>
      <c r="L46" s="102"/>
      <c r="M46" s="102"/>
      <c r="N46" s="102"/>
      <c r="O46" s="104"/>
      <c r="P46" s="102"/>
      <c r="Q46" s="102"/>
      <c r="R46" s="106"/>
      <c r="S46" s="104"/>
      <c r="T46" s="104"/>
      <c r="U46" s="102"/>
      <c r="V46" s="106"/>
      <c r="W46" s="106"/>
      <c r="X46" s="105"/>
      <c r="Y46" s="105"/>
      <c r="Z46" s="105"/>
      <c r="AA46" s="104"/>
      <c r="AB46" s="102"/>
      <c r="AC46" s="107"/>
    </row>
    <row r="47" spans="1:29" s="108" customFormat="1" x14ac:dyDescent="0.2">
      <c r="A47" s="102"/>
      <c r="B47" s="102"/>
      <c r="C47" s="102"/>
      <c r="D47" s="102"/>
      <c r="E47" s="103"/>
      <c r="F47" s="103"/>
      <c r="G47" s="103"/>
      <c r="H47" s="102"/>
      <c r="I47" s="102" t="s">
        <v>86</v>
      </c>
      <c r="J47" s="102"/>
      <c r="K47" s="109">
        <v>5525092.5504286001</v>
      </c>
      <c r="L47" s="110"/>
      <c r="M47" s="110"/>
      <c r="N47" s="110"/>
      <c r="O47" s="111">
        <v>-41650000</v>
      </c>
      <c r="P47" s="110"/>
      <c r="Q47" s="110"/>
      <c r="R47" s="112">
        <v>7.5383352622335833</v>
      </c>
      <c r="S47" s="109"/>
      <c r="T47" s="109"/>
      <c r="U47" s="110"/>
      <c r="V47" s="112"/>
      <c r="W47" s="112"/>
      <c r="X47" s="111">
        <v>-4869.0605784656191</v>
      </c>
      <c r="Y47" s="111">
        <v>-4869.0605784656191</v>
      </c>
      <c r="Z47" s="111">
        <v>-4869.0605784656191</v>
      </c>
      <c r="AA47" s="109">
        <v>0</v>
      </c>
      <c r="AB47" s="110"/>
      <c r="AC47" s="107"/>
    </row>
    <row r="48" spans="1:29" s="47" customFormat="1" x14ac:dyDescent="0.2">
      <c r="A48" s="50"/>
      <c r="B48" s="50"/>
      <c r="C48" s="50"/>
      <c r="D48" s="50"/>
      <c r="E48" s="62"/>
      <c r="F48" s="62"/>
      <c r="G48" s="62"/>
      <c r="H48" s="50"/>
      <c r="I48" s="50"/>
      <c r="J48" s="50"/>
      <c r="K48" s="87"/>
      <c r="L48" s="50"/>
      <c r="M48" s="50"/>
      <c r="N48" s="50"/>
      <c r="O48" s="67"/>
      <c r="P48" s="50"/>
      <c r="Q48" s="50"/>
      <c r="R48" s="75"/>
      <c r="S48" s="67"/>
      <c r="T48" s="67"/>
      <c r="U48" s="50"/>
      <c r="V48" s="75"/>
      <c r="W48" s="75"/>
      <c r="X48" s="87"/>
      <c r="Y48" s="113"/>
      <c r="Z48" s="113"/>
      <c r="AA48" s="67"/>
      <c r="AB48" s="50"/>
      <c r="AC48" s="57"/>
    </row>
    <row r="49" spans="1:29" s="46" customFormat="1" x14ac:dyDescent="0.2">
      <c r="A49" s="48">
        <v>2022</v>
      </c>
      <c r="B49" s="48" t="s">
        <v>61</v>
      </c>
      <c r="C49" s="48">
        <v>749</v>
      </c>
      <c r="D49" s="48" t="s">
        <v>48</v>
      </c>
      <c r="E49" s="60">
        <v>44693</v>
      </c>
      <c r="F49" s="60"/>
      <c r="G49" s="60">
        <v>44819</v>
      </c>
      <c r="H49" s="48" t="s">
        <v>27</v>
      </c>
      <c r="I49" s="48" t="s">
        <v>28</v>
      </c>
      <c r="J49" s="48" t="s">
        <v>29</v>
      </c>
      <c r="K49" s="65">
        <v>5601393.1584416796</v>
      </c>
      <c r="L49" s="48" t="s">
        <v>32</v>
      </c>
      <c r="M49" s="48" t="s">
        <v>28</v>
      </c>
      <c r="N49" s="48" t="s">
        <v>59</v>
      </c>
      <c r="O49" s="85">
        <v>-26800000</v>
      </c>
      <c r="P49" s="48"/>
      <c r="Q49" s="48" t="s">
        <v>60</v>
      </c>
      <c r="R49" s="73">
        <v>4.7845240000000002</v>
      </c>
      <c r="S49" s="65"/>
      <c r="T49" s="65">
        <v>0</v>
      </c>
      <c r="U49" s="48"/>
      <c r="V49" s="73">
        <v>4.6904000000000003</v>
      </c>
      <c r="W49" s="73">
        <v>4.7633119550213152</v>
      </c>
      <c r="X49" s="85">
        <v>-24949.194311183219</v>
      </c>
      <c r="Y49" s="85">
        <v>-24949.194311183219</v>
      </c>
      <c r="Z49" s="85">
        <v>-24949.194311183219</v>
      </c>
      <c r="AA49" s="65">
        <v>0</v>
      </c>
      <c r="AB49" s="48"/>
      <c r="AC49" s="55" t="s">
        <v>25</v>
      </c>
    </row>
    <row r="50" spans="1:29" s="46" customFormat="1" x14ac:dyDescent="0.2">
      <c r="A50" s="48">
        <v>2022</v>
      </c>
      <c r="B50" s="48" t="s">
        <v>62</v>
      </c>
      <c r="C50" s="48">
        <v>754</v>
      </c>
      <c r="D50" s="48" t="s">
        <v>41</v>
      </c>
      <c r="E50" s="60">
        <v>44693</v>
      </c>
      <c r="F50" s="60"/>
      <c r="G50" s="60">
        <v>44819</v>
      </c>
      <c r="H50" s="48" t="s">
        <v>32</v>
      </c>
      <c r="I50" s="48" t="s">
        <v>28</v>
      </c>
      <c r="J50" s="48" t="s">
        <v>29</v>
      </c>
      <c r="K50" s="85">
        <v>-5947263.7454288797</v>
      </c>
      <c r="L50" s="48" t="s">
        <v>27</v>
      </c>
      <c r="M50" s="48" t="s">
        <v>28</v>
      </c>
      <c r="N50" s="48" t="s">
        <v>59</v>
      </c>
      <c r="O50" s="65">
        <v>27810000</v>
      </c>
      <c r="P50" s="48"/>
      <c r="Q50" s="48" t="s">
        <v>60</v>
      </c>
      <c r="R50" s="73">
        <v>4.6760999999999999</v>
      </c>
      <c r="S50" s="65"/>
      <c r="T50" s="65">
        <v>0</v>
      </c>
      <c r="U50" s="48"/>
      <c r="V50" s="73">
        <v>4.6904000000000003</v>
      </c>
      <c r="W50" s="73">
        <v>4.7633119550213152</v>
      </c>
      <c r="X50" s="85">
        <v>-108910.85071021646</v>
      </c>
      <c r="Y50" s="85">
        <v>-108910.85071021646</v>
      </c>
      <c r="Z50" s="85">
        <v>-108910.85071021646</v>
      </c>
      <c r="AA50" s="65">
        <v>0</v>
      </c>
      <c r="AB50" s="48"/>
      <c r="AC50" s="55" t="s">
        <v>25</v>
      </c>
    </row>
    <row r="51" spans="1:29" s="46" customFormat="1" x14ac:dyDescent="0.2">
      <c r="A51" s="49">
        <v>2022</v>
      </c>
      <c r="B51" s="49" t="s">
        <v>63</v>
      </c>
      <c r="C51" s="49">
        <v>755</v>
      </c>
      <c r="D51" s="49" t="s">
        <v>48</v>
      </c>
      <c r="E51" s="61">
        <v>44693</v>
      </c>
      <c r="F51" s="61"/>
      <c r="G51" s="61">
        <v>44819</v>
      </c>
      <c r="H51" s="49" t="s">
        <v>32</v>
      </c>
      <c r="I51" s="49" t="s">
        <v>28</v>
      </c>
      <c r="J51" s="49" t="s">
        <v>29</v>
      </c>
      <c r="K51" s="86">
        <v>-5598946.2281800397</v>
      </c>
      <c r="L51" s="49" t="s">
        <v>27</v>
      </c>
      <c r="M51" s="49" t="s">
        <v>28</v>
      </c>
      <c r="N51" s="49" t="s">
        <v>59</v>
      </c>
      <c r="O51" s="66">
        <v>26800000</v>
      </c>
      <c r="P51" s="49"/>
      <c r="Q51" s="49" t="s">
        <v>60</v>
      </c>
      <c r="R51" s="74">
        <v>4.7866150000000003</v>
      </c>
      <c r="S51" s="66"/>
      <c r="T51" s="66">
        <v>0</v>
      </c>
      <c r="U51" s="49"/>
      <c r="V51" s="74">
        <v>4.6904000000000003</v>
      </c>
      <c r="W51" s="74">
        <v>4.7633119550213152</v>
      </c>
      <c r="X51" s="66">
        <v>27396.614546004381</v>
      </c>
      <c r="Y51" s="66">
        <v>27396.614546004381</v>
      </c>
      <c r="Z51" s="66">
        <v>27396.614546004381</v>
      </c>
      <c r="AA51" s="66">
        <v>0</v>
      </c>
      <c r="AB51" s="49"/>
      <c r="AC51" s="56" t="s">
        <v>25</v>
      </c>
    </row>
    <row r="52" spans="1:29" s="47" customFormat="1" x14ac:dyDescent="0.2">
      <c r="A52" s="50"/>
      <c r="B52" s="50"/>
      <c r="C52" s="50"/>
      <c r="D52" s="50"/>
      <c r="E52" s="62"/>
      <c r="F52" s="62"/>
      <c r="G52" s="62"/>
      <c r="H52" s="50"/>
      <c r="I52" s="50"/>
      <c r="J52" s="50"/>
      <c r="K52" s="67">
        <v>12457153.831484944</v>
      </c>
      <c r="L52" s="50"/>
      <c r="M52" s="50"/>
      <c r="N52" s="50"/>
      <c r="O52" s="87">
        <v>-58290000</v>
      </c>
      <c r="P52" s="50"/>
      <c r="Q52" s="50"/>
      <c r="R52" s="75">
        <v>4.6792389970070394</v>
      </c>
      <c r="S52" s="67"/>
      <c r="T52" s="67"/>
      <c r="U52" s="50"/>
      <c r="V52" s="75"/>
      <c r="W52" s="75"/>
      <c r="X52" s="67">
        <v>57654.534796648833</v>
      </c>
      <c r="Y52" s="67">
        <v>57654.534796648833</v>
      </c>
      <c r="Z52" s="67">
        <v>57654.534796648833</v>
      </c>
      <c r="AA52" s="67">
        <v>0</v>
      </c>
      <c r="AB52" s="50"/>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7" customFormat="1" x14ac:dyDescent="0.2">
      <c r="A54" s="50"/>
      <c r="B54" s="50"/>
      <c r="C54" s="50"/>
      <c r="D54" s="50"/>
      <c r="E54" s="62"/>
      <c r="F54" s="62"/>
      <c r="G54" s="62"/>
      <c r="H54" s="50"/>
      <c r="I54" s="50" t="s">
        <v>77</v>
      </c>
      <c r="J54" s="50"/>
      <c r="K54" s="68">
        <v>12457153.831484944</v>
      </c>
      <c r="L54" s="51"/>
      <c r="M54" s="51"/>
      <c r="N54" s="51"/>
      <c r="O54" s="88">
        <v>-58290000</v>
      </c>
      <c r="P54" s="51"/>
      <c r="Q54" s="51"/>
      <c r="R54" s="76">
        <v>4.6792389970070394</v>
      </c>
      <c r="S54" s="68"/>
      <c r="T54" s="68"/>
      <c r="U54" s="51"/>
      <c r="V54" s="76"/>
      <c r="W54" s="76"/>
      <c r="X54" s="68">
        <v>57654.534796648833</v>
      </c>
      <c r="Y54" s="68">
        <v>57654.534796648833</v>
      </c>
      <c r="Z54" s="68">
        <v>57654.534796648833</v>
      </c>
      <c r="AA54" s="68">
        <v>0</v>
      </c>
      <c r="AB54" s="51"/>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row>
    <row r="56" spans="1:29" s="46" customFormat="1" x14ac:dyDescent="0.2">
      <c r="A56" s="49">
        <v>2022</v>
      </c>
      <c r="B56" s="49" t="s">
        <v>64</v>
      </c>
      <c r="C56" s="49">
        <v>660</v>
      </c>
      <c r="D56" s="49" t="s">
        <v>36</v>
      </c>
      <c r="E56" s="61">
        <v>44574</v>
      </c>
      <c r="F56" s="61"/>
      <c r="G56" s="61">
        <v>44757</v>
      </c>
      <c r="H56" s="49" t="s">
        <v>27</v>
      </c>
      <c r="I56" s="49" t="s">
        <v>28</v>
      </c>
      <c r="J56" s="49" t="s">
        <v>29</v>
      </c>
      <c r="K56" s="66">
        <v>77008.510926721705</v>
      </c>
      <c r="L56" s="49" t="s">
        <v>32</v>
      </c>
      <c r="M56" s="49" t="s">
        <v>28</v>
      </c>
      <c r="N56" s="49" t="s">
        <v>65</v>
      </c>
      <c r="O56" s="86">
        <v>-7000000</v>
      </c>
      <c r="P56" s="49"/>
      <c r="Q56" s="49" t="s">
        <v>66</v>
      </c>
      <c r="R56" s="74">
        <v>90.899043699999993</v>
      </c>
      <c r="S56" s="66"/>
      <c r="T56" s="66">
        <v>0</v>
      </c>
      <c r="U56" s="49"/>
      <c r="V56" s="74">
        <v>57.370800000000003</v>
      </c>
      <c r="W56" s="74">
        <v>58.436293421696924</v>
      </c>
      <c r="X56" s="86">
        <v>-43471.950005751278</v>
      </c>
      <c r="Y56" s="86">
        <v>-43471.950005751278</v>
      </c>
      <c r="Z56" s="86">
        <v>-43471.950005751278</v>
      </c>
      <c r="AA56" s="66">
        <v>0</v>
      </c>
      <c r="AB56" s="49"/>
      <c r="AC56" s="56" t="s">
        <v>25</v>
      </c>
    </row>
    <row r="57" spans="1:29" s="47" customFormat="1" x14ac:dyDescent="0.2">
      <c r="A57" s="50"/>
      <c r="B57" s="50"/>
      <c r="C57" s="50"/>
      <c r="D57" s="50"/>
      <c r="E57" s="62"/>
      <c r="F57" s="62"/>
      <c r="G57" s="62"/>
      <c r="H57" s="50"/>
      <c r="I57" s="50"/>
      <c r="J57" s="50"/>
      <c r="K57" s="67">
        <v>77008.510926721705</v>
      </c>
      <c r="L57" s="50"/>
      <c r="M57" s="50"/>
      <c r="N57" s="50"/>
      <c r="O57" s="87">
        <v>-7000000</v>
      </c>
      <c r="P57" s="50"/>
      <c r="Q57" s="50"/>
      <c r="R57" s="75">
        <v>90.89904369999995</v>
      </c>
      <c r="S57" s="67"/>
      <c r="T57" s="67"/>
      <c r="U57" s="50"/>
      <c r="V57" s="75"/>
      <c r="W57" s="75"/>
      <c r="X57" s="87">
        <v>-43471.950005751278</v>
      </c>
      <c r="Y57" s="87">
        <v>-43471.950005751278</v>
      </c>
      <c r="Z57" s="87">
        <v>-43471.950005751278</v>
      </c>
      <c r="AA57" s="67">
        <v>0</v>
      </c>
      <c r="AB57" s="50"/>
      <c r="AC57" s="5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7" customFormat="1" x14ac:dyDescent="0.2">
      <c r="A59" s="50"/>
      <c r="B59" s="50"/>
      <c r="C59" s="50"/>
      <c r="D59" s="50"/>
      <c r="E59" s="62"/>
      <c r="F59" s="62"/>
      <c r="G59" s="62"/>
      <c r="H59" s="50"/>
      <c r="I59" s="50" t="s">
        <v>78</v>
      </c>
      <c r="J59" s="50"/>
      <c r="K59" s="68">
        <v>77008.510926721705</v>
      </c>
      <c r="L59" s="51"/>
      <c r="M59" s="51"/>
      <c r="N59" s="51"/>
      <c r="O59" s="88">
        <v>-7000000</v>
      </c>
      <c r="P59" s="51"/>
      <c r="Q59" s="51"/>
      <c r="R59" s="76">
        <v>90.89904369999995</v>
      </c>
      <c r="S59" s="68"/>
      <c r="T59" s="68"/>
      <c r="U59" s="51"/>
      <c r="V59" s="76"/>
      <c r="W59" s="76"/>
      <c r="X59" s="88">
        <v>-43471.950005751278</v>
      </c>
      <c r="Y59" s="88">
        <v>-43471.950005751278</v>
      </c>
      <c r="Z59" s="88">
        <v>-43471.950005751278</v>
      </c>
      <c r="AA59" s="68">
        <v>0</v>
      </c>
      <c r="AB59" s="51"/>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6" customFormat="1" x14ac:dyDescent="0.2">
      <c r="A61" s="49">
        <v>2022</v>
      </c>
      <c r="B61" s="49" t="s">
        <v>67</v>
      </c>
      <c r="C61" s="49">
        <v>741</v>
      </c>
      <c r="D61" s="49" t="s">
        <v>48</v>
      </c>
      <c r="E61" s="61">
        <v>44694</v>
      </c>
      <c r="F61" s="61"/>
      <c r="G61" s="61">
        <v>44819</v>
      </c>
      <c r="H61" s="49" t="s">
        <v>27</v>
      </c>
      <c r="I61" s="49" t="s">
        <v>28</v>
      </c>
      <c r="J61" s="49" t="s">
        <v>29</v>
      </c>
      <c r="K61" s="66">
        <v>486205.79379258998</v>
      </c>
      <c r="L61" s="49" t="s">
        <v>32</v>
      </c>
      <c r="M61" s="49" t="s">
        <v>28</v>
      </c>
      <c r="N61" s="49" t="s">
        <v>68</v>
      </c>
      <c r="O61" s="86">
        <v>-710000</v>
      </c>
      <c r="P61" s="49"/>
      <c r="Q61" s="49" t="s">
        <v>69</v>
      </c>
      <c r="R61" s="74">
        <v>1.4602869999999999</v>
      </c>
      <c r="S61" s="66"/>
      <c r="T61" s="66">
        <v>0</v>
      </c>
      <c r="U61" s="49"/>
      <c r="V61" s="74">
        <v>1.4483000000000001</v>
      </c>
      <c r="W61" s="74">
        <v>1.4551887536514798</v>
      </c>
      <c r="X61" s="86">
        <v>-1704.164017757962</v>
      </c>
      <c r="Y61" s="86">
        <v>-1704.164017757962</v>
      </c>
      <c r="Z61" s="86">
        <v>-1704.1640177579618</v>
      </c>
      <c r="AA61" s="86">
        <v>-2.2737367544323206E-13</v>
      </c>
      <c r="AB61" s="49"/>
      <c r="AC61" s="56" t="s">
        <v>25</v>
      </c>
    </row>
    <row r="62" spans="1:29" s="47" customFormat="1" x14ac:dyDescent="0.2">
      <c r="A62" s="50"/>
      <c r="B62" s="50"/>
      <c r="C62" s="50"/>
      <c r="D62" s="50"/>
      <c r="E62" s="62"/>
      <c r="F62" s="62"/>
      <c r="G62" s="62"/>
      <c r="H62" s="50"/>
      <c r="I62" s="50"/>
      <c r="J62" s="50"/>
      <c r="K62" s="67">
        <v>486205.79379258998</v>
      </c>
      <c r="L62" s="50"/>
      <c r="M62" s="50"/>
      <c r="N62" s="50"/>
      <c r="O62" s="87">
        <v>-710000</v>
      </c>
      <c r="P62" s="50"/>
      <c r="Q62" s="50"/>
      <c r="R62" s="75">
        <v>1.4602870000000003</v>
      </c>
      <c r="S62" s="67"/>
      <c r="T62" s="67"/>
      <c r="U62" s="50"/>
      <c r="V62" s="75"/>
      <c r="W62" s="75"/>
      <c r="X62" s="87">
        <v>-1704.164017757962</v>
      </c>
      <c r="Y62" s="87">
        <v>-1704.164017757962</v>
      </c>
      <c r="Z62" s="87">
        <v>-1704.1640177579618</v>
      </c>
      <c r="AA62" s="87">
        <v>-2.2737367544323206E-13</v>
      </c>
      <c r="AB62" s="50"/>
      <c r="AC62" s="57"/>
    </row>
    <row r="63" spans="1:29"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row>
    <row r="64" spans="1:29" s="47" customFormat="1" x14ac:dyDescent="0.2">
      <c r="A64" s="50"/>
      <c r="B64" s="50"/>
      <c r="C64" s="50"/>
      <c r="D64" s="50"/>
      <c r="E64" s="62"/>
      <c r="F64" s="62"/>
      <c r="G64" s="62"/>
      <c r="H64" s="50"/>
      <c r="I64" s="50" t="s">
        <v>79</v>
      </c>
      <c r="J64" s="50"/>
      <c r="K64" s="68">
        <v>486205.79379258998</v>
      </c>
      <c r="L64" s="51"/>
      <c r="M64" s="51"/>
      <c r="N64" s="51"/>
      <c r="O64" s="88">
        <v>-710000</v>
      </c>
      <c r="P64" s="51"/>
      <c r="Q64" s="51"/>
      <c r="R64" s="76">
        <v>1.4602870000000003</v>
      </c>
      <c r="S64" s="68"/>
      <c r="T64" s="68"/>
      <c r="U64" s="51"/>
      <c r="V64" s="76"/>
      <c r="W64" s="76"/>
      <c r="X64" s="88">
        <v>-1704.164017757962</v>
      </c>
      <c r="Y64" s="88">
        <v>-1704.164017757962</v>
      </c>
      <c r="Z64" s="88">
        <v>-1704.1640177579618</v>
      </c>
      <c r="AA64" s="88">
        <v>-2.2737367544323206E-13</v>
      </c>
      <c r="AB64" s="51"/>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6" customFormat="1" x14ac:dyDescent="0.2">
      <c r="A66" s="48">
        <v>2022</v>
      </c>
      <c r="B66" s="48" t="s">
        <v>70</v>
      </c>
      <c r="C66" s="48">
        <v>662</v>
      </c>
      <c r="D66" s="48" t="s">
        <v>43</v>
      </c>
      <c r="E66" s="60">
        <v>44574</v>
      </c>
      <c r="F66" s="60"/>
      <c r="G66" s="60">
        <v>44757</v>
      </c>
      <c r="H66" s="48" t="s">
        <v>32</v>
      </c>
      <c r="I66" s="48" t="s">
        <v>28</v>
      </c>
      <c r="J66" s="48" t="s">
        <v>29</v>
      </c>
      <c r="K66" s="85">
        <v>-43391.654899572997</v>
      </c>
      <c r="L66" s="48" t="s">
        <v>27</v>
      </c>
      <c r="M66" s="48" t="s">
        <v>28</v>
      </c>
      <c r="N66" s="48" t="s">
        <v>71</v>
      </c>
      <c r="O66" s="65">
        <v>50000</v>
      </c>
      <c r="P66" s="48"/>
      <c r="Q66" s="48" t="s">
        <v>72</v>
      </c>
      <c r="R66" s="73">
        <v>1.1522953</v>
      </c>
      <c r="S66" s="65"/>
      <c r="T66" s="65">
        <v>0</v>
      </c>
      <c r="U66" s="48"/>
      <c r="V66" s="73">
        <v>1.0387</v>
      </c>
      <c r="W66" s="73">
        <v>1.0392795288462298</v>
      </c>
      <c r="X66" s="65">
        <v>4716.749671133115</v>
      </c>
      <c r="Y66" s="65">
        <v>4716.749671133115</v>
      </c>
      <c r="Z66" s="65">
        <v>4716.749671133115</v>
      </c>
      <c r="AA66" s="65">
        <v>0</v>
      </c>
      <c r="AB66" s="48"/>
      <c r="AC66" s="55" t="s">
        <v>25</v>
      </c>
    </row>
    <row r="67" spans="1:29" s="46" customFormat="1" x14ac:dyDescent="0.2">
      <c r="A67" s="49">
        <v>2022</v>
      </c>
      <c r="B67" s="49" t="s">
        <v>49</v>
      </c>
      <c r="C67" s="49">
        <v>664</v>
      </c>
      <c r="D67" s="49" t="s">
        <v>43</v>
      </c>
      <c r="E67" s="61">
        <v>44579</v>
      </c>
      <c r="F67" s="61"/>
      <c r="G67" s="61">
        <v>44757</v>
      </c>
      <c r="H67" s="49" t="s">
        <v>27</v>
      </c>
      <c r="I67" s="49" t="s">
        <v>28</v>
      </c>
      <c r="J67" s="49" t="s">
        <v>29</v>
      </c>
      <c r="K67" s="66">
        <v>43918.881825268698</v>
      </c>
      <c r="L67" s="49" t="s">
        <v>32</v>
      </c>
      <c r="M67" s="49" t="s">
        <v>28</v>
      </c>
      <c r="N67" s="49" t="s">
        <v>71</v>
      </c>
      <c r="O67" s="86">
        <v>-50000</v>
      </c>
      <c r="P67" s="49"/>
      <c r="Q67" s="49" t="s">
        <v>72</v>
      </c>
      <c r="R67" s="74">
        <v>1.1384624999999999</v>
      </c>
      <c r="S67" s="66"/>
      <c r="T67" s="66">
        <v>0</v>
      </c>
      <c r="U67" s="49"/>
      <c r="V67" s="74">
        <v>1.0387</v>
      </c>
      <c r="W67" s="74">
        <v>1.0392795288462298</v>
      </c>
      <c r="X67" s="86">
        <v>-4189.7291624312675</v>
      </c>
      <c r="Y67" s="86">
        <v>-4189.7291624312675</v>
      </c>
      <c r="Z67" s="86">
        <v>-4189.7291624312675</v>
      </c>
      <c r="AA67" s="66">
        <v>0</v>
      </c>
      <c r="AB67" s="49"/>
      <c r="AC67" s="56" t="s">
        <v>25</v>
      </c>
    </row>
    <row r="68" spans="1:29" s="47" customFormat="1" x14ac:dyDescent="0.2">
      <c r="A68" s="50"/>
      <c r="B68" s="50"/>
      <c r="C68" s="50"/>
      <c r="D68" s="50"/>
      <c r="E68" s="62"/>
      <c r="F68" s="62"/>
      <c r="G68" s="62"/>
      <c r="H68" s="50"/>
      <c r="I68" s="50"/>
      <c r="J68" s="50"/>
      <c r="K68" s="67">
        <v>527.22692569570063</v>
      </c>
      <c r="L68" s="50"/>
      <c r="M68" s="50"/>
      <c r="N68" s="50"/>
      <c r="O68" s="67">
        <v>0</v>
      </c>
      <c r="P68" s="50"/>
      <c r="Q68" s="50"/>
      <c r="R68" s="75">
        <v>0</v>
      </c>
      <c r="S68" s="67"/>
      <c r="T68" s="67"/>
      <c r="U68" s="50"/>
      <c r="V68" s="75"/>
      <c r="W68" s="75"/>
      <c r="X68" s="67">
        <v>527.02050870184758</v>
      </c>
      <c r="Y68" s="67">
        <v>527.02050870184758</v>
      </c>
      <c r="Z68" s="67">
        <v>527.02050870184758</v>
      </c>
      <c r="AA68" s="67">
        <v>0</v>
      </c>
      <c r="AB68" s="50"/>
      <c r="AC68" s="57"/>
    </row>
    <row r="69" spans="1:29"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row>
    <row r="70" spans="1:29" s="47" customFormat="1" x14ac:dyDescent="0.2">
      <c r="A70" s="50"/>
      <c r="B70" s="50"/>
      <c r="C70" s="50"/>
      <c r="D70" s="50"/>
      <c r="E70" s="62"/>
      <c r="F70" s="62"/>
      <c r="G70" s="62"/>
      <c r="H70" s="50"/>
      <c r="I70" s="50" t="s">
        <v>80</v>
      </c>
      <c r="J70" s="50"/>
      <c r="K70" s="68">
        <v>527.22692569570063</v>
      </c>
      <c r="L70" s="51"/>
      <c r="M70" s="51"/>
      <c r="N70" s="51"/>
      <c r="O70" s="68">
        <v>0</v>
      </c>
      <c r="P70" s="51"/>
      <c r="Q70" s="51"/>
      <c r="R70" s="76">
        <v>0</v>
      </c>
      <c r="S70" s="68"/>
      <c r="T70" s="68"/>
      <c r="U70" s="51"/>
      <c r="V70" s="76"/>
      <c r="W70" s="76"/>
      <c r="X70" s="68">
        <v>527.02050870184758</v>
      </c>
      <c r="Y70" s="68">
        <v>527.02050870184758</v>
      </c>
      <c r="Z70" s="68">
        <v>527.02050870184758</v>
      </c>
      <c r="AA70" s="68">
        <v>0</v>
      </c>
      <c r="AB70" s="51"/>
      <c r="AC70" s="57"/>
    </row>
    <row r="71" spans="1:29"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row>
    <row r="72" spans="1:29" s="47" customFormat="1" x14ac:dyDescent="0.2">
      <c r="A72" s="52"/>
      <c r="B72" s="52"/>
      <c r="C72" s="52"/>
      <c r="D72" s="52"/>
      <c r="E72" s="63"/>
      <c r="F72" s="63"/>
      <c r="G72" s="63"/>
      <c r="H72" s="52"/>
      <c r="I72" s="52"/>
      <c r="J72" s="52"/>
      <c r="K72" s="69"/>
      <c r="L72" s="52"/>
      <c r="M72" s="52"/>
      <c r="N72" s="52"/>
      <c r="O72" s="69"/>
      <c r="P72" s="52"/>
      <c r="Q72" s="52"/>
      <c r="R72" s="80" t="s">
        <v>81</v>
      </c>
      <c r="S72" s="69"/>
      <c r="T72" s="69"/>
      <c r="U72" s="52"/>
      <c r="V72" s="76"/>
      <c r="W72" s="76"/>
      <c r="X72" s="88">
        <f>X70+X64+X59+X54+X47+X41+X34+X23+X15</f>
        <v>-3110476.2282536351</v>
      </c>
      <c r="Y72" s="88">
        <f t="shared" ref="Y72:AA72" si="2">Y70+Y64+Y59+Y54+Y47+Y41+Y34+Y23+Y15</f>
        <v>-3110476.2282536351</v>
      </c>
      <c r="Z72" s="88">
        <f>Z70+Z64+Z59+Z54+Z47+Z41+Z34+Z23+Z15</f>
        <v>-3110476.2282536351</v>
      </c>
      <c r="AA72" s="88">
        <f t="shared" si="2"/>
        <v>-2.9331204132176936E-11</v>
      </c>
      <c r="AB72" s="51"/>
      <c r="AC72" s="58"/>
    </row>
    <row r="73" spans="1:29" x14ac:dyDescent="0.2">
      <c r="A73" s="53"/>
      <c r="B73" s="53"/>
      <c r="C73" s="53"/>
      <c r="D73" s="53"/>
      <c r="E73" s="59"/>
      <c r="F73" s="59"/>
      <c r="G73" s="59"/>
      <c r="H73" s="53"/>
      <c r="I73" s="53"/>
      <c r="J73" s="53"/>
      <c r="K73" s="64"/>
      <c r="L73" s="53"/>
      <c r="M73" s="53"/>
      <c r="N73" s="53"/>
      <c r="O73" s="64"/>
      <c r="P73" s="53"/>
      <c r="Q73" s="53"/>
      <c r="R73" s="72"/>
      <c r="S73" s="64"/>
      <c r="T73" s="64"/>
      <c r="U73" s="53"/>
      <c r="V73" s="72"/>
      <c r="W73" s="72"/>
      <c r="X73" s="64"/>
      <c r="Y73" s="64"/>
      <c r="Z73" s="64"/>
      <c r="AA73" s="64"/>
      <c r="AB73" s="53"/>
      <c r="AC73" s="54"/>
    </row>
    <row r="74" spans="1:29" x14ac:dyDescent="0.2">
      <c r="D74"/>
      <c r="P74"/>
      <c r="R74" s="77"/>
      <c r="S74" s="40"/>
      <c r="T74" s="40"/>
      <c r="AC74" s="32"/>
    </row>
    <row r="75" spans="1:29" x14ac:dyDescent="0.2">
      <c r="D75"/>
      <c r="P75"/>
      <c r="R75" s="77"/>
      <c r="S75" s="40"/>
      <c r="T75" s="40"/>
      <c r="AC75" s="32"/>
    </row>
    <row r="76" spans="1:29" x14ac:dyDescent="0.2">
      <c r="D76"/>
      <c r="P76"/>
      <c r="R76" s="77"/>
      <c r="S76" s="40"/>
      <c r="T76" s="40"/>
      <c r="AC76" s="32"/>
    </row>
    <row r="77" spans="1:29" x14ac:dyDescent="0.2">
      <c r="D77"/>
      <c r="P77"/>
      <c r="R77" s="77"/>
      <c r="S77" s="40"/>
      <c r="T77" s="40"/>
      <c r="AC77" s="32"/>
    </row>
    <row r="78" spans="1:29" x14ac:dyDescent="0.2">
      <c r="D78"/>
      <c r="P78"/>
      <c r="R78" s="77"/>
      <c r="S78" s="40"/>
      <c r="T78" s="40"/>
      <c r="AC78" s="32"/>
    </row>
    <row r="79" spans="1:29" x14ac:dyDescent="0.2">
      <c r="D79"/>
      <c r="P79"/>
      <c r="R79" s="77"/>
      <c r="S79" s="40"/>
      <c r="T79" s="40"/>
      <c r="AC79" s="32"/>
    </row>
    <row r="80" spans="1: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8" t="s">
        <v>22</v>
      </c>
      <c r="B2" s="139"/>
      <c r="C2" s="139"/>
      <c r="D2" s="26"/>
      <c r="E2" s="26"/>
      <c r="F2" s="25"/>
      <c r="G2" s="27"/>
      <c r="H2" s="27"/>
      <c r="I2" s="27"/>
      <c r="J2" s="27"/>
    </row>
    <row r="3" spans="1:10" s="7" customFormat="1" ht="15.75" x14ac:dyDescent="0.25">
      <c r="A3" s="140"/>
      <c r="B3" s="140"/>
      <c r="C3" s="14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Miguel</cp:lastModifiedBy>
  <cp:lastPrinted>2014-09-02T07:06:53Z</cp:lastPrinted>
  <dcterms:created xsi:type="dcterms:W3CDTF">2013-02-07T20:52:29Z</dcterms:created>
  <dcterms:modified xsi:type="dcterms:W3CDTF">2022-07-04T15:19:58Z</dcterms:modified>
</cp:coreProperties>
</file>