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emeis\"/>
    </mc:Choice>
  </mc:AlternateContent>
  <xr:revisionPtr revIDLastSave="0" documentId="13_ncr:1_{4A567596-1F33-46B5-B59F-246EF36CEC79}" xr6:coauthVersionLast="47" xr6:coauthVersionMax="47" xr10:uidLastSave="{00000000-0000-0000-0000-000000000000}"/>
  <bookViews>
    <workbookView xWindow="-120" yWindow="-120" windowWidth="29040" windowHeight="1572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1" l="1"/>
  <c r="G5" i="1" l="1"/>
  <c r="E9" i="1" l="1"/>
  <c r="G9" i="1"/>
  <c r="H9" i="1"/>
  <c r="I9" i="1"/>
  <c r="J9" i="1"/>
  <c r="K7" i="1" l="1"/>
  <c r="K9" i="1" s="1"/>
  <c r="K12" i="1" l="1"/>
  <c r="K11" i="1"/>
  <c r="K13" i="1" l="1"/>
</calcChain>
</file>

<file path=xl/sharedStrings.xml><?xml version="1.0" encoding="utf-8"?>
<sst xmlns="http://schemas.openxmlformats.org/spreadsheetml/2006/main" count="21" uniqueCount="20">
  <si>
    <t>Stratégie</t>
  </si>
  <si>
    <t>Date de transaction</t>
  </si>
  <si>
    <t>Description</t>
  </si>
  <si>
    <t>TOTAL</t>
  </si>
  <si>
    <t>Time Value</t>
  </si>
  <si>
    <t>IR Décomposition MtM des options par caplet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</si>
  <si>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</si>
  <si>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</si>
  <si>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</si>
  <si>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</si>
  <si>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</si>
  <si>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</si>
  <si>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</si>
  <si>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</si>
  <si>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</si>
  <si>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</si>
  <si>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</si>
  <si>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BNP39-D</t>
  </si>
  <si>
    <t>manuellement</t>
  </si>
  <si>
    <t>CAG13-D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</si>
</sst>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(* #,##0.00_);_(* \(#,##0.00\);_(* &quot;-&quot;??_);_(@_)"/>
    <numFmt numFmtId="165" formatCode="_ * #,##0.00_ ;_ * \-#,##0.00_ ;_ * &quot;-&quot;??_ ;_ @_ "/>
    <numFmt numFmtId="166" formatCode="_-* #,##0.00\ _€_-;\-* #,##0.00\ _€_-;_-* &quot;-&quot;??\ _€_-;_-@_-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5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6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5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56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164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Alignment="1">
      <alignment horizontal="left"/>
    </xf>
    <xf numFmtId="164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5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167" fontId="46" fillId="17" borderId="0" xfId="0" applyNumberFormat="1" applyFont="1" applyFill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/>
    <xf numFmtId="167" fontId="49" fillId="17" borderId="0" xfId="0" applyNumberFormat="1" applyFont="1" applyFill="1" applyAlignment="1">
      <alignment horizontal="left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1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Border="1" applyAlignment="1">
      <alignment vertical="center"/>
    </xf>
    <xf numFmtId="14" fontId="51" fillId="0" borderId="0" xfId="0" applyNumberFormat="1" applyFont="1" applyAlignment="1">
      <alignment vertical="center"/>
    </xf>
    <xf numFmtId="170" fontId="51" fillId="0" borderId="0" xfId="91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1" defaultTableStyle="TableStyleMedium9" defaultPivotStyle="PivotStyleLight16">
    <tableStyle name="Invisible" pivot="0" table="0" count="0" xr9:uid="{D579DF02-6177-4C47-9563-3F17EDC3670D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5"/>
  <sheetViews>
    <sheetView showGridLines="0" tabSelected="1" zoomScale="70" zoomScaleNormal="70" workbookViewId="0">
      <pane xSplit="2" topLeftCell="C1" activePane="topRight" state="frozen"/>
      <selection pane="topRight" activeCell="D13" sqref="D13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6" t="s">
        <v>16</v>
      </c>
      <c r="B2" s="37">
        <v>45565</v>
      </c>
      <c r="C2" s="32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52"/>
      <c r="B3" s="52"/>
      <c r="C3" s="52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7</v>
      </c>
      <c r="F5" s="24"/>
      <c r="G5" s="53">
        <f>B2</f>
        <v>45565</v>
      </c>
      <c r="H5" s="54"/>
      <c r="I5" s="54"/>
      <c r="J5" s="54"/>
      <c r="K5" s="55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6</v>
      </c>
      <c r="E6" s="29" t="s">
        <v>8</v>
      </c>
      <c r="F6" s="24"/>
      <c r="G6" s="33" t="s">
        <v>15</v>
      </c>
      <c r="H6" s="34" t="s">
        <v>11</v>
      </c>
      <c r="I6" s="34" t="s">
        <v>4</v>
      </c>
      <c r="J6" s="34" t="s">
        <v>9</v>
      </c>
      <c r="K6" s="35" t="s">
        <v>10</v>
      </c>
      <c r="N6" s="1"/>
      <c r="O6" s="1"/>
      <c r="P6" s="1"/>
      <c r="Q6" s="1"/>
    </row>
    <row r="7" spans="1:17" ht="22.5" customHeight="1" x14ac:dyDescent="0.2">
      <c r="A7" s="38" t="s">
        <v>17</v>
      </c>
      <c r="B7" s="39"/>
      <c r="C7" s="40">
        <v>42823</v>
      </c>
      <c r="D7" s="41">
        <v>7.025E-3</v>
      </c>
      <c r="E7" s="42" t="s">
        <v>18</v>
      </c>
      <c r="F7" s="43"/>
      <c r="G7" s="44">
        <v>2244104.0904188342</v>
      </c>
      <c r="H7" s="45">
        <v>2233718.7039709575</v>
      </c>
      <c r="I7" s="45">
        <v>10385.386447876692</v>
      </c>
      <c r="J7" s="45">
        <v>-737825.35202659853</v>
      </c>
      <c r="K7" s="7">
        <f t="shared" ref="K7:K8" si="0">SUM(I7:J7)</f>
        <v>-727439.96557872184</v>
      </c>
      <c r="M7" s="30"/>
    </row>
    <row r="8" spans="1:17" s="5" customFormat="1" ht="22.5" customHeight="1" x14ac:dyDescent="0.2">
      <c r="A8" s="46" t="s">
        <v>19</v>
      </c>
      <c r="B8" s="43"/>
      <c r="C8" s="47">
        <v>42556</v>
      </c>
      <c r="D8" s="48">
        <v>6.2399999999999999E-3</v>
      </c>
      <c r="E8" s="49" t="s">
        <v>18</v>
      </c>
      <c r="F8" s="43"/>
      <c r="G8" s="50">
        <v>731490.62231493893</v>
      </c>
      <c r="H8" s="51">
        <v>731490.62231493893</v>
      </c>
      <c r="I8" s="51">
        <v>0</v>
      </c>
      <c r="J8" s="51">
        <v>-143899.79455375849</v>
      </c>
      <c r="K8" s="31">
        <f t="shared" si="0"/>
        <v>-143899.79455375849</v>
      </c>
      <c r="M8" s="30"/>
      <c r="N8" s="1"/>
      <c r="O8" s="1"/>
      <c r="P8" s="1"/>
      <c r="Q8" s="1"/>
    </row>
    <row r="9" spans="1:17" ht="22.5" customHeight="1" x14ac:dyDescent="0.2">
      <c r="A9" s="12" t="s">
        <v>3</v>
      </c>
      <c r="B9" s="21"/>
      <c r="C9" s="21"/>
      <c r="D9" s="21"/>
      <c r="E9" s="20">
        <f>SUM(E7:E8)</f>
        <v>0</v>
      </c>
      <c r="F9" s="24"/>
      <c r="G9" s="8">
        <f>SUM(G7:G8)</f>
        <v>2975594.712733773</v>
      </c>
      <c r="H9" s="19">
        <f>SUM(H7:H8)</f>
        <v>2965209.3262858964</v>
      </c>
      <c r="I9" s="19">
        <f>SUM(I7:I8)</f>
        <v>10385.386447876692</v>
      </c>
      <c r="J9" s="19">
        <f>SUM(J7:J8)</f>
        <v>-881725.14658035699</v>
      </c>
      <c r="K9" s="20">
        <f>SUM(K7:K8)</f>
        <v>-871339.7601324803</v>
      </c>
      <c r="M9"/>
    </row>
    <row r="10" spans="1:17" ht="15.75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M10"/>
    </row>
    <row r="11" spans="1:17" ht="15.75" x14ac:dyDescent="0.2">
      <c r="A11" s="24"/>
      <c r="B11" s="24"/>
      <c r="C11" s="24"/>
      <c r="D11" s="24"/>
      <c r="E11" s="18"/>
      <c r="F11" s="24"/>
      <c r="G11" s="24"/>
      <c r="H11" s="24"/>
      <c r="I11" s="24"/>
      <c r="J11" s="17" t="s">
        <v>14</v>
      </c>
      <c r="K11" s="16">
        <f>J9-E9</f>
        <v>-881725.14658035699</v>
      </c>
      <c r="M11"/>
    </row>
    <row r="12" spans="1:17" ht="15.75" x14ac:dyDescent="0.2">
      <c r="A12" s="24"/>
      <c r="B12" s="24"/>
      <c r="C12" s="24"/>
      <c r="D12" s="24"/>
      <c r="E12" s="15"/>
      <c r="F12" s="24"/>
      <c r="G12" s="24"/>
      <c r="H12" s="24"/>
      <c r="I12" s="24"/>
      <c r="J12" s="9" t="s">
        <v>12</v>
      </c>
      <c r="K12" s="22">
        <f>G9+E9</f>
        <v>2975594.712733773</v>
      </c>
      <c r="M12"/>
    </row>
    <row r="13" spans="1:17" ht="15.75" x14ac:dyDescent="0.2">
      <c r="A13" s="24"/>
      <c r="B13" s="24"/>
      <c r="C13" s="24"/>
      <c r="D13" s="24"/>
      <c r="E13" s="10"/>
      <c r="F13" s="24"/>
      <c r="G13" s="24"/>
      <c r="H13" s="24"/>
      <c r="I13" s="24"/>
      <c r="J13" s="11" t="s">
        <v>13</v>
      </c>
      <c r="K13" s="20">
        <f>SUM(K11:K12)</f>
        <v>2093869.5661534159</v>
      </c>
      <c r="M13"/>
    </row>
    <row r="14" spans="1:17" ht="15.75" x14ac:dyDescent="0.2">
      <c r="A14" s="24"/>
      <c r="B14" s="24"/>
      <c r="C14" s="24"/>
      <c r="D14" s="24"/>
      <c r="E14" s="10"/>
      <c r="F14" s="24"/>
      <c r="G14" s="24"/>
      <c r="H14" s="24"/>
      <c r="I14" s="24"/>
      <c r="J14" s="24"/>
      <c r="K14" s="24"/>
      <c r="M14"/>
    </row>
    <row r="15" spans="1:17" x14ac:dyDescent="0.2">
      <c r="E15" s="14"/>
      <c r="M15"/>
    </row>
    <row r="16" spans="1:17" x14ac:dyDescent="0.2">
      <c r="M16"/>
    </row>
    <row r="23" spans="1:1" x14ac:dyDescent="0.2">
      <c r="A23"/>
    </row>
    <row r="24" spans="1:1" x14ac:dyDescent="0.2">
      <c r="A24"/>
    </row>
    <row r="25" spans="1:1" x14ac:dyDescent="0.2">
      <c r="A25"/>
    </row>
    <row r="26" spans="1:1" x14ac:dyDescent="0.2">
      <c r="A26"/>
    </row>
    <row r="27" spans="1:1" x14ac:dyDescent="0.2">
      <c r="A27"/>
    </row>
    <row r="28" spans="1:1" x14ac:dyDescent="0.2">
      <c r="A28"/>
    </row>
    <row r="29" spans="1:1" x14ac:dyDescent="0.2">
      <c r="A29"/>
    </row>
    <row r="30" spans="1:1" x14ac:dyDescent="0.2">
      <c r="A30"/>
    </row>
    <row r="31" spans="1:1" x14ac:dyDescent="0.2">
      <c r="A31"/>
    </row>
    <row r="32" spans="1:1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Solal Huard</cp:lastModifiedBy>
  <dcterms:created xsi:type="dcterms:W3CDTF">1996-10-14T23:33:28Z</dcterms:created>
  <dcterms:modified xsi:type="dcterms:W3CDTF">2024-10-01T12:00:02Z</dcterms:modified>
</cp:coreProperties>
</file>