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1DED5F9D-87F4-416C-8C77-EABB9B24B7D9}" xr6:coauthVersionLast="47" xr6:coauthVersionMax="47" xr10:uidLastSave="{00000000-0000-0000-0000-000000000000}"/>
  <bookViews>
    <workbookView xWindow="-28920" yWindow="153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G5" i="1" l="1"/>
  <c r="E18" i="1" l="1"/>
  <c r="G18" i="1"/>
  <c r="H18" i="1"/>
  <c r="I18" i="1"/>
  <c r="J18" i="1"/>
  <c r="K7" i="1" l="1"/>
  <c r="K18" i="1" s="1"/>
  <c r="K21" i="1" l="1"/>
  <c r="K20" i="1"/>
  <c r="K22" i="1" s="1"/>
</calcChain>
</file>

<file path=xl/sharedStrings.xml><?xml version="1.0" encoding="utf-8"?>
<sst xmlns="http://schemas.openxmlformats.org/spreadsheetml/2006/main" count="50" uniqueCount="33">
  <si>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</si>
  <si>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</si>
  <si>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</si>
  <si>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</si>
  <si>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</si>
  <si>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</si>
  <si>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</si>
  <si>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CACIB6-D</t>
  </si>
  <si>
    <t>CACIB7-D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</si>
  <si>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</si>
  <si>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</si>
  <si>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</si>
  <si>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</si>
  <si>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</si>
  <si>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</si>
  <si>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</si>
  <si>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</si>
  <si>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</si>
  <si>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</si>
  <si>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</si>
  <si>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manuellement</t>
  </si>
  <si>
    <t>ING4-D</t>
  </si>
  <si>
    <t>CACIB8-D</t>
  </si>
  <si>
    <t>CAG13-D</t>
  </si>
  <si>
    <t>Cap 0.50% versus Euribor 6m</t>
  </si>
  <si>
    <t>CACIB9-D</t>
  </si>
  <si>
    <t>CACIB12-D</t>
  </si>
  <si>
    <t>BNP39-D</t>
  </si>
  <si>
    <t>RAXBLICK01-D</t>
  </si>
  <si>
    <t>Cap 3% paye 0.17% versus Euribor 3m (premium 102,000 EUR) - Autriche</t>
  </si>
  <si>
    <t>CURAT01-D</t>
  </si>
  <si>
    <t>Cap 3% paye 0.17% versus Euribor 3m (premium 119,000EUR) - Autriche</t>
  </si>
  <si>
    <t>CIC23-D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</si>
</sst>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Border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Border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167" fontId="46" fillId="17" borderId="0" xfId="0" applyNumberFormat="1" applyFont="1" applyFill="1" applyBorder="1" applyAlignment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 applyBorder="1" applyAlignment="1"/>
    <xf numFmtId="167" fontId="49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4" fontId="51" fillId="0" borderId="0" xfId="0" applyNumberFormat="1" applyFont="1" applyFill="1" applyBorder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14" fontId="51" fillId="18" borderId="0" xfId="0" applyNumberFormat="1" applyFont="1" applyFill="1" applyBorder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4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7" t="s">
        <v>19</v>
      </c>
      <c r="B2" s="38">
        <v>44680</v>
      </c>
      <c r="C2" s="33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9"/>
      <c r="B3" s="39"/>
      <c r="C3" s="3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10</v>
      </c>
      <c r="F5" s="24"/>
      <c r="G5" s="40">
        <f ca="1">B2</f>
        <v>44680</v>
      </c>
      <c r="H5" s="41"/>
      <c r="I5" s="41"/>
      <c r="J5" s="41"/>
      <c r="K5" s="4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9</v>
      </c>
      <c r="E6" s="29" t="s">
        <v>11</v>
      </c>
      <c r="F6" s="24"/>
      <c r="G6" s="34" t="s">
        <v>18</v>
      </c>
      <c r="H6" s="35" t="s">
        <v>14</v>
      </c>
      <c r="I6" s="35" t="s">
        <v>4</v>
      </c>
      <c r="J6" s="35" t="s">
        <v>12</v>
      </c>
      <c r="K6" s="36" t="s">
        <v>13</v>
      </c>
      <c r="N6" s="1"/>
      <c r="O6" s="1"/>
      <c r="P6" s="1"/>
      <c r="Q6" s="1"/>
    </row>
    <row r="7" spans="1:17" ht="22.5" customHeight="1" x14ac:dyDescent="0.2">
      <c r="A7" s="43" t="s">
        <v>7</v>
      </c>
      <c r="B7" s="44" t="s">
        <v>6</v>
      </c>
      <c r="C7" s="45">
        <v>42500</v>
      </c>
      <c r="D7" s="46">
        <v>2.2000000000000001E-3</v>
      </c>
      <c r="E7" s="47" t="s">
        <v>20</v>
      </c>
      <c r="F7" s="48"/>
      <c r="G7" s="49">
        <v>0</v>
      </c>
      <c r="H7" s="50">
        <v>0</v>
      </c>
      <c r="I7" s="50">
        <v>0</v>
      </c>
      <c r="J7" s="50">
        <v>-53176.286473758119</v>
      </c>
      <c r="K7" s="7">
        <f t="shared" ref="K7:K17" ca="1" si="0">SUM(I7:J7)</f>
        <v>-53176.286473758119</v>
      </c>
      <c r="M7" s="30"/>
    </row>
    <row r="8" spans="1:17" s="5" customFormat="1" ht="22.5" customHeight="1" x14ac:dyDescent="0.2">
      <c r="A8" s="51" t="s">
        <v>8</v>
      </c>
      <c r="B8" s="52" t="s">
        <v>6</v>
      </c>
      <c r="C8" s="53">
        <v>42522</v>
      </c>
      <c r="D8" s="54">
        <v>2.16E-3</v>
      </c>
      <c r="E8" s="55" t="s">
        <v>20</v>
      </c>
      <c r="F8" s="48"/>
      <c r="G8" s="56">
        <v>0</v>
      </c>
      <c r="H8" s="57">
        <v>0</v>
      </c>
      <c r="I8" s="57">
        <v>0</v>
      </c>
      <c r="J8" s="57">
        <v>-55226.894110723268</v>
      </c>
      <c r="K8" s="31">
        <f t="shared" ca="1" si="0"/>
        <v>-55226.894110723268</v>
      </c>
      <c r="M8" s="30"/>
      <c r="N8" s="1"/>
      <c r="O8" s="1"/>
      <c r="P8" s="1"/>
      <c r="Q8" s="1"/>
    </row>
    <row r="9" spans="1:17" ht="22.5" customHeight="1" x14ac:dyDescent="0.2">
      <c r="A9" s="58" t="s">
        <v>21</v>
      </c>
      <c r="B9" s="59" t="s">
        <v>6</v>
      </c>
      <c r="C9" s="60">
        <v>42544</v>
      </c>
      <c r="D9" s="61">
        <v>2.31E-3</v>
      </c>
      <c r="E9" s="62" t="s">
        <v>20</v>
      </c>
      <c r="F9" s="48"/>
      <c r="G9" s="63">
        <v>0</v>
      </c>
      <c r="H9" s="64">
        <v>0</v>
      </c>
      <c r="I9" s="64">
        <v>0</v>
      </c>
      <c r="J9" s="64">
        <v>-58439.631781234202</v>
      </c>
      <c r="K9" s="7">
        <f t="shared" ca="1" si="0"/>
        <v>-58439.631781234202</v>
      </c>
      <c r="M9" s="30"/>
    </row>
    <row r="10" spans="1:17" s="5" customFormat="1" ht="22.5" customHeight="1" x14ac:dyDescent="0.2">
      <c r="A10" s="51" t="s">
        <v>22</v>
      </c>
      <c r="B10" s="52" t="s">
        <v>6</v>
      </c>
      <c r="C10" s="53">
        <v>42544</v>
      </c>
      <c r="D10" s="54">
        <v>2.3500000000000001E-3</v>
      </c>
      <c r="E10" s="55" t="s">
        <v>20</v>
      </c>
      <c r="F10" s="48"/>
      <c r="G10" s="56">
        <v>0</v>
      </c>
      <c r="H10" s="57">
        <v>0</v>
      </c>
      <c r="I10" s="57">
        <v>0</v>
      </c>
      <c r="J10" s="57">
        <v>-59458.192905602351</v>
      </c>
      <c r="K10" s="31">
        <f t="shared" ca="1" si="0"/>
        <v>-59458.192905602351</v>
      </c>
      <c r="M10" s="30"/>
      <c r="N10" s="1"/>
      <c r="O10" s="1"/>
      <c r="P10" s="1"/>
      <c r="Q10" s="1"/>
    </row>
    <row r="11" spans="1:17" ht="22.5" customHeight="1" x14ac:dyDescent="0.2">
      <c r="A11" s="58" t="s">
        <v>23</v>
      </c>
      <c r="B11" s="59" t="s">
        <v>24</v>
      </c>
      <c r="C11" s="60">
        <v>42556</v>
      </c>
      <c r="D11" s="61">
        <v>6.2399999999999999E-3</v>
      </c>
      <c r="E11" s="62" t="s">
        <v>20</v>
      </c>
      <c r="F11" s="48"/>
      <c r="G11" s="63">
        <v>1063419.238578903</v>
      </c>
      <c r="H11" s="64">
        <v>969631.34838195133</v>
      </c>
      <c r="I11" s="64">
        <v>93787.890196951688</v>
      </c>
      <c r="J11" s="64">
        <v>-861101.27268929372</v>
      </c>
      <c r="K11" s="7">
        <f t="shared" ca="1" si="0"/>
        <v>-767313.38249234203</v>
      </c>
      <c r="M11" s="30"/>
    </row>
    <row r="12" spans="1:17" s="5" customFormat="1" ht="22.5" customHeight="1" x14ac:dyDescent="0.2">
      <c r="A12" s="51" t="s">
        <v>25</v>
      </c>
      <c r="B12" s="52" t="s">
        <v>6</v>
      </c>
      <c r="C12" s="53">
        <v>42573</v>
      </c>
      <c r="D12" s="54">
        <v>2.5400000000000002E-3</v>
      </c>
      <c r="E12" s="55" t="s">
        <v>20</v>
      </c>
      <c r="F12" s="48"/>
      <c r="G12" s="56">
        <v>393382.61867298291</v>
      </c>
      <c r="H12" s="57">
        <v>318787.11148559867</v>
      </c>
      <c r="I12" s="57">
        <v>74595.507187384239</v>
      </c>
      <c r="J12" s="57">
        <v>-322947.77532233956</v>
      </c>
      <c r="K12" s="31">
        <f t="shared" ca="1" si="0"/>
        <v>-248352.26813495532</v>
      </c>
      <c r="M12" s="30"/>
      <c r="N12" s="1"/>
      <c r="O12" s="1"/>
      <c r="P12" s="1"/>
      <c r="Q12" s="1"/>
    </row>
    <row r="13" spans="1:17" ht="22.5" customHeight="1" x14ac:dyDescent="0.2">
      <c r="A13" s="58" t="s">
        <v>26</v>
      </c>
      <c r="B13" s="59" t="s">
        <v>6</v>
      </c>
      <c r="C13" s="60">
        <v>42817</v>
      </c>
      <c r="D13" s="61">
        <v>7.43E-3</v>
      </c>
      <c r="E13" s="62" t="s">
        <v>20</v>
      </c>
      <c r="F13" s="48"/>
      <c r="G13" s="63">
        <v>3757838.7100473996</v>
      </c>
      <c r="H13" s="64">
        <v>3213066.1134158233</v>
      </c>
      <c r="I13" s="64">
        <v>544772.59663157631</v>
      </c>
      <c r="J13" s="64">
        <v>-2853370.5943184798</v>
      </c>
      <c r="K13" s="7">
        <f t="shared" ca="1" si="0"/>
        <v>-2308597.9976869035</v>
      </c>
      <c r="M13" s="30"/>
    </row>
    <row r="14" spans="1:17" ht="22.5" customHeight="1" x14ac:dyDescent="0.2">
      <c r="A14" s="51" t="s">
        <v>27</v>
      </c>
      <c r="B14" s="52" t="s">
        <v>6</v>
      </c>
      <c r="C14" s="53">
        <v>42823</v>
      </c>
      <c r="D14" s="54">
        <v>7.025E-3</v>
      </c>
      <c r="E14" s="55" t="s">
        <v>20</v>
      </c>
      <c r="F14" s="48"/>
      <c r="G14" s="56">
        <v>2630487.0970331794</v>
      </c>
      <c r="H14" s="57">
        <v>2249146.2793910764</v>
      </c>
      <c r="I14" s="57">
        <v>381340.81764210295</v>
      </c>
      <c r="J14" s="57">
        <v>-1888485.8543150921</v>
      </c>
      <c r="K14" s="31">
        <f t="shared" ca="1" si="0"/>
        <v>-1507145.0366729891</v>
      </c>
      <c r="M14" s="30"/>
    </row>
    <row r="15" spans="1:17" ht="22.5" customHeight="1" x14ac:dyDescent="0.2">
      <c r="A15" s="58" t="s">
        <v>28</v>
      </c>
      <c r="B15" s="59" t="s">
        <v>29</v>
      </c>
      <c r="C15" s="60">
        <v>41967</v>
      </c>
      <c r="D15" s="61">
        <v>0.03</v>
      </c>
      <c r="E15" s="62" t="s">
        <v>20</v>
      </c>
      <c r="F15" s="48"/>
      <c r="G15" s="63">
        <v>7.445472460415508</v>
      </c>
      <c r="H15" s="64">
        <v>0</v>
      </c>
      <c r="I15" s="64">
        <v>7.445472460415508</v>
      </c>
      <c r="J15" s="64">
        <v>7.445472460415508</v>
      </c>
      <c r="K15" s="7">
        <f t="shared" ca="1" si="0"/>
        <v>14.890944920831016</v>
      </c>
      <c r="M15" s="30"/>
    </row>
    <row r="16" spans="1:17" ht="22.5" customHeight="1" x14ac:dyDescent="0.2">
      <c r="A16" s="51" t="s">
        <v>30</v>
      </c>
      <c r="B16" s="52" t="s">
        <v>31</v>
      </c>
      <c r="C16" s="53">
        <v>41967</v>
      </c>
      <c r="D16" s="54">
        <v>0.03</v>
      </c>
      <c r="E16" s="55" t="s">
        <v>20</v>
      </c>
      <c r="F16" s="48"/>
      <c r="G16" s="56">
        <v>8.6863845371514259</v>
      </c>
      <c r="H16" s="57">
        <v>0</v>
      </c>
      <c r="I16" s="57">
        <v>8.6863845371514259</v>
      </c>
      <c r="J16" s="57">
        <v>8.6863845371514259</v>
      </c>
      <c r="K16" s="31">
        <f t="shared" ca="1" si="0"/>
        <v>17.372769074302852</v>
      </c>
      <c r="M16" s="30"/>
    </row>
    <row r="17" spans="1:13" ht="22.5" customHeight="1" x14ac:dyDescent="0.2">
      <c r="A17" s="58" t="s">
        <v>32</v>
      </c>
      <c r="B17" s="59" t="s">
        <v>6</v>
      </c>
      <c r="C17" s="60">
        <v>43592</v>
      </c>
      <c r="D17" s="61">
        <v>2.8999999999999998E-3</v>
      </c>
      <c r="E17" s="62" t="s">
        <v>20</v>
      </c>
      <c r="F17" s="48"/>
      <c r="G17" s="63">
        <v>18752492.56552054</v>
      </c>
      <c r="H17" s="64">
        <v>16027001.508382471</v>
      </c>
      <c r="I17" s="64">
        <v>2725491.0571380686</v>
      </c>
      <c r="J17" s="64">
        <v>-5576396.9466976197</v>
      </c>
      <c r="K17" s="7">
        <f t="shared" ca="1" si="0"/>
        <v>-2850905.8895595511</v>
      </c>
      <c r="M17" s="30"/>
    </row>
    <row r="18" spans="1:13" ht="22.5" customHeight="1" x14ac:dyDescent="0.2">
      <c r="A18" s="12" t="s">
        <v>3</v>
      </c>
      <c r="B18" s="21"/>
      <c r="C18" s="21"/>
      <c r="D18" s="21"/>
      <c r="E18" s="20">
        <f ca="1">SUM(E7:E17)</f>
        <v>0</v>
      </c>
      <c r="F18" s="32"/>
      <c r="G18" s="8">
        <f ca="1">SUM(G7:G17)</f>
        <v>26597636.361710005</v>
      </c>
      <c r="H18" s="19">
        <f ca="1">SUM(H7:H17)</f>
        <v>22777632.36105692</v>
      </c>
      <c r="I18" s="19">
        <f ca="1">SUM(I7:I17)</f>
        <v>3820004.0006530816</v>
      </c>
      <c r="J18" s="19">
        <f ca="1">SUM(J7:J17)</f>
        <v>-11728587.316757146</v>
      </c>
      <c r="K18" s="20">
        <f ca="1">SUM(K7:K17)</f>
        <v>-7908583.3161040638</v>
      </c>
      <c r="M18"/>
    </row>
    <row r="19" spans="1:13" ht="15.7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M19"/>
    </row>
    <row r="20" spans="1:13" ht="15.75" x14ac:dyDescent="0.2">
      <c r="A20" s="24"/>
      <c r="B20" s="24"/>
      <c r="C20" s="24"/>
      <c r="D20" s="24"/>
      <c r="E20" s="18"/>
      <c r="F20" s="24"/>
      <c r="G20" s="24"/>
      <c r="H20" s="24"/>
      <c r="I20" s="24"/>
      <c r="J20" s="17" t="s">
        <v>17</v>
      </c>
      <c r="K20" s="16">
        <f ca="1">J18-E18</f>
        <v>-11728587.316757146</v>
      </c>
      <c r="M20"/>
    </row>
    <row r="21" spans="1:13" ht="15.75" x14ac:dyDescent="0.2">
      <c r="A21" s="24"/>
      <c r="B21" s="24"/>
      <c r="C21" s="24"/>
      <c r="D21" s="24"/>
      <c r="E21" s="15"/>
      <c r="F21" s="24"/>
      <c r="G21" s="24"/>
      <c r="H21" s="24"/>
      <c r="I21" s="24"/>
      <c r="J21" s="9" t="s">
        <v>15</v>
      </c>
      <c r="K21" s="22">
        <f ca="1">G18+E18</f>
        <v>26597636.361710005</v>
      </c>
      <c r="M21"/>
    </row>
    <row r="22" spans="1:13" ht="15.75" x14ac:dyDescent="0.2">
      <c r="A22" s="24"/>
      <c r="B22" s="24"/>
      <c r="C22" s="24"/>
      <c r="D22" s="24"/>
      <c r="E22" s="10"/>
      <c r="F22" s="24"/>
      <c r="G22" s="24"/>
      <c r="H22" s="24"/>
      <c r="I22" s="24"/>
      <c r="J22" s="11" t="s">
        <v>16</v>
      </c>
      <c r="K22" s="20">
        <f ca="1">SUM(K20:K21)</f>
        <v>14869049.044952858</v>
      </c>
      <c r="M22"/>
    </row>
    <row r="23" spans="1:13" ht="15.75" x14ac:dyDescent="0.2">
      <c r="A23" s="24"/>
      <c r="B23" s="24"/>
      <c r="C23" s="24"/>
      <c r="D23" s="24"/>
      <c r="E23" s="10"/>
      <c r="F23" s="24"/>
      <c r="G23" s="24"/>
      <c r="H23" s="24"/>
      <c r="I23" s="24"/>
      <c r="J23" s="24"/>
      <c r="K23" s="24"/>
      <c r="M23"/>
    </row>
    <row r="24" spans="1:13" x14ac:dyDescent="0.2">
      <c r="E24" s="14"/>
      <c r="M24"/>
    </row>
    <row r="25" spans="1:13" x14ac:dyDescent="0.2">
      <c r="M25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2022-06-08T08:20:11Z</dcterms:modified>
</cp:coreProperties>
</file>