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F683F3EA-D8CF-4495-9173-2428A5665E4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6" i="1" l="1"/>
  <c r="W39" i="1"/>
  <c r="W47" i="1"/>
  <c r="W26" i="1"/>
</calcChain>
</file>

<file path=xl/sharedStrings.xml><?xml version="1.0" encoding="utf-8"?>
<sst xmlns="http://schemas.openxmlformats.org/spreadsheetml/2006/main" count="610" uniqueCount="178">
  <si>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</si>
  <si>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</si>
  <si>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</si>
  <si>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</si>
  <si>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</si>
  <si>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</si>
  <si>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</si>
  <si>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</si>
  <si>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</si>
  <si>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</si>
  <si>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</si>
  <si>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</si>
  <si>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</si>
  <si>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</si>
  <si>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</si>
  <si>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</si>
  <si>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</si>
  <si>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</si>
  <si>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</si>
  <si>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</si>
  <si>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</si>
  <si>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</si>
  <si>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</si>
  <si>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</si>
  <si>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31/03/2023</t>
  </si>
  <si>
    <t>Calculation Date: 03/04/2023</t>
  </si>
  <si>
    <t>EUR</t>
  </si>
  <si>
    <t>GEN0</t>
  </si>
  <si>
    <t>ADKB1-D</t>
  </si>
  <si>
    <t>ADKB</t>
  </si>
  <si>
    <t>Swap</t>
  </si>
  <si>
    <t>PAY</t>
  </si>
  <si>
    <t>0,00425</t>
  </si>
  <si>
    <t>RECEIVE</t>
  </si>
  <si>
    <t>Euribor3m</t>
  </si>
  <si>
    <t>Swap 0,425% vs Euribor 3m - Slovénie</t>
  </si>
  <si>
    <t>BNP26-D</t>
  </si>
  <si>
    <t>BNP</t>
  </si>
  <si>
    <t>0,00805</t>
  </si>
  <si>
    <t>BNP27-D</t>
  </si>
  <si>
    <t>0,00835</t>
  </si>
  <si>
    <t>BNP28-D</t>
  </si>
  <si>
    <t>0,006575</t>
  </si>
  <si>
    <t>BNP29-D</t>
  </si>
  <si>
    <t>0,0054</t>
  </si>
  <si>
    <t>Euribor6m</t>
  </si>
  <si>
    <t>Swap 0.54% vs Euribor 6m</t>
  </si>
  <si>
    <t>BNP30-D</t>
  </si>
  <si>
    <t>0,0026</t>
  </si>
  <si>
    <t>BNP33-D</t>
  </si>
  <si>
    <t>0,007</t>
  </si>
  <si>
    <t>Swap 0.70% vs Euribor 3m</t>
  </si>
  <si>
    <t>BNP34-D</t>
  </si>
  <si>
    <t>0,012975</t>
  </si>
  <si>
    <t>Swap 1.2975% vs Euribor 3m</t>
  </si>
  <si>
    <t>BNP35-D</t>
  </si>
  <si>
    <t>0,013675</t>
  </si>
  <si>
    <t>Swap 1.3675% vs Euribor 3m</t>
  </si>
  <si>
    <t>BNP36-D</t>
  </si>
  <si>
    <t>0,0144</t>
  </si>
  <si>
    <t>Swap 1.44% vs Euribor 3m</t>
  </si>
  <si>
    <t>BNP39-D</t>
  </si>
  <si>
    <t>BUY</t>
  </si>
  <si>
    <t>Cap</t>
  </si>
  <si>
    <t>0,005</t>
  </si>
  <si>
    <t>Cap 0.50% versus Euribor 3m</t>
  </si>
  <si>
    <t>Premium</t>
  </si>
  <si>
    <t>0,007025</t>
  </si>
  <si>
    <t>BNP42-D</t>
  </si>
  <si>
    <t>0,01375</t>
  </si>
  <si>
    <t>Swap 1.3750% vs Euribor 3m</t>
  </si>
  <si>
    <t>BNP43-D</t>
  </si>
  <si>
    <t>0,014025</t>
  </si>
  <si>
    <t>Swap 1.4025% vs Euribor 3m</t>
  </si>
  <si>
    <t>CAG8-D</t>
  </si>
  <si>
    <t>CA</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</si>
  <si>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</si>
  <si>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</si>
  <si>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</si>
  <si>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</si>
  <si>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</si>
  <si>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</si>
  <si>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</si>
  <si>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</si>
  <si>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</si>
  <si>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</si>
  <si>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</si>
  <si>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</si>
  <si>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</si>
  <si>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</si>
  <si>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</si>
  <si>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</si>
  <si>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</si>
  <si>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</si>
  <si>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</si>
  <si>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</si>
  <si>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</si>
  <si>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</si>
  <si>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CACIB9-D</t>
  </si>
  <si>
    <t>CACIB</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</si>
  <si>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</si>
  <si>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</si>
  <si>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</si>
  <si>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</si>
  <si>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</si>
  <si>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</si>
  <si>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</si>
  <si>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</si>
  <si>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</si>
  <si>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</si>
  <si>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</si>
  <si>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</si>
  <si>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</si>
  <si>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</si>
  <si>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</si>
  <si>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</si>
  <si>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</si>
  <si>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</si>
  <si>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</si>
  <si>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</si>
  <si>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</si>
  <si>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</si>
  <si>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</si>
  <si>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CB1-D</t>
  </si>
  <si>
    <t>CREDITO BERGAMASCO</t>
  </si>
  <si>
    <t>0,0159</t>
  </si>
  <si>
    <t>Swap (Ex Verdello) - Italie</t>
  </si>
  <si>
    <t>ING5-D</t>
  </si>
  <si>
    <t>ING</t>
  </si>
  <si>
    <t>Swap avec leasing du floor - Belgique</t>
  </si>
  <si>
    <t>OUI</t>
  </si>
  <si>
    <t>KBC2-D</t>
  </si>
  <si>
    <t>KBC</t>
  </si>
  <si>
    <t>0,0456</t>
  </si>
  <si>
    <t>Swap 4,56% vs Euribor 3m avec spread 2% - Belgique</t>
  </si>
  <si>
    <t>KBC3-D</t>
  </si>
  <si>
    <t>KBC1-D</t>
  </si>
  <si>
    <t>0,01378</t>
  </si>
  <si>
    <t>Swap 1.378% vs Euribor 3m</t>
  </si>
  <si>
    <t>LC41-D</t>
  </si>
  <si>
    <t>LCL</t>
  </si>
  <si>
    <t>0,0083</t>
  </si>
  <si>
    <t>LC42-D</t>
  </si>
  <si>
    <t>LC43-D</t>
  </si>
  <si>
    <t>0,00824</t>
  </si>
  <si>
    <t>LC47-D</t>
  </si>
  <si>
    <t>LC48-D</t>
  </si>
  <si>
    <t>0,01123</t>
  </si>
  <si>
    <t>Swap 1.123% vs Euribor 3m</t>
  </si>
  <si>
    <t>LC49-D</t>
  </si>
  <si>
    <t>0,01275</t>
  </si>
  <si>
    <t>Swap 1.2750% vs Euribor 3m</t>
  </si>
  <si>
    <t>LC51-D</t>
  </si>
  <si>
    <t>0,0062</t>
  </si>
  <si>
    <t>Swap 0.62%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</si>
  <si>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</si>
  <si>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</si>
  <si>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</si>
  <si>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</si>
  <si>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</si>
  <si>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</si>
  <si>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</si>
  <si>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</si>
  <si>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</si>
  <si>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</si>
  <si>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</si>
  <si>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</si>
  <si>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</si>
  <si>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</si>
  <si>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</si>
  <si>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</si>
  <si>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</si>
  <si>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UC1-D</t>
  </si>
  <si>
    <t>UNICREDIT</t>
  </si>
  <si>
    <t>0,02018</t>
  </si>
  <si>
    <t>Euribor12m</t>
  </si>
  <si>
    <t>Structured Interest Rate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</si>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</sst>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56" activePane="bottomLeft" state="frozen"/>
      <selection pane="bottomLeft" activeCell="V63" sqref="V63"/>
    </sheetView>
  </sheetViews>
  <sheetFormatPr baseColWidth="10" defaultColWidth="9.140625" defaultRowHeight="12.75" x14ac:dyDescent="0.2"/>
  <cols>
    <col min="1" max="1" width="19.1406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425781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39.710937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5" t="s">
        <v>24</v>
      </c>
      <c r="B2" s="86"/>
      <c r="C2" s="86"/>
      <c r="D2" s="86"/>
      <c r="E2" s="49"/>
      <c r="F2" s="49"/>
      <c r="G2" s="49"/>
      <c r="H2" s="39"/>
      <c r="I2" s="39"/>
      <c r="J2" s="53"/>
      <c r="K2" s="39"/>
      <c r="L2" s="39"/>
      <c r="N2" s="61"/>
      <c r="P2" s="67"/>
      <c r="R2" s="69"/>
      <c r="S2" s="67"/>
      <c r="T2" s="15"/>
      <c r="U2" s="15"/>
      <c r="V2" s="15"/>
      <c r="W2" s="15"/>
      <c r="Z2" s="39"/>
    </row>
    <row r="3" spans="1:26" s="16" customFormat="1" ht="15.75" x14ac:dyDescent="0.25">
      <c r="A3" s="87" t="s">
        <v>25</v>
      </c>
      <c r="B3" s="88"/>
      <c r="C3" s="88"/>
      <c r="D3" s="88"/>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3" t="s">
        <v>0</v>
      </c>
      <c r="W4" s="93"/>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4" t="s">
        <v>1</v>
      </c>
      <c r="W5" s="94"/>
      <c r="Z5" s="39"/>
    </row>
    <row r="6" spans="1:26" s="21" customFormat="1" x14ac:dyDescent="0.2">
      <c r="A6" s="90" t="s">
        <v>3</v>
      </c>
      <c r="B6" s="89" t="s">
        <v>2</v>
      </c>
      <c r="C6" s="90" t="s">
        <v>16</v>
      </c>
      <c r="D6" s="116" t="s">
        <v>21</v>
      </c>
      <c r="E6" s="97" t="s">
        <v>4</v>
      </c>
      <c r="F6" s="97" t="s">
        <v>5</v>
      </c>
      <c r="G6" s="97" t="s">
        <v>6</v>
      </c>
      <c r="H6" s="117" t="s">
        <v>17</v>
      </c>
      <c r="I6" s="118"/>
      <c r="J6" s="111" t="s">
        <v>20</v>
      </c>
      <c r="K6" s="117" t="s">
        <v>18</v>
      </c>
      <c r="L6" s="118"/>
      <c r="M6" s="123" t="s">
        <v>7</v>
      </c>
      <c r="N6" s="124"/>
      <c r="O6" s="100" t="s">
        <v>8</v>
      </c>
      <c r="P6" s="101"/>
      <c r="Q6" s="20"/>
      <c r="R6" s="95" t="s">
        <v>15</v>
      </c>
      <c r="S6" s="95"/>
      <c r="T6" s="95"/>
      <c r="U6" s="95"/>
      <c r="V6" s="95"/>
      <c r="W6" s="96"/>
      <c r="Y6" s="116" t="s">
        <v>19</v>
      </c>
      <c r="Z6" s="90" t="s">
        <v>22</v>
      </c>
    </row>
    <row r="7" spans="1:26" s="21" customFormat="1" x14ac:dyDescent="0.2">
      <c r="A7" s="91"/>
      <c r="B7" s="89"/>
      <c r="C7" s="91"/>
      <c r="D7" s="114"/>
      <c r="E7" s="98"/>
      <c r="F7" s="98"/>
      <c r="G7" s="98"/>
      <c r="H7" s="119"/>
      <c r="I7" s="120"/>
      <c r="J7" s="112"/>
      <c r="K7" s="119"/>
      <c r="L7" s="120"/>
      <c r="M7" s="125"/>
      <c r="N7" s="126"/>
      <c r="O7" s="102"/>
      <c r="P7" s="103"/>
      <c r="Q7" s="20"/>
      <c r="R7" s="106" t="s">
        <v>26</v>
      </c>
      <c r="S7" s="107"/>
      <c r="T7" s="107"/>
      <c r="U7" s="107"/>
      <c r="V7" s="107"/>
      <c r="W7" s="108"/>
      <c r="Y7" s="114"/>
      <c r="Z7" s="114"/>
    </row>
    <row r="8" spans="1:26" s="21" customFormat="1" x14ac:dyDescent="0.2">
      <c r="A8" s="92"/>
      <c r="B8" s="89"/>
      <c r="C8" s="92"/>
      <c r="D8" s="115"/>
      <c r="E8" s="99"/>
      <c r="F8" s="99"/>
      <c r="G8" s="99"/>
      <c r="H8" s="121"/>
      <c r="I8" s="122"/>
      <c r="J8" s="113"/>
      <c r="K8" s="121"/>
      <c r="L8" s="122"/>
      <c r="M8" s="127"/>
      <c r="N8" s="128"/>
      <c r="O8" s="104"/>
      <c r="P8" s="105"/>
      <c r="Q8" s="20"/>
      <c r="R8" s="109" t="s">
        <v>9</v>
      </c>
      <c r="S8" s="110"/>
      <c r="T8" s="78" t="s">
        <v>10</v>
      </c>
      <c r="U8" s="78" t="s">
        <v>11</v>
      </c>
      <c r="V8" s="78" t="s">
        <v>12</v>
      </c>
      <c r="W8" s="78" t="s">
        <v>13</v>
      </c>
      <c r="Y8" s="115"/>
      <c r="Z8" s="115"/>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t="s">
        <v>32</v>
      </c>
      <c r="K10" s="45" t="s">
        <v>33</v>
      </c>
      <c r="L10" s="45" t="s">
        <v>34</v>
      </c>
      <c r="M10" s="45" t="s">
        <v>26</v>
      </c>
      <c r="N10" s="62">
        <v>2688186.81</v>
      </c>
      <c r="O10" s="45" t="s">
        <v>26</v>
      </c>
      <c r="P10" s="62">
        <v>1062267.03</v>
      </c>
      <c r="Q10" s="45"/>
      <c r="R10" s="70">
        <v>5.5059233401765523E-2</v>
      </c>
      <c r="S10" s="75">
        <v>58487.60833977026</v>
      </c>
      <c r="T10" s="75">
        <v>58487.60833977026</v>
      </c>
      <c r="U10" s="75">
        <v>0</v>
      </c>
      <c r="V10" s="75">
        <v>58411.18412844526</v>
      </c>
      <c r="W10" s="75">
        <v>76.424211325000002</v>
      </c>
      <c r="X10" s="44"/>
      <c r="Y10" s="44" t="s">
        <v>35</v>
      </c>
    </row>
    <row r="11" spans="1:26" s="32" customFormat="1" x14ac:dyDescent="0.2">
      <c r="A11" s="33"/>
      <c r="B11" s="33"/>
      <c r="C11" s="33"/>
      <c r="D11" s="33"/>
      <c r="E11" s="34"/>
      <c r="F11" s="34"/>
      <c r="G11" s="34"/>
      <c r="H11" s="33"/>
      <c r="I11" s="33"/>
      <c r="J11" s="55"/>
      <c r="K11" s="33"/>
      <c r="L11" s="33"/>
      <c r="M11" s="33"/>
      <c r="N11" s="35"/>
      <c r="O11" s="33"/>
      <c r="P11" s="35">
        <v>1062267.03</v>
      </c>
      <c r="Q11" s="33"/>
      <c r="R11" s="36"/>
      <c r="S11" s="74">
        <v>58487.60833977026</v>
      </c>
      <c r="T11" s="74">
        <v>58487.60833977026</v>
      </c>
      <c r="U11" s="74">
        <v>0</v>
      </c>
      <c r="V11" s="74">
        <v>58411.18412844526</v>
      </c>
      <c r="W11" s="74">
        <v>76.424211325000002</v>
      </c>
      <c r="X11" s="43"/>
      <c r="Y11" s="43"/>
      <c r="Z11" s="41"/>
    </row>
    <row r="12" spans="1:26" s="32" customFormat="1" x14ac:dyDescent="0.2">
      <c r="A12" s="33" t="s">
        <v>37</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37</v>
      </c>
      <c r="B13" s="46" t="s">
        <v>36</v>
      </c>
      <c r="C13" s="46">
        <v>301</v>
      </c>
      <c r="D13" s="46" t="s">
        <v>27</v>
      </c>
      <c r="E13" s="51">
        <v>42458</v>
      </c>
      <c r="F13" s="51">
        <v>44520</v>
      </c>
      <c r="G13" s="51">
        <v>45250</v>
      </c>
      <c r="H13" s="46" t="s">
        <v>30</v>
      </c>
      <c r="I13" s="46" t="s">
        <v>31</v>
      </c>
      <c r="J13" s="57" t="s">
        <v>38</v>
      </c>
      <c r="K13" s="46" t="s">
        <v>33</v>
      </c>
      <c r="L13" s="46" t="s">
        <v>34</v>
      </c>
      <c r="M13" s="46" t="s">
        <v>26</v>
      </c>
      <c r="N13" s="63">
        <v>60000000</v>
      </c>
      <c r="O13" s="46" t="s">
        <v>26</v>
      </c>
      <c r="P13" s="63">
        <v>60000000</v>
      </c>
      <c r="Q13" s="46"/>
      <c r="R13" s="71">
        <v>1.7910390959873134E-2</v>
      </c>
      <c r="S13" s="76">
        <v>1074623.4575923881</v>
      </c>
      <c r="T13" s="76">
        <v>1074623.4575923881</v>
      </c>
      <c r="U13" s="76">
        <v>0</v>
      </c>
      <c r="V13" s="76">
        <v>948090.12425905478</v>
      </c>
      <c r="W13" s="76">
        <v>126533.33333333333</v>
      </c>
      <c r="X13" s="44"/>
      <c r="Y13" s="44"/>
    </row>
    <row r="14" spans="1:26" x14ac:dyDescent="0.2">
      <c r="A14" s="46" t="s">
        <v>37</v>
      </c>
      <c r="B14" s="46" t="s">
        <v>39</v>
      </c>
      <c r="C14" s="46">
        <v>303</v>
      </c>
      <c r="D14" s="46" t="s">
        <v>27</v>
      </c>
      <c r="E14" s="51">
        <v>42459</v>
      </c>
      <c r="F14" s="51">
        <v>44579</v>
      </c>
      <c r="G14" s="51">
        <v>45309</v>
      </c>
      <c r="H14" s="46" t="s">
        <v>30</v>
      </c>
      <c r="I14" s="46" t="s">
        <v>31</v>
      </c>
      <c r="J14" s="57" t="s">
        <v>40</v>
      </c>
      <c r="K14" s="46" t="s">
        <v>33</v>
      </c>
      <c r="L14" s="46" t="s">
        <v>34</v>
      </c>
      <c r="M14" s="46" t="s">
        <v>26</v>
      </c>
      <c r="N14" s="63">
        <v>65000000</v>
      </c>
      <c r="O14" s="46" t="s">
        <v>26</v>
      </c>
      <c r="P14" s="63">
        <v>65000000</v>
      </c>
      <c r="Q14" s="46"/>
      <c r="R14" s="71">
        <v>2.3094947295487892E-2</v>
      </c>
      <c r="S14" s="76">
        <v>1501171.5742067129</v>
      </c>
      <c r="T14" s="76">
        <v>1501171.5742067129</v>
      </c>
      <c r="U14" s="76">
        <v>0</v>
      </c>
      <c r="V14" s="76">
        <v>1303595.0464289351</v>
      </c>
      <c r="W14" s="76">
        <v>197576.52777777778</v>
      </c>
      <c r="X14" s="44"/>
      <c r="Y14" s="44"/>
    </row>
    <row r="15" spans="1:26" x14ac:dyDescent="0.2">
      <c r="A15" s="46" t="s">
        <v>37</v>
      </c>
      <c r="B15" s="46" t="s">
        <v>41</v>
      </c>
      <c r="C15" s="46">
        <v>318</v>
      </c>
      <c r="D15" s="46" t="s">
        <v>27</v>
      </c>
      <c r="E15" s="51">
        <v>42538</v>
      </c>
      <c r="F15" s="51">
        <v>44196</v>
      </c>
      <c r="G15" s="51">
        <v>45657</v>
      </c>
      <c r="H15" s="46" t="s">
        <v>30</v>
      </c>
      <c r="I15" s="46" t="s">
        <v>31</v>
      </c>
      <c r="J15" s="57" t="s">
        <v>42</v>
      </c>
      <c r="K15" s="46" t="s">
        <v>33</v>
      </c>
      <c r="L15" s="46" t="s">
        <v>34</v>
      </c>
      <c r="M15" s="46" t="s">
        <v>26</v>
      </c>
      <c r="N15" s="63">
        <v>100000000</v>
      </c>
      <c r="O15" s="46" t="s">
        <v>26</v>
      </c>
      <c r="P15" s="63">
        <v>100000000</v>
      </c>
      <c r="Q15" s="46"/>
      <c r="R15" s="71">
        <v>4.5871361885913058E-2</v>
      </c>
      <c r="S15" s="76">
        <v>4587136.1885913061</v>
      </c>
      <c r="T15" s="76">
        <v>4587136.1885913061</v>
      </c>
      <c r="U15" s="76">
        <v>0</v>
      </c>
      <c r="V15" s="76">
        <v>4580587.5774801951</v>
      </c>
      <c r="W15" s="76">
        <v>6548.6111111111113</v>
      </c>
      <c r="X15" s="44"/>
      <c r="Y15" s="44"/>
    </row>
    <row r="16" spans="1:26" x14ac:dyDescent="0.2">
      <c r="A16" s="46" t="s">
        <v>37</v>
      </c>
      <c r="B16" s="46" t="s">
        <v>43</v>
      </c>
      <c r="C16" s="46">
        <v>329</v>
      </c>
      <c r="D16" s="46" t="s">
        <v>27</v>
      </c>
      <c r="E16" s="51">
        <v>42556</v>
      </c>
      <c r="F16" s="51">
        <v>44176</v>
      </c>
      <c r="G16" s="51">
        <v>45657</v>
      </c>
      <c r="H16" s="46" t="s">
        <v>30</v>
      </c>
      <c r="I16" s="46" t="s">
        <v>31</v>
      </c>
      <c r="J16" s="57" t="s">
        <v>44</v>
      </c>
      <c r="K16" s="46" t="s">
        <v>33</v>
      </c>
      <c r="L16" s="46" t="s">
        <v>45</v>
      </c>
      <c r="M16" s="46" t="s">
        <v>26</v>
      </c>
      <c r="N16" s="63">
        <v>50000000</v>
      </c>
      <c r="O16" s="46" t="s">
        <v>26</v>
      </c>
      <c r="P16" s="63">
        <v>50000000</v>
      </c>
      <c r="Q16" s="46"/>
      <c r="R16" s="71">
        <v>5.3273653834861073E-2</v>
      </c>
      <c r="S16" s="76">
        <v>2663682.6917430535</v>
      </c>
      <c r="T16" s="76">
        <v>2663682.6917430535</v>
      </c>
      <c r="U16" s="76">
        <v>0</v>
      </c>
      <c r="V16" s="76">
        <v>2381038.2472986095</v>
      </c>
      <c r="W16" s="76">
        <v>282644.44444444444</v>
      </c>
      <c r="X16" s="44"/>
      <c r="Y16" s="44" t="s">
        <v>46</v>
      </c>
    </row>
    <row r="17" spans="1:26" x14ac:dyDescent="0.2">
      <c r="A17" s="46" t="s">
        <v>37</v>
      </c>
      <c r="B17" s="46" t="s">
        <v>47</v>
      </c>
      <c r="C17" s="46">
        <v>332</v>
      </c>
      <c r="D17" s="46" t="s">
        <v>27</v>
      </c>
      <c r="E17" s="51">
        <v>42612</v>
      </c>
      <c r="F17" s="51">
        <v>44548</v>
      </c>
      <c r="G17" s="51">
        <v>45278</v>
      </c>
      <c r="H17" s="46" t="s">
        <v>30</v>
      </c>
      <c r="I17" s="46" t="s">
        <v>31</v>
      </c>
      <c r="J17" s="57" t="s">
        <v>48</v>
      </c>
      <c r="K17" s="46" t="s">
        <v>33</v>
      </c>
      <c r="L17" s="46" t="s">
        <v>34</v>
      </c>
      <c r="M17" s="46" t="s">
        <v>26</v>
      </c>
      <c r="N17" s="63">
        <v>50000000</v>
      </c>
      <c r="O17" s="46" t="s">
        <v>26</v>
      </c>
      <c r="P17" s="63">
        <v>50000000</v>
      </c>
      <c r="Q17" s="46"/>
      <c r="R17" s="71">
        <v>2.2160004257533696E-2</v>
      </c>
      <c r="S17" s="76">
        <v>1108000.2128766847</v>
      </c>
      <c r="T17" s="76">
        <v>1108000.2128766847</v>
      </c>
      <c r="U17" s="76">
        <v>0</v>
      </c>
      <c r="V17" s="76">
        <v>1068233.546210018</v>
      </c>
      <c r="W17" s="76">
        <v>39766.666666666664</v>
      </c>
      <c r="X17" s="44"/>
      <c r="Y17" s="44"/>
    </row>
    <row r="18" spans="1:26" x14ac:dyDescent="0.2">
      <c r="A18" s="46" t="s">
        <v>37</v>
      </c>
      <c r="B18" s="46" t="s">
        <v>49</v>
      </c>
      <c r="C18" s="46">
        <v>340</v>
      </c>
      <c r="D18" s="46" t="s">
        <v>27</v>
      </c>
      <c r="E18" s="51">
        <v>42667</v>
      </c>
      <c r="F18" s="51">
        <v>44972</v>
      </c>
      <c r="G18" s="51">
        <v>45703</v>
      </c>
      <c r="H18" s="46" t="s">
        <v>30</v>
      </c>
      <c r="I18" s="46" t="s">
        <v>31</v>
      </c>
      <c r="J18" s="57" t="s">
        <v>50</v>
      </c>
      <c r="K18" s="46" t="s">
        <v>33</v>
      </c>
      <c r="L18" s="46" t="s">
        <v>34</v>
      </c>
      <c r="M18" s="46" t="s">
        <v>26</v>
      </c>
      <c r="N18" s="63">
        <v>70000000</v>
      </c>
      <c r="O18" s="46" t="s">
        <v>26</v>
      </c>
      <c r="P18" s="63">
        <v>70000000</v>
      </c>
      <c r="Q18" s="46"/>
      <c r="R18" s="71">
        <v>4.9903045987772898E-2</v>
      </c>
      <c r="S18" s="76">
        <v>3493213.2191441027</v>
      </c>
      <c r="T18" s="76">
        <v>3493213.2191441027</v>
      </c>
      <c r="U18" s="76">
        <v>0</v>
      </c>
      <c r="V18" s="76">
        <v>3322238.2191441027</v>
      </c>
      <c r="W18" s="76">
        <v>170974.99999999997</v>
      </c>
      <c r="X18" s="44"/>
      <c r="Y18" s="44" t="s">
        <v>51</v>
      </c>
    </row>
    <row r="19" spans="1:26" x14ac:dyDescent="0.2">
      <c r="A19" s="46" t="s">
        <v>37</v>
      </c>
      <c r="B19" s="46" t="s">
        <v>52</v>
      </c>
      <c r="C19" s="46">
        <v>342</v>
      </c>
      <c r="D19" s="46" t="s">
        <v>27</v>
      </c>
      <c r="E19" s="51">
        <v>42706</v>
      </c>
      <c r="F19" s="51">
        <v>45027</v>
      </c>
      <c r="G19" s="51">
        <v>45756</v>
      </c>
      <c r="H19" s="46" t="s">
        <v>30</v>
      </c>
      <c r="I19" s="46" t="s">
        <v>31</v>
      </c>
      <c r="J19" s="57" t="s">
        <v>53</v>
      </c>
      <c r="K19" s="46" t="s">
        <v>33</v>
      </c>
      <c r="L19" s="46" t="s">
        <v>34</v>
      </c>
      <c r="M19" s="46" t="s">
        <v>26</v>
      </c>
      <c r="N19" s="63">
        <v>75000000</v>
      </c>
      <c r="O19" s="46" t="s">
        <v>26</v>
      </c>
      <c r="P19" s="63">
        <v>0</v>
      </c>
      <c r="Q19" s="46"/>
      <c r="R19" s="71">
        <v>3.8667454121876346E-2</v>
      </c>
      <c r="S19" s="76">
        <v>2900059.059140726</v>
      </c>
      <c r="T19" s="76">
        <v>2900059.059140726</v>
      </c>
      <c r="U19" s="76">
        <v>0</v>
      </c>
      <c r="V19" s="76">
        <v>2900059.059140726</v>
      </c>
      <c r="W19" s="76">
        <v>0</v>
      </c>
      <c r="X19" s="44"/>
      <c r="Y19" s="44" t="s">
        <v>54</v>
      </c>
    </row>
    <row r="20" spans="1:26" x14ac:dyDescent="0.2">
      <c r="A20" s="46" t="s">
        <v>37</v>
      </c>
      <c r="B20" s="46" t="s">
        <v>55</v>
      </c>
      <c r="C20" s="46">
        <v>344</v>
      </c>
      <c r="D20" s="46" t="s">
        <v>27</v>
      </c>
      <c r="E20" s="51">
        <v>42706</v>
      </c>
      <c r="F20" s="51">
        <v>45133</v>
      </c>
      <c r="G20" s="51">
        <v>45864</v>
      </c>
      <c r="H20" s="46" t="s">
        <v>30</v>
      </c>
      <c r="I20" s="46" t="s">
        <v>31</v>
      </c>
      <c r="J20" s="57" t="s">
        <v>56</v>
      </c>
      <c r="K20" s="46" t="s">
        <v>33</v>
      </c>
      <c r="L20" s="46" t="s">
        <v>34</v>
      </c>
      <c r="M20" s="46" t="s">
        <v>26</v>
      </c>
      <c r="N20" s="63">
        <v>100000000</v>
      </c>
      <c r="O20" s="46" t="s">
        <v>26</v>
      </c>
      <c r="P20" s="63">
        <v>0</v>
      </c>
      <c r="Q20" s="46"/>
      <c r="R20" s="71">
        <v>3.6348039420370452E-2</v>
      </c>
      <c r="S20" s="76">
        <v>3634803.9420370455</v>
      </c>
      <c r="T20" s="76">
        <v>3634803.9420370455</v>
      </c>
      <c r="U20" s="76">
        <v>0</v>
      </c>
      <c r="V20" s="76">
        <v>3634803.9420370455</v>
      </c>
      <c r="W20" s="76">
        <v>0</v>
      </c>
      <c r="X20" s="44"/>
      <c r="Y20" s="44" t="s">
        <v>57</v>
      </c>
    </row>
    <row r="21" spans="1:26" x14ac:dyDescent="0.2">
      <c r="A21" s="46" t="s">
        <v>37</v>
      </c>
      <c r="B21" s="46" t="s">
        <v>58</v>
      </c>
      <c r="C21" s="46">
        <v>345</v>
      </c>
      <c r="D21" s="46" t="s">
        <v>27</v>
      </c>
      <c r="E21" s="51">
        <v>42706</v>
      </c>
      <c r="F21" s="51">
        <v>45250</v>
      </c>
      <c r="G21" s="51">
        <v>45981</v>
      </c>
      <c r="H21" s="46" t="s">
        <v>30</v>
      </c>
      <c r="I21" s="46" t="s">
        <v>31</v>
      </c>
      <c r="J21" s="57" t="s">
        <v>59</v>
      </c>
      <c r="K21" s="46" t="s">
        <v>33</v>
      </c>
      <c r="L21" s="46" t="s">
        <v>34</v>
      </c>
      <c r="M21" s="46" t="s">
        <v>26</v>
      </c>
      <c r="N21" s="63">
        <v>60000000</v>
      </c>
      <c r="O21" s="46" t="s">
        <v>26</v>
      </c>
      <c r="P21" s="63">
        <v>0</v>
      </c>
      <c r="Q21" s="46"/>
      <c r="R21" s="71">
        <v>3.1828407994876982E-2</v>
      </c>
      <c r="S21" s="76">
        <v>1909704.4796926191</v>
      </c>
      <c r="T21" s="76">
        <v>1909704.4796926191</v>
      </c>
      <c r="U21" s="76">
        <v>0</v>
      </c>
      <c r="V21" s="76">
        <v>1909704.4796926191</v>
      </c>
      <c r="W21" s="76">
        <v>0</v>
      </c>
      <c r="X21" s="44"/>
      <c r="Y21" s="44" t="s">
        <v>60</v>
      </c>
    </row>
    <row r="22" spans="1:26" x14ac:dyDescent="0.2">
      <c r="A22" s="46" t="s">
        <v>37</v>
      </c>
      <c r="B22" s="46" t="s">
        <v>61</v>
      </c>
      <c r="C22" s="46">
        <v>360</v>
      </c>
      <c r="D22" s="46" t="s">
        <v>27</v>
      </c>
      <c r="E22" s="51">
        <v>42823</v>
      </c>
      <c r="F22" s="51">
        <v>43102</v>
      </c>
      <c r="G22" s="51">
        <v>46024</v>
      </c>
      <c r="H22" s="46" t="s">
        <v>62</v>
      </c>
      <c r="I22" s="46" t="s">
        <v>63</v>
      </c>
      <c r="J22" s="57" t="s">
        <v>64</v>
      </c>
      <c r="K22" s="46"/>
      <c r="L22" s="46" t="s">
        <v>34</v>
      </c>
      <c r="M22" s="46" t="s">
        <v>26</v>
      </c>
      <c r="N22" s="63">
        <v>70000000</v>
      </c>
      <c r="O22" s="46" t="s">
        <v>26</v>
      </c>
      <c r="P22" s="63">
        <v>70000000</v>
      </c>
      <c r="Q22" s="46"/>
      <c r="R22" s="71">
        <v>7.5335047678651984E-2</v>
      </c>
      <c r="S22" s="76">
        <v>5273453.3375056386</v>
      </c>
      <c r="T22" s="76">
        <v>5213185.3186253533</v>
      </c>
      <c r="U22" s="76">
        <v>60268.018880285323</v>
      </c>
      <c r="V22" s="76">
        <v>5270179.6791589605</v>
      </c>
      <c r="W22" s="76">
        <v>169784.06507653894</v>
      </c>
      <c r="X22" s="44"/>
      <c r="Y22" s="44" t="s">
        <v>65</v>
      </c>
    </row>
    <row r="23" spans="1:26" x14ac:dyDescent="0.2">
      <c r="A23" s="46" t="s">
        <v>37</v>
      </c>
      <c r="B23" s="46" t="s">
        <v>61</v>
      </c>
      <c r="C23" s="46">
        <v>361</v>
      </c>
      <c r="D23" s="46" t="s">
        <v>27</v>
      </c>
      <c r="E23" s="51">
        <v>42823</v>
      </c>
      <c r="F23" s="51">
        <v>43102</v>
      </c>
      <c r="G23" s="51">
        <v>46024</v>
      </c>
      <c r="H23" s="46" t="s">
        <v>66</v>
      </c>
      <c r="I23" s="46" t="s">
        <v>31</v>
      </c>
      <c r="J23" s="57" t="s">
        <v>67</v>
      </c>
      <c r="K23" s="46"/>
      <c r="L23" s="46"/>
      <c r="M23" s="46" t="s">
        <v>26</v>
      </c>
      <c r="N23" s="63">
        <v>70000000</v>
      </c>
      <c r="O23" s="46" t="s">
        <v>26</v>
      </c>
      <c r="P23" s="63">
        <v>70000000</v>
      </c>
      <c r="Q23" s="46"/>
      <c r="R23" s="80">
        <v>-2.0484063311280897E-2</v>
      </c>
      <c r="S23" s="79">
        <v>-1433884.4317896629</v>
      </c>
      <c r="T23" s="76">
        <v>0</v>
      </c>
      <c r="U23" s="79">
        <v>-1433884.4317896629</v>
      </c>
      <c r="V23" s="79">
        <v>-1312312.9040118852</v>
      </c>
      <c r="W23" s="79">
        <v>-121571.52777777777</v>
      </c>
      <c r="X23" s="44"/>
      <c r="Y23" s="44" t="s">
        <v>65</v>
      </c>
    </row>
    <row r="24" spans="1:26" x14ac:dyDescent="0.2">
      <c r="A24" s="46" t="s">
        <v>37</v>
      </c>
      <c r="B24" s="46" t="s">
        <v>68</v>
      </c>
      <c r="C24" s="46">
        <v>367</v>
      </c>
      <c r="D24" s="46" t="s">
        <v>27</v>
      </c>
      <c r="E24" s="51">
        <v>42958</v>
      </c>
      <c r="F24" s="51">
        <v>45309</v>
      </c>
      <c r="G24" s="51">
        <v>46041</v>
      </c>
      <c r="H24" s="46" t="s">
        <v>30</v>
      </c>
      <c r="I24" s="46" t="s">
        <v>31</v>
      </c>
      <c r="J24" s="57" t="s">
        <v>69</v>
      </c>
      <c r="K24" s="46" t="s">
        <v>33</v>
      </c>
      <c r="L24" s="46" t="s">
        <v>34</v>
      </c>
      <c r="M24" s="46" t="s">
        <v>26</v>
      </c>
      <c r="N24" s="63">
        <v>67000000</v>
      </c>
      <c r="O24" s="46" t="s">
        <v>26</v>
      </c>
      <c r="P24" s="63">
        <v>0</v>
      </c>
      <c r="Q24" s="46"/>
      <c r="R24" s="71">
        <v>3.1470065484951737E-2</v>
      </c>
      <c r="S24" s="76">
        <v>2108494.3874917664</v>
      </c>
      <c r="T24" s="76">
        <v>2108494.3874917664</v>
      </c>
      <c r="U24" s="76">
        <v>0</v>
      </c>
      <c r="V24" s="76">
        <v>2108494.3874917664</v>
      </c>
      <c r="W24" s="76">
        <v>0</v>
      </c>
      <c r="X24" s="44"/>
      <c r="Y24" s="44" t="s">
        <v>70</v>
      </c>
    </row>
    <row r="25" spans="1:26" x14ac:dyDescent="0.2">
      <c r="A25" s="45" t="s">
        <v>37</v>
      </c>
      <c r="B25" s="45" t="s">
        <v>71</v>
      </c>
      <c r="C25" s="45">
        <v>368</v>
      </c>
      <c r="D25" s="45" t="s">
        <v>27</v>
      </c>
      <c r="E25" s="50">
        <v>42958</v>
      </c>
      <c r="F25" s="50">
        <v>45350</v>
      </c>
      <c r="G25" s="50">
        <v>46080</v>
      </c>
      <c r="H25" s="45" t="s">
        <v>30</v>
      </c>
      <c r="I25" s="45" t="s">
        <v>31</v>
      </c>
      <c r="J25" s="56" t="s">
        <v>72</v>
      </c>
      <c r="K25" s="45" t="s">
        <v>33</v>
      </c>
      <c r="L25" s="45" t="s">
        <v>34</v>
      </c>
      <c r="M25" s="45" t="s">
        <v>26</v>
      </c>
      <c r="N25" s="62">
        <v>60000000</v>
      </c>
      <c r="O25" s="45" t="s">
        <v>26</v>
      </c>
      <c r="P25" s="62">
        <v>0</v>
      </c>
      <c r="Q25" s="45"/>
      <c r="R25" s="70">
        <v>2.9756136097779738E-2</v>
      </c>
      <c r="S25" s="75">
        <v>1785368.1658667843</v>
      </c>
      <c r="T25" s="75">
        <v>1785368.1658667843</v>
      </c>
      <c r="U25" s="75">
        <v>0</v>
      </c>
      <c r="V25" s="75">
        <v>1785368.1658667843</v>
      </c>
      <c r="W25" s="75">
        <v>0</v>
      </c>
      <c r="X25" s="44"/>
      <c r="Y25" s="44" t="s">
        <v>73</v>
      </c>
    </row>
    <row r="26" spans="1:26" s="32" customFormat="1" x14ac:dyDescent="0.2">
      <c r="A26" s="33"/>
      <c r="B26" s="33"/>
      <c r="C26" s="33"/>
      <c r="D26" s="33"/>
      <c r="E26" s="34"/>
      <c r="F26" s="34"/>
      <c r="G26" s="34"/>
      <c r="H26" s="33"/>
      <c r="I26" s="33"/>
      <c r="J26" s="55"/>
      <c r="K26" s="33"/>
      <c r="L26" s="33"/>
      <c r="M26" s="33"/>
      <c r="N26" s="35"/>
      <c r="O26" s="33"/>
      <c r="P26" s="35">
        <v>465000000</v>
      </c>
      <c r="Q26" s="33"/>
      <c r="R26" s="36"/>
      <c r="S26" s="74">
        <v>30605826.284099165</v>
      </c>
      <c r="T26" s="74">
        <v>31979442.697008543</v>
      </c>
      <c r="U26" s="81">
        <v>-1373616.4129093776</v>
      </c>
      <c r="V26" s="74">
        <v>29900079.57019693</v>
      </c>
      <c r="W26" s="74">
        <f>SUM(W13:W25)</f>
        <v>872257.12063209456</v>
      </c>
      <c r="X26" s="43"/>
      <c r="Y26" s="43"/>
      <c r="Z26" s="41"/>
    </row>
    <row r="27" spans="1:26" s="32" customFormat="1" x14ac:dyDescent="0.2">
      <c r="A27" s="33" t="s">
        <v>75</v>
      </c>
      <c r="B27" s="33"/>
      <c r="C27" s="33"/>
      <c r="D27" s="33"/>
      <c r="E27" s="34"/>
      <c r="F27" s="34"/>
      <c r="G27" s="34"/>
      <c r="H27" s="33"/>
      <c r="I27" s="33"/>
      <c r="J27" s="55"/>
      <c r="K27" s="33"/>
      <c r="L27" s="33"/>
      <c r="M27" s="33"/>
      <c r="N27" s="35"/>
      <c r="O27" s="33"/>
      <c r="P27" s="35"/>
      <c r="Q27" s="33"/>
      <c r="R27" s="36"/>
      <c r="S27" s="74"/>
      <c r="T27" s="74"/>
      <c r="U27" s="74"/>
      <c r="V27" s="74"/>
      <c r="W27" s="74"/>
      <c r="X27" s="43"/>
      <c r="Y27" s="43"/>
      <c r="Z27" s="41"/>
    </row>
    <row r="28" spans="1:26" x14ac:dyDescent="0.2">
      <c r="A28" s="46" t="s">
        <v>75</v>
      </c>
      <c r="B28" s="46" t="s">
        <v>74</v>
      </c>
      <c r="C28" s="46">
        <v>297</v>
      </c>
      <c r="D28" s="46" t="s">
        <v>27</v>
      </c>
      <c r="E28" s="51">
        <v>42411</v>
      </c>
      <c r="F28" s="51">
        <v>44295</v>
      </c>
      <c r="G28" s="51">
        <v>45025</v>
      </c>
      <c r="H28" s="46" t="s">
        <v>30</v>
      </c>
      <c r="I28" s="46" t="s">
        <v>31</v>
      </c>
      <c r="J28" s="57" t="s">
        <v>76</v>
      </c>
      <c r="K28" s="46" t="s">
        <v>33</v>
      </c>
      <c r="L28" s="46" t="s">
        <v>34</v>
      </c>
      <c r="M28" s="46" t="s">
        <v>26</v>
      </c>
      <c r="N28" s="63">
        <v>175000000</v>
      </c>
      <c r="O28" s="46" t="s">
        <v>26</v>
      </c>
      <c r="P28" s="63">
        <v>175000000</v>
      </c>
      <c r="Q28" s="46"/>
      <c r="R28" s="71">
        <v>3.5796339600608312E-3</v>
      </c>
      <c r="S28" s="76">
        <v>626435.94301064545</v>
      </c>
      <c r="T28" s="76">
        <v>626435.94301064545</v>
      </c>
      <c r="U28" s="76">
        <v>0</v>
      </c>
      <c r="V28" s="76">
        <v>55226.220788423176</v>
      </c>
      <c r="W28" s="76">
        <v>571209.72222222225</v>
      </c>
      <c r="X28" s="44"/>
      <c r="Y28" s="44"/>
    </row>
    <row r="29" spans="1:26" x14ac:dyDescent="0.2">
      <c r="A29" s="46" t="s">
        <v>75</v>
      </c>
      <c r="B29" s="46" t="s">
        <v>77</v>
      </c>
      <c r="C29" s="46">
        <v>298</v>
      </c>
      <c r="D29" s="46" t="s">
        <v>27</v>
      </c>
      <c r="E29" s="51">
        <v>42411</v>
      </c>
      <c r="F29" s="51">
        <v>44302</v>
      </c>
      <c r="G29" s="51">
        <v>45032</v>
      </c>
      <c r="H29" s="46" t="s">
        <v>30</v>
      </c>
      <c r="I29" s="46" t="s">
        <v>31</v>
      </c>
      <c r="J29" s="57" t="s">
        <v>78</v>
      </c>
      <c r="K29" s="46" t="s">
        <v>33</v>
      </c>
      <c r="L29" s="46" t="s">
        <v>34</v>
      </c>
      <c r="M29" s="46" t="s">
        <v>26</v>
      </c>
      <c r="N29" s="63">
        <v>100000000</v>
      </c>
      <c r="O29" s="46" t="s">
        <v>26</v>
      </c>
      <c r="P29" s="63">
        <v>100000000</v>
      </c>
      <c r="Q29" s="46"/>
      <c r="R29" s="71">
        <v>3.8148074953806084E-3</v>
      </c>
      <c r="S29" s="76">
        <v>381480.74953806086</v>
      </c>
      <c r="T29" s="76">
        <v>381480.74953806086</v>
      </c>
      <c r="U29" s="76">
        <v>0</v>
      </c>
      <c r="V29" s="76">
        <v>63147.416204727655</v>
      </c>
      <c r="W29" s="76">
        <v>318333.3333333332</v>
      </c>
      <c r="X29" s="44"/>
      <c r="Y29" s="44"/>
    </row>
    <row r="30" spans="1:26" x14ac:dyDescent="0.2">
      <c r="A30" s="46" t="s">
        <v>75</v>
      </c>
      <c r="B30" s="46" t="s">
        <v>79</v>
      </c>
      <c r="C30" s="46">
        <v>312</v>
      </c>
      <c r="D30" s="46" t="s">
        <v>27</v>
      </c>
      <c r="E30" s="51">
        <v>42500</v>
      </c>
      <c r="F30" s="51">
        <v>44620</v>
      </c>
      <c r="G30" s="51">
        <v>45350</v>
      </c>
      <c r="H30" s="46" t="s">
        <v>30</v>
      </c>
      <c r="I30" s="46" t="s">
        <v>31</v>
      </c>
      <c r="J30" s="57" t="s">
        <v>80</v>
      </c>
      <c r="K30" s="46" t="s">
        <v>33</v>
      </c>
      <c r="L30" s="46" t="s">
        <v>34</v>
      </c>
      <c r="M30" s="46" t="s">
        <v>26</v>
      </c>
      <c r="N30" s="63">
        <v>60000000</v>
      </c>
      <c r="O30" s="46" t="s">
        <v>26</v>
      </c>
      <c r="P30" s="63">
        <v>60000000</v>
      </c>
      <c r="Q30" s="46"/>
      <c r="R30" s="71">
        <v>2.4825042881366468E-2</v>
      </c>
      <c r="S30" s="76">
        <v>1489502.572881988</v>
      </c>
      <c r="T30" s="76">
        <v>1489502.572881988</v>
      </c>
      <c r="U30" s="76">
        <v>0</v>
      </c>
      <c r="V30" s="76">
        <v>1388489.2395486545</v>
      </c>
      <c r="W30" s="76">
        <v>101013.33333333333</v>
      </c>
      <c r="X30" s="44"/>
      <c r="Y30" s="44"/>
    </row>
    <row r="31" spans="1:26" x14ac:dyDescent="0.2">
      <c r="A31" s="46" t="s">
        <v>75</v>
      </c>
      <c r="B31" s="46" t="s">
        <v>81</v>
      </c>
      <c r="C31" s="46">
        <v>316</v>
      </c>
      <c r="D31" s="46" t="s">
        <v>27</v>
      </c>
      <c r="E31" s="51">
        <v>42522</v>
      </c>
      <c r="F31" s="51">
        <v>44742</v>
      </c>
      <c r="G31" s="51">
        <v>45473</v>
      </c>
      <c r="H31" s="46" t="s">
        <v>30</v>
      </c>
      <c r="I31" s="46" t="s">
        <v>31</v>
      </c>
      <c r="J31" s="57" t="s">
        <v>82</v>
      </c>
      <c r="K31" s="46" t="s">
        <v>33</v>
      </c>
      <c r="L31" s="46" t="s">
        <v>34</v>
      </c>
      <c r="M31" s="46" t="s">
        <v>26</v>
      </c>
      <c r="N31" s="63">
        <v>100000000</v>
      </c>
      <c r="O31" s="46" t="s">
        <v>26</v>
      </c>
      <c r="P31" s="63">
        <v>100000000</v>
      </c>
      <c r="Q31" s="46"/>
      <c r="R31" s="71">
        <v>3.1024364102357226E-2</v>
      </c>
      <c r="S31" s="76">
        <v>3102436.4102357225</v>
      </c>
      <c r="T31" s="76">
        <v>3102436.4102357225</v>
      </c>
      <c r="U31" s="76">
        <v>0</v>
      </c>
      <c r="V31" s="76">
        <v>3090769.7435690556</v>
      </c>
      <c r="W31" s="76">
        <v>11666.666666666668</v>
      </c>
      <c r="X31" s="44"/>
      <c r="Y31" s="44"/>
    </row>
    <row r="32" spans="1:26" x14ac:dyDescent="0.2">
      <c r="A32" s="46" t="s">
        <v>75</v>
      </c>
      <c r="B32" s="46" t="s">
        <v>83</v>
      </c>
      <c r="C32" s="46">
        <v>317</v>
      </c>
      <c r="D32" s="46" t="s">
        <v>27</v>
      </c>
      <c r="E32" s="51">
        <v>42531</v>
      </c>
      <c r="F32" s="51">
        <v>44934</v>
      </c>
      <c r="G32" s="51">
        <v>45665</v>
      </c>
      <c r="H32" s="46" t="s">
        <v>30</v>
      </c>
      <c r="I32" s="46" t="s">
        <v>31</v>
      </c>
      <c r="J32" s="57" t="s">
        <v>84</v>
      </c>
      <c r="K32" s="46" t="s">
        <v>33</v>
      </c>
      <c r="L32" s="46" t="s">
        <v>34</v>
      </c>
      <c r="M32" s="46" t="s">
        <v>26</v>
      </c>
      <c r="N32" s="63">
        <v>75000000</v>
      </c>
      <c r="O32" s="46" t="s">
        <v>26</v>
      </c>
      <c r="P32" s="63">
        <v>75000000</v>
      </c>
      <c r="Q32" s="46"/>
      <c r="R32" s="71">
        <v>4.4154676672758846E-2</v>
      </c>
      <c r="S32" s="76">
        <v>3311600.7504569134</v>
      </c>
      <c r="T32" s="76">
        <v>3311600.7504569134</v>
      </c>
      <c r="U32" s="76">
        <v>0</v>
      </c>
      <c r="V32" s="76">
        <v>3097011.1671235799</v>
      </c>
      <c r="W32" s="76">
        <v>214589.58333333328</v>
      </c>
      <c r="X32" s="44"/>
      <c r="Y32" s="44"/>
    </row>
    <row r="33" spans="1:26" x14ac:dyDescent="0.2">
      <c r="A33" s="46" t="s">
        <v>75</v>
      </c>
      <c r="B33" s="46" t="s">
        <v>85</v>
      </c>
      <c r="C33" s="46">
        <v>327</v>
      </c>
      <c r="D33" s="46" t="s">
        <v>27</v>
      </c>
      <c r="E33" s="51">
        <v>42556</v>
      </c>
      <c r="F33" s="51">
        <v>43738</v>
      </c>
      <c r="G33" s="51">
        <v>45657</v>
      </c>
      <c r="H33" s="46" t="s">
        <v>62</v>
      </c>
      <c r="I33" s="46" t="s">
        <v>63</v>
      </c>
      <c r="J33" s="57" t="s">
        <v>64</v>
      </c>
      <c r="K33" s="46"/>
      <c r="L33" s="46" t="s">
        <v>45</v>
      </c>
      <c r="M33" s="46" t="s">
        <v>26</v>
      </c>
      <c r="N33" s="63">
        <v>45000000</v>
      </c>
      <c r="O33" s="46" t="s">
        <v>26</v>
      </c>
      <c r="P33" s="63">
        <v>45000000</v>
      </c>
      <c r="Q33" s="46"/>
      <c r="R33" s="71">
        <v>5.40908748135367E-2</v>
      </c>
      <c r="S33" s="76">
        <v>2434089.3666091515</v>
      </c>
      <c r="T33" s="76">
        <v>2432141.0521860104</v>
      </c>
      <c r="U33" s="76">
        <v>1948.3144231410697</v>
      </c>
      <c r="V33" s="76">
        <v>2431295.8001080523</v>
      </c>
      <c r="W33" s="76">
        <v>185248.11810113143</v>
      </c>
      <c r="X33" s="44"/>
      <c r="Y33" s="44" t="s">
        <v>86</v>
      </c>
    </row>
    <row r="34" spans="1:26" x14ac:dyDescent="0.2">
      <c r="A34" s="46" t="s">
        <v>75</v>
      </c>
      <c r="B34" s="46" t="s">
        <v>85</v>
      </c>
      <c r="C34" s="46">
        <v>328</v>
      </c>
      <c r="D34" s="46" t="s">
        <v>27</v>
      </c>
      <c r="E34" s="51">
        <v>42556</v>
      </c>
      <c r="F34" s="51">
        <v>43738</v>
      </c>
      <c r="G34" s="51">
        <v>45657</v>
      </c>
      <c r="H34" s="46" t="s">
        <v>66</v>
      </c>
      <c r="I34" s="46" t="s">
        <v>31</v>
      </c>
      <c r="J34" s="57" t="s">
        <v>87</v>
      </c>
      <c r="K34" s="46"/>
      <c r="L34" s="46"/>
      <c r="M34" s="46" t="s">
        <v>26</v>
      </c>
      <c r="N34" s="63">
        <v>45000000</v>
      </c>
      <c r="O34" s="46" t="s">
        <v>26</v>
      </c>
      <c r="P34" s="63">
        <v>45000000</v>
      </c>
      <c r="Q34" s="46"/>
      <c r="R34" s="80">
        <v>-1.2284920341383053E-2</v>
      </c>
      <c r="S34" s="79">
        <v>-552821.41536223737</v>
      </c>
      <c r="T34" s="76">
        <v>0</v>
      </c>
      <c r="U34" s="79">
        <v>-552821.41536223737</v>
      </c>
      <c r="V34" s="79">
        <v>-481061.41536223737</v>
      </c>
      <c r="W34" s="79">
        <v>-71760</v>
      </c>
      <c r="X34" s="44"/>
      <c r="Y34" s="44" t="s">
        <v>86</v>
      </c>
    </row>
    <row r="35" spans="1:26" x14ac:dyDescent="0.2">
      <c r="A35" s="46" t="s">
        <v>75</v>
      </c>
      <c r="B35" s="46" t="s">
        <v>88</v>
      </c>
      <c r="C35" s="46">
        <v>339</v>
      </c>
      <c r="D35" s="46" t="s">
        <v>27</v>
      </c>
      <c r="E35" s="51">
        <v>42667</v>
      </c>
      <c r="F35" s="51">
        <v>44955</v>
      </c>
      <c r="G35" s="51">
        <v>45686</v>
      </c>
      <c r="H35" s="46" t="s">
        <v>30</v>
      </c>
      <c r="I35" s="46" t="s">
        <v>31</v>
      </c>
      <c r="J35" s="57" t="s">
        <v>50</v>
      </c>
      <c r="K35" s="46" t="s">
        <v>33</v>
      </c>
      <c r="L35" s="46" t="s">
        <v>34</v>
      </c>
      <c r="M35" s="46" t="s">
        <v>26</v>
      </c>
      <c r="N35" s="63">
        <v>50000000</v>
      </c>
      <c r="O35" s="46" t="s">
        <v>26</v>
      </c>
      <c r="P35" s="63">
        <v>50000000</v>
      </c>
      <c r="Q35" s="46"/>
      <c r="R35" s="71">
        <v>4.9506490262181825E-2</v>
      </c>
      <c r="S35" s="76">
        <v>2475324.5131090912</v>
      </c>
      <c r="T35" s="76">
        <v>2475324.5131090912</v>
      </c>
      <c r="U35" s="76">
        <v>0</v>
      </c>
      <c r="V35" s="76">
        <v>2323080.0686646467</v>
      </c>
      <c r="W35" s="76">
        <v>152244.44444444447</v>
      </c>
      <c r="X35" s="44"/>
      <c r="Y35" s="44" t="s">
        <v>51</v>
      </c>
    </row>
    <row r="36" spans="1:26" x14ac:dyDescent="0.2">
      <c r="A36" s="46" t="s">
        <v>75</v>
      </c>
      <c r="B36" s="46" t="s">
        <v>89</v>
      </c>
      <c r="C36" s="46">
        <v>346</v>
      </c>
      <c r="D36" s="46" t="s">
        <v>27</v>
      </c>
      <c r="E36" s="51">
        <v>42717</v>
      </c>
      <c r="F36" s="51">
        <v>42719</v>
      </c>
      <c r="G36" s="51">
        <v>45275</v>
      </c>
      <c r="H36" s="46" t="s">
        <v>30</v>
      </c>
      <c r="I36" s="46" t="s">
        <v>31</v>
      </c>
      <c r="J36" s="57" t="s">
        <v>90</v>
      </c>
      <c r="K36" s="46" t="s">
        <v>33</v>
      </c>
      <c r="L36" s="46" t="s">
        <v>34</v>
      </c>
      <c r="M36" s="46" t="s">
        <v>26</v>
      </c>
      <c r="N36" s="63">
        <v>100000000</v>
      </c>
      <c r="O36" s="46" t="s">
        <v>26</v>
      </c>
      <c r="P36" s="63">
        <v>100000000</v>
      </c>
      <c r="Q36" s="46"/>
      <c r="R36" s="71">
        <v>2.2766362352395528E-2</v>
      </c>
      <c r="S36" s="76">
        <v>2276636.2352395528</v>
      </c>
      <c r="T36" s="76">
        <v>2276636.2352395528</v>
      </c>
      <c r="U36" s="76">
        <v>0</v>
      </c>
      <c r="V36" s="76">
        <v>2151166.7907951088</v>
      </c>
      <c r="W36" s="76">
        <v>125469.44444444445</v>
      </c>
      <c r="X36" s="44"/>
      <c r="Y36" s="44" t="s">
        <v>91</v>
      </c>
    </row>
    <row r="37" spans="1:26" x14ac:dyDescent="0.2">
      <c r="A37" s="46" t="s">
        <v>75</v>
      </c>
      <c r="B37" s="46" t="s">
        <v>92</v>
      </c>
      <c r="C37" s="46">
        <v>357</v>
      </c>
      <c r="D37" s="46" t="s">
        <v>27</v>
      </c>
      <c r="E37" s="51">
        <v>42793</v>
      </c>
      <c r="F37" s="51">
        <v>45275</v>
      </c>
      <c r="G37" s="51">
        <v>46006</v>
      </c>
      <c r="H37" s="46" t="s">
        <v>30</v>
      </c>
      <c r="I37" s="46" t="s">
        <v>31</v>
      </c>
      <c r="J37" s="57" t="s">
        <v>93</v>
      </c>
      <c r="K37" s="46" t="s">
        <v>33</v>
      </c>
      <c r="L37" s="46" t="s">
        <v>34</v>
      </c>
      <c r="M37" s="46" t="s">
        <v>26</v>
      </c>
      <c r="N37" s="63">
        <v>100000000</v>
      </c>
      <c r="O37" s="46" t="s">
        <v>26</v>
      </c>
      <c r="P37" s="63">
        <v>0</v>
      </c>
      <c r="Q37" s="46"/>
      <c r="R37" s="71">
        <v>3.3518089567296128E-2</v>
      </c>
      <c r="S37" s="76">
        <v>3351808.9567296128</v>
      </c>
      <c r="T37" s="76">
        <v>3351808.9567296128</v>
      </c>
      <c r="U37" s="76">
        <v>0</v>
      </c>
      <c r="V37" s="76">
        <v>3351808.9567296128</v>
      </c>
      <c r="W37" s="76">
        <v>0</v>
      </c>
      <c r="X37" s="44"/>
      <c r="Y37" s="44" t="s">
        <v>94</v>
      </c>
    </row>
    <row r="38" spans="1:26" x14ac:dyDescent="0.2">
      <c r="A38" s="45" t="s">
        <v>75</v>
      </c>
      <c r="B38" s="45" t="s">
        <v>95</v>
      </c>
      <c r="C38" s="45">
        <v>381</v>
      </c>
      <c r="D38" s="45" t="s">
        <v>27</v>
      </c>
      <c r="E38" s="50">
        <v>43270</v>
      </c>
      <c r="F38" s="50">
        <v>45478</v>
      </c>
      <c r="G38" s="50">
        <v>46208</v>
      </c>
      <c r="H38" s="45" t="s">
        <v>30</v>
      </c>
      <c r="I38" s="45" t="s">
        <v>31</v>
      </c>
      <c r="J38" s="56" t="s">
        <v>96</v>
      </c>
      <c r="K38" s="45" t="s">
        <v>33</v>
      </c>
      <c r="L38" s="45" t="s">
        <v>34</v>
      </c>
      <c r="M38" s="45" t="s">
        <v>26</v>
      </c>
      <c r="N38" s="62">
        <v>100000000</v>
      </c>
      <c r="O38" s="45" t="s">
        <v>26</v>
      </c>
      <c r="P38" s="62">
        <v>0</v>
      </c>
      <c r="Q38" s="45"/>
      <c r="R38" s="70">
        <v>2.7064333688587728E-2</v>
      </c>
      <c r="S38" s="75">
        <v>2706433.3688587728</v>
      </c>
      <c r="T38" s="75">
        <v>2706433.3688587728</v>
      </c>
      <c r="U38" s="75">
        <v>0</v>
      </c>
      <c r="V38" s="75">
        <v>2706433.3688587728</v>
      </c>
      <c r="W38" s="75">
        <v>0</v>
      </c>
      <c r="X38" s="44"/>
      <c r="Y38" s="44" t="s">
        <v>97</v>
      </c>
    </row>
    <row r="39" spans="1:26" s="32" customFormat="1" x14ac:dyDescent="0.2">
      <c r="A39" s="33"/>
      <c r="B39" s="33"/>
      <c r="C39" s="33"/>
      <c r="D39" s="33"/>
      <c r="E39" s="34"/>
      <c r="F39" s="34"/>
      <c r="G39" s="34"/>
      <c r="H39" s="33"/>
      <c r="I39" s="33"/>
      <c r="J39" s="55"/>
      <c r="K39" s="33"/>
      <c r="L39" s="33"/>
      <c r="M39" s="33"/>
      <c r="N39" s="35"/>
      <c r="O39" s="33"/>
      <c r="P39" s="35">
        <v>705000000</v>
      </c>
      <c r="Q39" s="33"/>
      <c r="R39" s="36"/>
      <c r="S39" s="74">
        <v>21602927.451307274</v>
      </c>
      <c r="T39" s="74">
        <v>22153800.552246369</v>
      </c>
      <c r="U39" s="81">
        <v>-550873.1009390963</v>
      </c>
      <c r="V39" s="74">
        <v>20177367.357028395</v>
      </c>
      <c r="W39" s="74">
        <f>SUM(W28:W38)</f>
        <v>1608014.6458789092</v>
      </c>
      <c r="X39" s="43"/>
      <c r="Y39" s="43"/>
      <c r="Z39" s="41"/>
    </row>
    <row r="40" spans="1:26" s="32" customFormat="1" x14ac:dyDescent="0.2">
      <c r="A40" s="33" t="s">
        <v>99</v>
      </c>
      <c r="B40" s="33"/>
      <c r="C40" s="33"/>
      <c r="D40" s="33"/>
      <c r="E40" s="34"/>
      <c r="F40" s="34"/>
      <c r="G40" s="34"/>
      <c r="H40" s="33"/>
      <c r="I40" s="33"/>
      <c r="J40" s="55"/>
      <c r="K40" s="33"/>
      <c r="L40" s="33"/>
      <c r="M40" s="33"/>
      <c r="N40" s="35"/>
      <c r="O40" s="33"/>
      <c r="P40" s="35"/>
      <c r="Q40" s="33"/>
      <c r="R40" s="36"/>
      <c r="S40" s="74"/>
      <c r="T40" s="74"/>
      <c r="U40" s="74"/>
      <c r="V40" s="74"/>
      <c r="W40" s="74"/>
      <c r="X40" s="43"/>
      <c r="Y40" s="43"/>
      <c r="Z40" s="41"/>
    </row>
    <row r="41" spans="1:26" x14ac:dyDescent="0.2">
      <c r="A41" s="46" t="s">
        <v>99</v>
      </c>
      <c r="B41" s="46" t="s">
        <v>98</v>
      </c>
      <c r="C41" s="46">
        <v>330</v>
      </c>
      <c r="D41" s="46" t="s">
        <v>27</v>
      </c>
      <c r="E41" s="51">
        <v>42573</v>
      </c>
      <c r="F41" s="51">
        <v>42577</v>
      </c>
      <c r="G41" s="51">
        <v>45133</v>
      </c>
      <c r="H41" s="46" t="s">
        <v>62</v>
      </c>
      <c r="I41" s="46" t="s">
        <v>63</v>
      </c>
      <c r="J41" s="57" t="s">
        <v>64</v>
      </c>
      <c r="K41" s="46"/>
      <c r="L41" s="46" t="s">
        <v>34</v>
      </c>
      <c r="M41" s="46" t="s">
        <v>26</v>
      </c>
      <c r="N41" s="63">
        <v>100000000</v>
      </c>
      <c r="O41" s="46" t="s">
        <v>26</v>
      </c>
      <c r="P41" s="63">
        <v>100000000</v>
      </c>
      <c r="Q41" s="46"/>
      <c r="R41" s="71">
        <v>1.1584427611067486E-2</v>
      </c>
      <c r="S41" s="76">
        <v>1158442.7611067486</v>
      </c>
      <c r="T41" s="76">
        <v>1158442.7611067486</v>
      </c>
      <c r="U41" s="76">
        <v>0</v>
      </c>
      <c r="V41" s="76">
        <v>1152895.9747147418</v>
      </c>
      <c r="W41" s="76">
        <v>314680.00436932815</v>
      </c>
      <c r="X41" s="44"/>
      <c r="Y41" s="44" t="s">
        <v>65</v>
      </c>
    </row>
    <row r="42" spans="1:26" x14ac:dyDescent="0.2">
      <c r="A42" s="46" t="s">
        <v>99</v>
      </c>
      <c r="B42" s="46" t="s">
        <v>98</v>
      </c>
      <c r="C42" s="46">
        <v>331</v>
      </c>
      <c r="D42" s="46" t="s">
        <v>27</v>
      </c>
      <c r="E42" s="51">
        <v>42573</v>
      </c>
      <c r="F42" s="51">
        <v>42577</v>
      </c>
      <c r="G42" s="51">
        <v>45133</v>
      </c>
      <c r="H42" s="46" t="s">
        <v>66</v>
      </c>
      <c r="I42" s="46" t="s">
        <v>31</v>
      </c>
      <c r="J42" s="57" t="s">
        <v>100</v>
      </c>
      <c r="K42" s="46"/>
      <c r="L42" s="46"/>
      <c r="M42" s="46" t="s">
        <v>26</v>
      </c>
      <c r="N42" s="63">
        <v>100000000</v>
      </c>
      <c r="O42" s="46" t="s">
        <v>26</v>
      </c>
      <c r="P42" s="63">
        <v>100000000</v>
      </c>
      <c r="Q42" s="46"/>
      <c r="R42" s="80">
        <v>-1.2693509378650127E-3</v>
      </c>
      <c r="S42" s="79">
        <v>-126935.09378650127</v>
      </c>
      <c r="T42" s="76">
        <v>0</v>
      </c>
      <c r="U42" s="79">
        <v>-126935.09378650127</v>
      </c>
      <c r="V42" s="79">
        <v>-81073.982675390143</v>
      </c>
      <c r="W42" s="79">
        <v>-45861.111111111117</v>
      </c>
      <c r="X42" s="44"/>
      <c r="Y42" s="44" t="s">
        <v>65</v>
      </c>
    </row>
    <row r="43" spans="1:26" x14ac:dyDescent="0.2">
      <c r="A43" s="46" t="s">
        <v>99</v>
      </c>
      <c r="B43" s="46" t="s">
        <v>101</v>
      </c>
      <c r="C43" s="46">
        <v>347</v>
      </c>
      <c r="D43" s="46" t="s">
        <v>27</v>
      </c>
      <c r="E43" s="51">
        <v>42718</v>
      </c>
      <c r="F43" s="51">
        <v>42737</v>
      </c>
      <c r="G43" s="51">
        <v>45293</v>
      </c>
      <c r="H43" s="46" t="s">
        <v>30</v>
      </c>
      <c r="I43" s="46" t="s">
        <v>31</v>
      </c>
      <c r="J43" s="57" t="s">
        <v>102</v>
      </c>
      <c r="K43" s="46" t="s">
        <v>33</v>
      </c>
      <c r="L43" s="46" t="s">
        <v>34</v>
      </c>
      <c r="M43" s="46" t="s">
        <v>26</v>
      </c>
      <c r="N43" s="63">
        <v>50000000</v>
      </c>
      <c r="O43" s="46" t="s">
        <v>26</v>
      </c>
      <c r="P43" s="63">
        <v>50000000</v>
      </c>
      <c r="Q43" s="46"/>
      <c r="R43" s="71">
        <v>2.8141831205433704E-2</v>
      </c>
      <c r="S43" s="76">
        <v>1407091.5602716852</v>
      </c>
      <c r="T43" s="76">
        <v>1407091.5602716852</v>
      </c>
      <c r="U43" s="76">
        <v>0</v>
      </c>
      <c r="V43" s="76">
        <v>1170499.8936050187</v>
      </c>
      <c r="W43" s="76">
        <v>236591.66666666666</v>
      </c>
      <c r="X43" s="44"/>
      <c r="Y43" s="44" t="s">
        <v>103</v>
      </c>
    </row>
    <row r="44" spans="1:26" x14ac:dyDescent="0.2">
      <c r="A44" s="46" t="s">
        <v>99</v>
      </c>
      <c r="B44" s="46" t="s">
        <v>104</v>
      </c>
      <c r="C44" s="46">
        <v>348</v>
      </c>
      <c r="D44" s="46" t="s">
        <v>27</v>
      </c>
      <c r="E44" s="51">
        <v>42724</v>
      </c>
      <c r="F44" s="51">
        <v>42737</v>
      </c>
      <c r="G44" s="51">
        <v>45293</v>
      </c>
      <c r="H44" s="46" t="s">
        <v>30</v>
      </c>
      <c r="I44" s="46" t="s">
        <v>31</v>
      </c>
      <c r="J44" s="57" t="s">
        <v>105</v>
      </c>
      <c r="K44" s="46" t="s">
        <v>33</v>
      </c>
      <c r="L44" s="46" t="s">
        <v>34</v>
      </c>
      <c r="M44" s="46" t="s">
        <v>26</v>
      </c>
      <c r="N44" s="63">
        <v>50000000</v>
      </c>
      <c r="O44" s="46" t="s">
        <v>26</v>
      </c>
      <c r="P44" s="63">
        <v>50000000</v>
      </c>
      <c r="Q44" s="46"/>
      <c r="R44" s="71">
        <v>2.8166865192809663E-2</v>
      </c>
      <c r="S44" s="76">
        <v>1408343.2596404832</v>
      </c>
      <c r="T44" s="76">
        <v>1408343.2596404832</v>
      </c>
      <c r="U44" s="76">
        <v>0</v>
      </c>
      <c r="V44" s="76">
        <v>1171442.5651960387</v>
      </c>
      <c r="W44" s="76">
        <v>236900.69444444444</v>
      </c>
      <c r="X44" s="44"/>
      <c r="Y44" s="44" t="s">
        <v>106</v>
      </c>
    </row>
    <row r="45" spans="1:26" x14ac:dyDescent="0.2">
      <c r="A45" s="46" t="s">
        <v>99</v>
      </c>
      <c r="B45" s="46" t="s">
        <v>107</v>
      </c>
      <c r="C45" s="46">
        <v>358</v>
      </c>
      <c r="D45" s="46" t="s">
        <v>27</v>
      </c>
      <c r="E45" s="51">
        <v>42817</v>
      </c>
      <c r="F45" s="51">
        <v>43102</v>
      </c>
      <c r="G45" s="51">
        <v>46024</v>
      </c>
      <c r="H45" s="46" t="s">
        <v>62</v>
      </c>
      <c r="I45" s="46" t="s">
        <v>63</v>
      </c>
      <c r="J45" s="57" t="s">
        <v>64</v>
      </c>
      <c r="K45" s="46"/>
      <c r="L45" s="46" t="s">
        <v>34</v>
      </c>
      <c r="M45" s="46" t="s">
        <v>26</v>
      </c>
      <c r="N45" s="63">
        <v>100000000</v>
      </c>
      <c r="O45" s="46" t="s">
        <v>26</v>
      </c>
      <c r="P45" s="63">
        <v>100000000</v>
      </c>
      <c r="Q45" s="46"/>
      <c r="R45" s="71">
        <v>7.5335047678651956E-2</v>
      </c>
      <c r="S45" s="76">
        <v>7533504.7678651959</v>
      </c>
      <c r="T45" s="76">
        <v>7447407.5980362203</v>
      </c>
      <c r="U45" s="76">
        <v>86097.169828975573</v>
      </c>
      <c r="V45" s="76">
        <v>7528828.1130842278</v>
      </c>
      <c r="W45" s="76">
        <v>232536.16439505553</v>
      </c>
      <c r="X45" s="44"/>
      <c r="Y45" s="44" t="s">
        <v>65</v>
      </c>
    </row>
    <row r="46" spans="1:26" x14ac:dyDescent="0.2">
      <c r="A46" s="45" t="s">
        <v>99</v>
      </c>
      <c r="B46" s="45" t="s">
        <v>107</v>
      </c>
      <c r="C46" s="45">
        <v>359</v>
      </c>
      <c r="D46" s="45" t="s">
        <v>27</v>
      </c>
      <c r="E46" s="50">
        <v>42817</v>
      </c>
      <c r="F46" s="50">
        <v>43102</v>
      </c>
      <c r="G46" s="50">
        <v>46024</v>
      </c>
      <c r="H46" s="45" t="s">
        <v>66</v>
      </c>
      <c r="I46" s="45" t="s">
        <v>31</v>
      </c>
      <c r="J46" s="56" t="s">
        <v>108</v>
      </c>
      <c r="K46" s="45"/>
      <c r="L46" s="45"/>
      <c r="M46" s="45" t="s">
        <v>26</v>
      </c>
      <c r="N46" s="62">
        <v>100000000</v>
      </c>
      <c r="O46" s="45" t="s">
        <v>26</v>
      </c>
      <c r="P46" s="62">
        <v>100000000</v>
      </c>
      <c r="Q46" s="45"/>
      <c r="R46" s="83">
        <v>-2.1664995075134096E-2</v>
      </c>
      <c r="S46" s="82">
        <v>-2166499.5075134095</v>
      </c>
      <c r="T46" s="75">
        <v>0</v>
      </c>
      <c r="U46" s="82">
        <v>-2166499.5075134095</v>
      </c>
      <c r="V46" s="82">
        <v>-1982813.3964022982</v>
      </c>
      <c r="W46" s="82">
        <v>-183686.11111111109</v>
      </c>
      <c r="X46" s="44"/>
      <c r="Y46" s="44" t="s">
        <v>65</v>
      </c>
    </row>
    <row r="47" spans="1:26" s="32" customFormat="1" x14ac:dyDescent="0.2">
      <c r="A47" s="33"/>
      <c r="B47" s="33"/>
      <c r="C47" s="33"/>
      <c r="D47" s="33"/>
      <c r="E47" s="34"/>
      <c r="F47" s="34"/>
      <c r="G47" s="34"/>
      <c r="H47" s="33"/>
      <c r="I47" s="33"/>
      <c r="J47" s="55"/>
      <c r="K47" s="33"/>
      <c r="L47" s="33"/>
      <c r="M47" s="33"/>
      <c r="N47" s="35"/>
      <c r="O47" s="33"/>
      <c r="P47" s="35">
        <v>300000000</v>
      </c>
      <c r="Q47" s="33"/>
      <c r="R47" s="36"/>
      <c r="S47" s="74">
        <v>9213947.7475842033</v>
      </c>
      <c r="T47" s="74">
        <v>11421285.179055138</v>
      </c>
      <c r="U47" s="81">
        <v>-2207337.4314709352</v>
      </c>
      <c r="V47" s="74">
        <v>8959779.1675223392</v>
      </c>
      <c r="W47" s="74">
        <f>SUM(W41:W46)</f>
        <v>791161.30765327241</v>
      </c>
      <c r="X47" s="43"/>
      <c r="Y47" s="43"/>
      <c r="Z47" s="41"/>
    </row>
    <row r="48" spans="1:26" s="32" customFormat="1" x14ac:dyDescent="0.2">
      <c r="A48" s="33" t="s">
        <v>110</v>
      </c>
      <c r="B48" s="33"/>
      <c r="C48" s="33"/>
      <c r="D48" s="33"/>
      <c r="E48" s="34"/>
      <c r="F48" s="34"/>
      <c r="G48" s="34"/>
      <c r="H48" s="33"/>
      <c r="I48" s="33"/>
      <c r="J48" s="55"/>
      <c r="K48" s="33"/>
      <c r="L48" s="33"/>
      <c r="M48" s="33"/>
      <c r="N48" s="35"/>
      <c r="O48" s="33"/>
      <c r="P48" s="35"/>
      <c r="Q48" s="33"/>
      <c r="R48" s="36"/>
      <c r="S48" s="74"/>
      <c r="T48" s="74"/>
      <c r="U48" s="74"/>
      <c r="V48" s="74"/>
      <c r="W48" s="74"/>
      <c r="X48" s="43"/>
      <c r="Y48" s="43"/>
      <c r="Z48" s="41"/>
    </row>
    <row r="49" spans="1:26" x14ac:dyDescent="0.2">
      <c r="A49" s="45" t="s">
        <v>110</v>
      </c>
      <c r="B49" s="45" t="s">
        <v>109</v>
      </c>
      <c r="C49" s="45">
        <v>351</v>
      </c>
      <c r="D49" s="45" t="s">
        <v>27</v>
      </c>
      <c r="E49" s="50">
        <v>42745</v>
      </c>
      <c r="F49" s="50">
        <v>43467</v>
      </c>
      <c r="G49" s="50">
        <v>45838</v>
      </c>
      <c r="H49" s="45" t="s">
        <v>30</v>
      </c>
      <c r="I49" s="45" t="s">
        <v>31</v>
      </c>
      <c r="J49" s="56" t="s">
        <v>111</v>
      </c>
      <c r="K49" s="45" t="s">
        <v>33</v>
      </c>
      <c r="L49" s="45" t="s">
        <v>34</v>
      </c>
      <c r="M49" s="45" t="s">
        <v>26</v>
      </c>
      <c r="N49" s="62">
        <v>50000000</v>
      </c>
      <c r="O49" s="45" t="s">
        <v>26</v>
      </c>
      <c r="P49" s="62">
        <v>50000000</v>
      </c>
      <c r="Q49" s="45"/>
      <c r="R49" s="70">
        <v>5.7252462303438958E-2</v>
      </c>
      <c r="S49" s="75">
        <v>2862623.115171948</v>
      </c>
      <c r="T49" s="75">
        <v>2862623.115171948</v>
      </c>
      <c r="U49" s="75">
        <v>0</v>
      </c>
      <c r="V49" s="75">
        <v>2856048.115171948</v>
      </c>
      <c r="W49" s="75">
        <v>6575.0000000000009</v>
      </c>
      <c r="X49" s="44"/>
      <c r="Y49" s="44" t="s">
        <v>112</v>
      </c>
    </row>
    <row r="50" spans="1:26" s="32" customFormat="1" x14ac:dyDescent="0.2">
      <c r="A50" s="33"/>
      <c r="B50" s="33"/>
      <c r="C50" s="33"/>
      <c r="D50" s="33"/>
      <c r="E50" s="34"/>
      <c r="F50" s="34"/>
      <c r="G50" s="34"/>
      <c r="H50" s="33"/>
      <c r="I50" s="33"/>
      <c r="J50" s="55"/>
      <c r="K50" s="33"/>
      <c r="L50" s="33"/>
      <c r="M50" s="33"/>
      <c r="N50" s="35"/>
      <c r="O50" s="33"/>
      <c r="P50" s="35">
        <v>50000000</v>
      </c>
      <c r="Q50" s="33"/>
      <c r="R50" s="36"/>
      <c r="S50" s="74">
        <v>2862623.115171948</v>
      </c>
      <c r="T50" s="74">
        <v>2862623.115171948</v>
      </c>
      <c r="U50" s="74">
        <v>0</v>
      </c>
      <c r="V50" s="74">
        <v>2856048.115171948</v>
      </c>
      <c r="W50" s="74">
        <v>6575.0000000000009</v>
      </c>
      <c r="X50" s="43"/>
      <c r="Y50" s="43"/>
      <c r="Z50" s="41"/>
    </row>
    <row r="51" spans="1:26" s="32" customFormat="1" x14ac:dyDescent="0.2">
      <c r="A51" s="33" t="s">
        <v>114</v>
      </c>
      <c r="B51" s="33"/>
      <c r="C51" s="33"/>
      <c r="D51" s="33"/>
      <c r="E51" s="34"/>
      <c r="F51" s="34"/>
      <c r="G51" s="34"/>
      <c r="H51" s="33"/>
      <c r="I51" s="33"/>
      <c r="J51" s="55"/>
      <c r="K51" s="33"/>
      <c r="L51" s="33"/>
      <c r="M51" s="33"/>
      <c r="N51" s="35"/>
      <c r="O51" s="33"/>
      <c r="P51" s="35"/>
      <c r="Q51" s="33"/>
      <c r="R51" s="36"/>
      <c r="S51" s="74"/>
      <c r="T51" s="74"/>
      <c r="U51" s="74"/>
      <c r="V51" s="74"/>
      <c r="W51" s="74"/>
      <c r="X51" s="43"/>
      <c r="Y51" s="43"/>
      <c r="Z51" s="41"/>
    </row>
    <row r="52" spans="1:26" x14ac:dyDescent="0.2">
      <c r="A52" s="46" t="s">
        <v>114</v>
      </c>
      <c r="B52" s="46" t="s">
        <v>113</v>
      </c>
      <c r="C52" s="46">
        <v>369</v>
      </c>
      <c r="D52" s="46" t="s">
        <v>27</v>
      </c>
      <c r="E52" s="51">
        <v>43024</v>
      </c>
      <c r="F52" s="51">
        <v>45379</v>
      </c>
      <c r="G52" s="51">
        <v>46109</v>
      </c>
      <c r="H52" s="46" t="s">
        <v>30</v>
      </c>
      <c r="I52" s="46" t="s">
        <v>31</v>
      </c>
      <c r="J52" s="57" t="s">
        <v>115</v>
      </c>
      <c r="K52" s="46" t="s">
        <v>33</v>
      </c>
      <c r="L52" s="46" t="s">
        <v>34</v>
      </c>
      <c r="M52" s="46" t="s">
        <v>26</v>
      </c>
      <c r="N52" s="63">
        <v>100000000</v>
      </c>
      <c r="O52" s="46" t="s">
        <v>26</v>
      </c>
      <c r="P52" s="63">
        <v>0</v>
      </c>
      <c r="Q52" s="46"/>
      <c r="R52" s="71">
        <v>2.8115467547649257E-2</v>
      </c>
      <c r="S52" s="76">
        <v>2811546.7547649257</v>
      </c>
      <c r="T52" s="76">
        <v>2811546.7547649257</v>
      </c>
      <c r="U52" s="76">
        <v>0</v>
      </c>
      <c r="V52" s="76">
        <v>2811546.7547649257</v>
      </c>
      <c r="W52" s="76">
        <v>0</v>
      </c>
      <c r="X52" s="44"/>
      <c r="Y52" s="44" t="s">
        <v>116</v>
      </c>
    </row>
    <row r="53" spans="1:26" x14ac:dyDescent="0.2">
      <c r="A53" s="46" t="s">
        <v>114</v>
      </c>
      <c r="B53" s="46" t="s">
        <v>117</v>
      </c>
      <c r="C53" s="46">
        <v>371</v>
      </c>
      <c r="D53" s="46" t="s">
        <v>27</v>
      </c>
      <c r="E53" s="51">
        <v>43062</v>
      </c>
      <c r="F53" s="51">
        <v>45425</v>
      </c>
      <c r="G53" s="51">
        <v>46154</v>
      </c>
      <c r="H53" s="46" t="s">
        <v>30</v>
      </c>
      <c r="I53" s="46" t="s">
        <v>31</v>
      </c>
      <c r="J53" s="57" t="s">
        <v>118</v>
      </c>
      <c r="K53" s="46" t="s">
        <v>33</v>
      </c>
      <c r="L53" s="46" t="s">
        <v>34</v>
      </c>
      <c r="M53" s="46" t="s">
        <v>26</v>
      </c>
      <c r="N53" s="63">
        <v>100000000</v>
      </c>
      <c r="O53" s="46" t="s">
        <v>26</v>
      </c>
      <c r="P53" s="63">
        <v>0</v>
      </c>
      <c r="Q53" s="46"/>
      <c r="R53" s="71">
        <v>2.8949822240674817E-2</v>
      </c>
      <c r="S53" s="76">
        <v>2894982.2240674817</v>
      </c>
      <c r="T53" s="76">
        <v>2894982.2240674817</v>
      </c>
      <c r="U53" s="76">
        <v>0</v>
      </c>
      <c r="V53" s="76">
        <v>2894982.2240674817</v>
      </c>
      <c r="W53" s="76">
        <v>0</v>
      </c>
      <c r="X53" s="44"/>
      <c r="Y53" s="44" t="s">
        <v>119</v>
      </c>
    </row>
    <row r="54" spans="1:26" x14ac:dyDescent="0.2">
      <c r="A54" s="45" t="s">
        <v>114</v>
      </c>
      <c r="B54" s="45" t="s">
        <v>120</v>
      </c>
      <c r="C54" s="45">
        <v>379</v>
      </c>
      <c r="D54" s="45" t="s">
        <v>27</v>
      </c>
      <c r="E54" s="50">
        <v>43249</v>
      </c>
      <c r="F54" s="50">
        <v>45470</v>
      </c>
      <c r="G54" s="50">
        <v>46200</v>
      </c>
      <c r="H54" s="45" t="s">
        <v>30</v>
      </c>
      <c r="I54" s="45" t="s">
        <v>31</v>
      </c>
      <c r="J54" s="56" t="s">
        <v>121</v>
      </c>
      <c r="K54" s="45" t="s">
        <v>33</v>
      </c>
      <c r="L54" s="45" t="s">
        <v>34</v>
      </c>
      <c r="M54" s="45" t="s">
        <v>26</v>
      </c>
      <c r="N54" s="62">
        <v>100000000</v>
      </c>
      <c r="O54" s="45" t="s">
        <v>26</v>
      </c>
      <c r="P54" s="62">
        <v>0</v>
      </c>
      <c r="Q54" s="45"/>
      <c r="R54" s="70">
        <v>2.7811206183494724E-2</v>
      </c>
      <c r="S54" s="75">
        <v>2781120.6183494725</v>
      </c>
      <c r="T54" s="75">
        <v>2781120.6183494725</v>
      </c>
      <c r="U54" s="75">
        <v>0</v>
      </c>
      <c r="V54" s="75">
        <v>2781120.6183494725</v>
      </c>
      <c r="W54" s="75">
        <v>0</v>
      </c>
      <c r="X54" s="44"/>
      <c r="Y54" s="44" t="s">
        <v>122</v>
      </c>
    </row>
    <row r="55" spans="1:26" s="32" customFormat="1" x14ac:dyDescent="0.2">
      <c r="A55" s="33"/>
      <c r="B55" s="33"/>
      <c r="C55" s="33"/>
      <c r="D55" s="33"/>
      <c r="E55" s="34"/>
      <c r="F55" s="34"/>
      <c r="G55" s="34"/>
      <c r="H55" s="33"/>
      <c r="I55" s="33"/>
      <c r="J55" s="55"/>
      <c r="K55" s="33"/>
      <c r="L55" s="33"/>
      <c r="M55" s="33"/>
      <c r="N55" s="35"/>
      <c r="O55" s="33"/>
      <c r="P55" s="35">
        <v>0</v>
      </c>
      <c r="Q55" s="33"/>
      <c r="R55" s="36"/>
      <c r="S55" s="74">
        <v>8487649.597181879</v>
      </c>
      <c r="T55" s="74">
        <v>8487649.597181879</v>
      </c>
      <c r="U55" s="74">
        <v>0</v>
      </c>
      <c r="V55" s="74">
        <v>8487649.597181879</v>
      </c>
      <c r="W55" s="74">
        <v>0</v>
      </c>
      <c r="X55" s="43"/>
      <c r="Y55" s="43"/>
      <c r="Z55" s="41"/>
    </row>
    <row r="56" spans="1:26" s="32" customFormat="1" x14ac:dyDescent="0.2">
      <c r="A56" s="33" t="s">
        <v>124</v>
      </c>
      <c r="B56" s="33"/>
      <c r="C56" s="33"/>
      <c r="D56" s="33"/>
      <c r="E56" s="34"/>
      <c r="F56" s="34"/>
      <c r="G56" s="34"/>
      <c r="H56" s="33"/>
      <c r="I56" s="33"/>
      <c r="J56" s="55"/>
      <c r="K56" s="33"/>
      <c r="L56" s="33"/>
      <c r="M56" s="33"/>
      <c r="N56" s="35"/>
      <c r="O56" s="33"/>
      <c r="P56" s="35"/>
      <c r="Q56" s="33"/>
      <c r="R56" s="36"/>
      <c r="S56" s="74"/>
      <c r="T56" s="74"/>
      <c r="U56" s="74"/>
      <c r="V56" s="74"/>
      <c r="W56" s="74"/>
      <c r="X56" s="43"/>
      <c r="Y56" s="43"/>
      <c r="Z56" s="41"/>
    </row>
    <row r="57" spans="1:26" x14ac:dyDescent="0.2">
      <c r="A57" s="45" t="s">
        <v>124</v>
      </c>
      <c r="B57" s="45" t="s">
        <v>123</v>
      </c>
      <c r="C57" s="45">
        <v>305</v>
      </c>
      <c r="D57" s="45" t="s">
        <v>27</v>
      </c>
      <c r="E57" s="50">
        <v>41767</v>
      </c>
      <c r="F57" s="50">
        <v>42094</v>
      </c>
      <c r="G57" s="50">
        <v>46203</v>
      </c>
      <c r="H57" s="45" t="s">
        <v>30</v>
      </c>
      <c r="I57" s="45" t="s">
        <v>31</v>
      </c>
      <c r="J57" s="56" t="s">
        <v>125</v>
      </c>
      <c r="K57" s="45" t="s">
        <v>33</v>
      </c>
      <c r="L57" s="45" t="s">
        <v>34</v>
      </c>
      <c r="M57" s="45" t="s">
        <v>26</v>
      </c>
      <c r="N57" s="62">
        <v>7000000</v>
      </c>
      <c r="O57" s="45" t="s">
        <v>26</v>
      </c>
      <c r="P57" s="62">
        <v>2457910</v>
      </c>
      <c r="Q57" s="45"/>
      <c r="R57" s="70">
        <v>2.8233351627015863E-2</v>
      </c>
      <c r="S57" s="75">
        <v>69395.037297558563</v>
      </c>
      <c r="T57" s="75">
        <v>69395.037297558563</v>
      </c>
      <c r="U57" s="75">
        <v>0</v>
      </c>
      <c r="V57" s="75">
        <v>69297.745026725228</v>
      </c>
      <c r="W57" s="75">
        <v>97.292270833333347</v>
      </c>
      <c r="X57" s="44"/>
      <c r="Y57" s="44" t="s">
        <v>126</v>
      </c>
    </row>
    <row r="58" spans="1:26" s="32" customFormat="1" x14ac:dyDescent="0.2">
      <c r="A58" s="33"/>
      <c r="B58" s="33"/>
      <c r="C58" s="33"/>
      <c r="D58" s="33"/>
      <c r="E58" s="34"/>
      <c r="F58" s="34"/>
      <c r="G58" s="34"/>
      <c r="H58" s="33"/>
      <c r="I58" s="33"/>
      <c r="J58" s="55"/>
      <c r="K58" s="33"/>
      <c r="L58" s="33"/>
      <c r="M58" s="33"/>
      <c r="N58" s="35"/>
      <c r="O58" s="33"/>
      <c r="P58" s="35">
        <v>2457910</v>
      </c>
      <c r="Q58" s="33"/>
      <c r="R58" s="36"/>
      <c r="S58" s="74">
        <v>69395.037297558563</v>
      </c>
      <c r="T58" s="74">
        <v>69395.037297558563</v>
      </c>
      <c r="U58" s="74">
        <v>0</v>
      </c>
      <c r="V58" s="74">
        <v>69297.745026725228</v>
      </c>
      <c r="W58" s="74">
        <v>97.292270833333347</v>
      </c>
      <c r="X58" s="43"/>
      <c r="Y58" s="43"/>
      <c r="Z58" s="41"/>
    </row>
    <row r="59" spans="1:26" s="32" customFormat="1" x14ac:dyDescent="0.2">
      <c r="A59" s="33" t="s">
        <v>128</v>
      </c>
      <c r="B59" s="33"/>
      <c r="C59" s="33"/>
      <c r="D59" s="33"/>
      <c r="E59" s="34"/>
      <c r="F59" s="34"/>
      <c r="G59" s="34"/>
      <c r="H59" s="33"/>
      <c r="I59" s="33"/>
      <c r="J59" s="55"/>
      <c r="K59" s="33"/>
      <c r="L59" s="33"/>
      <c r="M59" s="33"/>
      <c r="N59" s="35"/>
      <c r="O59" s="33"/>
      <c r="P59" s="35"/>
      <c r="Q59" s="33"/>
      <c r="R59" s="36"/>
      <c r="S59" s="74"/>
      <c r="T59" s="74"/>
      <c r="U59" s="74"/>
      <c r="V59" s="74"/>
      <c r="W59" s="74"/>
      <c r="X59" s="43"/>
      <c r="Y59" s="43"/>
      <c r="Z59" s="41"/>
    </row>
    <row r="60" spans="1:26" x14ac:dyDescent="0.2">
      <c r="A60" s="45" t="s">
        <v>128</v>
      </c>
      <c r="B60" s="45" t="s">
        <v>127</v>
      </c>
      <c r="C60" s="45">
        <v>389</v>
      </c>
      <c r="D60" s="45" t="s">
        <v>27</v>
      </c>
      <c r="E60" s="50">
        <v>44027</v>
      </c>
      <c r="F60" s="50">
        <v>44027</v>
      </c>
      <c r="G60" s="50">
        <v>47662</v>
      </c>
      <c r="H60" s="45" t="s">
        <v>30</v>
      </c>
      <c r="I60" s="45" t="s">
        <v>31</v>
      </c>
      <c r="J60" s="56">
        <v>0</v>
      </c>
      <c r="K60" s="45" t="s">
        <v>33</v>
      </c>
      <c r="L60" s="45" t="s">
        <v>34</v>
      </c>
      <c r="M60" s="45" t="s">
        <v>26</v>
      </c>
      <c r="N60" s="62">
        <v>12000000</v>
      </c>
      <c r="O60" s="45" t="s">
        <v>26</v>
      </c>
      <c r="P60" s="62">
        <v>10000000</v>
      </c>
      <c r="Q60" s="45"/>
      <c r="R60" s="70">
        <v>0.1401266941313041</v>
      </c>
      <c r="S60" s="75">
        <v>1401266.9413130411</v>
      </c>
      <c r="T60" s="75">
        <v>1401266.9413130411</v>
      </c>
      <c r="U60" s="75">
        <v>0</v>
      </c>
      <c r="V60" s="75">
        <v>1400429.4413130411</v>
      </c>
      <c r="W60" s="75">
        <v>837.5</v>
      </c>
      <c r="X60" s="44"/>
      <c r="Y60" s="44" t="s">
        <v>129</v>
      </c>
      <c r="Z60" s="42" t="s">
        <v>130</v>
      </c>
    </row>
    <row r="61" spans="1:26" s="32" customFormat="1" x14ac:dyDescent="0.2">
      <c r="A61" s="33"/>
      <c r="B61" s="33"/>
      <c r="C61" s="33"/>
      <c r="D61" s="33"/>
      <c r="E61" s="34"/>
      <c r="F61" s="34"/>
      <c r="G61" s="34"/>
      <c r="H61" s="33"/>
      <c r="I61" s="33"/>
      <c r="J61" s="55"/>
      <c r="K61" s="33"/>
      <c r="L61" s="33"/>
      <c r="M61" s="33"/>
      <c r="N61" s="35"/>
      <c r="O61" s="33"/>
      <c r="P61" s="35">
        <v>10000000</v>
      </c>
      <c r="Q61" s="33"/>
      <c r="R61" s="36"/>
      <c r="S61" s="74">
        <v>1401266.9413130411</v>
      </c>
      <c r="T61" s="74">
        <v>1401266.9413130411</v>
      </c>
      <c r="U61" s="74">
        <v>0</v>
      </c>
      <c r="V61" s="74">
        <v>1400429.4413130411</v>
      </c>
      <c r="W61" s="74">
        <v>837.5</v>
      </c>
      <c r="X61" s="43"/>
      <c r="Y61" s="43"/>
      <c r="Z61" s="41"/>
    </row>
    <row r="62" spans="1:26" s="32" customFormat="1" x14ac:dyDescent="0.2">
      <c r="A62" s="33" t="s">
        <v>132</v>
      </c>
      <c r="B62" s="33"/>
      <c r="C62" s="33"/>
      <c r="D62" s="33"/>
      <c r="E62" s="34"/>
      <c r="F62" s="34"/>
      <c r="G62" s="34"/>
      <c r="H62" s="33"/>
      <c r="I62" s="33"/>
      <c r="J62" s="55"/>
      <c r="K62" s="33"/>
      <c r="L62" s="33"/>
      <c r="M62" s="33"/>
      <c r="N62" s="35"/>
      <c r="O62" s="33"/>
      <c r="P62" s="35"/>
      <c r="Q62" s="33"/>
      <c r="R62" s="36"/>
      <c r="S62" s="74"/>
      <c r="T62" s="74"/>
      <c r="U62" s="74"/>
      <c r="V62" s="74"/>
      <c r="W62" s="74"/>
      <c r="X62" s="43"/>
      <c r="Y62" s="43"/>
      <c r="Z62" s="41"/>
    </row>
    <row r="63" spans="1:26" x14ac:dyDescent="0.2">
      <c r="A63" s="46" t="s">
        <v>132</v>
      </c>
      <c r="B63" s="46" t="s">
        <v>131</v>
      </c>
      <c r="C63" s="46">
        <v>384</v>
      </c>
      <c r="D63" s="46" t="s">
        <v>27</v>
      </c>
      <c r="E63" s="51">
        <v>41334</v>
      </c>
      <c r="F63" s="51">
        <v>42185</v>
      </c>
      <c r="G63" s="51">
        <v>49490</v>
      </c>
      <c r="H63" s="46" t="s">
        <v>30</v>
      </c>
      <c r="I63" s="46" t="s">
        <v>31</v>
      </c>
      <c r="J63" s="57" t="s">
        <v>133</v>
      </c>
      <c r="K63" s="46" t="s">
        <v>33</v>
      </c>
      <c r="L63" s="46" t="s">
        <v>34</v>
      </c>
      <c r="M63" s="46" t="s">
        <v>26</v>
      </c>
      <c r="N63" s="63">
        <v>7650000</v>
      </c>
      <c r="O63" s="46" t="s">
        <v>26</v>
      </c>
      <c r="P63" s="63">
        <v>4932236.6999999899</v>
      </c>
      <c r="Q63" s="46"/>
      <c r="R63" s="71">
        <v>1.9677925785388958E-2</v>
      </c>
      <c r="S63" s="76">
        <v>97056.187738571549</v>
      </c>
      <c r="T63" s="76">
        <v>97056.187738571549</v>
      </c>
      <c r="U63" s="76">
        <v>0</v>
      </c>
      <c r="V63" s="76">
        <v>96938.362084071705</v>
      </c>
      <c r="W63" s="76">
        <v>117.8256544999997</v>
      </c>
      <c r="X63" s="44"/>
      <c r="Y63" s="44" t="s">
        <v>134</v>
      </c>
    </row>
    <row r="64" spans="1:26" x14ac:dyDescent="0.2">
      <c r="A64" s="46" t="s">
        <v>132</v>
      </c>
      <c r="B64" s="46" t="s">
        <v>135</v>
      </c>
      <c r="C64" s="46">
        <v>385</v>
      </c>
      <c r="D64" s="46" t="s">
        <v>27</v>
      </c>
      <c r="E64" s="51">
        <v>41334</v>
      </c>
      <c r="F64" s="51">
        <v>42185</v>
      </c>
      <c r="G64" s="51">
        <v>49490</v>
      </c>
      <c r="H64" s="46" t="s">
        <v>30</v>
      </c>
      <c r="I64" s="46" t="s">
        <v>31</v>
      </c>
      <c r="J64" s="57" t="s">
        <v>133</v>
      </c>
      <c r="K64" s="46" t="s">
        <v>33</v>
      </c>
      <c r="L64" s="46" t="s">
        <v>34</v>
      </c>
      <c r="M64" s="46" t="s">
        <v>26</v>
      </c>
      <c r="N64" s="63">
        <v>16500000</v>
      </c>
      <c r="O64" s="46" t="s">
        <v>26</v>
      </c>
      <c r="P64" s="63">
        <v>10106250</v>
      </c>
      <c r="Q64" s="46"/>
      <c r="R64" s="71">
        <v>1.967792715816492E-2</v>
      </c>
      <c r="S64" s="76">
        <v>198870.05134220421</v>
      </c>
      <c r="T64" s="76">
        <v>198870.05134220421</v>
      </c>
      <c r="U64" s="76">
        <v>0</v>
      </c>
      <c r="V64" s="76">
        <v>198628.62425887104</v>
      </c>
      <c r="W64" s="76">
        <v>241.42708333333326</v>
      </c>
      <c r="X64" s="44"/>
      <c r="Y64" s="44" t="s">
        <v>134</v>
      </c>
    </row>
    <row r="65" spans="1:26" x14ac:dyDescent="0.2">
      <c r="A65" s="45" t="s">
        <v>132</v>
      </c>
      <c r="B65" s="45" t="s">
        <v>136</v>
      </c>
      <c r="C65" s="45">
        <v>370</v>
      </c>
      <c r="D65" s="45" t="s">
        <v>27</v>
      </c>
      <c r="E65" s="50">
        <v>43047</v>
      </c>
      <c r="F65" s="50">
        <v>45401</v>
      </c>
      <c r="G65" s="50">
        <v>46131</v>
      </c>
      <c r="H65" s="45" t="s">
        <v>30</v>
      </c>
      <c r="I65" s="45" t="s">
        <v>31</v>
      </c>
      <c r="J65" s="56" t="s">
        <v>137</v>
      </c>
      <c r="K65" s="45" t="s">
        <v>33</v>
      </c>
      <c r="L65" s="45" t="s">
        <v>34</v>
      </c>
      <c r="M65" s="45" t="s">
        <v>26</v>
      </c>
      <c r="N65" s="62">
        <v>100000000</v>
      </c>
      <c r="O65" s="45" t="s">
        <v>26</v>
      </c>
      <c r="P65" s="62">
        <v>0</v>
      </c>
      <c r="Q65" s="45"/>
      <c r="R65" s="70">
        <v>2.8958928317007065E-2</v>
      </c>
      <c r="S65" s="75">
        <v>2895892.8317007064</v>
      </c>
      <c r="T65" s="75">
        <v>2895892.8317007064</v>
      </c>
      <c r="U65" s="75">
        <v>0</v>
      </c>
      <c r="V65" s="75">
        <v>2895892.8317007064</v>
      </c>
      <c r="W65" s="75">
        <v>0</v>
      </c>
      <c r="X65" s="44"/>
      <c r="Y65" s="44" t="s">
        <v>138</v>
      </c>
    </row>
    <row r="66" spans="1:26" s="32" customFormat="1" x14ac:dyDescent="0.2">
      <c r="A66" s="33"/>
      <c r="B66" s="33"/>
      <c r="C66" s="33"/>
      <c r="D66" s="33"/>
      <c r="E66" s="34"/>
      <c r="F66" s="34"/>
      <c r="G66" s="34"/>
      <c r="H66" s="33"/>
      <c r="I66" s="33"/>
      <c r="J66" s="55"/>
      <c r="K66" s="33"/>
      <c r="L66" s="33"/>
      <c r="M66" s="33"/>
      <c r="N66" s="35"/>
      <c r="O66" s="33"/>
      <c r="P66" s="35">
        <v>15038486.69999999</v>
      </c>
      <c r="Q66" s="33"/>
      <c r="R66" s="36"/>
      <c r="S66" s="74">
        <v>3191819.0707814824</v>
      </c>
      <c r="T66" s="74">
        <v>3191819.0707814824</v>
      </c>
      <c r="U66" s="74">
        <v>0</v>
      </c>
      <c r="V66" s="74">
        <v>3191459.8180436492</v>
      </c>
      <c r="W66" s="74">
        <v>359.25273783333296</v>
      </c>
      <c r="X66" s="43"/>
      <c r="Y66" s="43"/>
      <c r="Z66" s="41"/>
    </row>
    <row r="67" spans="1:26" s="32" customFormat="1" x14ac:dyDescent="0.2">
      <c r="A67" s="33" t="s">
        <v>140</v>
      </c>
      <c r="B67" s="33"/>
      <c r="C67" s="33"/>
      <c r="D67" s="33"/>
      <c r="E67" s="34"/>
      <c r="F67" s="34"/>
      <c r="G67" s="34"/>
      <c r="H67" s="33"/>
      <c r="I67" s="33"/>
      <c r="J67" s="55"/>
      <c r="K67" s="33"/>
      <c r="L67" s="33"/>
      <c r="M67" s="33"/>
      <c r="N67" s="35"/>
      <c r="O67" s="33"/>
      <c r="P67" s="35"/>
      <c r="Q67" s="33"/>
      <c r="R67" s="36"/>
      <c r="S67" s="74"/>
      <c r="T67" s="74"/>
      <c r="U67" s="74"/>
      <c r="V67" s="74"/>
      <c r="W67" s="74"/>
      <c r="X67" s="43"/>
      <c r="Y67" s="43"/>
      <c r="Z67" s="41"/>
    </row>
    <row r="68" spans="1:26" x14ac:dyDescent="0.2">
      <c r="A68" s="46" t="s">
        <v>140</v>
      </c>
      <c r="B68" s="46" t="s">
        <v>139</v>
      </c>
      <c r="C68" s="46">
        <v>302</v>
      </c>
      <c r="D68" s="46" t="s">
        <v>27</v>
      </c>
      <c r="E68" s="51">
        <v>42458</v>
      </c>
      <c r="F68" s="51">
        <v>44570</v>
      </c>
      <c r="G68" s="51">
        <v>45300</v>
      </c>
      <c r="H68" s="46" t="s">
        <v>30</v>
      </c>
      <c r="I68" s="46" t="s">
        <v>31</v>
      </c>
      <c r="J68" s="57" t="s">
        <v>141</v>
      </c>
      <c r="K68" s="46" t="s">
        <v>33</v>
      </c>
      <c r="L68" s="46" t="s">
        <v>34</v>
      </c>
      <c r="M68" s="46" t="s">
        <v>26</v>
      </c>
      <c r="N68" s="63">
        <v>125000000</v>
      </c>
      <c r="O68" s="46" t="s">
        <v>26</v>
      </c>
      <c r="P68" s="63">
        <v>125000000</v>
      </c>
      <c r="Q68" s="46"/>
      <c r="R68" s="71">
        <v>2.2610224592533611E-2</v>
      </c>
      <c r="S68" s="76">
        <v>2826278.0740667013</v>
      </c>
      <c r="T68" s="76">
        <v>2826278.0740667013</v>
      </c>
      <c r="U68" s="76">
        <v>0</v>
      </c>
      <c r="V68" s="76">
        <v>2442472.5185111458</v>
      </c>
      <c r="W68" s="76">
        <v>383805.55555555556</v>
      </c>
      <c r="X68" s="44"/>
      <c r="Y68" s="44"/>
    </row>
    <row r="69" spans="1:26" x14ac:dyDescent="0.2">
      <c r="A69" s="46" t="s">
        <v>140</v>
      </c>
      <c r="B69" s="46" t="s">
        <v>142</v>
      </c>
      <c r="C69" s="46">
        <v>304</v>
      </c>
      <c r="D69" s="46" t="s">
        <v>27</v>
      </c>
      <c r="E69" s="51">
        <v>42459</v>
      </c>
      <c r="F69" s="51">
        <v>44577</v>
      </c>
      <c r="G69" s="51">
        <v>45307</v>
      </c>
      <c r="H69" s="46" t="s">
        <v>30</v>
      </c>
      <c r="I69" s="46" t="s">
        <v>31</v>
      </c>
      <c r="J69" s="57" t="s">
        <v>141</v>
      </c>
      <c r="K69" s="46" t="s">
        <v>33</v>
      </c>
      <c r="L69" s="46" t="s">
        <v>34</v>
      </c>
      <c r="M69" s="46" t="s">
        <v>26</v>
      </c>
      <c r="N69" s="63">
        <v>120000000</v>
      </c>
      <c r="O69" s="46" t="s">
        <v>26</v>
      </c>
      <c r="P69" s="63">
        <v>120000000</v>
      </c>
      <c r="Q69" s="46"/>
      <c r="R69" s="71">
        <v>2.298646848302997E-2</v>
      </c>
      <c r="S69" s="76">
        <v>2758376.2179635963</v>
      </c>
      <c r="T69" s="76">
        <v>2758376.2179635963</v>
      </c>
      <c r="U69" s="76">
        <v>0</v>
      </c>
      <c r="V69" s="76">
        <v>2393876.2179635968</v>
      </c>
      <c r="W69" s="76">
        <v>364499.99999999977</v>
      </c>
      <c r="X69" s="44"/>
      <c r="Y69" s="44"/>
    </row>
    <row r="70" spans="1:26" x14ac:dyDescent="0.2">
      <c r="A70" s="46" t="s">
        <v>140</v>
      </c>
      <c r="B70" s="46" t="s">
        <v>143</v>
      </c>
      <c r="C70" s="46">
        <v>313</v>
      </c>
      <c r="D70" s="46" t="s">
        <v>27</v>
      </c>
      <c r="E70" s="51">
        <v>42501</v>
      </c>
      <c r="F70" s="51">
        <v>44651</v>
      </c>
      <c r="G70" s="51">
        <v>45379</v>
      </c>
      <c r="H70" s="46" t="s">
        <v>30</v>
      </c>
      <c r="I70" s="46" t="s">
        <v>31</v>
      </c>
      <c r="J70" s="57" t="s">
        <v>144</v>
      </c>
      <c r="K70" s="46" t="s">
        <v>33</v>
      </c>
      <c r="L70" s="46" t="s">
        <v>34</v>
      </c>
      <c r="M70" s="46" t="s">
        <v>26</v>
      </c>
      <c r="N70" s="63">
        <v>100000000</v>
      </c>
      <c r="O70" s="46" t="s">
        <v>26</v>
      </c>
      <c r="P70" s="63">
        <v>100000000</v>
      </c>
      <c r="Q70" s="46"/>
      <c r="R70" s="71">
        <v>2.5505024182036491E-2</v>
      </c>
      <c r="S70" s="76">
        <v>2550502.4182036491</v>
      </c>
      <c r="T70" s="76">
        <v>2550502.4182036491</v>
      </c>
      <c r="U70" s="76">
        <v>0</v>
      </c>
      <c r="V70" s="76">
        <v>2544416.3070925381</v>
      </c>
      <c r="W70" s="76">
        <v>6086.1111111111113</v>
      </c>
      <c r="X70" s="44"/>
      <c r="Y70" s="44"/>
    </row>
    <row r="71" spans="1:26" x14ac:dyDescent="0.2">
      <c r="A71" s="46" t="s">
        <v>140</v>
      </c>
      <c r="B71" s="46" t="s">
        <v>145</v>
      </c>
      <c r="C71" s="46">
        <v>338</v>
      </c>
      <c r="D71" s="46" t="s">
        <v>27</v>
      </c>
      <c r="E71" s="51">
        <v>42662</v>
      </c>
      <c r="F71" s="51">
        <v>44899</v>
      </c>
      <c r="G71" s="51">
        <v>45630</v>
      </c>
      <c r="H71" s="46" t="s">
        <v>30</v>
      </c>
      <c r="I71" s="46" t="s">
        <v>31</v>
      </c>
      <c r="J71" s="57" t="s">
        <v>50</v>
      </c>
      <c r="K71" s="46" t="s">
        <v>33</v>
      </c>
      <c r="L71" s="46" t="s">
        <v>34</v>
      </c>
      <c r="M71" s="46" t="s">
        <v>26</v>
      </c>
      <c r="N71" s="63">
        <v>50000000</v>
      </c>
      <c r="O71" s="46" t="s">
        <v>26</v>
      </c>
      <c r="P71" s="63">
        <v>50000000</v>
      </c>
      <c r="Q71" s="46"/>
      <c r="R71" s="71">
        <v>4.4652263730435522E-2</v>
      </c>
      <c r="S71" s="76">
        <v>2232613.186521776</v>
      </c>
      <c r="T71" s="76">
        <v>2232613.186521776</v>
      </c>
      <c r="U71" s="76">
        <v>0</v>
      </c>
      <c r="V71" s="76">
        <v>2156743.7420773315</v>
      </c>
      <c r="W71" s="76">
        <v>75869.444444444438</v>
      </c>
      <c r="X71" s="44"/>
      <c r="Y71" s="44" t="s">
        <v>51</v>
      </c>
    </row>
    <row r="72" spans="1:26" x14ac:dyDescent="0.2">
      <c r="A72" s="46" t="s">
        <v>140</v>
      </c>
      <c r="B72" s="46" t="s">
        <v>146</v>
      </c>
      <c r="C72" s="46">
        <v>341</v>
      </c>
      <c r="D72" s="46" t="s">
        <v>27</v>
      </c>
      <c r="E72" s="51">
        <v>42697</v>
      </c>
      <c r="F72" s="51">
        <v>45027</v>
      </c>
      <c r="G72" s="51">
        <v>45756</v>
      </c>
      <c r="H72" s="46" t="s">
        <v>30</v>
      </c>
      <c r="I72" s="46" t="s">
        <v>31</v>
      </c>
      <c r="J72" s="57" t="s">
        <v>147</v>
      </c>
      <c r="K72" s="46" t="s">
        <v>33</v>
      </c>
      <c r="L72" s="46" t="s">
        <v>34</v>
      </c>
      <c r="M72" s="46" t="s">
        <v>26</v>
      </c>
      <c r="N72" s="63">
        <v>100000000</v>
      </c>
      <c r="O72" s="46" t="s">
        <v>26</v>
      </c>
      <c r="P72" s="63">
        <v>0</v>
      </c>
      <c r="Q72" s="46"/>
      <c r="R72" s="71">
        <v>4.2072645054588978E-2</v>
      </c>
      <c r="S72" s="76">
        <v>4207264.5054588979</v>
      </c>
      <c r="T72" s="76">
        <v>4207264.5054588979</v>
      </c>
      <c r="U72" s="76">
        <v>0</v>
      </c>
      <c r="V72" s="76">
        <v>4207264.5054588979</v>
      </c>
      <c r="W72" s="76">
        <v>0</v>
      </c>
      <c r="X72" s="44"/>
      <c r="Y72" s="44" t="s">
        <v>148</v>
      </c>
    </row>
    <row r="73" spans="1:26" x14ac:dyDescent="0.2">
      <c r="A73" s="46" t="s">
        <v>140</v>
      </c>
      <c r="B73" s="46" t="s">
        <v>149</v>
      </c>
      <c r="C73" s="46">
        <v>343</v>
      </c>
      <c r="D73" s="46" t="s">
        <v>27</v>
      </c>
      <c r="E73" s="51">
        <v>42706</v>
      </c>
      <c r="F73" s="51">
        <v>45032</v>
      </c>
      <c r="G73" s="51">
        <v>45763</v>
      </c>
      <c r="H73" s="46" t="s">
        <v>30</v>
      </c>
      <c r="I73" s="46" t="s">
        <v>31</v>
      </c>
      <c r="J73" s="57" t="s">
        <v>150</v>
      </c>
      <c r="K73" s="46" t="s">
        <v>33</v>
      </c>
      <c r="L73" s="46" t="s">
        <v>34</v>
      </c>
      <c r="M73" s="46" t="s">
        <v>26</v>
      </c>
      <c r="N73" s="63">
        <v>100000000</v>
      </c>
      <c r="O73" s="46" t="s">
        <v>26</v>
      </c>
      <c r="P73" s="63">
        <v>0</v>
      </c>
      <c r="Q73" s="46"/>
      <c r="R73" s="71">
        <v>3.917770263683526E-2</v>
      </c>
      <c r="S73" s="76">
        <v>3917770.2636835263</v>
      </c>
      <c r="T73" s="76">
        <v>3917770.2636835263</v>
      </c>
      <c r="U73" s="76">
        <v>0</v>
      </c>
      <c r="V73" s="76">
        <v>3917770.2636835263</v>
      </c>
      <c r="W73" s="76">
        <v>0</v>
      </c>
      <c r="X73" s="44"/>
      <c r="Y73" s="44" t="s">
        <v>151</v>
      </c>
    </row>
    <row r="74" spans="1:26" x14ac:dyDescent="0.2">
      <c r="A74" s="46" t="s">
        <v>140</v>
      </c>
      <c r="B74" s="46" t="s">
        <v>152</v>
      </c>
      <c r="C74" s="46">
        <v>350</v>
      </c>
      <c r="D74" s="46" t="s">
        <v>27</v>
      </c>
      <c r="E74" s="51">
        <v>42744</v>
      </c>
      <c r="F74" s="51">
        <v>43467</v>
      </c>
      <c r="G74" s="51">
        <v>45838</v>
      </c>
      <c r="H74" s="46" t="s">
        <v>30</v>
      </c>
      <c r="I74" s="46" t="s">
        <v>31</v>
      </c>
      <c r="J74" s="57" t="s">
        <v>153</v>
      </c>
      <c r="K74" s="46" t="s">
        <v>33</v>
      </c>
      <c r="L74" s="46" t="s">
        <v>34</v>
      </c>
      <c r="M74" s="46" t="s">
        <v>26</v>
      </c>
      <c r="N74" s="63">
        <v>50000000</v>
      </c>
      <c r="O74" s="46" t="s">
        <v>26</v>
      </c>
      <c r="P74" s="63">
        <v>50000000</v>
      </c>
      <c r="Q74" s="46"/>
      <c r="R74" s="71">
        <v>5.7317007338496574E-2</v>
      </c>
      <c r="S74" s="76">
        <v>2865850.3669248288</v>
      </c>
      <c r="T74" s="76">
        <v>2865850.3669248288</v>
      </c>
      <c r="U74" s="76">
        <v>0</v>
      </c>
      <c r="V74" s="76">
        <v>2862523.9780359399</v>
      </c>
      <c r="W74" s="76">
        <v>3326.3888888888887</v>
      </c>
      <c r="X74" s="44"/>
      <c r="Y74" s="44" t="s">
        <v>154</v>
      </c>
    </row>
    <row r="75" spans="1:26" x14ac:dyDescent="0.2">
      <c r="A75" s="46" t="s">
        <v>140</v>
      </c>
      <c r="B75" s="46" t="s">
        <v>155</v>
      </c>
      <c r="C75" s="46">
        <v>355</v>
      </c>
      <c r="D75" s="46" t="s">
        <v>27</v>
      </c>
      <c r="E75" s="51">
        <v>42788</v>
      </c>
      <c r="F75" s="51">
        <v>45278</v>
      </c>
      <c r="G75" s="51">
        <v>46009</v>
      </c>
      <c r="H75" s="46" t="s">
        <v>30</v>
      </c>
      <c r="I75" s="46" t="s">
        <v>31</v>
      </c>
      <c r="J75" s="57" t="s">
        <v>156</v>
      </c>
      <c r="K75" s="46" t="s">
        <v>33</v>
      </c>
      <c r="L75" s="46" t="s">
        <v>34</v>
      </c>
      <c r="M75" s="46" t="s">
        <v>26</v>
      </c>
      <c r="N75" s="63">
        <v>50000000</v>
      </c>
      <c r="O75" s="46" t="s">
        <v>26</v>
      </c>
      <c r="P75" s="63">
        <v>0</v>
      </c>
      <c r="Q75" s="46"/>
      <c r="R75" s="71">
        <v>3.1946468000940621E-2</v>
      </c>
      <c r="S75" s="76">
        <v>1597323.4000470312</v>
      </c>
      <c r="T75" s="76">
        <v>1597323.4000470312</v>
      </c>
      <c r="U75" s="76">
        <v>0</v>
      </c>
      <c r="V75" s="76">
        <v>1597323.4000470312</v>
      </c>
      <c r="W75" s="76">
        <v>0</v>
      </c>
      <c r="X75" s="44"/>
      <c r="Y75" s="44" t="s">
        <v>157</v>
      </c>
    </row>
    <row r="76" spans="1:26" x14ac:dyDescent="0.2">
      <c r="A76" s="46" t="s">
        <v>140</v>
      </c>
      <c r="B76" s="46" t="s">
        <v>158</v>
      </c>
      <c r="C76" s="46">
        <v>356</v>
      </c>
      <c r="D76" s="46" t="s">
        <v>27</v>
      </c>
      <c r="E76" s="51">
        <v>42788</v>
      </c>
      <c r="F76" s="51">
        <v>45300</v>
      </c>
      <c r="G76" s="51">
        <v>46031</v>
      </c>
      <c r="H76" s="46" t="s">
        <v>30</v>
      </c>
      <c r="I76" s="46" t="s">
        <v>31</v>
      </c>
      <c r="J76" s="57" t="s">
        <v>159</v>
      </c>
      <c r="K76" s="46" t="s">
        <v>33</v>
      </c>
      <c r="L76" s="46" t="s">
        <v>34</v>
      </c>
      <c r="M76" s="46" t="s">
        <v>26</v>
      </c>
      <c r="N76" s="63">
        <v>125000000</v>
      </c>
      <c r="O76" s="46" t="s">
        <v>26</v>
      </c>
      <c r="P76" s="63">
        <v>0</v>
      </c>
      <c r="Q76" s="46"/>
      <c r="R76" s="71">
        <v>3.107793679130259E-2</v>
      </c>
      <c r="S76" s="76">
        <v>3884742.0989128239</v>
      </c>
      <c r="T76" s="76">
        <v>3884742.0989128239</v>
      </c>
      <c r="U76" s="76">
        <v>0</v>
      </c>
      <c r="V76" s="76">
        <v>3884742.0989128239</v>
      </c>
      <c r="W76" s="76">
        <v>0</v>
      </c>
      <c r="X76" s="44"/>
      <c r="Y76" s="44" t="s">
        <v>157</v>
      </c>
    </row>
    <row r="77" spans="1:26" x14ac:dyDescent="0.2">
      <c r="A77" s="46" t="s">
        <v>140</v>
      </c>
      <c r="B77" s="46" t="s">
        <v>160</v>
      </c>
      <c r="C77" s="46">
        <v>365</v>
      </c>
      <c r="D77" s="46" t="s">
        <v>27</v>
      </c>
      <c r="E77" s="51">
        <v>42884</v>
      </c>
      <c r="F77" s="51">
        <v>45293</v>
      </c>
      <c r="G77" s="51">
        <v>46024</v>
      </c>
      <c r="H77" s="46" t="s">
        <v>30</v>
      </c>
      <c r="I77" s="46" t="s">
        <v>31</v>
      </c>
      <c r="J77" s="57" t="s">
        <v>161</v>
      </c>
      <c r="K77" s="46" t="s">
        <v>33</v>
      </c>
      <c r="L77" s="46" t="s">
        <v>34</v>
      </c>
      <c r="M77" s="46" t="s">
        <v>26</v>
      </c>
      <c r="N77" s="63">
        <v>110000000</v>
      </c>
      <c r="O77" s="46" t="s">
        <v>26</v>
      </c>
      <c r="P77" s="63">
        <v>0</v>
      </c>
      <c r="Q77" s="46"/>
      <c r="R77" s="71">
        <v>3.1653566765670674E-2</v>
      </c>
      <c r="S77" s="76">
        <v>3481892.344223774</v>
      </c>
      <c r="T77" s="76">
        <v>3481892.344223774</v>
      </c>
      <c r="U77" s="76">
        <v>0</v>
      </c>
      <c r="V77" s="76">
        <v>3481892.344223774</v>
      </c>
      <c r="W77" s="76">
        <v>0</v>
      </c>
      <c r="X77" s="44"/>
      <c r="Y77" s="44" t="s">
        <v>162</v>
      </c>
    </row>
    <row r="78" spans="1:26" x14ac:dyDescent="0.2">
      <c r="A78" s="46" t="s">
        <v>140</v>
      </c>
      <c r="B78" s="46" t="s">
        <v>163</v>
      </c>
      <c r="C78" s="46">
        <v>366</v>
      </c>
      <c r="D78" s="46" t="s">
        <v>27</v>
      </c>
      <c r="E78" s="51">
        <v>42935</v>
      </c>
      <c r="F78" s="51">
        <v>45307</v>
      </c>
      <c r="G78" s="51">
        <v>46038</v>
      </c>
      <c r="H78" s="46" t="s">
        <v>30</v>
      </c>
      <c r="I78" s="46" t="s">
        <v>31</v>
      </c>
      <c r="J78" s="57" t="s">
        <v>164</v>
      </c>
      <c r="K78" s="46" t="s">
        <v>33</v>
      </c>
      <c r="L78" s="46" t="s">
        <v>34</v>
      </c>
      <c r="M78" s="46" t="s">
        <v>26</v>
      </c>
      <c r="N78" s="63">
        <v>120000000</v>
      </c>
      <c r="O78" s="46" t="s">
        <v>26</v>
      </c>
      <c r="P78" s="63">
        <v>0</v>
      </c>
      <c r="Q78" s="46"/>
      <c r="R78" s="71">
        <v>2.8723453530234175E-2</v>
      </c>
      <c r="S78" s="76">
        <v>3446814.4236281011</v>
      </c>
      <c r="T78" s="76">
        <v>3446814.4236281011</v>
      </c>
      <c r="U78" s="76">
        <v>0</v>
      </c>
      <c r="V78" s="76">
        <v>3446814.4236281011</v>
      </c>
      <c r="W78" s="76">
        <v>0</v>
      </c>
      <c r="X78" s="44"/>
      <c r="Y78" s="44" t="s">
        <v>165</v>
      </c>
    </row>
    <row r="79" spans="1:26" x14ac:dyDescent="0.2">
      <c r="A79" s="46" t="s">
        <v>140</v>
      </c>
      <c r="B79" s="46" t="s">
        <v>166</v>
      </c>
      <c r="C79" s="46">
        <v>378</v>
      </c>
      <c r="D79" s="46" t="s">
        <v>27</v>
      </c>
      <c r="E79" s="51">
        <v>43199</v>
      </c>
      <c r="F79" s="51">
        <v>45446</v>
      </c>
      <c r="G79" s="51">
        <v>46176</v>
      </c>
      <c r="H79" s="46" t="s">
        <v>30</v>
      </c>
      <c r="I79" s="46" t="s">
        <v>31</v>
      </c>
      <c r="J79" s="57" t="s">
        <v>167</v>
      </c>
      <c r="K79" s="46" t="s">
        <v>33</v>
      </c>
      <c r="L79" s="46" t="s">
        <v>34</v>
      </c>
      <c r="M79" s="46" t="s">
        <v>26</v>
      </c>
      <c r="N79" s="63">
        <v>100000000</v>
      </c>
      <c r="O79" s="46" t="s">
        <v>26</v>
      </c>
      <c r="P79" s="63">
        <v>0</v>
      </c>
      <c r="Q79" s="46"/>
      <c r="R79" s="71">
        <v>2.6861757232791317E-2</v>
      </c>
      <c r="S79" s="76">
        <v>2686175.7232791316</v>
      </c>
      <c r="T79" s="76">
        <v>2686175.7232791316</v>
      </c>
      <c r="U79" s="76">
        <v>0</v>
      </c>
      <c r="V79" s="76">
        <v>2686175.7232791316</v>
      </c>
      <c r="W79" s="76">
        <v>0</v>
      </c>
      <c r="X79" s="44"/>
      <c r="Y79" s="44" t="s">
        <v>168</v>
      </c>
    </row>
    <row r="80" spans="1:26" x14ac:dyDescent="0.2">
      <c r="A80" s="45" t="s">
        <v>140</v>
      </c>
      <c r="B80" s="45" t="s">
        <v>169</v>
      </c>
      <c r="C80" s="45">
        <v>380</v>
      </c>
      <c r="D80" s="45" t="s">
        <v>27</v>
      </c>
      <c r="E80" s="50">
        <v>43255</v>
      </c>
      <c r="F80" s="50">
        <v>45474</v>
      </c>
      <c r="G80" s="50">
        <v>46203</v>
      </c>
      <c r="H80" s="45" t="s">
        <v>30</v>
      </c>
      <c r="I80" s="45" t="s">
        <v>31</v>
      </c>
      <c r="J80" s="56" t="s">
        <v>170</v>
      </c>
      <c r="K80" s="45" t="s">
        <v>33</v>
      </c>
      <c r="L80" s="45" t="s">
        <v>34</v>
      </c>
      <c r="M80" s="45" t="s">
        <v>26</v>
      </c>
      <c r="N80" s="62">
        <v>100000000</v>
      </c>
      <c r="O80" s="45" t="s">
        <v>26</v>
      </c>
      <c r="P80" s="62">
        <v>0</v>
      </c>
      <c r="Q80" s="45"/>
      <c r="R80" s="70">
        <v>2.6008048358521288E-2</v>
      </c>
      <c r="S80" s="75">
        <v>2600804.8358521289</v>
      </c>
      <c r="T80" s="75">
        <v>2600804.8358521289</v>
      </c>
      <c r="U80" s="75">
        <v>0</v>
      </c>
      <c r="V80" s="75">
        <v>2600804.8358521289</v>
      </c>
      <c r="W80" s="75">
        <v>0</v>
      </c>
      <c r="X80" s="44"/>
      <c r="Y80" s="44" t="s">
        <v>171</v>
      </c>
    </row>
    <row r="81" spans="1:26" s="32" customFormat="1" x14ac:dyDescent="0.2">
      <c r="A81" s="33"/>
      <c r="B81" s="33"/>
      <c r="C81" s="33"/>
      <c r="D81" s="33"/>
      <c r="E81" s="34"/>
      <c r="F81" s="34"/>
      <c r="G81" s="34"/>
      <c r="H81" s="33"/>
      <c r="I81" s="33"/>
      <c r="J81" s="55"/>
      <c r="K81" s="33"/>
      <c r="L81" s="33"/>
      <c r="M81" s="33"/>
      <c r="N81" s="35"/>
      <c r="O81" s="33"/>
      <c r="P81" s="35">
        <v>445000000</v>
      </c>
      <c r="Q81" s="33"/>
      <c r="R81" s="36"/>
      <c r="S81" s="74">
        <v>39056407.858765975</v>
      </c>
      <c r="T81" s="74">
        <v>39056407.858765975</v>
      </c>
      <c r="U81" s="74">
        <v>0</v>
      </c>
      <c r="V81" s="74">
        <v>38222820.358765975</v>
      </c>
      <c r="W81" s="74">
        <v>833587.49999999965</v>
      </c>
      <c r="X81" s="43"/>
      <c r="Y81" s="43"/>
      <c r="Z81" s="41"/>
    </row>
    <row r="82" spans="1:26" s="32" customFormat="1" x14ac:dyDescent="0.2">
      <c r="A82" s="33" t="s">
        <v>173</v>
      </c>
      <c r="B82" s="33"/>
      <c r="C82" s="33"/>
      <c r="D82" s="33"/>
      <c r="E82" s="34"/>
      <c r="F82" s="34"/>
      <c r="G82" s="34"/>
      <c r="H82" s="33"/>
      <c r="I82" s="33"/>
      <c r="J82" s="55"/>
      <c r="K82" s="33"/>
      <c r="L82" s="33"/>
      <c r="M82" s="33"/>
      <c r="N82" s="35"/>
      <c r="O82" s="33"/>
      <c r="P82" s="35"/>
      <c r="Q82" s="33"/>
      <c r="R82" s="36"/>
      <c r="S82" s="74"/>
      <c r="T82" s="74"/>
      <c r="U82" s="74"/>
      <c r="V82" s="74"/>
      <c r="W82" s="74"/>
      <c r="X82" s="43"/>
      <c r="Y82" s="43"/>
      <c r="Z82" s="41"/>
    </row>
    <row r="83" spans="1:26" x14ac:dyDescent="0.2">
      <c r="A83" s="45" t="s">
        <v>173</v>
      </c>
      <c r="B83" s="45" t="s">
        <v>172</v>
      </c>
      <c r="C83" s="45">
        <v>390</v>
      </c>
      <c r="D83" s="45" t="s">
        <v>27</v>
      </c>
      <c r="E83" s="50">
        <v>44407</v>
      </c>
      <c r="F83" s="50">
        <v>44417</v>
      </c>
      <c r="G83" s="50">
        <v>47339</v>
      </c>
      <c r="H83" s="45" t="s">
        <v>30</v>
      </c>
      <c r="I83" s="45" t="s">
        <v>31</v>
      </c>
      <c r="J83" s="56" t="s">
        <v>174</v>
      </c>
      <c r="K83" s="45" t="s">
        <v>33</v>
      </c>
      <c r="L83" s="45" t="s">
        <v>175</v>
      </c>
      <c r="M83" s="45" t="s">
        <v>26</v>
      </c>
      <c r="N83" s="62">
        <v>48000000</v>
      </c>
      <c r="O83" s="45" t="s">
        <v>26</v>
      </c>
      <c r="P83" s="62">
        <v>48000000</v>
      </c>
      <c r="Q83" s="45"/>
      <c r="R83" s="70">
        <v>9.2572230567983915E-2</v>
      </c>
      <c r="S83" s="75">
        <v>4443467.0672632279</v>
      </c>
      <c r="T83" s="75">
        <v>4443467.0672632279</v>
      </c>
      <c r="U83" s="75">
        <v>0</v>
      </c>
      <c r="V83" s="75">
        <v>4445778.6654367447</v>
      </c>
      <c r="W83" s="82">
        <v>-2311.5981735159171</v>
      </c>
      <c r="X83" s="44"/>
      <c r="Y83" s="44" t="s">
        <v>176</v>
      </c>
    </row>
    <row r="84" spans="1:26" s="32" customFormat="1" x14ac:dyDescent="0.2">
      <c r="A84" s="33"/>
      <c r="B84" s="33"/>
      <c r="C84" s="33"/>
      <c r="D84" s="33"/>
      <c r="E84" s="34"/>
      <c r="F84" s="34"/>
      <c r="G84" s="34"/>
      <c r="H84" s="33"/>
      <c r="I84" s="33"/>
      <c r="J84" s="55"/>
      <c r="K84" s="33"/>
      <c r="L84" s="33"/>
      <c r="M84" s="33"/>
      <c r="N84" s="35"/>
      <c r="O84" s="33"/>
      <c r="P84" s="35">
        <v>48000000</v>
      </c>
      <c r="Q84" s="33"/>
      <c r="R84" s="36"/>
      <c r="S84" s="74">
        <v>4443467.0672632279</v>
      </c>
      <c r="T84" s="74">
        <v>4443467.0672632279</v>
      </c>
      <c r="U84" s="74">
        <v>0</v>
      </c>
      <c r="V84" s="74">
        <v>4445778.6654367447</v>
      </c>
      <c r="W84" s="81">
        <v>-2311.5981735159171</v>
      </c>
      <c r="X84" s="43"/>
      <c r="Y84" s="43"/>
      <c r="Z84" s="41"/>
    </row>
    <row r="85" spans="1:26" s="32" customFormat="1" x14ac:dyDescent="0.2">
      <c r="A85" s="33"/>
      <c r="B85" s="33"/>
      <c r="C85" s="33"/>
      <c r="D85" s="33"/>
      <c r="E85" s="34"/>
      <c r="F85" s="34"/>
      <c r="G85" s="34"/>
      <c r="H85" s="33"/>
      <c r="I85" s="33"/>
      <c r="J85" s="55"/>
      <c r="K85" s="33"/>
      <c r="L85" s="33"/>
      <c r="M85" s="33"/>
      <c r="N85" s="35"/>
      <c r="O85" s="33"/>
      <c r="P85" s="35"/>
      <c r="Q85" s="33"/>
      <c r="R85" s="36"/>
      <c r="S85" s="74"/>
      <c r="T85" s="74"/>
      <c r="U85" s="74"/>
      <c r="V85" s="74"/>
      <c r="W85" s="74"/>
      <c r="X85" s="43"/>
      <c r="Y85" s="43"/>
      <c r="Z85" s="41"/>
    </row>
    <row r="86" spans="1:26" s="32" customFormat="1" x14ac:dyDescent="0.2">
      <c r="A86" s="33"/>
      <c r="B86" s="33"/>
      <c r="C86" s="33"/>
      <c r="D86" s="33"/>
      <c r="E86" s="34"/>
      <c r="F86" s="34"/>
      <c r="G86" s="34"/>
      <c r="H86" s="33"/>
      <c r="I86" s="33"/>
      <c r="J86" s="55"/>
      <c r="K86" s="33"/>
      <c r="L86" s="33"/>
      <c r="M86" s="33"/>
      <c r="N86" s="64" t="s">
        <v>177</v>
      </c>
      <c r="O86" s="47"/>
      <c r="P86" s="64">
        <v>2041558663.73</v>
      </c>
      <c r="Q86" s="47"/>
      <c r="R86" s="72"/>
      <c r="S86" s="77">
        <v>120993817.77910553</v>
      </c>
      <c r="T86" s="77">
        <v>125125644.72442494</v>
      </c>
      <c r="U86" s="84">
        <v>-4131826.945319409</v>
      </c>
      <c r="V86" s="77">
        <v>117769121.01981607</v>
      </c>
      <c r="W86" s="77">
        <f ca="1">W84+W81+W66+W58+W50+W47+W39+W11+W26+W61</f>
        <v>4110654.4452107511</v>
      </c>
      <c r="X86" s="43"/>
      <c r="Y86" s="43"/>
      <c r="Z86" s="41"/>
    </row>
    <row r="87" spans="1:26" x14ac:dyDescent="0.2">
      <c r="A87" s="46"/>
      <c r="B87" s="46"/>
      <c r="C87" s="46"/>
      <c r="D87" s="46"/>
      <c r="E87" s="51"/>
      <c r="F87" s="51"/>
      <c r="G87" s="51"/>
      <c r="H87" s="46"/>
      <c r="I87" s="46"/>
      <c r="J87" s="57"/>
      <c r="K87" s="46"/>
      <c r="L87" s="46"/>
      <c r="M87" s="46"/>
      <c r="N87" s="63"/>
      <c r="O87" s="46"/>
      <c r="P87" s="63"/>
      <c r="Q87" s="46"/>
      <c r="R87" s="71"/>
      <c r="S87" s="76"/>
      <c r="T87" s="76"/>
      <c r="U87" s="76"/>
      <c r="V87" s="76"/>
      <c r="W87" s="76"/>
      <c r="X87" s="44"/>
      <c r="Y87" s="44"/>
      <c r="Z87"/>
    </row>
    <row r="88" spans="1:26" x14ac:dyDescent="0.2">
      <c r="A88" s="46"/>
      <c r="B88" s="46"/>
      <c r="C88" s="46"/>
      <c r="D88" s="46"/>
      <c r="E88" s="51"/>
      <c r="F88" s="51"/>
      <c r="G88" s="51"/>
      <c r="H88" s="46"/>
      <c r="I88" s="46"/>
      <c r="J88" s="57"/>
      <c r="K88" s="46"/>
      <c r="L88" s="46"/>
      <c r="M88" s="46"/>
      <c r="N88" s="63"/>
      <c r="O88" s="46"/>
      <c r="P88" s="63"/>
      <c r="Q88" s="46"/>
      <c r="R88" s="71"/>
      <c r="S88" s="76"/>
      <c r="T88" s="76"/>
      <c r="U88" s="76"/>
      <c r="V88" s="76"/>
      <c r="W88" s="76"/>
      <c r="X88" s="44"/>
      <c r="Y88" s="44"/>
      <c r="Z88"/>
    </row>
    <row r="89" spans="1:26" x14ac:dyDescent="0.2">
      <c r="A89" s="46"/>
      <c r="B89" s="46"/>
      <c r="C89" s="46"/>
      <c r="D89" s="46"/>
      <c r="E89" s="51"/>
      <c r="F89" s="51"/>
      <c r="G89" s="51"/>
      <c r="H89" s="46"/>
      <c r="I89" s="46"/>
      <c r="J89" s="57"/>
      <c r="K89" s="46"/>
      <c r="L89" s="46"/>
      <c r="M89" s="46"/>
      <c r="N89" s="63"/>
      <c r="O89" s="46"/>
      <c r="P89" s="63"/>
      <c r="Q89" s="46"/>
      <c r="R89" s="71"/>
      <c r="S89" s="76"/>
      <c r="T89" s="76"/>
      <c r="U89" s="76"/>
      <c r="V89" s="76"/>
      <c r="W89" s="76"/>
      <c r="X89" s="44"/>
      <c r="Y89" s="44"/>
      <c r="Z89"/>
    </row>
    <row r="90" spans="1:26" x14ac:dyDescent="0.2">
      <c r="D90"/>
      <c r="E90" s="29"/>
      <c r="H90"/>
      <c r="I90"/>
      <c r="J90" s="58"/>
      <c r="K90"/>
      <c r="L90"/>
      <c r="M90"/>
      <c r="N90" s="65"/>
      <c r="O90"/>
      <c r="P90" s="65"/>
      <c r="R90" s="73"/>
      <c r="S90" s="65"/>
      <c r="T90" s="65"/>
      <c r="U90" s="65"/>
      <c r="V90" s="65"/>
      <c r="W90" s="65"/>
      <c r="Z90"/>
    </row>
    <row r="91" spans="1:26" x14ac:dyDescent="0.2">
      <c r="D91"/>
      <c r="E91" s="29"/>
      <c r="H91"/>
      <c r="I91"/>
      <c r="J91" s="58"/>
      <c r="K91"/>
      <c r="L91"/>
      <c r="M91"/>
      <c r="N91" s="65"/>
      <c r="O91"/>
      <c r="P91" s="65"/>
      <c r="R91" s="73"/>
      <c r="S91" s="65"/>
      <c r="T91" s="65"/>
      <c r="U91" s="65"/>
      <c r="V91" s="65"/>
      <c r="W91" s="65"/>
      <c r="Z91"/>
    </row>
    <row r="92" spans="1:26" x14ac:dyDescent="0.2">
      <c r="D92"/>
      <c r="E92" s="29"/>
      <c r="H92"/>
      <c r="I92"/>
      <c r="J92" s="58"/>
      <c r="K92"/>
      <c r="L92"/>
      <c r="M92"/>
      <c r="N92" s="65"/>
      <c r="O92"/>
      <c r="P92" s="65"/>
      <c r="R92" s="73"/>
      <c r="S92" s="65"/>
      <c r="T92" s="65"/>
      <c r="U92" s="65"/>
      <c r="V92" s="65"/>
      <c r="W92" s="65"/>
      <c r="Z92"/>
    </row>
    <row r="93" spans="1:26" x14ac:dyDescent="0.2">
      <c r="D93"/>
      <c r="E93" s="29"/>
      <c r="H93"/>
      <c r="I93"/>
      <c r="J93" s="58"/>
      <c r="K93"/>
      <c r="L93"/>
      <c r="M93"/>
      <c r="N93" s="65"/>
      <c r="O93"/>
      <c r="P93" s="65"/>
      <c r="R93" s="73"/>
      <c r="S93" s="65"/>
      <c r="T93" s="65"/>
      <c r="U93" s="65"/>
      <c r="V93" s="65"/>
      <c r="W93" s="65"/>
      <c r="Z93"/>
    </row>
    <row r="94" spans="1:26" x14ac:dyDescent="0.2">
      <c r="D94"/>
      <c r="E94" s="29"/>
      <c r="H94"/>
      <c r="I94"/>
      <c r="J94" s="58"/>
      <c r="K94"/>
      <c r="L94"/>
      <c r="M94"/>
      <c r="N94" s="65"/>
      <c r="O94"/>
      <c r="P94" s="65"/>
      <c r="R94" s="73"/>
      <c r="S94" s="65"/>
      <c r="T94" s="65"/>
      <c r="U94" s="65"/>
      <c r="V94" s="65"/>
      <c r="W94" s="65"/>
      <c r="Z94"/>
    </row>
    <row r="95" spans="1:26" x14ac:dyDescent="0.2">
      <c r="D95"/>
      <c r="E95" s="29"/>
      <c r="H95"/>
      <c r="I95"/>
      <c r="J95" s="58"/>
      <c r="K95"/>
      <c r="L95"/>
      <c r="M95"/>
      <c r="N95" s="65"/>
      <c r="O95"/>
      <c r="P95" s="65"/>
      <c r="R95" s="73"/>
      <c r="S95" s="65"/>
      <c r="T95" s="65"/>
      <c r="U95" s="65"/>
      <c r="V95" s="65"/>
      <c r="W95" s="65"/>
      <c r="Z95"/>
    </row>
    <row r="96" spans="1: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S4:U6 T1:W3 T8:W8 V6:W6">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6" t="s">
        <v>24</v>
      </c>
      <c r="B2" s="86"/>
      <c r="C2" s="86"/>
      <c r="D2" s="10"/>
      <c r="E2" s="10"/>
      <c r="F2" s="9"/>
      <c r="G2" s="15"/>
      <c r="H2" s="15"/>
      <c r="I2" s="15"/>
      <c r="J2" s="15"/>
    </row>
    <row r="3" spans="1:10" s="16" customFormat="1" ht="15.75" x14ac:dyDescent="0.25">
      <c r="A3" s="88"/>
      <c r="B3" s="88"/>
      <c r="C3" s="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A6:F35 G1:H1048576 I1:J3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2023-04-04T10:35:31Z</dcterms:modified>
</cp:coreProperties>
</file>