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SCUTUM\TE\2023-12-31\"/>
    </mc:Choice>
  </mc:AlternateContent>
  <xr:revisionPtr revIDLastSave="0" documentId="13_ncr:1_{197A3774-E5F0-4405-B327-A52BABEEF5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CashFlows!#REF!</definedName>
    <definedName name="IRTestMacroSummary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3" l="1"/>
  <c r="N8" i="3"/>
  <c r="N10" i="3"/>
  <c r="N9" i="3"/>
  <c r="M9" i="3"/>
  <c r="M10" i="3"/>
  <c r="K4" i="3"/>
  <c r="G4" i="3"/>
  <c r="H4" i="3"/>
  <c r="J4" i="3"/>
  <c r="AA1" i="6"/>
  <c r="U1" i="6"/>
  <c r="G2" i="3" l="1"/>
  <c r="H2" i="3"/>
  <c r="C4" i="3"/>
</calcChain>
</file>

<file path=xl/sharedStrings.xml><?xml version="1.0" encoding="utf-8"?>
<sst xmlns="http://schemas.openxmlformats.org/spreadsheetml/2006/main" count="1544" uniqueCount="56">
  <si>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</si>
  <si>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</si>
  <si>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</si>
  <si>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</si>
  <si>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</si>
  <si>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</si>
  <si>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</si>
  <si>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</si>
  <si>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</si>
  <si>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</si>
  <si>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</si>
  <si>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</si>
  <si>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</si>
  <si>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</si>
  <si>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</si>
  <si>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</si>
  <si>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</si>
  <si>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</si>
  <si>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</si>
  <si>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</si>
  <si>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</si>
  <si>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</si>
  <si>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</si>
  <si>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</si>
  <si>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ACT/360</t>
  </si>
  <si>
    <t>Max(Euribor3m,0)</t>
  </si>
  <si>
    <t>Shift 3%</t>
  </si>
  <si>
    <t>Max(Euribor3m-0.005,0)</t>
  </si>
  <si>
    <t>BNP01-D</t>
  </si>
  <si>
    <t>10000-F</t>
  </si>
  <si>
    <t>PAYMENT ACTUAL</t>
  </si>
  <si>
    <t>Notional Multiplier</t>
  </si>
  <si>
    <t>Interests Multiplier</t>
  </si>
  <si>
    <t>Accrued Notional</t>
  </si>
  <si>
    <t>Accrued Interests</t>
  </si>
  <si>
    <t>Hedge</t>
  </si>
  <si>
    <t>Financing</t>
  </si>
  <si>
    <t>10001-F</t>
  </si>
  <si>
    <t>IRSCUTUM1B</t>
  </si>
  <si>
    <t>BPOST01-D</t>
  </si>
  <si>
    <t>Max(Euribor3m-0.0025,0)</t>
  </si>
  <si>
    <t>IRSCUTUM2B</t>
  </si>
  <si>
    <t>CA01-D</t>
  </si>
  <si>
    <t>IRSCUTUM3B</t>
  </si>
  <si>
    <t>HSBC01-D</t>
  </si>
  <si>
    <t>Max(Euribor6m-0.005,0)</t>
  </si>
  <si>
    <t>IRSCUTUM10000P</t>
  </si>
  <si>
    <t>SCUTUM - POOL</t>
  </si>
  <si>
    <t>IRSCUTUM6B</t>
  </si>
  <si>
    <t>IRSCUTUM5B</t>
  </si>
  <si>
    <t>PALATINE01-D</t>
  </si>
  <si>
    <t>IRSCUTUM10001P</t>
  </si>
  <si>
    <t>IRSCUTUM10002P</t>
  </si>
  <si>
    <t>10002-F</t>
  </si>
  <si>
    <t>Using market data of 31/12/2023</t>
  </si>
  <si>
    <t>Market data of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</si>
</sst>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_€_-;\-* #,##0.00\ _€_-;_-* &quot;-&quot;??\ _€_-;_-@_-"/>
    <numFmt numFmtId="165" formatCode="[$-409]dd\-mmm\-yy;@"/>
    <numFmt numFmtId="166" formatCode="_-* #,##0\ _€_-;\-* #,##0\ _€_-;_-* &quot;-&quot;??\ _€_-;_-@_-"/>
    <numFmt numFmtId="167" formatCode="0.0000%"/>
    <numFmt numFmtId="169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165" fontId="2" fillId="0" borderId="6" xfId="0" applyNumberFormat="1" applyFont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164" fontId="0" fillId="0" borderId="0" xfId="1" applyFont="1"/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7" fontId="0" fillId="0" borderId="0" xfId="2" applyNumberFormat="1" applyFont="1"/>
    <xf numFmtId="167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6" fontId="0" fillId="0" borderId="8" xfId="1" applyNumberFormat="1" applyFont="1" applyBorder="1"/>
    <xf numFmtId="166" fontId="0" fillId="0" borderId="0" xfId="1" applyNumberFormat="1" applyFont="1"/>
    <xf numFmtId="166" fontId="0" fillId="0" borderId="9" xfId="1" applyNumberFormat="1" applyFont="1" applyBorder="1"/>
    <xf numFmtId="0" fontId="6" fillId="0" borderId="0" xfId="0" applyFont="1"/>
    <xf numFmtId="166" fontId="0" fillId="0" borderId="0" xfId="1" applyNumberFormat="1" applyFont="1" applyFill="1"/>
    <xf numFmtId="166" fontId="4" fillId="0" borderId="1" xfId="1" applyNumberFormat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/>
    </xf>
    <xf numFmtId="166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164" fontId="2" fillId="3" borderId="10" xfId="1" applyFont="1" applyFill="1" applyBorder="1" applyAlignment="1">
      <alignment horizontal="center"/>
    </xf>
    <xf numFmtId="166" fontId="0" fillId="0" borderId="11" xfId="1" applyNumberFormat="1" applyFont="1" applyBorder="1"/>
    <xf numFmtId="164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166" fontId="4" fillId="4" borderId="2" xfId="1" applyNumberFormat="1" applyFont="1" applyFill="1" applyBorder="1" applyAlignment="1">
      <alignment horizontal="center"/>
    </xf>
    <xf numFmtId="166" fontId="4" fillId="4" borderId="3" xfId="1" applyNumberFormat="1" applyFont="1" applyFill="1" applyBorder="1" applyAlignment="1">
      <alignment horizontal="center"/>
    </xf>
    <xf numFmtId="166" fontId="4" fillId="4" borderId="4" xfId="1" applyNumberFormat="1" applyFont="1" applyFill="1" applyBorder="1" applyAlignment="1">
      <alignment horizontal="center"/>
    </xf>
    <xf numFmtId="166" fontId="4" fillId="5" borderId="2" xfId="1" applyNumberFormat="1" applyFont="1" applyFill="1" applyBorder="1" applyAlignment="1">
      <alignment horizontal="center"/>
    </xf>
    <xf numFmtId="166" fontId="4" fillId="5" borderId="3" xfId="1" applyNumberFormat="1" applyFont="1" applyFill="1" applyBorder="1" applyAlignment="1">
      <alignment horizontal="center"/>
    </xf>
    <xf numFmtId="166" fontId="4" fillId="5" borderId="4" xfId="1" applyNumberFormat="1" applyFont="1" applyFill="1" applyBorder="1" applyAlignment="1">
      <alignment horizontal="center"/>
    </xf>
    <xf numFmtId="169" fontId="2" fillId="3" borderId="7" xfId="1" applyNumberFormat="1" applyFont="1" applyFill="1" applyBorder="1" applyAlignment="1">
      <alignment horizont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1">
    <dxf>
      <font>
        <condense val="0"/>
        <extend val="0"/>
        <color indexed="10"/>
      </font>
    </dxf>
  </dxfs>
  <tableStyles count="1" defaultTableStyle="TableStyleMedium9" defaultPivotStyle="PivotStyleLight16">
    <tableStyle name="Invisible" pivot="0" table="0" count="0" xr9:uid="{39F57CBC-780D-4DCE-997A-3299E40002B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showGridLines="0" tabSelected="1" zoomScale="70" zoomScaleNormal="70" workbookViewId="0">
      <selection activeCell="F14" sqref="F14"/>
    </sheetView>
  </sheetViews>
  <sheetFormatPr baseColWidth="10" defaultColWidth="9.140625" defaultRowHeight="15" x14ac:dyDescent="0.25"/>
  <cols>
    <col min="1" max="1" width="25.28515625" bestFit="1" customWidth="1"/>
    <col min="2" max="2" width="12.42578125" bestFit="1" customWidth="1"/>
    <col min="3" max="3" width="28.7109375" bestFit="1" customWidth="1"/>
    <col min="4" max="4" width="26.28515625" bestFit="1" customWidth="1"/>
    <col min="5" max="5" width="25" style="11" bestFit="1" customWidth="1"/>
    <col min="6" max="6" width="23.42578125" bestFit="1" customWidth="1"/>
    <col min="7" max="7" width="22.85546875" bestFit="1" customWidth="1"/>
    <col min="8" max="8" width="22.85546875" style="11" bestFit="1" customWidth="1"/>
    <col min="9" max="9" width="23.42578125" bestFit="1" customWidth="1"/>
    <col min="10" max="10" width="22.85546875" bestFit="1" customWidth="1"/>
    <col min="11" max="11" width="22.85546875" style="11" bestFit="1" customWidth="1"/>
    <col min="13" max="13" width="20.42578125" customWidth="1"/>
    <col min="14" max="14" width="16.28515625" bestFit="1" customWidth="1"/>
  </cols>
  <sheetData>
    <row r="1" spans="1:14" ht="23.25" x14ac:dyDescent="0.35">
      <c r="A1" s="7" t="s">
        <v>23</v>
      </c>
      <c r="B1" s="8"/>
      <c r="C1" s="22"/>
      <c r="H1" s="21"/>
      <c r="I1" s="23"/>
      <c r="J1" s="20"/>
      <c r="K1" s="21"/>
    </row>
    <row r="2" spans="1:14" x14ac:dyDescent="0.25">
      <c r="G2" s="31">
        <f>G4-J4</f>
        <v>8221449.0739078932</v>
      </c>
      <c r="H2" s="31">
        <f>H4-K4</f>
        <v>-8228333.2202582164</v>
      </c>
      <c r="I2" s="23"/>
      <c r="J2" s="20"/>
      <c r="K2" s="21"/>
    </row>
    <row r="3" spans="1:14" ht="15.75" thickBot="1" x14ac:dyDescent="0.3">
      <c r="H3" s="30"/>
      <c r="I3" s="23"/>
      <c r="J3" s="20"/>
      <c r="K3" s="30"/>
    </row>
    <row r="4" spans="1:14" ht="17.25" thickBot="1" x14ac:dyDescent="0.3">
      <c r="A4" s="2" t="s">
        <v>22</v>
      </c>
      <c r="B4" s="3"/>
      <c r="C4" s="42">
        <f>-(K4-H4)/(J4-G4)</f>
        <v>1.0008373397789656</v>
      </c>
      <c r="D4" s="4"/>
      <c r="E4" s="13"/>
      <c r="F4" s="14"/>
      <c r="G4" s="6">
        <f>SUM(G8:G965)</f>
        <v>-20416131.170111578</v>
      </c>
      <c r="H4" s="29">
        <f>SUM(H8:H965)</f>
        <v>7185267.0337516861</v>
      </c>
      <c r="J4" s="6">
        <f>SUM(J8:J965)</f>
        <v>-28637580.244019471</v>
      </c>
      <c r="K4" s="29">
        <f>SUM(K8:K965)</f>
        <v>15413600.254009902</v>
      </c>
    </row>
    <row r="5" spans="1:14" x14ac:dyDescent="0.25">
      <c r="D5" s="4"/>
      <c r="E5" s="13"/>
      <c r="F5" s="14"/>
      <c r="G5" s="14"/>
      <c r="H5" s="13"/>
    </row>
    <row r="6" spans="1:14" x14ac:dyDescent="0.25">
      <c r="F6" s="32" t="s">
        <v>54</v>
      </c>
      <c r="G6" s="33"/>
      <c r="H6" s="34"/>
      <c r="I6" s="35" t="s">
        <v>26</v>
      </c>
      <c r="J6" s="33"/>
      <c r="K6" s="34"/>
    </row>
    <row r="7" spans="1:14" x14ac:dyDescent="0.25">
      <c r="A7" s="1" t="s">
        <v>0</v>
      </c>
      <c r="B7" s="1" t="s">
        <v>1</v>
      </c>
      <c r="C7" s="1" t="s">
        <v>16</v>
      </c>
      <c r="D7" s="1" t="s">
        <v>17</v>
      </c>
      <c r="E7" s="1" t="s">
        <v>18</v>
      </c>
      <c r="F7" s="12" t="s">
        <v>19</v>
      </c>
      <c r="G7" s="10" t="s">
        <v>20</v>
      </c>
      <c r="H7" s="10" t="s">
        <v>21</v>
      </c>
      <c r="I7" s="12" t="s">
        <v>19</v>
      </c>
      <c r="J7" s="10" t="s">
        <v>20</v>
      </c>
      <c r="K7" s="10" t="s">
        <v>21</v>
      </c>
    </row>
    <row r="8" spans="1:14" x14ac:dyDescent="0.25">
      <c r="A8" s="17">
        <v>45289</v>
      </c>
      <c r="B8" s="17">
        <v>45380</v>
      </c>
      <c r="C8" s="20">
        <v>145415384.615385</v>
      </c>
      <c r="D8" s="20">
        <v>92653243.065934107</v>
      </c>
      <c r="E8" s="21">
        <v>92653243.065934107</v>
      </c>
      <c r="F8" s="20">
        <v>-3057754.2075249599</v>
      </c>
      <c r="G8" s="20">
        <v>-1948286.58999894</v>
      </c>
      <c r="H8" s="21">
        <v>906678.86035209603</v>
      </c>
      <c r="I8" s="20">
        <v>-3785697.0924072601</v>
      </c>
      <c r="J8" s="20">
        <v>-2412104.5637952401</v>
      </c>
      <c r="K8" s="21">
        <v>1405423.9508918601</v>
      </c>
      <c r="M8" s="31">
        <f t="shared" ref="M8:M10" si="0">G8-J8</f>
        <v>463817.97379630012</v>
      </c>
      <c r="N8" s="31">
        <f t="shared" ref="N8:N10" si="1">H8-K8</f>
        <v>-498745.09053976403</v>
      </c>
    </row>
    <row r="9" spans="1:14" x14ac:dyDescent="0.25">
      <c r="A9" s="17">
        <v>45380</v>
      </c>
      <c r="B9" s="17">
        <v>45471</v>
      </c>
      <c r="C9" s="20">
        <v>145320000</v>
      </c>
      <c r="D9" s="20">
        <v>111025534.94505499</v>
      </c>
      <c r="E9" s="21">
        <v>111025534.94505499</v>
      </c>
      <c r="F9" s="20">
        <v>-2938034.6066811802</v>
      </c>
      <c r="G9" s="20">
        <v>-2244679.7680557598</v>
      </c>
      <c r="H9" s="21">
        <v>993233.80404294701</v>
      </c>
      <c r="I9" s="20">
        <v>-4040580.5342585798</v>
      </c>
      <c r="J9" s="20">
        <v>-3087032.8606154299</v>
      </c>
      <c r="K9" s="21">
        <v>1835362.6579426001</v>
      </c>
      <c r="M9" s="31">
        <f t="shared" si="0"/>
        <v>842353.0925596701</v>
      </c>
      <c r="N9" s="31">
        <f t="shared" si="1"/>
        <v>-842128.85389965307</v>
      </c>
    </row>
    <row r="10" spans="1:14" x14ac:dyDescent="0.25">
      <c r="A10" s="17">
        <v>45471</v>
      </c>
      <c r="B10" s="17">
        <v>45565</v>
      </c>
      <c r="C10" s="20">
        <v>145132340.42553201</v>
      </c>
      <c r="D10" s="20">
        <v>98109849.819148898</v>
      </c>
      <c r="E10" s="21">
        <v>98109849.819148898</v>
      </c>
      <c r="F10" s="20">
        <v>-2833991.98116762</v>
      </c>
      <c r="G10" s="20">
        <v>-1915786.1497017101</v>
      </c>
      <c r="H10" s="21">
        <v>780834.22647287301</v>
      </c>
      <c r="I10" s="20">
        <v>-3982696.79852561</v>
      </c>
      <c r="J10" s="20">
        <v>-2692313.6747666802</v>
      </c>
      <c r="K10" s="21">
        <v>1556255.70488669</v>
      </c>
      <c r="M10" s="31">
        <f t="shared" si="0"/>
        <v>776527.52506497013</v>
      </c>
      <c r="N10" s="31">
        <f t="shared" si="1"/>
        <v>-775421.47841381701</v>
      </c>
    </row>
    <row r="11" spans="1:14" x14ac:dyDescent="0.25">
      <c r="A11" s="17">
        <v>45565</v>
      </c>
      <c r="B11" s="17">
        <v>45657</v>
      </c>
      <c r="C11" s="20">
        <v>145040000</v>
      </c>
      <c r="D11" s="20">
        <v>92895120.304347798</v>
      </c>
      <c r="E11" s="21">
        <v>92895120.304347798</v>
      </c>
      <c r="F11" s="20">
        <v>-2611820.3339888798</v>
      </c>
      <c r="G11" s="20">
        <v>-1672816.9066412</v>
      </c>
      <c r="H11" s="21">
        <v>619462.51201420801</v>
      </c>
      <c r="I11" s="20">
        <v>-3725447.0794044202</v>
      </c>
      <c r="J11" s="20">
        <v>-2386071.8052175599</v>
      </c>
      <c r="K11" s="21">
        <v>1332606.9686887199</v>
      </c>
    </row>
    <row r="12" spans="1:14" x14ac:dyDescent="0.25">
      <c r="A12" s="17">
        <v>45657</v>
      </c>
      <c r="B12" s="17">
        <v>45747</v>
      </c>
      <c r="C12" s="20">
        <v>144844000</v>
      </c>
      <c r="D12" s="20">
        <v>92534439.644444406</v>
      </c>
      <c r="E12" s="21">
        <v>92534439.644444406</v>
      </c>
      <c r="F12" s="20">
        <v>-2439530.8244103598</v>
      </c>
      <c r="G12" s="20">
        <v>-1558508.5873916899</v>
      </c>
      <c r="H12" s="21">
        <v>528170.93642331101</v>
      </c>
      <c r="I12" s="20">
        <v>-3521027.9252234902</v>
      </c>
      <c r="J12" s="20">
        <v>-2249429.3587100399</v>
      </c>
      <c r="K12" s="21">
        <v>1218806.7829690899</v>
      </c>
    </row>
    <row r="13" spans="1:14" x14ac:dyDescent="0.25">
      <c r="A13" s="17">
        <v>45747</v>
      </c>
      <c r="B13" s="17">
        <v>45838</v>
      </c>
      <c r="C13" s="20">
        <v>144760000</v>
      </c>
      <c r="D13" s="20">
        <v>92892739.923076898</v>
      </c>
      <c r="E13" s="21">
        <v>92892739.923076898</v>
      </c>
      <c r="F13" s="20">
        <v>-2385527.5427871798</v>
      </c>
      <c r="G13" s="20">
        <v>-1530797.1097780201</v>
      </c>
      <c r="H13" s="21">
        <v>486439.097491386</v>
      </c>
      <c r="I13" s="20">
        <v>-3479209.3667560001</v>
      </c>
      <c r="J13" s="20">
        <v>-2232614.6093119499</v>
      </c>
      <c r="K13" s="21">
        <v>1187798.55248017</v>
      </c>
    </row>
    <row r="14" spans="1:14" x14ac:dyDescent="0.25">
      <c r="A14" s="17">
        <v>45838</v>
      </c>
      <c r="B14" s="17">
        <v>45930</v>
      </c>
      <c r="C14" s="20">
        <v>144565217.39130399</v>
      </c>
      <c r="D14" s="20">
        <v>92531517.065217406</v>
      </c>
      <c r="E14" s="21">
        <v>92531517.065217406</v>
      </c>
      <c r="F14" s="20">
        <v>-2363229.60808384</v>
      </c>
      <c r="G14" s="20">
        <v>-1512626.79056152</v>
      </c>
      <c r="H14" s="21">
        <v>458363.78960052901</v>
      </c>
      <c r="I14" s="20">
        <v>-3466202.9484965098</v>
      </c>
      <c r="J14" s="20">
        <v>-2218604.3300593002</v>
      </c>
      <c r="K14" s="21">
        <v>1158411.2783880399</v>
      </c>
    </row>
    <row r="15" spans="1:14" x14ac:dyDescent="0.25">
      <c r="A15" s="17">
        <v>45930</v>
      </c>
      <c r="B15" s="17">
        <v>46022</v>
      </c>
      <c r="C15" s="20">
        <v>144480000</v>
      </c>
      <c r="D15" s="20">
        <v>97026336.434782594</v>
      </c>
      <c r="E15" s="21">
        <v>97026336.434782594</v>
      </c>
      <c r="F15" s="20">
        <v>-2345558.6252303398</v>
      </c>
      <c r="G15" s="20">
        <v>-1575172.7595452999</v>
      </c>
      <c r="H15" s="21">
        <v>469110.66255524103</v>
      </c>
      <c r="I15" s="20">
        <v>-3458103.38808859</v>
      </c>
      <c r="J15" s="20">
        <v>-2322308.2970580398</v>
      </c>
      <c r="K15" s="21">
        <v>1208745.4583968001</v>
      </c>
    </row>
    <row r="16" spans="1:14" x14ac:dyDescent="0.25">
      <c r="A16" s="17">
        <v>46022</v>
      </c>
      <c r="B16" s="17">
        <v>46112</v>
      </c>
      <c r="C16" s="20">
        <v>144284000</v>
      </c>
      <c r="D16" s="20">
        <v>93782365.055555597</v>
      </c>
      <c r="E16" s="21">
        <v>93782365.055555597</v>
      </c>
      <c r="F16" s="20">
        <v>-2293722.1298652901</v>
      </c>
      <c r="G16" s="20">
        <v>-1490883.8548905801</v>
      </c>
      <c r="H16" s="21">
        <v>444128.24143599998</v>
      </c>
      <c r="I16" s="20">
        <v>-3341247.8161407802</v>
      </c>
      <c r="J16" s="20">
        <v>-2171759.3249036102</v>
      </c>
      <c r="K16" s="21">
        <v>1123785.4499558399</v>
      </c>
    </row>
    <row r="17" spans="1:11" x14ac:dyDescent="0.25">
      <c r="A17" s="17">
        <v>46112</v>
      </c>
      <c r="B17" s="17">
        <v>46203</v>
      </c>
      <c r="C17" s="20">
        <v>144200000</v>
      </c>
      <c r="D17" s="20">
        <v>92400000</v>
      </c>
      <c r="E17" s="21">
        <v>92400000</v>
      </c>
      <c r="F17" s="20">
        <v>-2325135.5033429302</v>
      </c>
      <c r="G17" s="20">
        <v>-1489892.65262751</v>
      </c>
      <c r="H17" s="21">
        <v>446779.38401909301</v>
      </c>
      <c r="I17" s="20">
        <v>-3262280.4980040002</v>
      </c>
      <c r="J17" s="20">
        <v>-2090393.3288181</v>
      </c>
      <c r="K17" s="21">
        <v>1047280.06020969</v>
      </c>
    </row>
    <row r="18" spans="1:11" x14ac:dyDescent="0.25">
      <c r="A18" s="17">
        <v>46203</v>
      </c>
      <c r="B18" s="17">
        <v>46295</v>
      </c>
      <c r="C18" s="20">
        <v>144002173.91304299</v>
      </c>
      <c r="D18" s="20">
        <v>92400000</v>
      </c>
      <c r="E18" s="21">
        <v>92400000</v>
      </c>
      <c r="F18" s="20">
        <v>-2352898.34604165</v>
      </c>
      <c r="G18" s="20">
        <v>-1509753.6465354401</v>
      </c>
      <c r="H18" s="21">
        <v>454702.92825639399</v>
      </c>
      <c r="I18" s="20">
        <v>-3217626.3739911402</v>
      </c>
      <c r="J18" s="20">
        <v>-2064612.42131187</v>
      </c>
      <c r="K18" s="21">
        <v>1009547.8551362701</v>
      </c>
    </row>
    <row r="19" spans="1:11" x14ac:dyDescent="0.25">
      <c r="A19" s="17">
        <v>46295</v>
      </c>
      <c r="B19" s="17">
        <v>46387</v>
      </c>
      <c r="C19" s="20">
        <v>143920000</v>
      </c>
      <c r="D19" s="20">
        <v>92400000</v>
      </c>
      <c r="E19" s="21">
        <v>92400000</v>
      </c>
      <c r="F19" s="20">
        <v>-2362093.1978460802</v>
      </c>
      <c r="G19" s="20">
        <v>-1516518.97916188</v>
      </c>
      <c r="H19" s="21">
        <v>461269.43311778101</v>
      </c>
      <c r="I19" s="20">
        <v>-3240947.0163494302</v>
      </c>
      <c r="J19" s="20">
        <v>-2080763.64862901</v>
      </c>
      <c r="K19" s="21">
        <v>1025514.10258491</v>
      </c>
    </row>
    <row r="20" spans="1:11" x14ac:dyDescent="0.25">
      <c r="A20" s="17">
        <v>46387</v>
      </c>
      <c r="B20" s="17">
        <v>46477</v>
      </c>
      <c r="C20" s="20">
        <v>143724000</v>
      </c>
      <c r="D20" s="20">
        <v>27720000</v>
      </c>
      <c r="E20" s="21">
        <v>27720000</v>
      </c>
      <c r="F20" s="20">
        <v>-2335293.99698452</v>
      </c>
      <c r="G20" s="20">
        <v>-450407.375222028</v>
      </c>
      <c r="H20" s="21">
        <v>136093.157969828</v>
      </c>
      <c r="I20" s="20">
        <v>-3264235.5382652702</v>
      </c>
      <c r="J20" s="20">
        <v>-629572.02082264202</v>
      </c>
      <c r="K20" s="21">
        <v>304061.43147922301</v>
      </c>
    </row>
  </sheetData>
  <mergeCells count="2">
    <mergeCell ref="F6:H6"/>
    <mergeCell ref="I6:K6"/>
  </mergeCells>
  <conditionalFormatting sqref="A4:H4 J4:K4 D5:H5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75"/>
  <sheetViews>
    <sheetView topLeftCell="E1" zoomScale="80" zoomScaleNormal="80" workbookViewId="0">
      <pane ySplit="3" topLeftCell="A4" activePane="bottomLeft" state="frozen"/>
      <selection activeCell="I7" sqref="I7:N314"/>
      <selection pane="bottomLeft" activeCell="W14" sqref="W14"/>
    </sheetView>
  </sheetViews>
  <sheetFormatPr baseColWidth="10" defaultColWidth="9.140625" defaultRowHeight="15" x14ac:dyDescent="0.25"/>
  <cols>
    <col min="1" max="2" width="11.5703125" style="17" bestFit="1" customWidth="1"/>
    <col min="3" max="3" width="10.7109375" bestFit="1" customWidth="1"/>
    <col min="4" max="4" width="11.5703125" bestFit="1" customWidth="1"/>
    <col min="5" max="5" width="12.85546875" bestFit="1" customWidth="1"/>
    <col min="6" max="6" width="8.7109375" bestFit="1" customWidth="1"/>
    <col min="7" max="7" width="35.5703125" bestFit="1" customWidth="1"/>
    <col min="8" max="8" width="11.5703125" style="17" bestFit="1" customWidth="1"/>
    <col min="9" max="9" width="12.42578125" style="17" bestFit="1" customWidth="1"/>
    <col min="10" max="10" width="11.5703125" style="17" bestFit="1" customWidth="1"/>
    <col min="11" max="11" width="13.85546875" style="17" bestFit="1" customWidth="1"/>
    <col min="12" max="12" width="16.5703125" style="20" bestFit="1" customWidth="1"/>
    <col min="13" max="13" width="23.85546875" bestFit="1" customWidth="1"/>
    <col min="14" max="14" width="7.7109375" bestFit="1" customWidth="1"/>
    <col min="15" max="15" width="8.7109375" bestFit="1" customWidth="1"/>
    <col min="16" max="16" width="13.85546875" style="19" bestFit="1" customWidth="1"/>
    <col min="17" max="17" width="8" style="9" bestFit="1" customWidth="1"/>
    <col min="18" max="19" width="10" style="9" bestFit="1" customWidth="1"/>
    <col min="20" max="20" width="19.5703125" style="9" bestFit="1" customWidth="1"/>
    <col min="21" max="21" width="15" style="21" bestFit="1" customWidth="1"/>
    <col min="22" max="22" width="13.85546875" style="20" bestFit="1" customWidth="1"/>
    <col min="23" max="25" width="13" bestFit="1" customWidth="1"/>
    <col min="26" max="26" width="19.5703125" style="9" bestFit="1" customWidth="1"/>
    <col min="27" max="27" width="15" bestFit="1" customWidth="1"/>
  </cols>
  <sheetData>
    <row r="1" spans="1:27" x14ac:dyDescent="0.25">
      <c r="U1" s="20">
        <f>SUBTOTAL(9,U4:U10038)</f>
        <v>-59226902.097820677</v>
      </c>
      <c r="AA1" s="20">
        <f>SUBTOTAL(9,AA4:AA10038)</f>
        <v>-73852954.734791443</v>
      </c>
    </row>
    <row r="2" spans="1:27" x14ac:dyDescent="0.25">
      <c r="N2" s="15"/>
      <c r="P2" s="39" t="s">
        <v>55</v>
      </c>
      <c r="Q2" s="40"/>
      <c r="R2" s="40"/>
      <c r="S2" s="40"/>
      <c r="T2" s="40"/>
      <c r="U2" s="41"/>
      <c r="V2" s="36" t="s">
        <v>26</v>
      </c>
      <c r="W2" s="37"/>
      <c r="X2" s="37"/>
      <c r="Y2" s="37"/>
      <c r="Z2" s="37"/>
      <c r="AA2" s="38"/>
    </row>
    <row r="3" spans="1:27" ht="30" x14ac:dyDescent="0.25">
      <c r="A3" s="18" t="s">
        <v>0</v>
      </c>
      <c r="B3" s="18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25" t="s">
        <v>11</v>
      </c>
      <c r="M3" s="5" t="s">
        <v>12</v>
      </c>
      <c r="N3" s="16" t="s">
        <v>13</v>
      </c>
      <c r="O3" s="5" t="s">
        <v>14</v>
      </c>
      <c r="P3" s="24" t="s">
        <v>30</v>
      </c>
      <c r="Q3" s="27" t="s">
        <v>15</v>
      </c>
      <c r="R3" s="28" t="s">
        <v>31</v>
      </c>
      <c r="S3" s="28" t="s">
        <v>32</v>
      </c>
      <c r="T3" s="28" t="s">
        <v>33</v>
      </c>
      <c r="U3" s="24" t="s">
        <v>34</v>
      </c>
      <c r="V3" s="24" t="s">
        <v>30</v>
      </c>
      <c r="W3" s="27" t="s">
        <v>15</v>
      </c>
      <c r="X3" s="28" t="s">
        <v>31</v>
      </c>
      <c r="Y3" s="28" t="s">
        <v>32</v>
      </c>
      <c r="Z3" s="28" t="s">
        <v>33</v>
      </c>
      <c r="AA3" s="26" t="s">
        <v>34</v>
      </c>
    </row>
    <row r="4" spans="1:27" x14ac:dyDescent="0.25">
      <c r="A4" s="17">
        <v>44469</v>
      </c>
      <c r="B4" s="17">
        <v>44561</v>
      </c>
      <c r="C4" t="s">
        <v>35</v>
      </c>
      <c r="D4" t="s">
        <v>38</v>
      </c>
      <c r="E4" t="s">
        <v>39</v>
      </c>
      <c r="F4">
        <v>1</v>
      </c>
      <c r="H4" s="17">
        <v>44483</v>
      </c>
      <c r="I4" s="17">
        <v>44487</v>
      </c>
      <c r="J4" s="17">
        <v>44578</v>
      </c>
      <c r="K4" s="17">
        <v>44578</v>
      </c>
      <c r="L4" s="20">
        <v>21700000</v>
      </c>
      <c r="M4" t="s">
        <v>40</v>
      </c>
      <c r="N4">
        <v>0</v>
      </c>
      <c r="O4" t="s">
        <v>24</v>
      </c>
      <c r="P4" s="19">
        <v>-30223.880555555599</v>
      </c>
      <c r="R4" s="9">
        <v>0.80434782608695699</v>
      </c>
      <c r="S4" s="9">
        <v>0.81318681318681296</v>
      </c>
      <c r="T4" s="9">
        <v>17454347.826087002</v>
      </c>
      <c r="U4" s="21">
        <v>-24577.661111111101</v>
      </c>
      <c r="V4" s="20">
        <v>-30223.880555555599</v>
      </c>
      <c r="X4">
        <v>0.80434782608695699</v>
      </c>
      <c r="Y4">
        <v>0.81318681318681296</v>
      </c>
      <c r="Z4" s="9">
        <v>17454347.826087002</v>
      </c>
      <c r="AA4">
        <v>-24577.661111111101</v>
      </c>
    </row>
    <row r="5" spans="1:27" x14ac:dyDescent="0.25">
      <c r="A5" s="17">
        <v>44469</v>
      </c>
      <c r="B5" s="17">
        <v>44561</v>
      </c>
      <c r="C5" t="s">
        <v>35</v>
      </c>
      <c r="D5" t="s">
        <v>41</v>
      </c>
      <c r="E5" t="s">
        <v>42</v>
      </c>
      <c r="F5">
        <v>3</v>
      </c>
      <c r="H5" s="17">
        <v>44483</v>
      </c>
      <c r="I5" s="17">
        <v>44487</v>
      </c>
      <c r="J5" s="17">
        <v>44578</v>
      </c>
      <c r="K5" s="17">
        <v>44578</v>
      </c>
      <c r="L5" s="20">
        <v>11407739</v>
      </c>
      <c r="M5" t="s">
        <v>40</v>
      </c>
      <c r="N5">
        <v>0</v>
      </c>
      <c r="O5" t="s">
        <v>24</v>
      </c>
      <c r="P5" s="19">
        <v>-15888.762255527799</v>
      </c>
      <c r="R5" s="9">
        <v>0.80434782608695699</v>
      </c>
      <c r="S5" s="9">
        <v>0.81318681318681296</v>
      </c>
      <c r="T5" s="9">
        <v>9175790.0652173907</v>
      </c>
      <c r="U5" s="21">
        <v>-12920.5319440556</v>
      </c>
      <c r="V5" s="20">
        <v>-15888.762255527799</v>
      </c>
      <c r="X5">
        <v>0.80434782608695699</v>
      </c>
      <c r="Y5">
        <v>0.81318681318681296</v>
      </c>
      <c r="Z5" s="9">
        <v>9175790.0652173907</v>
      </c>
      <c r="AA5">
        <v>-12920.5319440556</v>
      </c>
    </row>
    <row r="6" spans="1:27" x14ac:dyDescent="0.25">
      <c r="A6" s="17">
        <v>44561</v>
      </c>
      <c r="B6" s="17">
        <v>44651</v>
      </c>
      <c r="C6" t="s">
        <v>35</v>
      </c>
      <c r="D6" t="s">
        <v>38</v>
      </c>
      <c r="E6" t="s">
        <v>39</v>
      </c>
      <c r="F6">
        <v>1</v>
      </c>
      <c r="H6" s="17">
        <v>44483</v>
      </c>
      <c r="I6" s="17">
        <v>44487</v>
      </c>
      <c r="J6" s="17">
        <v>44578</v>
      </c>
      <c r="K6" s="17">
        <v>44578</v>
      </c>
      <c r="L6" s="20">
        <v>21700000</v>
      </c>
      <c r="M6" t="s">
        <v>40</v>
      </c>
      <c r="N6">
        <v>0</v>
      </c>
      <c r="O6" t="s">
        <v>24</v>
      </c>
      <c r="P6" s="19">
        <v>-30223.880555555599</v>
      </c>
      <c r="R6" s="9">
        <v>0.18888888888888899</v>
      </c>
      <c r="S6" s="9">
        <v>0.18681318681318701</v>
      </c>
      <c r="T6" s="9">
        <v>4098888.8888888899</v>
      </c>
      <c r="U6" s="21">
        <v>-5646.2194444444403</v>
      </c>
      <c r="V6" s="20">
        <v>-30223.880555555599</v>
      </c>
      <c r="X6">
        <v>0.18888888888888899</v>
      </c>
      <c r="Y6">
        <v>0.18681318681318701</v>
      </c>
      <c r="Z6" s="9">
        <v>4098888.8888888899</v>
      </c>
      <c r="AA6">
        <v>-5646.2194444444403</v>
      </c>
    </row>
    <row r="7" spans="1:27" x14ac:dyDescent="0.25">
      <c r="A7" s="17">
        <v>44561</v>
      </c>
      <c r="B7" s="17">
        <v>44651</v>
      </c>
      <c r="C7" t="s">
        <v>35</v>
      </c>
      <c r="D7" t="s">
        <v>38</v>
      </c>
      <c r="E7" t="s">
        <v>39</v>
      </c>
      <c r="F7">
        <v>1</v>
      </c>
      <c r="H7" s="17">
        <v>44574</v>
      </c>
      <c r="I7" s="17">
        <v>44578</v>
      </c>
      <c r="J7" s="17">
        <v>44669</v>
      </c>
      <c r="K7" s="17">
        <v>44669</v>
      </c>
      <c r="L7" s="20">
        <v>21700000</v>
      </c>
      <c r="M7" t="s">
        <v>40</v>
      </c>
      <c r="N7">
        <v>0</v>
      </c>
      <c r="O7" t="s">
        <v>24</v>
      </c>
      <c r="P7" s="19">
        <v>-30882.1138888889</v>
      </c>
      <c r="R7" s="9">
        <v>0.81111111111111101</v>
      </c>
      <c r="S7" s="9">
        <v>0.80219780219780201</v>
      </c>
      <c r="T7" s="9">
        <v>17601111.111111101</v>
      </c>
      <c r="U7" s="21">
        <v>-24773.563888888901</v>
      </c>
      <c r="V7" s="20">
        <v>-30882.1138888889</v>
      </c>
      <c r="X7">
        <v>0.81111111111111101</v>
      </c>
      <c r="Y7">
        <v>0.80219780219780201</v>
      </c>
      <c r="Z7" s="9">
        <v>17601111.111111101</v>
      </c>
      <c r="AA7">
        <v>-24773.563888888901</v>
      </c>
    </row>
    <row r="8" spans="1:27" x14ac:dyDescent="0.25">
      <c r="A8" s="17">
        <v>44561</v>
      </c>
      <c r="B8" s="17">
        <v>44651</v>
      </c>
      <c r="C8" t="s">
        <v>35</v>
      </c>
      <c r="D8" t="s">
        <v>41</v>
      </c>
      <c r="E8" t="s">
        <v>42</v>
      </c>
      <c r="F8">
        <v>3</v>
      </c>
      <c r="H8" s="17">
        <v>44483</v>
      </c>
      <c r="I8" s="17">
        <v>44487</v>
      </c>
      <c r="J8" s="17">
        <v>44578</v>
      </c>
      <c r="K8" s="17">
        <v>44578</v>
      </c>
      <c r="L8" s="20">
        <v>11407739</v>
      </c>
      <c r="M8" t="s">
        <v>40</v>
      </c>
      <c r="N8">
        <v>0</v>
      </c>
      <c r="O8" t="s">
        <v>24</v>
      </c>
      <c r="P8" s="19">
        <v>-15888.762255527799</v>
      </c>
      <c r="R8" s="9">
        <v>0.18888888888888899</v>
      </c>
      <c r="S8" s="9">
        <v>0.18681318681318701</v>
      </c>
      <c r="T8" s="9">
        <v>2154795.14444444</v>
      </c>
      <c r="U8" s="21">
        <v>-2968.2303114722199</v>
      </c>
      <c r="V8" s="20">
        <v>-15888.762255527799</v>
      </c>
      <c r="X8">
        <v>0.18888888888888899</v>
      </c>
      <c r="Y8">
        <v>0.18681318681318701</v>
      </c>
      <c r="Z8" s="9">
        <v>2154795.14444444</v>
      </c>
      <c r="AA8">
        <v>-2968.2303114722199</v>
      </c>
    </row>
    <row r="9" spans="1:27" x14ac:dyDescent="0.25">
      <c r="A9" s="17">
        <v>44561</v>
      </c>
      <c r="B9" s="17">
        <v>44651</v>
      </c>
      <c r="C9" t="s">
        <v>35</v>
      </c>
      <c r="D9" t="s">
        <v>41</v>
      </c>
      <c r="E9" t="s">
        <v>42</v>
      </c>
      <c r="F9">
        <v>3</v>
      </c>
      <c r="H9" s="17">
        <v>44574</v>
      </c>
      <c r="I9" s="17">
        <v>44578</v>
      </c>
      <c r="J9" s="17">
        <v>44669</v>
      </c>
      <c r="K9" s="17">
        <v>44669</v>
      </c>
      <c r="L9" s="20">
        <v>11965613</v>
      </c>
      <c r="M9" t="s">
        <v>40</v>
      </c>
      <c r="N9">
        <v>0</v>
      </c>
      <c r="O9" t="s">
        <v>24</v>
      </c>
      <c r="P9" s="19">
        <v>-17028.729189694401</v>
      </c>
      <c r="R9" s="9">
        <v>0.81111111111111101</v>
      </c>
      <c r="S9" s="9">
        <v>0.80219780219780201</v>
      </c>
      <c r="T9" s="9">
        <v>9705441.6555555593</v>
      </c>
      <c r="U9" s="21">
        <v>-13660.409130194401</v>
      </c>
      <c r="V9" s="20">
        <v>-17028.729189694401</v>
      </c>
      <c r="X9">
        <v>0.81111111111111101</v>
      </c>
      <c r="Y9">
        <v>0.80219780219780201</v>
      </c>
      <c r="Z9" s="9">
        <v>9705441.6555555593</v>
      </c>
      <c r="AA9">
        <v>-13660.409130194401</v>
      </c>
    </row>
    <row r="10" spans="1:27" x14ac:dyDescent="0.25">
      <c r="A10" s="17">
        <v>44561</v>
      </c>
      <c r="B10" s="17">
        <v>44651</v>
      </c>
      <c r="C10" t="s">
        <v>35</v>
      </c>
      <c r="D10" t="s">
        <v>43</v>
      </c>
      <c r="E10" t="s">
        <v>44</v>
      </c>
      <c r="F10">
        <v>5</v>
      </c>
      <c r="H10" s="17">
        <v>44574</v>
      </c>
      <c r="I10" s="17">
        <v>44578</v>
      </c>
      <c r="J10" s="17">
        <v>44760</v>
      </c>
      <c r="K10" s="17">
        <v>44760</v>
      </c>
      <c r="L10" s="20">
        <v>11530181</v>
      </c>
      <c r="M10" t="s">
        <v>45</v>
      </c>
      <c r="N10">
        <v>0</v>
      </c>
      <c r="O10" t="s">
        <v>24</v>
      </c>
      <c r="P10" s="19">
        <v>-31127.645306333299</v>
      </c>
      <c r="R10" s="9">
        <v>0.81111111111111101</v>
      </c>
      <c r="S10" s="9">
        <v>0.40109890109890101</v>
      </c>
      <c r="T10" s="9">
        <v>9352257.9222222194</v>
      </c>
      <c r="U10" s="21">
        <v>-12485.2643261667</v>
      </c>
      <c r="V10" s="20">
        <v>-31127.645306333299</v>
      </c>
      <c r="X10">
        <v>0.81111111111111101</v>
      </c>
      <c r="Y10">
        <v>0.40109890109890101</v>
      </c>
      <c r="Z10" s="9">
        <v>9352257.9222222194</v>
      </c>
      <c r="AA10">
        <v>-12485.2643261667</v>
      </c>
    </row>
    <row r="11" spans="1:27" x14ac:dyDescent="0.25">
      <c r="A11" s="17">
        <v>44651</v>
      </c>
      <c r="B11" s="17">
        <v>44742</v>
      </c>
      <c r="C11" t="s">
        <v>35</v>
      </c>
      <c r="D11" t="s">
        <v>38</v>
      </c>
      <c r="E11" t="s">
        <v>39</v>
      </c>
      <c r="F11">
        <v>1</v>
      </c>
      <c r="H11" s="17">
        <v>44574</v>
      </c>
      <c r="I11" s="17">
        <v>44578</v>
      </c>
      <c r="J11" s="17">
        <v>44669</v>
      </c>
      <c r="K11" s="17">
        <v>44669</v>
      </c>
      <c r="L11" s="20">
        <v>21700000</v>
      </c>
      <c r="M11" t="s">
        <v>40</v>
      </c>
      <c r="N11">
        <v>0</v>
      </c>
      <c r="O11" t="s">
        <v>24</v>
      </c>
      <c r="P11" s="19">
        <v>-30882.1138888889</v>
      </c>
      <c r="R11" s="9">
        <v>0.19780219780219799</v>
      </c>
      <c r="S11" s="9">
        <v>0.19780219780219799</v>
      </c>
      <c r="T11" s="9">
        <v>4292307.6923076902</v>
      </c>
      <c r="U11" s="21">
        <v>-6108.55</v>
      </c>
      <c r="V11" s="20">
        <v>-30882.1138888889</v>
      </c>
      <c r="X11">
        <v>0.19780219780219799</v>
      </c>
      <c r="Y11">
        <v>0.19780219780219799</v>
      </c>
      <c r="Z11" s="9">
        <v>4292307.6923076902</v>
      </c>
      <c r="AA11">
        <v>-6108.55</v>
      </c>
    </row>
    <row r="12" spans="1:27" x14ac:dyDescent="0.25">
      <c r="A12" s="17">
        <v>44651</v>
      </c>
      <c r="B12" s="17">
        <v>44742</v>
      </c>
      <c r="C12" t="s">
        <v>35</v>
      </c>
      <c r="D12" t="s">
        <v>38</v>
      </c>
      <c r="E12" t="s">
        <v>39</v>
      </c>
      <c r="F12">
        <v>1</v>
      </c>
      <c r="H12" s="17">
        <v>44665</v>
      </c>
      <c r="I12" s="17">
        <v>44669</v>
      </c>
      <c r="J12" s="17">
        <v>44760</v>
      </c>
      <c r="K12" s="17">
        <v>44760</v>
      </c>
      <c r="L12" s="20">
        <v>21700000</v>
      </c>
      <c r="M12" t="s">
        <v>40</v>
      </c>
      <c r="N12">
        <v>0</v>
      </c>
      <c r="O12" t="s">
        <v>24</v>
      </c>
      <c r="P12" s="19">
        <v>-24793.4555555556</v>
      </c>
      <c r="R12" s="9">
        <v>0.80219780219780201</v>
      </c>
      <c r="S12" s="9">
        <v>0.80219780219780201</v>
      </c>
      <c r="T12" s="9">
        <v>17407692.307692301</v>
      </c>
      <c r="U12" s="21">
        <v>-19889.255555555599</v>
      </c>
      <c r="V12" s="20">
        <v>-24793.4555555556</v>
      </c>
      <c r="X12">
        <v>0.80219780219780201</v>
      </c>
      <c r="Y12">
        <v>0.80219780219780201</v>
      </c>
      <c r="Z12" s="9">
        <v>17407692.307692301</v>
      </c>
      <c r="AA12">
        <v>-19889.255555555599</v>
      </c>
    </row>
    <row r="13" spans="1:27" x14ac:dyDescent="0.25">
      <c r="A13" s="17">
        <v>44651</v>
      </c>
      <c r="B13" s="17">
        <v>44742</v>
      </c>
      <c r="C13" t="s">
        <v>35</v>
      </c>
      <c r="D13" t="s">
        <v>41</v>
      </c>
      <c r="E13" t="s">
        <v>42</v>
      </c>
      <c r="F13">
        <v>3</v>
      </c>
      <c r="H13" s="17">
        <v>44574</v>
      </c>
      <c r="I13" s="17">
        <v>44578</v>
      </c>
      <c r="J13" s="17">
        <v>44669</v>
      </c>
      <c r="K13" s="17">
        <v>44669</v>
      </c>
      <c r="L13" s="20">
        <v>11965613</v>
      </c>
      <c r="M13" t="s">
        <v>40</v>
      </c>
      <c r="N13">
        <v>0</v>
      </c>
      <c r="O13" t="s">
        <v>24</v>
      </c>
      <c r="P13" s="19">
        <v>-17028.729189694401</v>
      </c>
      <c r="R13" s="9">
        <v>0.19780219780219799</v>
      </c>
      <c r="S13" s="9">
        <v>0.19780219780219799</v>
      </c>
      <c r="T13" s="9">
        <v>2366824.5494505502</v>
      </c>
      <c r="U13" s="21">
        <v>-3368.3200594999998</v>
      </c>
      <c r="V13" s="20">
        <v>-17028.729189694401</v>
      </c>
      <c r="X13">
        <v>0.19780219780219799</v>
      </c>
      <c r="Y13">
        <v>0.19780219780219799</v>
      </c>
      <c r="Z13" s="9">
        <v>2366824.5494505502</v>
      </c>
      <c r="AA13">
        <v>-3368.3200594999998</v>
      </c>
    </row>
    <row r="14" spans="1:27" x14ac:dyDescent="0.25">
      <c r="A14" s="17">
        <v>44651</v>
      </c>
      <c r="B14" s="17">
        <v>44742</v>
      </c>
      <c r="C14" t="s">
        <v>35</v>
      </c>
      <c r="D14" t="s">
        <v>41</v>
      </c>
      <c r="E14" t="s">
        <v>42</v>
      </c>
      <c r="F14">
        <v>3</v>
      </c>
      <c r="H14" s="17">
        <v>44665</v>
      </c>
      <c r="I14" s="17">
        <v>44669</v>
      </c>
      <c r="J14" s="17">
        <v>44760</v>
      </c>
      <c r="K14" s="17">
        <v>44760</v>
      </c>
      <c r="L14" s="20">
        <v>11965613</v>
      </c>
      <c r="M14" t="s">
        <v>40</v>
      </c>
      <c r="N14">
        <v>0</v>
      </c>
      <c r="O14" t="s">
        <v>24</v>
      </c>
      <c r="P14" s="19">
        <v>-13671.377608777801</v>
      </c>
      <c r="R14" s="9">
        <v>0.80219780219780201</v>
      </c>
      <c r="S14" s="9">
        <v>0.80219780219780201</v>
      </c>
      <c r="T14" s="9">
        <v>9598788.4505494498</v>
      </c>
      <c r="U14" s="21">
        <v>-10967.149070777799</v>
      </c>
      <c r="V14" s="20">
        <v>-13671.377608777801</v>
      </c>
      <c r="X14">
        <v>0.80219780219780201</v>
      </c>
      <c r="Y14">
        <v>0.80219780219780201</v>
      </c>
      <c r="Z14" s="9">
        <v>9598788.4505494498</v>
      </c>
      <c r="AA14">
        <v>-10967.149070777799</v>
      </c>
    </row>
    <row r="15" spans="1:27" x14ac:dyDescent="0.25">
      <c r="A15" s="17">
        <v>44651</v>
      </c>
      <c r="B15" s="17">
        <v>44742</v>
      </c>
      <c r="C15" t="s">
        <v>35</v>
      </c>
      <c r="D15" t="s">
        <v>43</v>
      </c>
      <c r="E15" t="s">
        <v>44</v>
      </c>
      <c r="F15">
        <v>5</v>
      </c>
      <c r="H15" s="17">
        <v>44574</v>
      </c>
      <c r="I15" s="17">
        <v>44578</v>
      </c>
      <c r="J15" s="17">
        <v>44760</v>
      </c>
      <c r="K15" s="17">
        <v>44760</v>
      </c>
      <c r="L15" s="20">
        <v>11530181</v>
      </c>
      <c r="M15" t="s">
        <v>45</v>
      </c>
      <c r="N15">
        <v>0</v>
      </c>
      <c r="O15" t="s">
        <v>24</v>
      </c>
      <c r="P15" s="19">
        <v>-31127.645306333299</v>
      </c>
      <c r="R15" s="9">
        <v>1</v>
      </c>
      <c r="S15" s="9">
        <v>0.5</v>
      </c>
      <c r="T15" s="9">
        <v>11530181</v>
      </c>
      <c r="U15" s="21">
        <v>-15563.822653166701</v>
      </c>
      <c r="V15" s="20">
        <v>-31127.645306333299</v>
      </c>
      <c r="X15">
        <v>1</v>
      </c>
      <c r="Y15">
        <v>0.5</v>
      </c>
      <c r="Z15" s="9">
        <v>11530181</v>
      </c>
      <c r="AA15">
        <v>-15563.822653166701</v>
      </c>
    </row>
    <row r="16" spans="1:27" x14ac:dyDescent="0.25">
      <c r="A16" s="17">
        <v>44742</v>
      </c>
      <c r="B16" s="17">
        <v>44834</v>
      </c>
      <c r="C16" t="s">
        <v>35</v>
      </c>
      <c r="D16" t="s">
        <v>38</v>
      </c>
      <c r="E16" t="s">
        <v>39</v>
      </c>
      <c r="F16">
        <v>1</v>
      </c>
      <c r="H16" s="17">
        <v>44665</v>
      </c>
      <c r="I16" s="17">
        <v>44669</v>
      </c>
      <c r="J16" s="17">
        <v>44760</v>
      </c>
      <c r="K16" s="17">
        <v>44760</v>
      </c>
      <c r="L16" s="20">
        <v>21700000</v>
      </c>
      <c r="M16" t="s">
        <v>40</v>
      </c>
      <c r="N16">
        <v>0</v>
      </c>
      <c r="O16" t="s">
        <v>24</v>
      </c>
      <c r="P16" s="19">
        <v>-24793.4555555556</v>
      </c>
      <c r="R16" s="9">
        <v>0.19565217391304299</v>
      </c>
      <c r="S16" s="9">
        <v>0.19780219780219799</v>
      </c>
      <c r="T16" s="9">
        <v>4245652.1739130402</v>
      </c>
      <c r="U16" s="21">
        <v>-4904.2</v>
      </c>
      <c r="V16" s="20">
        <v>-24793.4555555556</v>
      </c>
      <c r="X16">
        <v>0.19565217391304299</v>
      </c>
      <c r="Y16">
        <v>0.19780219780219799</v>
      </c>
      <c r="Z16" s="9">
        <v>4245652.1739130402</v>
      </c>
      <c r="AA16">
        <v>-4904.2</v>
      </c>
    </row>
    <row r="17" spans="1:27" x14ac:dyDescent="0.25">
      <c r="A17" s="17">
        <v>44742</v>
      </c>
      <c r="B17" s="17">
        <v>44834</v>
      </c>
      <c r="C17" t="s">
        <v>35</v>
      </c>
      <c r="D17" t="s">
        <v>38</v>
      </c>
      <c r="E17" t="s">
        <v>39</v>
      </c>
      <c r="F17">
        <v>1</v>
      </c>
      <c r="H17" s="17">
        <v>44756</v>
      </c>
      <c r="I17" s="17">
        <v>44760</v>
      </c>
      <c r="J17" s="17">
        <v>44851</v>
      </c>
      <c r="K17" s="17">
        <v>44851</v>
      </c>
      <c r="L17" s="20">
        <v>21700000</v>
      </c>
      <c r="M17" t="s">
        <v>40</v>
      </c>
      <c r="N17">
        <v>0</v>
      </c>
      <c r="O17" t="s">
        <v>24</v>
      </c>
      <c r="P17" s="19">
        <v>109.705555555556</v>
      </c>
      <c r="R17" s="9">
        <v>0.80434782608695699</v>
      </c>
      <c r="S17" s="9">
        <v>0.81318681318681296</v>
      </c>
      <c r="T17" s="9">
        <v>17454347.826087002</v>
      </c>
      <c r="U17" s="21">
        <v>89.211111111111094</v>
      </c>
      <c r="V17" s="20">
        <v>109.705555555556</v>
      </c>
      <c r="X17">
        <v>0.80434782608695699</v>
      </c>
      <c r="Y17">
        <v>0.81318681318681296</v>
      </c>
      <c r="Z17" s="9">
        <v>17454347.826087002</v>
      </c>
      <c r="AA17">
        <v>89.211111111111094</v>
      </c>
    </row>
    <row r="18" spans="1:27" x14ac:dyDescent="0.25">
      <c r="A18" s="17">
        <v>44742</v>
      </c>
      <c r="B18" s="17">
        <v>44834</v>
      </c>
      <c r="C18" t="s">
        <v>35</v>
      </c>
      <c r="D18" t="s">
        <v>41</v>
      </c>
      <c r="E18" t="s">
        <v>42</v>
      </c>
      <c r="F18">
        <v>3</v>
      </c>
      <c r="H18" s="17">
        <v>44665</v>
      </c>
      <c r="I18" s="17">
        <v>44669</v>
      </c>
      <c r="J18" s="17">
        <v>44760</v>
      </c>
      <c r="K18" s="17">
        <v>44760</v>
      </c>
      <c r="L18" s="20">
        <v>11965613</v>
      </c>
      <c r="M18" t="s">
        <v>40</v>
      </c>
      <c r="N18">
        <v>0</v>
      </c>
      <c r="O18" t="s">
        <v>24</v>
      </c>
      <c r="P18" s="19">
        <v>-13671.377608777801</v>
      </c>
      <c r="R18" s="9">
        <v>0.19565217391304299</v>
      </c>
      <c r="S18" s="9">
        <v>0.19780219780219799</v>
      </c>
      <c r="T18" s="9">
        <v>2341098.1956521701</v>
      </c>
      <c r="U18" s="21">
        <v>-2704.2285379999998</v>
      </c>
      <c r="V18" s="20">
        <v>-13671.377608777801</v>
      </c>
      <c r="X18">
        <v>0.19565217391304299</v>
      </c>
      <c r="Y18">
        <v>0.19780219780219799</v>
      </c>
      <c r="Z18" s="9">
        <v>2341098.1956521701</v>
      </c>
      <c r="AA18">
        <v>-2704.2285379999998</v>
      </c>
    </row>
    <row r="19" spans="1:27" x14ac:dyDescent="0.25">
      <c r="A19" s="17">
        <v>44742</v>
      </c>
      <c r="B19" s="17">
        <v>44834</v>
      </c>
      <c r="C19" t="s">
        <v>35</v>
      </c>
      <c r="D19" t="s">
        <v>41</v>
      </c>
      <c r="E19" t="s">
        <v>42</v>
      </c>
      <c r="F19">
        <v>3</v>
      </c>
      <c r="H19" s="17">
        <v>44756</v>
      </c>
      <c r="I19" s="17">
        <v>44760</v>
      </c>
      <c r="J19" s="17">
        <v>44851</v>
      </c>
      <c r="K19" s="17">
        <v>44851</v>
      </c>
      <c r="L19" s="20">
        <v>12542028</v>
      </c>
      <c r="M19" t="s">
        <v>40</v>
      </c>
      <c r="N19">
        <v>0</v>
      </c>
      <c r="O19" t="s">
        <v>24</v>
      </c>
      <c r="P19" s="19">
        <v>63.406919333333299</v>
      </c>
      <c r="R19" s="9">
        <v>0.80434782608695699</v>
      </c>
      <c r="S19" s="9">
        <v>0.81318681318681296</v>
      </c>
      <c r="T19" s="9">
        <v>10088152.956521699</v>
      </c>
      <c r="U19" s="21">
        <v>51.5616706666667</v>
      </c>
      <c r="V19" s="20">
        <v>63.406919333333299</v>
      </c>
      <c r="X19">
        <v>0.80434782608695699</v>
      </c>
      <c r="Y19">
        <v>0.81318681318681296</v>
      </c>
      <c r="Z19" s="9">
        <v>10088152.956521699</v>
      </c>
      <c r="AA19">
        <v>51.5616706666667</v>
      </c>
    </row>
    <row r="20" spans="1:27" x14ac:dyDescent="0.25">
      <c r="A20" s="17">
        <v>44742</v>
      </c>
      <c r="B20" s="17">
        <v>44834</v>
      </c>
      <c r="C20" t="s">
        <v>35</v>
      </c>
      <c r="D20" t="s">
        <v>43</v>
      </c>
      <c r="E20" t="s">
        <v>44</v>
      </c>
      <c r="F20">
        <v>5</v>
      </c>
      <c r="H20" s="17">
        <v>44574</v>
      </c>
      <c r="I20" s="17">
        <v>44578</v>
      </c>
      <c r="J20" s="17">
        <v>44760</v>
      </c>
      <c r="K20" s="17">
        <v>44760</v>
      </c>
      <c r="L20" s="20">
        <v>11530181</v>
      </c>
      <c r="M20" t="s">
        <v>45</v>
      </c>
      <c r="N20">
        <v>0</v>
      </c>
      <c r="O20" t="s">
        <v>24</v>
      </c>
      <c r="P20" s="19">
        <v>-31127.645306333299</v>
      </c>
      <c r="R20" s="9">
        <v>0.19565217391304299</v>
      </c>
      <c r="S20" s="9">
        <v>9.8901098901098897E-2</v>
      </c>
      <c r="T20" s="9">
        <v>2255904.9782608701</v>
      </c>
      <c r="U20" s="21">
        <v>-3078.5583270000002</v>
      </c>
      <c r="V20" s="20">
        <v>-31127.645306333299</v>
      </c>
      <c r="X20">
        <v>0.19565217391304299</v>
      </c>
      <c r="Y20">
        <v>9.8901098901098897E-2</v>
      </c>
      <c r="Z20" s="9">
        <v>2255904.9782608701</v>
      </c>
      <c r="AA20">
        <v>-3078.5583270000002</v>
      </c>
    </row>
    <row r="21" spans="1:27" x14ac:dyDescent="0.25">
      <c r="A21" s="17">
        <v>44742</v>
      </c>
      <c r="B21" s="17">
        <v>44834</v>
      </c>
      <c r="C21" t="s">
        <v>35</v>
      </c>
      <c r="D21" t="s">
        <v>43</v>
      </c>
      <c r="E21" t="s">
        <v>44</v>
      </c>
      <c r="F21">
        <v>5</v>
      </c>
      <c r="H21" s="17">
        <v>44756</v>
      </c>
      <c r="I21" s="17">
        <v>44760</v>
      </c>
      <c r="J21" s="17">
        <v>44943</v>
      </c>
      <c r="K21" s="17">
        <v>44943</v>
      </c>
      <c r="L21" s="20">
        <v>10818448</v>
      </c>
      <c r="M21" t="s">
        <v>45</v>
      </c>
      <c r="N21">
        <v>0</v>
      </c>
      <c r="O21" t="s">
        <v>24</v>
      </c>
      <c r="P21" s="19">
        <v>24637.2122453333</v>
      </c>
      <c r="R21" s="9">
        <v>0.80434782608695699</v>
      </c>
      <c r="S21" s="9">
        <v>0.404371584699454</v>
      </c>
      <c r="T21" s="9">
        <v>8701795.1304347795</v>
      </c>
      <c r="U21" s="21">
        <v>9962.5885582222199</v>
      </c>
      <c r="V21" s="20">
        <v>24637.2122453333</v>
      </c>
      <c r="X21">
        <v>0.80434782608695699</v>
      </c>
      <c r="Y21">
        <v>0.404371584699454</v>
      </c>
      <c r="Z21" s="9">
        <v>8701795.1304347795</v>
      </c>
      <c r="AA21">
        <v>9962.5885582222199</v>
      </c>
    </row>
    <row r="22" spans="1:27" x14ac:dyDescent="0.25">
      <c r="A22" s="17">
        <v>44742</v>
      </c>
      <c r="B22" s="17">
        <v>44834</v>
      </c>
      <c r="C22" t="s">
        <v>36</v>
      </c>
      <c r="D22" t="s">
        <v>46</v>
      </c>
      <c r="E22" t="s">
        <v>29</v>
      </c>
      <c r="F22">
        <v>10000</v>
      </c>
      <c r="G22" t="s">
        <v>47</v>
      </c>
      <c r="H22" s="17">
        <v>44767</v>
      </c>
      <c r="I22" s="17">
        <v>44769</v>
      </c>
      <c r="J22" s="17">
        <v>44861</v>
      </c>
      <c r="K22" s="17">
        <v>44861</v>
      </c>
      <c r="L22" s="20">
        <v>140000000</v>
      </c>
      <c r="M22" t="s">
        <v>25</v>
      </c>
      <c r="N22">
        <v>4.4999999999999998E-2</v>
      </c>
      <c r="O22" t="s">
        <v>24</v>
      </c>
      <c r="P22" s="19">
        <v>-1693362.2222222199</v>
      </c>
      <c r="Q22" s="9">
        <v>0</v>
      </c>
      <c r="R22" s="9">
        <v>0.70652173913043503</v>
      </c>
      <c r="S22" s="9">
        <v>0.70652173913043503</v>
      </c>
      <c r="T22" s="9">
        <v>98913043.478260905</v>
      </c>
      <c r="U22" s="21">
        <v>-1196397.2222222199</v>
      </c>
      <c r="V22" s="20">
        <v>-1693362.2222222199</v>
      </c>
      <c r="W22">
        <v>0</v>
      </c>
      <c r="X22">
        <v>0.70652173913043503</v>
      </c>
      <c r="Y22">
        <v>0.70652173913043503</v>
      </c>
      <c r="Z22" s="9">
        <v>98913043.478260905</v>
      </c>
      <c r="AA22">
        <v>-1196397.2222222199</v>
      </c>
    </row>
    <row r="23" spans="1:27" x14ac:dyDescent="0.25">
      <c r="A23" s="17">
        <v>44834</v>
      </c>
      <c r="B23" s="17">
        <v>44925</v>
      </c>
      <c r="C23" t="s">
        <v>35</v>
      </c>
      <c r="D23" t="s">
        <v>38</v>
      </c>
      <c r="E23" t="s">
        <v>39</v>
      </c>
      <c r="F23">
        <v>1</v>
      </c>
      <c r="H23" s="17">
        <v>44756</v>
      </c>
      <c r="I23" s="17">
        <v>44760</v>
      </c>
      <c r="J23" s="17">
        <v>44851</v>
      </c>
      <c r="K23" s="17">
        <v>44851</v>
      </c>
      <c r="L23" s="20">
        <v>21700000</v>
      </c>
      <c r="M23" t="s">
        <v>40</v>
      </c>
      <c r="N23">
        <v>0</v>
      </c>
      <c r="O23" t="s">
        <v>24</v>
      </c>
      <c r="P23" s="19">
        <v>109.705555555556</v>
      </c>
      <c r="R23" s="9">
        <v>0.18681318681318701</v>
      </c>
      <c r="S23" s="9">
        <v>0.18681318681318701</v>
      </c>
      <c r="T23" s="9">
        <v>4053846.1538461498</v>
      </c>
      <c r="U23" s="21">
        <v>20.494444444444401</v>
      </c>
      <c r="V23" s="20">
        <v>109.705555555556</v>
      </c>
      <c r="X23">
        <v>0.18681318681318701</v>
      </c>
      <c r="Y23">
        <v>0.18681318681318701</v>
      </c>
      <c r="Z23" s="9">
        <v>4053846.1538461498</v>
      </c>
      <c r="AA23">
        <v>20.494444444444401</v>
      </c>
    </row>
    <row r="24" spans="1:27" x14ac:dyDescent="0.25">
      <c r="A24" s="17">
        <v>44834</v>
      </c>
      <c r="B24" s="17">
        <v>44925</v>
      </c>
      <c r="C24" t="s">
        <v>35</v>
      </c>
      <c r="D24" t="s">
        <v>38</v>
      </c>
      <c r="E24" t="s">
        <v>39</v>
      </c>
      <c r="F24">
        <v>1</v>
      </c>
      <c r="H24" s="17">
        <v>44847</v>
      </c>
      <c r="I24" s="17">
        <v>44851</v>
      </c>
      <c r="J24" s="17">
        <v>44943</v>
      </c>
      <c r="K24" s="17">
        <v>44943</v>
      </c>
      <c r="L24" s="20">
        <v>21700000</v>
      </c>
      <c r="M24" t="s">
        <v>40</v>
      </c>
      <c r="N24">
        <v>0</v>
      </c>
      <c r="O24" t="s">
        <v>24</v>
      </c>
      <c r="P24" s="19">
        <v>76417.755555555501</v>
      </c>
      <c r="R24" s="9">
        <v>0.81318681318681296</v>
      </c>
      <c r="S24" s="9">
        <v>0.80434782608695699</v>
      </c>
      <c r="T24" s="9">
        <v>17646153.846153799</v>
      </c>
      <c r="U24" s="21">
        <v>61466.455555555498</v>
      </c>
      <c r="V24" s="20">
        <v>76417.755555555501</v>
      </c>
      <c r="X24">
        <v>0.81318681318681296</v>
      </c>
      <c r="Y24">
        <v>0.80434782608695699</v>
      </c>
      <c r="Z24" s="9">
        <v>17646153.846153799</v>
      </c>
      <c r="AA24">
        <v>61466.455555555498</v>
      </c>
    </row>
    <row r="25" spans="1:27" x14ac:dyDescent="0.25">
      <c r="A25" s="17">
        <v>44834</v>
      </c>
      <c r="B25" s="17">
        <v>44925</v>
      </c>
      <c r="C25" t="s">
        <v>35</v>
      </c>
      <c r="D25" t="s">
        <v>41</v>
      </c>
      <c r="E25" t="s">
        <v>42</v>
      </c>
      <c r="F25">
        <v>3</v>
      </c>
      <c r="H25" s="17">
        <v>44756</v>
      </c>
      <c r="I25" s="17">
        <v>44760</v>
      </c>
      <c r="J25" s="17">
        <v>44851</v>
      </c>
      <c r="K25" s="17">
        <v>44851</v>
      </c>
      <c r="L25" s="20">
        <v>12542028</v>
      </c>
      <c r="M25" t="s">
        <v>40</v>
      </c>
      <c r="N25">
        <v>0</v>
      </c>
      <c r="O25" t="s">
        <v>24</v>
      </c>
      <c r="P25" s="19">
        <v>63.406919333333299</v>
      </c>
      <c r="R25" s="9">
        <v>0.18681318681318701</v>
      </c>
      <c r="S25" s="9">
        <v>0.18681318681318701</v>
      </c>
      <c r="T25" s="9">
        <v>2343016.2197802202</v>
      </c>
      <c r="U25" s="21">
        <v>11.8452486666667</v>
      </c>
      <c r="V25" s="20">
        <v>63.406919333333299</v>
      </c>
      <c r="X25">
        <v>0.18681318681318701</v>
      </c>
      <c r="Y25">
        <v>0.18681318681318701</v>
      </c>
      <c r="Z25" s="9">
        <v>2343016.2197802202</v>
      </c>
      <c r="AA25">
        <v>11.8452486666667</v>
      </c>
    </row>
    <row r="26" spans="1:27" x14ac:dyDescent="0.25">
      <c r="A26" s="17">
        <v>44834</v>
      </c>
      <c r="B26" s="17">
        <v>44925</v>
      </c>
      <c r="C26" t="s">
        <v>35</v>
      </c>
      <c r="D26" t="s">
        <v>41</v>
      </c>
      <c r="E26" t="s">
        <v>42</v>
      </c>
      <c r="F26">
        <v>3</v>
      </c>
      <c r="H26" s="17">
        <v>44847</v>
      </c>
      <c r="I26" s="17">
        <v>44851</v>
      </c>
      <c r="J26" s="17">
        <v>44943</v>
      </c>
      <c r="K26" s="17">
        <v>44943</v>
      </c>
      <c r="L26" s="20">
        <v>12542028</v>
      </c>
      <c r="M26" t="s">
        <v>40</v>
      </c>
      <c r="N26">
        <v>0</v>
      </c>
      <c r="O26" t="s">
        <v>24</v>
      </c>
      <c r="P26" s="19">
        <v>44167.448381333299</v>
      </c>
      <c r="R26" s="9">
        <v>0.81318681318681296</v>
      </c>
      <c r="S26" s="9">
        <v>0.80434782608695699</v>
      </c>
      <c r="T26" s="9">
        <v>10199011.780219801</v>
      </c>
      <c r="U26" s="21">
        <v>35525.9910893333</v>
      </c>
      <c r="V26" s="20">
        <v>44167.448381333299</v>
      </c>
      <c r="X26">
        <v>0.81318681318681296</v>
      </c>
      <c r="Y26">
        <v>0.80434782608695699</v>
      </c>
      <c r="Z26" s="9">
        <v>10199011.780219801</v>
      </c>
      <c r="AA26">
        <v>35525.9910893333</v>
      </c>
    </row>
    <row r="27" spans="1:27" x14ac:dyDescent="0.25">
      <c r="A27" s="17">
        <v>44834</v>
      </c>
      <c r="B27" s="17">
        <v>44925</v>
      </c>
      <c r="C27" t="s">
        <v>35</v>
      </c>
      <c r="D27" t="s">
        <v>43</v>
      </c>
      <c r="E27" t="s">
        <v>44</v>
      </c>
      <c r="F27">
        <v>5</v>
      </c>
      <c r="H27" s="17">
        <v>44756</v>
      </c>
      <c r="I27" s="17">
        <v>44760</v>
      </c>
      <c r="J27" s="17">
        <v>44943</v>
      </c>
      <c r="K27" s="17">
        <v>44943</v>
      </c>
      <c r="L27" s="20">
        <v>10818448</v>
      </c>
      <c r="M27" t="s">
        <v>45</v>
      </c>
      <c r="N27">
        <v>0</v>
      </c>
      <c r="O27" t="s">
        <v>24</v>
      </c>
      <c r="P27" s="19">
        <v>24637.2122453333</v>
      </c>
      <c r="R27" s="9">
        <v>1</v>
      </c>
      <c r="S27" s="9">
        <v>0.49726775956284203</v>
      </c>
      <c r="T27" s="9">
        <v>10818448</v>
      </c>
      <c r="U27" s="21">
        <v>12251.2913351111</v>
      </c>
      <c r="V27" s="20">
        <v>24637.2122453333</v>
      </c>
      <c r="X27">
        <v>1</v>
      </c>
      <c r="Y27">
        <v>0.49726775956284203</v>
      </c>
      <c r="Z27" s="9">
        <v>10818448</v>
      </c>
      <c r="AA27">
        <v>12251.2913351111</v>
      </c>
    </row>
    <row r="28" spans="1:27" x14ac:dyDescent="0.25">
      <c r="A28" s="17">
        <v>44834</v>
      </c>
      <c r="B28" s="17">
        <v>44925</v>
      </c>
      <c r="C28" t="s">
        <v>36</v>
      </c>
      <c r="D28" t="s">
        <v>46</v>
      </c>
      <c r="E28" t="s">
        <v>29</v>
      </c>
      <c r="F28">
        <v>10000</v>
      </c>
      <c r="G28" t="s">
        <v>47</v>
      </c>
      <c r="H28" s="17">
        <v>44767</v>
      </c>
      <c r="I28" s="17">
        <v>44769</v>
      </c>
      <c r="J28" s="17">
        <v>44861</v>
      </c>
      <c r="K28" s="17">
        <v>44861</v>
      </c>
      <c r="L28" s="20">
        <v>140000000</v>
      </c>
      <c r="M28" t="s">
        <v>25</v>
      </c>
      <c r="N28">
        <v>4.4999999999999998E-2</v>
      </c>
      <c r="O28" t="s">
        <v>24</v>
      </c>
      <c r="P28" s="19">
        <v>-1693362.2222222199</v>
      </c>
      <c r="Q28" s="9">
        <v>0</v>
      </c>
      <c r="R28" s="9">
        <v>0.29670329670329698</v>
      </c>
      <c r="S28" s="9">
        <v>0.29347826086956502</v>
      </c>
      <c r="T28" s="9">
        <v>41538461.538461499</v>
      </c>
      <c r="U28" s="21">
        <v>-496965</v>
      </c>
      <c r="V28" s="20">
        <v>-1693362.2222222199</v>
      </c>
      <c r="W28">
        <v>0</v>
      </c>
      <c r="X28">
        <v>0.29670329670329698</v>
      </c>
      <c r="Y28">
        <v>0.29347826086956502</v>
      </c>
      <c r="Z28" s="9">
        <v>41538461.538461499</v>
      </c>
      <c r="AA28">
        <v>-496965</v>
      </c>
    </row>
    <row r="29" spans="1:27" x14ac:dyDescent="0.25">
      <c r="A29" s="17">
        <v>44834</v>
      </c>
      <c r="B29" s="17">
        <v>44925</v>
      </c>
      <c r="C29" t="s">
        <v>36</v>
      </c>
      <c r="D29" t="s">
        <v>46</v>
      </c>
      <c r="E29" t="s">
        <v>29</v>
      </c>
      <c r="F29">
        <v>10000</v>
      </c>
      <c r="G29" t="s">
        <v>47</v>
      </c>
      <c r="H29" s="17">
        <v>44859</v>
      </c>
      <c r="I29" s="17">
        <v>44861</v>
      </c>
      <c r="J29" s="17">
        <v>44953</v>
      </c>
      <c r="K29" s="17">
        <v>44953</v>
      </c>
      <c r="L29" s="20">
        <v>140000000</v>
      </c>
      <c r="M29" t="s">
        <v>25</v>
      </c>
      <c r="N29">
        <v>4.4999999999999998E-2</v>
      </c>
      <c r="O29" t="s">
        <v>24</v>
      </c>
      <c r="P29" s="19">
        <v>-2174215.5555555602</v>
      </c>
      <c r="Q29" s="9">
        <v>0</v>
      </c>
      <c r="R29" s="9">
        <v>0.70329670329670302</v>
      </c>
      <c r="S29" s="9">
        <v>0.69565217391304301</v>
      </c>
      <c r="T29" s="9">
        <v>98461538.461538494</v>
      </c>
      <c r="U29" s="21">
        <v>-1512497.7777777801</v>
      </c>
      <c r="V29" s="20">
        <v>-2174215.5555555602</v>
      </c>
      <c r="W29">
        <v>0</v>
      </c>
      <c r="X29">
        <v>0.70329670329670302</v>
      </c>
      <c r="Y29">
        <v>0.69565217391304301</v>
      </c>
      <c r="Z29" s="9">
        <v>98461538.461538494</v>
      </c>
      <c r="AA29">
        <v>-1512497.7777777801</v>
      </c>
    </row>
    <row r="30" spans="1:27" x14ac:dyDescent="0.25">
      <c r="A30" s="17">
        <v>44925</v>
      </c>
      <c r="B30" s="17">
        <v>45016</v>
      </c>
      <c r="C30" t="s">
        <v>35</v>
      </c>
      <c r="D30" t="s">
        <v>48</v>
      </c>
      <c r="E30" t="s">
        <v>28</v>
      </c>
      <c r="F30">
        <v>11</v>
      </c>
      <c r="H30" s="17">
        <v>44951</v>
      </c>
      <c r="I30" s="17">
        <v>44953</v>
      </c>
      <c r="J30" s="17">
        <v>45043</v>
      </c>
      <c r="K30" s="17">
        <v>45043</v>
      </c>
      <c r="L30" s="20">
        <v>26876978</v>
      </c>
      <c r="M30" t="s">
        <v>27</v>
      </c>
      <c r="N30">
        <v>0</v>
      </c>
      <c r="O30" t="s">
        <v>24</v>
      </c>
      <c r="P30" s="19">
        <v>165159.02981000001</v>
      </c>
      <c r="R30" s="9">
        <v>0.69230769230769196</v>
      </c>
      <c r="S30" s="9">
        <v>0.7</v>
      </c>
      <c r="T30" s="9">
        <v>18607138.615384601</v>
      </c>
      <c r="U30" s="21">
        <v>115611.320867</v>
      </c>
      <c r="V30" s="20">
        <v>165159.02981000001</v>
      </c>
      <c r="X30">
        <v>0.69230769230769196</v>
      </c>
      <c r="Y30">
        <v>0.7</v>
      </c>
      <c r="Z30" s="9">
        <v>18607138.615384601</v>
      </c>
      <c r="AA30">
        <v>115611.320867</v>
      </c>
    </row>
    <row r="31" spans="1:27" x14ac:dyDescent="0.25">
      <c r="A31" s="17">
        <v>44925</v>
      </c>
      <c r="B31" s="17">
        <v>45016</v>
      </c>
      <c r="C31" t="s">
        <v>35</v>
      </c>
      <c r="D31" t="s">
        <v>38</v>
      </c>
      <c r="E31" t="s">
        <v>39</v>
      </c>
      <c r="F31">
        <v>1</v>
      </c>
      <c r="H31" s="17">
        <v>44847</v>
      </c>
      <c r="I31" s="17">
        <v>44851</v>
      </c>
      <c r="J31" s="17">
        <v>44943</v>
      </c>
      <c r="K31" s="17">
        <v>44943</v>
      </c>
      <c r="L31" s="20">
        <v>21700000</v>
      </c>
      <c r="M31" t="s">
        <v>40</v>
      </c>
      <c r="N31">
        <v>0</v>
      </c>
      <c r="O31" t="s">
        <v>24</v>
      </c>
      <c r="P31" s="19">
        <v>76417.755555555501</v>
      </c>
      <c r="R31" s="9">
        <v>0.19780219780219799</v>
      </c>
      <c r="S31" s="9">
        <v>0.19565217391304299</v>
      </c>
      <c r="T31" s="9">
        <v>4292307.6923076902</v>
      </c>
      <c r="U31" s="21">
        <v>14951.3</v>
      </c>
      <c r="V31" s="20">
        <v>76417.755555555501</v>
      </c>
      <c r="X31">
        <v>0.19780219780219799</v>
      </c>
      <c r="Y31">
        <v>0.19565217391304299</v>
      </c>
      <c r="Z31" s="9">
        <v>4292307.6923076902</v>
      </c>
      <c r="AA31">
        <v>14951.3</v>
      </c>
    </row>
    <row r="32" spans="1:27" x14ac:dyDescent="0.25">
      <c r="A32" s="17">
        <v>44925</v>
      </c>
      <c r="B32" s="17">
        <v>45016</v>
      </c>
      <c r="C32" t="s">
        <v>35</v>
      </c>
      <c r="D32" t="s">
        <v>38</v>
      </c>
      <c r="E32" t="s">
        <v>39</v>
      </c>
      <c r="F32">
        <v>1</v>
      </c>
      <c r="H32" s="17">
        <v>44939</v>
      </c>
      <c r="I32" s="17">
        <v>44943</v>
      </c>
      <c r="J32" s="17">
        <v>45033</v>
      </c>
      <c r="K32" s="17">
        <v>45033</v>
      </c>
      <c r="L32" s="20">
        <v>21700000</v>
      </c>
      <c r="M32" t="s">
        <v>40</v>
      </c>
      <c r="N32">
        <v>0</v>
      </c>
      <c r="O32" t="s">
        <v>24</v>
      </c>
      <c r="P32" s="19">
        <v>126294</v>
      </c>
      <c r="R32" s="9">
        <v>0.80219780219780201</v>
      </c>
      <c r="S32" s="9">
        <v>0.81111111111111101</v>
      </c>
      <c r="T32" s="9">
        <v>17407692.307692301</v>
      </c>
      <c r="U32" s="21">
        <v>102438.46666666699</v>
      </c>
      <c r="V32" s="20">
        <v>126294</v>
      </c>
      <c r="X32">
        <v>0.80219780219780201</v>
      </c>
      <c r="Y32">
        <v>0.81111111111111101</v>
      </c>
      <c r="Z32" s="9">
        <v>17407692.307692301</v>
      </c>
      <c r="AA32">
        <v>102438.46666666699</v>
      </c>
    </row>
    <row r="33" spans="1:27" x14ac:dyDescent="0.25">
      <c r="A33" s="17">
        <v>44925</v>
      </c>
      <c r="B33" s="17">
        <v>45016</v>
      </c>
      <c r="C33" t="s">
        <v>35</v>
      </c>
      <c r="D33" t="s">
        <v>41</v>
      </c>
      <c r="E33" t="s">
        <v>42</v>
      </c>
      <c r="F33">
        <v>3</v>
      </c>
      <c r="H33" s="17">
        <v>44847</v>
      </c>
      <c r="I33" s="17">
        <v>44851</v>
      </c>
      <c r="J33" s="17">
        <v>44943</v>
      </c>
      <c r="K33" s="17">
        <v>44943</v>
      </c>
      <c r="L33" s="20">
        <v>12542028</v>
      </c>
      <c r="M33" t="s">
        <v>40</v>
      </c>
      <c r="N33">
        <v>0</v>
      </c>
      <c r="O33" t="s">
        <v>24</v>
      </c>
      <c r="P33" s="19">
        <v>44167.448381333299</v>
      </c>
      <c r="R33" s="9">
        <v>0.19780219780219799</v>
      </c>
      <c r="S33" s="9">
        <v>0.19565217391304299</v>
      </c>
      <c r="T33" s="9">
        <v>2480840.7032967</v>
      </c>
      <c r="U33" s="21">
        <v>8641.4572919999991</v>
      </c>
      <c r="V33" s="20">
        <v>44167.448381333299</v>
      </c>
      <c r="X33">
        <v>0.19780219780219799</v>
      </c>
      <c r="Y33">
        <v>0.19565217391304299</v>
      </c>
      <c r="Z33" s="9">
        <v>2480840.7032967</v>
      </c>
      <c r="AA33">
        <v>8641.4572919999991</v>
      </c>
    </row>
    <row r="34" spans="1:27" x14ac:dyDescent="0.25">
      <c r="A34" s="17">
        <v>44925</v>
      </c>
      <c r="B34" s="17">
        <v>45016</v>
      </c>
      <c r="C34" t="s">
        <v>35</v>
      </c>
      <c r="D34" t="s">
        <v>41</v>
      </c>
      <c r="E34" t="s">
        <v>42</v>
      </c>
      <c r="F34">
        <v>3</v>
      </c>
      <c r="H34" s="17">
        <v>44939</v>
      </c>
      <c r="I34" s="17">
        <v>44943</v>
      </c>
      <c r="J34" s="17">
        <v>45033</v>
      </c>
      <c r="K34" s="17">
        <v>45033</v>
      </c>
      <c r="L34" s="20">
        <v>6839330</v>
      </c>
      <c r="M34" t="s">
        <v>40</v>
      </c>
      <c r="N34">
        <v>0</v>
      </c>
      <c r="O34" t="s">
        <v>24</v>
      </c>
      <c r="P34" s="19">
        <v>39804.900600000001</v>
      </c>
      <c r="R34" s="9">
        <v>0.80219780219780201</v>
      </c>
      <c r="S34" s="9">
        <v>0.81111111111111101</v>
      </c>
      <c r="T34" s="9">
        <v>5486495.4945054902</v>
      </c>
      <c r="U34" s="21">
        <v>32286.197153333302</v>
      </c>
      <c r="V34" s="20">
        <v>39804.900600000001</v>
      </c>
      <c r="X34">
        <v>0.80219780219780201</v>
      </c>
      <c r="Y34">
        <v>0.81111111111111101</v>
      </c>
      <c r="Z34" s="9">
        <v>5486495.4945054902</v>
      </c>
      <c r="AA34">
        <v>32286.197153333302</v>
      </c>
    </row>
    <row r="35" spans="1:27" x14ac:dyDescent="0.25">
      <c r="A35" s="17">
        <v>44925</v>
      </c>
      <c r="B35" s="17">
        <v>45016</v>
      </c>
      <c r="C35" t="s">
        <v>35</v>
      </c>
      <c r="D35" t="s">
        <v>43</v>
      </c>
      <c r="E35" t="s">
        <v>44</v>
      </c>
      <c r="F35">
        <v>5</v>
      </c>
      <c r="H35" s="17">
        <v>44756</v>
      </c>
      <c r="I35" s="17">
        <v>44760</v>
      </c>
      <c r="J35" s="17">
        <v>44943</v>
      </c>
      <c r="K35" s="17">
        <v>44943</v>
      </c>
      <c r="L35" s="20">
        <v>10818448</v>
      </c>
      <c r="M35" t="s">
        <v>45</v>
      </c>
      <c r="N35">
        <v>0</v>
      </c>
      <c r="O35" t="s">
        <v>24</v>
      </c>
      <c r="P35" s="19">
        <v>24637.2122453333</v>
      </c>
      <c r="R35" s="9">
        <v>0.19780219780219799</v>
      </c>
      <c r="S35" s="9">
        <v>9.8360655737704902E-2</v>
      </c>
      <c r="T35" s="9">
        <v>2139912.7912087901</v>
      </c>
      <c r="U35" s="21">
        <v>2423.3323519999999</v>
      </c>
      <c r="V35" s="20">
        <v>24637.2122453333</v>
      </c>
      <c r="X35">
        <v>0.19780219780219799</v>
      </c>
      <c r="Y35">
        <v>9.8360655737704902E-2</v>
      </c>
      <c r="Z35" s="9">
        <v>2139912.7912087901</v>
      </c>
      <c r="AA35">
        <v>2423.3323519999999</v>
      </c>
    </row>
    <row r="36" spans="1:27" x14ac:dyDescent="0.25">
      <c r="A36" s="17">
        <v>44925</v>
      </c>
      <c r="B36" s="17">
        <v>45016</v>
      </c>
      <c r="C36" t="s">
        <v>35</v>
      </c>
      <c r="D36" t="s">
        <v>43</v>
      </c>
      <c r="E36" t="s">
        <v>44</v>
      </c>
      <c r="F36">
        <v>5</v>
      </c>
      <c r="H36" s="17">
        <v>44939</v>
      </c>
      <c r="I36" s="17">
        <v>44943</v>
      </c>
      <c r="J36" s="17">
        <v>45124</v>
      </c>
      <c r="K36" s="17">
        <v>45124</v>
      </c>
      <c r="L36" s="20">
        <v>10106714</v>
      </c>
      <c r="M36" t="s">
        <v>45</v>
      </c>
      <c r="N36">
        <v>0</v>
      </c>
      <c r="O36" t="s">
        <v>24</v>
      </c>
      <c r="P36" s="19">
        <v>146141.96147177799</v>
      </c>
      <c r="R36" s="9">
        <v>0.80219780219780201</v>
      </c>
      <c r="S36" s="9">
        <v>0.40331491712707201</v>
      </c>
      <c r="T36" s="9">
        <v>8107583.7582417596</v>
      </c>
      <c r="U36" s="21">
        <v>58941.233079777798</v>
      </c>
      <c r="V36" s="20">
        <v>146141.96147177799</v>
      </c>
      <c r="X36">
        <v>0.80219780219780201</v>
      </c>
      <c r="Y36">
        <v>0.40331491712707201</v>
      </c>
      <c r="Z36" s="9">
        <v>8107583.7582417596</v>
      </c>
      <c r="AA36">
        <v>58941.233079777798</v>
      </c>
    </row>
    <row r="37" spans="1:27" x14ac:dyDescent="0.25">
      <c r="A37" s="17">
        <v>44925</v>
      </c>
      <c r="B37" s="17">
        <v>45016</v>
      </c>
      <c r="C37" t="s">
        <v>35</v>
      </c>
      <c r="D37" t="s">
        <v>49</v>
      </c>
      <c r="E37" t="s">
        <v>50</v>
      </c>
      <c r="F37">
        <v>9</v>
      </c>
      <c r="H37" s="17">
        <v>44951</v>
      </c>
      <c r="I37" s="17">
        <v>44953</v>
      </c>
      <c r="J37" s="17">
        <v>45043</v>
      </c>
      <c r="K37" s="17">
        <v>45043</v>
      </c>
      <c r="L37" s="20">
        <v>26876978</v>
      </c>
      <c r="M37" t="s">
        <v>27</v>
      </c>
      <c r="N37">
        <v>0</v>
      </c>
      <c r="O37" t="s">
        <v>24</v>
      </c>
      <c r="P37" s="19">
        <v>165159.02981000001</v>
      </c>
      <c r="R37" s="9">
        <v>0.69230769230769196</v>
      </c>
      <c r="S37" s="9">
        <v>0.7</v>
      </c>
      <c r="T37" s="9">
        <v>18607138.615384601</v>
      </c>
      <c r="U37" s="21">
        <v>115611.320867</v>
      </c>
      <c r="V37" s="20">
        <v>165159.02981000001</v>
      </c>
      <c r="X37">
        <v>0.69230769230769196</v>
      </c>
      <c r="Y37">
        <v>0.7</v>
      </c>
      <c r="Z37" s="9">
        <v>18607138.615384601</v>
      </c>
      <c r="AA37">
        <v>115611.320867</v>
      </c>
    </row>
    <row r="38" spans="1:27" x14ac:dyDescent="0.25">
      <c r="A38" s="17">
        <v>44925</v>
      </c>
      <c r="B38" s="17">
        <v>45016</v>
      </c>
      <c r="C38" t="s">
        <v>36</v>
      </c>
      <c r="D38" t="s">
        <v>46</v>
      </c>
      <c r="E38" t="s">
        <v>29</v>
      </c>
      <c r="F38">
        <v>10000</v>
      </c>
      <c r="G38" t="s">
        <v>47</v>
      </c>
      <c r="H38" s="17">
        <v>44859</v>
      </c>
      <c r="I38" s="17">
        <v>44861</v>
      </c>
      <c r="J38" s="17">
        <v>44953</v>
      </c>
      <c r="K38" s="17">
        <v>44953</v>
      </c>
      <c r="L38" s="20">
        <v>140000000</v>
      </c>
      <c r="M38" t="s">
        <v>25</v>
      </c>
      <c r="N38">
        <v>4.4999999999999998E-2</v>
      </c>
      <c r="O38" t="s">
        <v>24</v>
      </c>
      <c r="P38" s="19">
        <v>-2174215.5555555602</v>
      </c>
      <c r="Q38" s="9">
        <v>0</v>
      </c>
      <c r="R38" s="9">
        <v>0.30769230769230799</v>
      </c>
      <c r="S38" s="9">
        <v>0.30434782608695699</v>
      </c>
      <c r="T38" s="9">
        <v>43076923.076923102</v>
      </c>
      <c r="U38" s="21">
        <v>-661717.77777777798</v>
      </c>
      <c r="V38" s="20">
        <v>-2174215.5555555602</v>
      </c>
      <c r="W38">
        <v>0</v>
      </c>
      <c r="X38">
        <v>0.30769230769230799</v>
      </c>
      <c r="Y38">
        <v>0.30434782608695699</v>
      </c>
      <c r="Z38" s="9">
        <v>43076923.076923102</v>
      </c>
      <c r="AA38">
        <v>-661717.77777777798</v>
      </c>
    </row>
    <row r="39" spans="1:27" x14ac:dyDescent="0.25">
      <c r="A39" s="17">
        <v>44925</v>
      </c>
      <c r="B39" s="17">
        <v>45016</v>
      </c>
      <c r="C39" t="s">
        <v>36</v>
      </c>
      <c r="D39" t="s">
        <v>46</v>
      </c>
      <c r="E39" t="s">
        <v>29</v>
      </c>
      <c r="F39">
        <v>10000</v>
      </c>
      <c r="G39" t="s">
        <v>47</v>
      </c>
      <c r="H39" s="17">
        <v>44951</v>
      </c>
      <c r="I39" s="17">
        <v>44953</v>
      </c>
      <c r="J39" s="17">
        <v>45043</v>
      </c>
      <c r="K39" s="17">
        <v>45043</v>
      </c>
      <c r="L39" s="20">
        <v>140000000</v>
      </c>
      <c r="M39" t="s">
        <v>25</v>
      </c>
      <c r="N39">
        <v>4.4999999999999998E-2</v>
      </c>
      <c r="O39" t="s">
        <v>24</v>
      </c>
      <c r="P39" s="19">
        <v>-2435300</v>
      </c>
      <c r="Q39" s="9">
        <v>0</v>
      </c>
      <c r="R39" s="9">
        <v>0.69230769230769196</v>
      </c>
      <c r="S39" s="9">
        <v>0.7</v>
      </c>
      <c r="T39" s="9">
        <v>96923076.923076898</v>
      </c>
      <c r="U39" s="21">
        <v>-1704710</v>
      </c>
      <c r="V39" s="20">
        <v>-2435300</v>
      </c>
      <c r="W39">
        <v>0</v>
      </c>
      <c r="X39">
        <v>0.69230769230769196</v>
      </c>
      <c r="Y39">
        <v>0.7</v>
      </c>
      <c r="Z39" s="9">
        <v>96923076.923076898</v>
      </c>
      <c r="AA39">
        <v>-1704710</v>
      </c>
    </row>
    <row r="40" spans="1:27" x14ac:dyDescent="0.25">
      <c r="A40" s="17">
        <v>45016</v>
      </c>
      <c r="B40" s="17">
        <v>45107</v>
      </c>
      <c r="C40" t="s">
        <v>35</v>
      </c>
      <c r="D40" t="s">
        <v>48</v>
      </c>
      <c r="E40" t="s">
        <v>28</v>
      </c>
      <c r="F40">
        <v>11</v>
      </c>
      <c r="H40" s="17">
        <v>44951</v>
      </c>
      <c r="I40" s="17">
        <v>44953</v>
      </c>
      <c r="J40" s="17">
        <v>45043</v>
      </c>
      <c r="K40" s="17">
        <v>45043</v>
      </c>
      <c r="L40" s="20">
        <v>26876978</v>
      </c>
      <c r="M40" t="s">
        <v>27</v>
      </c>
      <c r="N40">
        <v>0</v>
      </c>
      <c r="O40" t="s">
        <v>24</v>
      </c>
      <c r="P40" s="19">
        <v>165159.02981000001</v>
      </c>
      <c r="R40" s="9">
        <v>0.29670329670329698</v>
      </c>
      <c r="S40" s="9">
        <v>0.3</v>
      </c>
      <c r="T40" s="9">
        <v>7974487.9780219803</v>
      </c>
      <c r="U40" s="21">
        <v>49547.708942999998</v>
      </c>
      <c r="V40" s="20">
        <v>165159.02981000001</v>
      </c>
      <c r="X40">
        <v>0.29670329670329698</v>
      </c>
      <c r="Y40">
        <v>0.3</v>
      </c>
      <c r="Z40" s="9">
        <v>7974487.9780219803</v>
      </c>
      <c r="AA40">
        <v>49547.708942999998</v>
      </c>
    </row>
    <row r="41" spans="1:27" x14ac:dyDescent="0.25">
      <c r="A41" s="17">
        <v>45016</v>
      </c>
      <c r="B41" s="17">
        <v>45107</v>
      </c>
      <c r="C41" t="s">
        <v>35</v>
      </c>
      <c r="D41" t="s">
        <v>48</v>
      </c>
      <c r="E41" t="s">
        <v>28</v>
      </c>
      <c r="F41">
        <v>11</v>
      </c>
      <c r="H41" s="17">
        <v>45041</v>
      </c>
      <c r="I41" s="17">
        <v>45043</v>
      </c>
      <c r="J41" s="17">
        <v>45134</v>
      </c>
      <c r="K41" s="17">
        <v>45134</v>
      </c>
      <c r="L41" s="20">
        <v>27483429</v>
      </c>
      <c r="M41" t="s">
        <v>27</v>
      </c>
      <c r="N41">
        <v>0</v>
      </c>
      <c r="O41" t="s">
        <v>24</v>
      </c>
      <c r="P41" s="19">
        <v>227034.499540333</v>
      </c>
      <c r="R41" s="9">
        <v>0.70329670329670302</v>
      </c>
      <c r="S41" s="9">
        <v>0.70329670329670302</v>
      </c>
      <c r="T41" s="9">
        <v>19329005.010988999</v>
      </c>
      <c r="U41" s="21">
        <v>159672.615061333</v>
      </c>
      <c r="V41" s="20">
        <v>227034.499540333</v>
      </c>
      <c r="X41">
        <v>0.70329670329670302</v>
      </c>
      <c r="Y41">
        <v>0.70329670329670302</v>
      </c>
      <c r="Z41" s="9">
        <v>19329005.010988999</v>
      </c>
      <c r="AA41">
        <v>159672.615061333</v>
      </c>
    </row>
    <row r="42" spans="1:27" x14ac:dyDescent="0.25">
      <c r="A42" s="17">
        <v>45016</v>
      </c>
      <c r="B42" s="17">
        <v>45107</v>
      </c>
      <c r="C42" t="s">
        <v>35</v>
      </c>
      <c r="D42" t="s">
        <v>38</v>
      </c>
      <c r="E42" t="s">
        <v>39</v>
      </c>
      <c r="F42">
        <v>1</v>
      </c>
      <c r="H42" s="17">
        <v>44939</v>
      </c>
      <c r="I42" s="17">
        <v>44943</v>
      </c>
      <c r="J42" s="17">
        <v>45033</v>
      </c>
      <c r="K42" s="17">
        <v>45033</v>
      </c>
      <c r="L42" s="20">
        <v>21700000</v>
      </c>
      <c r="M42" t="s">
        <v>40</v>
      </c>
      <c r="N42">
        <v>0</v>
      </c>
      <c r="O42" t="s">
        <v>24</v>
      </c>
      <c r="P42" s="19">
        <v>126294</v>
      </c>
      <c r="R42" s="9">
        <v>0.18681318681318701</v>
      </c>
      <c r="S42" s="9">
        <v>0.18888888888888899</v>
      </c>
      <c r="T42" s="9">
        <v>4053846.1538461498</v>
      </c>
      <c r="U42" s="21">
        <v>23855.5333333333</v>
      </c>
      <c r="V42" s="20">
        <v>126294</v>
      </c>
      <c r="X42">
        <v>0.18681318681318701</v>
      </c>
      <c r="Y42">
        <v>0.18888888888888899</v>
      </c>
      <c r="Z42" s="9">
        <v>4053846.1538461498</v>
      </c>
      <c r="AA42">
        <v>23855.5333333333</v>
      </c>
    </row>
    <row r="43" spans="1:27" x14ac:dyDescent="0.25">
      <c r="A43" s="17">
        <v>45016</v>
      </c>
      <c r="B43" s="17">
        <v>45107</v>
      </c>
      <c r="C43" t="s">
        <v>35</v>
      </c>
      <c r="D43" t="s">
        <v>38</v>
      </c>
      <c r="E43" t="s">
        <v>39</v>
      </c>
      <c r="F43">
        <v>1</v>
      </c>
      <c r="H43" s="17">
        <v>45029</v>
      </c>
      <c r="I43" s="17">
        <v>45033</v>
      </c>
      <c r="J43" s="17">
        <v>45124</v>
      </c>
      <c r="K43" s="17">
        <v>45124</v>
      </c>
      <c r="L43" s="20">
        <v>21700000</v>
      </c>
      <c r="M43" t="s">
        <v>40</v>
      </c>
      <c r="N43">
        <v>0</v>
      </c>
      <c r="O43" t="s">
        <v>24</v>
      </c>
      <c r="P43" s="19">
        <v>174267.27499999999</v>
      </c>
      <c r="R43" s="9">
        <v>0.81318681318681296</v>
      </c>
      <c r="S43" s="9">
        <v>0.81318681318681296</v>
      </c>
      <c r="T43" s="9">
        <v>17646153.846153799</v>
      </c>
      <c r="U43" s="21">
        <v>141711.85</v>
      </c>
      <c r="V43" s="20">
        <v>174267.27499999999</v>
      </c>
      <c r="X43">
        <v>0.81318681318681296</v>
      </c>
      <c r="Y43">
        <v>0.81318681318681296</v>
      </c>
      <c r="Z43" s="9">
        <v>17646153.846153799</v>
      </c>
      <c r="AA43">
        <v>141711.85</v>
      </c>
    </row>
    <row r="44" spans="1:27" x14ac:dyDescent="0.25">
      <c r="A44" s="17">
        <v>45016</v>
      </c>
      <c r="B44" s="17">
        <v>45107</v>
      </c>
      <c r="C44" t="s">
        <v>35</v>
      </c>
      <c r="D44" t="s">
        <v>41</v>
      </c>
      <c r="E44" t="s">
        <v>42</v>
      </c>
      <c r="F44">
        <v>3</v>
      </c>
      <c r="H44" s="17">
        <v>44939</v>
      </c>
      <c r="I44" s="17">
        <v>44943</v>
      </c>
      <c r="J44" s="17">
        <v>45033</v>
      </c>
      <c r="K44" s="17">
        <v>45033</v>
      </c>
      <c r="L44" s="20">
        <v>6839330</v>
      </c>
      <c r="M44" t="s">
        <v>40</v>
      </c>
      <c r="N44">
        <v>0</v>
      </c>
      <c r="O44" t="s">
        <v>24</v>
      </c>
      <c r="P44" s="19">
        <v>39804.900600000001</v>
      </c>
      <c r="R44" s="9">
        <v>0.18681318681318701</v>
      </c>
      <c r="S44" s="9">
        <v>0.18888888888888899</v>
      </c>
      <c r="T44" s="9">
        <v>1277677.0329670301</v>
      </c>
      <c r="U44" s="21">
        <v>7518.7034466666701</v>
      </c>
      <c r="V44" s="20">
        <v>39804.900600000001</v>
      </c>
      <c r="X44">
        <v>0.18681318681318701</v>
      </c>
      <c r="Y44">
        <v>0.18888888888888899</v>
      </c>
      <c r="Z44" s="9">
        <v>1277677.0329670301</v>
      </c>
      <c r="AA44">
        <v>7518.7034466666701</v>
      </c>
    </row>
    <row r="45" spans="1:27" x14ac:dyDescent="0.25">
      <c r="A45" s="17">
        <v>45016</v>
      </c>
      <c r="B45" s="17">
        <v>45107</v>
      </c>
      <c r="C45" t="s">
        <v>35</v>
      </c>
      <c r="D45" t="s">
        <v>41</v>
      </c>
      <c r="E45" t="s">
        <v>42</v>
      </c>
      <c r="F45">
        <v>3</v>
      </c>
      <c r="H45" s="17">
        <v>45029</v>
      </c>
      <c r="I45" s="17">
        <v>45033</v>
      </c>
      <c r="J45" s="17">
        <v>45124</v>
      </c>
      <c r="K45" s="17">
        <v>45124</v>
      </c>
      <c r="L45" s="20">
        <v>6839330</v>
      </c>
      <c r="M45" t="s">
        <v>40</v>
      </c>
      <c r="N45">
        <v>0</v>
      </c>
      <c r="O45" t="s">
        <v>24</v>
      </c>
      <c r="P45" s="19">
        <v>54924.9493975</v>
      </c>
      <c r="R45" s="9">
        <v>0.81318681318681296</v>
      </c>
      <c r="S45" s="9">
        <v>0.81318681318681296</v>
      </c>
      <c r="T45" s="9">
        <v>5561652.9670329699</v>
      </c>
      <c r="U45" s="21">
        <v>44664.244565000001</v>
      </c>
      <c r="V45" s="20">
        <v>54924.9493975</v>
      </c>
      <c r="X45">
        <v>0.81318681318681296</v>
      </c>
      <c r="Y45">
        <v>0.81318681318681296</v>
      </c>
      <c r="Z45" s="9">
        <v>5561652.9670329699</v>
      </c>
      <c r="AA45">
        <v>44664.244565000001</v>
      </c>
    </row>
    <row r="46" spans="1:27" x14ac:dyDescent="0.25">
      <c r="A46" s="17">
        <v>45016</v>
      </c>
      <c r="B46" s="17">
        <v>45107</v>
      </c>
      <c r="C46" t="s">
        <v>35</v>
      </c>
      <c r="D46" t="s">
        <v>43</v>
      </c>
      <c r="E46" t="s">
        <v>44</v>
      </c>
      <c r="F46">
        <v>5</v>
      </c>
      <c r="H46" s="17">
        <v>44939</v>
      </c>
      <c r="I46" s="17">
        <v>44943</v>
      </c>
      <c r="J46" s="17">
        <v>45124</v>
      </c>
      <c r="K46" s="17">
        <v>45124</v>
      </c>
      <c r="L46" s="20">
        <v>10106714</v>
      </c>
      <c r="M46" t="s">
        <v>45</v>
      </c>
      <c r="N46">
        <v>0</v>
      </c>
      <c r="O46" t="s">
        <v>24</v>
      </c>
      <c r="P46" s="19">
        <v>146141.96147177799</v>
      </c>
      <c r="R46" s="9">
        <v>1</v>
      </c>
      <c r="S46" s="9">
        <v>0.50276243093922701</v>
      </c>
      <c r="T46" s="9">
        <v>10106714</v>
      </c>
      <c r="U46" s="21">
        <v>73474.687811777796</v>
      </c>
      <c r="V46" s="20">
        <v>146141.96147177799</v>
      </c>
      <c r="X46">
        <v>1</v>
      </c>
      <c r="Y46">
        <v>0.50276243093922701</v>
      </c>
      <c r="Z46" s="9">
        <v>10106714</v>
      </c>
      <c r="AA46">
        <v>73474.687811777796</v>
      </c>
    </row>
    <row r="47" spans="1:27" x14ac:dyDescent="0.25">
      <c r="A47" s="17">
        <v>45016</v>
      </c>
      <c r="B47" s="17">
        <v>45107</v>
      </c>
      <c r="C47" t="s">
        <v>35</v>
      </c>
      <c r="D47" t="s">
        <v>49</v>
      </c>
      <c r="E47" t="s">
        <v>50</v>
      </c>
      <c r="F47">
        <v>9</v>
      </c>
      <c r="H47" s="17">
        <v>44951</v>
      </c>
      <c r="I47" s="17">
        <v>44953</v>
      </c>
      <c r="J47" s="17">
        <v>45043</v>
      </c>
      <c r="K47" s="17">
        <v>45043</v>
      </c>
      <c r="L47" s="20">
        <v>26876978</v>
      </c>
      <c r="M47" t="s">
        <v>27</v>
      </c>
      <c r="N47">
        <v>0</v>
      </c>
      <c r="O47" t="s">
        <v>24</v>
      </c>
      <c r="P47" s="19">
        <v>165159.02981000001</v>
      </c>
      <c r="R47" s="9">
        <v>0.29670329670329698</v>
      </c>
      <c r="S47" s="9">
        <v>0.3</v>
      </c>
      <c r="T47" s="9">
        <v>7974487.9780219803</v>
      </c>
      <c r="U47" s="21">
        <v>49547.708942999998</v>
      </c>
      <c r="V47" s="20">
        <v>165159.02981000001</v>
      </c>
      <c r="X47">
        <v>0.29670329670329698</v>
      </c>
      <c r="Y47">
        <v>0.3</v>
      </c>
      <c r="Z47" s="9">
        <v>7974487.9780219803</v>
      </c>
      <c r="AA47">
        <v>49547.708942999998</v>
      </c>
    </row>
    <row r="48" spans="1:27" x14ac:dyDescent="0.25">
      <c r="A48" s="17">
        <v>45016</v>
      </c>
      <c r="B48" s="17">
        <v>45107</v>
      </c>
      <c r="C48" t="s">
        <v>35</v>
      </c>
      <c r="D48" t="s">
        <v>49</v>
      </c>
      <c r="E48" t="s">
        <v>50</v>
      </c>
      <c r="F48">
        <v>9</v>
      </c>
      <c r="H48" s="17">
        <v>45041</v>
      </c>
      <c r="I48" s="17">
        <v>45043</v>
      </c>
      <c r="J48" s="17">
        <v>45134</v>
      </c>
      <c r="K48" s="17">
        <v>45134</v>
      </c>
      <c r="L48" s="20">
        <v>27483429</v>
      </c>
      <c r="M48" t="s">
        <v>27</v>
      </c>
      <c r="N48">
        <v>0</v>
      </c>
      <c r="O48" t="s">
        <v>24</v>
      </c>
      <c r="P48" s="19">
        <v>227034.499540333</v>
      </c>
      <c r="R48" s="9">
        <v>0.70329670329670302</v>
      </c>
      <c r="S48" s="9">
        <v>0.70329670329670302</v>
      </c>
      <c r="T48" s="9">
        <v>19329005.010988999</v>
      </c>
      <c r="U48" s="21">
        <v>159672.615061333</v>
      </c>
      <c r="V48" s="20">
        <v>227034.499540333</v>
      </c>
      <c r="X48">
        <v>0.70329670329670302</v>
      </c>
      <c r="Y48">
        <v>0.70329670329670302</v>
      </c>
      <c r="Z48" s="9">
        <v>19329005.010988999</v>
      </c>
      <c r="AA48">
        <v>159672.615061333</v>
      </c>
    </row>
    <row r="49" spans="1:27" x14ac:dyDescent="0.25">
      <c r="A49" s="17">
        <v>45016</v>
      </c>
      <c r="B49" s="17">
        <v>45107</v>
      </c>
      <c r="C49" t="s">
        <v>36</v>
      </c>
      <c r="D49" t="s">
        <v>46</v>
      </c>
      <c r="E49" t="s">
        <v>29</v>
      </c>
      <c r="F49">
        <v>10000</v>
      </c>
      <c r="G49" t="s">
        <v>47</v>
      </c>
      <c r="H49" s="17">
        <v>44951</v>
      </c>
      <c r="I49" s="17">
        <v>44953</v>
      </c>
      <c r="J49" s="17">
        <v>45043</v>
      </c>
      <c r="K49" s="17">
        <v>45043</v>
      </c>
      <c r="L49" s="20">
        <v>140000000</v>
      </c>
      <c r="M49" t="s">
        <v>25</v>
      </c>
      <c r="N49">
        <v>4.4999999999999998E-2</v>
      </c>
      <c r="O49" t="s">
        <v>24</v>
      </c>
      <c r="P49" s="19">
        <v>-2435300</v>
      </c>
      <c r="Q49" s="9">
        <v>0</v>
      </c>
      <c r="R49" s="9">
        <v>0.29670329670329698</v>
      </c>
      <c r="S49" s="9">
        <v>0.3</v>
      </c>
      <c r="T49" s="9">
        <v>41538461.538461499</v>
      </c>
      <c r="U49" s="21">
        <v>-730590</v>
      </c>
      <c r="V49" s="20">
        <v>-2435300</v>
      </c>
      <c r="W49">
        <v>0</v>
      </c>
      <c r="X49">
        <v>0.29670329670329698</v>
      </c>
      <c r="Y49">
        <v>0.3</v>
      </c>
      <c r="Z49" s="9">
        <v>41538461.538461499</v>
      </c>
      <c r="AA49">
        <v>-730590</v>
      </c>
    </row>
    <row r="50" spans="1:27" x14ac:dyDescent="0.25">
      <c r="A50" s="17">
        <v>45016</v>
      </c>
      <c r="B50" s="17">
        <v>45107</v>
      </c>
      <c r="C50" t="s">
        <v>36</v>
      </c>
      <c r="D50" t="s">
        <v>46</v>
      </c>
      <c r="E50" t="s">
        <v>29</v>
      </c>
      <c r="F50">
        <v>10000</v>
      </c>
      <c r="G50" t="s">
        <v>47</v>
      </c>
      <c r="H50" s="17">
        <v>45041</v>
      </c>
      <c r="I50" s="17">
        <v>45043</v>
      </c>
      <c r="J50" s="17">
        <v>45134</v>
      </c>
      <c r="K50" s="17">
        <v>45134</v>
      </c>
      <c r="L50" s="20">
        <v>140000000</v>
      </c>
      <c r="M50" t="s">
        <v>25</v>
      </c>
      <c r="N50">
        <v>4.4999999999999998E-2</v>
      </c>
      <c r="O50" t="s">
        <v>24</v>
      </c>
      <c r="P50" s="19">
        <v>-2749008.8888888899</v>
      </c>
      <c r="Q50" s="9">
        <v>0</v>
      </c>
      <c r="R50" s="9">
        <v>0.70329670329670302</v>
      </c>
      <c r="S50" s="9">
        <v>0.70329670329670302</v>
      </c>
      <c r="T50" s="9">
        <v>98461538.461538494</v>
      </c>
      <c r="U50" s="21">
        <v>-1933368.8888888899</v>
      </c>
      <c r="V50" s="20">
        <v>-2749008.8888888899</v>
      </c>
      <c r="W50">
        <v>0</v>
      </c>
      <c r="X50">
        <v>0.70329670329670302</v>
      </c>
      <c r="Y50">
        <v>0.70329670329670302</v>
      </c>
      <c r="Z50" s="9">
        <v>98461538.461538494</v>
      </c>
      <c r="AA50">
        <v>-1933368.8888888899</v>
      </c>
    </row>
    <row r="51" spans="1:27" x14ac:dyDescent="0.25">
      <c r="A51" s="17">
        <v>45107</v>
      </c>
      <c r="B51" s="17">
        <v>45198</v>
      </c>
      <c r="C51" t="s">
        <v>35</v>
      </c>
      <c r="D51" t="s">
        <v>48</v>
      </c>
      <c r="E51" t="s">
        <v>28</v>
      </c>
      <c r="F51">
        <v>11</v>
      </c>
      <c r="H51" s="17">
        <v>45041</v>
      </c>
      <c r="I51" s="17">
        <v>45043</v>
      </c>
      <c r="J51" s="17">
        <v>45134</v>
      </c>
      <c r="K51" s="17">
        <v>45134</v>
      </c>
      <c r="L51" s="20">
        <v>27483429</v>
      </c>
      <c r="M51" t="s">
        <v>27</v>
      </c>
      <c r="N51">
        <v>0</v>
      </c>
      <c r="O51" t="s">
        <v>24</v>
      </c>
      <c r="P51" s="19">
        <v>227034.499540333</v>
      </c>
      <c r="R51" s="9">
        <v>0.29670329670329698</v>
      </c>
      <c r="S51" s="9">
        <v>0.29670329670329698</v>
      </c>
      <c r="T51" s="9">
        <v>8154423.9890109897</v>
      </c>
      <c r="U51" s="21">
        <v>67361.884479</v>
      </c>
      <c r="V51" s="20">
        <v>227034.499540333</v>
      </c>
      <c r="X51">
        <v>0.29670329670329698</v>
      </c>
      <c r="Y51">
        <v>0.29670329670329698</v>
      </c>
      <c r="Z51" s="9">
        <v>8154423.9890109897</v>
      </c>
      <c r="AA51">
        <v>67361.884479</v>
      </c>
    </row>
    <row r="52" spans="1:27" x14ac:dyDescent="0.25">
      <c r="A52" s="17">
        <v>45107</v>
      </c>
      <c r="B52" s="17">
        <v>45198</v>
      </c>
      <c r="C52" t="s">
        <v>35</v>
      </c>
      <c r="D52" t="s">
        <v>48</v>
      </c>
      <c r="E52" t="s">
        <v>28</v>
      </c>
      <c r="F52">
        <v>11</v>
      </c>
      <c r="H52" s="17">
        <v>45132</v>
      </c>
      <c r="I52" s="17">
        <v>45134</v>
      </c>
      <c r="J52" s="17">
        <v>45226</v>
      </c>
      <c r="K52" s="17">
        <v>45226</v>
      </c>
      <c r="L52" s="20">
        <v>27483429</v>
      </c>
      <c r="M52" t="s">
        <v>27</v>
      </c>
      <c r="N52">
        <v>0</v>
      </c>
      <c r="O52" t="s">
        <v>24</v>
      </c>
      <c r="P52" s="19">
        <v>260222.26691499999</v>
      </c>
      <c r="R52" s="9">
        <v>0.70329670329670302</v>
      </c>
      <c r="S52" s="9">
        <v>0.69565217391304301</v>
      </c>
      <c r="T52" s="9">
        <v>19329005.010988999</v>
      </c>
      <c r="U52" s="21">
        <v>181024.18568</v>
      </c>
      <c r="V52" s="20">
        <v>260222.26691499999</v>
      </c>
      <c r="X52">
        <v>0.70329670329670302</v>
      </c>
      <c r="Y52">
        <v>0.69565217391304301</v>
      </c>
      <c r="Z52" s="9">
        <v>19329005.010988999</v>
      </c>
      <c r="AA52">
        <v>181024.18568</v>
      </c>
    </row>
    <row r="53" spans="1:27" x14ac:dyDescent="0.25">
      <c r="A53" s="17">
        <v>45107</v>
      </c>
      <c r="B53" s="17">
        <v>45198</v>
      </c>
      <c r="C53" t="s">
        <v>35</v>
      </c>
      <c r="D53" t="s">
        <v>38</v>
      </c>
      <c r="E53" t="s">
        <v>39</v>
      </c>
      <c r="F53">
        <v>1</v>
      </c>
      <c r="H53" s="17">
        <v>45029</v>
      </c>
      <c r="I53" s="17">
        <v>45033</v>
      </c>
      <c r="J53" s="17">
        <v>45124</v>
      </c>
      <c r="K53" s="17">
        <v>45124</v>
      </c>
      <c r="L53" s="20">
        <v>21700000</v>
      </c>
      <c r="M53" t="s">
        <v>40</v>
      </c>
      <c r="N53">
        <v>0</v>
      </c>
      <c r="O53" t="s">
        <v>24</v>
      </c>
      <c r="P53" s="19">
        <v>174267.27499999999</v>
      </c>
      <c r="R53" s="9">
        <v>0.18681318681318701</v>
      </c>
      <c r="S53" s="9">
        <v>0.18681318681318701</v>
      </c>
      <c r="T53" s="9">
        <v>4053846.1538461498</v>
      </c>
      <c r="U53" s="21">
        <v>32555.424999999999</v>
      </c>
      <c r="V53" s="20">
        <v>174267.27499999999</v>
      </c>
      <c r="X53">
        <v>0.18681318681318701</v>
      </c>
      <c r="Y53">
        <v>0.18681318681318701</v>
      </c>
      <c r="Z53" s="9">
        <v>4053846.1538461498</v>
      </c>
      <c r="AA53">
        <v>32555.424999999999</v>
      </c>
    </row>
    <row r="54" spans="1:27" x14ac:dyDescent="0.25">
      <c r="A54" s="17">
        <v>45107</v>
      </c>
      <c r="B54" s="17">
        <v>45198</v>
      </c>
      <c r="C54" t="s">
        <v>35</v>
      </c>
      <c r="D54" t="s">
        <v>38</v>
      </c>
      <c r="E54" t="s">
        <v>39</v>
      </c>
      <c r="F54">
        <v>1</v>
      </c>
      <c r="H54" s="17">
        <v>45120</v>
      </c>
      <c r="I54" s="17">
        <v>45124</v>
      </c>
      <c r="J54" s="17">
        <v>45216</v>
      </c>
      <c r="K54" s="17">
        <v>45216</v>
      </c>
      <c r="L54" s="20">
        <v>21700000</v>
      </c>
      <c r="M54" t="s">
        <v>40</v>
      </c>
      <c r="N54">
        <v>0</v>
      </c>
      <c r="O54" t="s">
        <v>24</v>
      </c>
      <c r="P54" s="19">
        <v>203133.7</v>
      </c>
      <c r="R54" s="9">
        <v>0.81318681318681296</v>
      </c>
      <c r="S54" s="9">
        <v>0.80434782608695699</v>
      </c>
      <c r="T54" s="9">
        <v>17646153.846153799</v>
      </c>
      <c r="U54" s="21">
        <v>163390.15</v>
      </c>
      <c r="V54" s="20">
        <v>203133.7</v>
      </c>
      <c r="X54">
        <v>0.81318681318681296</v>
      </c>
      <c r="Y54">
        <v>0.80434782608695699</v>
      </c>
      <c r="Z54" s="9">
        <v>17646153.846153799</v>
      </c>
      <c r="AA54">
        <v>163390.15</v>
      </c>
    </row>
    <row r="55" spans="1:27" x14ac:dyDescent="0.25">
      <c r="A55" s="17">
        <v>45107</v>
      </c>
      <c r="B55" s="17">
        <v>45198</v>
      </c>
      <c r="C55" t="s">
        <v>35</v>
      </c>
      <c r="D55" t="s">
        <v>41</v>
      </c>
      <c r="E55" t="s">
        <v>42</v>
      </c>
      <c r="F55">
        <v>3</v>
      </c>
      <c r="H55" s="17">
        <v>45029</v>
      </c>
      <c r="I55" s="17">
        <v>45033</v>
      </c>
      <c r="J55" s="17">
        <v>45124</v>
      </c>
      <c r="K55" s="17">
        <v>45124</v>
      </c>
      <c r="L55" s="20">
        <v>6839330</v>
      </c>
      <c r="M55" t="s">
        <v>40</v>
      </c>
      <c r="N55">
        <v>0</v>
      </c>
      <c r="O55" t="s">
        <v>24</v>
      </c>
      <c r="P55" s="19">
        <v>54924.9493975</v>
      </c>
      <c r="R55" s="9">
        <v>0.18681318681318701</v>
      </c>
      <c r="S55" s="9">
        <v>0.18681318681318701</v>
      </c>
      <c r="T55" s="9">
        <v>1277677.0329670301</v>
      </c>
      <c r="U55" s="21">
        <v>10260.7048325</v>
      </c>
      <c r="V55" s="20">
        <v>54924.9493975</v>
      </c>
      <c r="X55">
        <v>0.18681318681318701</v>
      </c>
      <c r="Y55">
        <v>0.18681318681318701</v>
      </c>
      <c r="Z55" s="9">
        <v>1277677.0329670301</v>
      </c>
      <c r="AA55">
        <v>10260.7048325</v>
      </c>
    </row>
    <row r="56" spans="1:27" x14ac:dyDescent="0.25">
      <c r="A56" s="17">
        <v>45107</v>
      </c>
      <c r="B56" s="17">
        <v>45198</v>
      </c>
      <c r="C56" t="s">
        <v>35</v>
      </c>
      <c r="D56" t="s">
        <v>41</v>
      </c>
      <c r="E56" t="s">
        <v>42</v>
      </c>
      <c r="F56">
        <v>3</v>
      </c>
      <c r="H56" s="17">
        <v>45120</v>
      </c>
      <c r="I56" s="17">
        <v>45124</v>
      </c>
      <c r="J56" s="17">
        <v>45216</v>
      </c>
      <c r="K56" s="17">
        <v>45216</v>
      </c>
      <c r="L56" s="20">
        <v>6338163</v>
      </c>
      <c r="M56" t="s">
        <v>40</v>
      </c>
      <c r="N56">
        <v>0</v>
      </c>
      <c r="O56" t="s">
        <v>24</v>
      </c>
      <c r="P56" s="19">
        <v>59331.543842999999</v>
      </c>
      <c r="R56" s="9">
        <v>0.81318681318681296</v>
      </c>
      <c r="S56" s="9">
        <v>0.80434782608695699</v>
      </c>
      <c r="T56" s="9">
        <v>5154110.57142857</v>
      </c>
      <c r="U56" s="21">
        <v>47723.198308500003</v>
      </c>
      <c r="V56" s="20">
        <v>59331.543842999999</v>
      </c>
      <c r="X56">
        <v>0.81318681318681296</v>
      </c>
      <c r="Y56">
        <v>0.80434782608695699</v>
      </c>
      <c r="Z56" s="9">
        <v>5154110.57142857</v>
      </c>
      <c r="AA56">
        <v>47723.198308500003</v>
      </c>
    </row>
    <row r="57" spans="1:27" x14ac:dyDescent="0.25">
      <c r="A57" s="17">
        <v>45107</v>
      </c>
      <c r="B57" s="17">
        <v>45198</v>
      </c>
      <c r="C57" t="s">
        <v>35</v>
      </c>
      <c r="D57" t="s">
        <v>43</v>
      </c>
      <c r="E57" t="s">
        <v>44</v>
      </c>
      <c r="F57">
        <v>5</v>
      </c>
      <c r="H57" s="17">
        <v>44939</v>
      </c>
      <c r="I57" s="17">
        <v>44943</v>
      </c>
      <c r="J57" s="17">
        <v>45124</v>
      </c>
      <c r="K57" s="17">
        <v>45124</v>
      </c>
      <c r="L57" s="20">
        <v>10106714</v>
      </c>
      <c r="M57" t="s">
        <v>45</v>
      </c>
      <c r="N57">
        <v>0</v>
      </c>
      <c r="O57" t="s">
        <v>24</v>
      </c>
      <c r="P57" s="19">
        <v>146141.96147177799</v>
      </c>
      <c r="R57" s="9">
        <v>0.18681318681318701</v>
      </c>
      <c r="S57" s="9">
        <v>9.3922651933701695E-2</v>
      </c>
      <c r="T57" s="9">
        <v>1888067.45054945</v>
      </c>
      <c r="U57" s="21">
        <v>13726.040580222199</v>
      </c>
      <c r="V57" s="20">
        <v>146141.96147177799</v>
      </c>
      <c r="X57">
        <v>0.18681318681318701</v>
      </c>
      <c r="Y57">
        <v>9.3922651933701695E-2</v>
      </c>
      <c r="Z57" s="9">
        <v>1888067.45054945</v>
      </c>
      <c r="AA57">
        <v>13726.040580222199</v>
      </c>
    </row>
    <row r="58" spans="1:27" x14ac:dyDescent="0.25">
      <c r="A58" s="17">
        <v>45107</v>
      </c>
      <c r="B58" s="17">
        <v>45198</v>
      </c>
      <c r="C58" t="s">
        <v>35</v>
      </c>
      <c r="D58" t="s">
        <v>43</v>
      </c>
      <c r="E58" t="s">
        <v>44</v>
      </c>
      <c r="F58">
        <v>5</v>
      </c>
      <c r="H58" s="17">
        <v>45120</v>
      </c>
      <c r="I58" s="17">
        <v>45124</v>
      </c>
      <c r="J58" s="17">
        <v>45308</v>
      </c>
      <c r="K58" s="17">
        <v>45308</v>
      </c>
      <c r="L58" s="20">
        <v>9394980</v>
      </c>
      <c r="M58" t="s">
        <v>45</v>
      </c>
      <c r="N58">
        <v>0</v>
      </c>
      <c r="O58" t="s">
        <v>24</v>
      </c>
      <c r="P58" s="19">
        <v>189434.1134</v>
      </c>
      <c r="R58" s="9">
        <v>0.81318681318681296</v>
      </c>
      <c r="S58" s="9">
        <v>0.40217391304347799</v>
      </c>
      <c r="T58" s="9">
        <v>7639873.8461538497</v>
      </c>
      <c r="U58" s="21">
        <v>76185.45865</v>
      </c>
      <c r="V58" s="20">
        <v>189434.1134</v>
      </c>
      <c r="X58">
        <v>0.81318681318681296</v>
      </c>
      <c r="Y58">
        <v>0.40217391304347799</v>
      </c>
      <c r="Z58" s="9">
        <v>7639873.8461538497</v>
      </c>
      <c r="AA58">
        <v>76185.45865</v>
      </c>
    </row>
    <row r="59" spans="1:27" x14ac:dyDescent="0.25">
      <c r="A59" s="17">
        <v>45107</v>
      </c>
      <c r="B59" s="17">
        <v>45198</v>
      </c>
      <c r="C59" t="s">
        <v>35</v>
      </c>
      <c r="D59" t="s">
        <v>49</v>
      </c>
      <c r="E59" t="s">
        <v>50</v>
      </c>
      <c r="F59">
        <v>9</v>
      </c>
      <c r="H59" s="17">
        <v>45041</v>
      </c>
      <c r="I59" s="17">
        <v>45043</v>
      </c>
      <c r="J59" s="17">
        <v>45134</v>
      </c>
      <c r="K59" s="17">
        <v>45134</v>
      </c>
      <c r="L59" s="20">
        <v>27483429</v>
      </c>
      <c r="M59" t="s">
        <v>27</v>
      </c>
      <c r="N59">
        <v>0</v>
      </c>
      <c r="O59" t="s">
        <v>24</v>
      </c>
      <c r="P59" s="19">
        <v>227034.499540333</v>
      </c>
      <c r="R59" s="9">
        <v>0.29670329670329698</v>
      </c>
      <c r="S59" s="9">
        <v>0.29670329670329698</v>
      </c>
      <c r="T59" s="9">
        <v>8154423.9890109897</v>
      </c>
      <c r="U59" s="21">
        <v>67361.884479</v>
      </c>
      <c r="V59" s="20">
        <v>227034.499540333</v>
      </c>
      <c r="X59">
        <v>0.29670329670329698</v>
      </c>
      <c r="Y59">
        <v>0.29670329670329698</v>
      </c>
      <c r="Z59" s="9">
        <v>8154423.9890109897</v>
      </c>
      <c r="AA59">
        <v>67361.884479</v>
      </c>
    </row>
    <row r="60" spans="1:27" x14ac:dyDescent="0.25">
      <c r="A60" s="17">
        <v>45107</v>
      </c>
      <c r="B60" s="17">
        <v>45198</v>
      </c>
      <c r="C60" t="s">
        <v>35</v>
      </c>
      <c r="D60" t="s">
        <v>49</v>
      </c>
      <c r="E60" t="s">
        <v>50</v>
      </c>
      <c r="F60">
        <v>9</v>
      </c>
      <c r="H60" s="17">
        <v>45132</v>
      </c>
      <c r="I60" s="17">
        <v>45134</v>
      </c>
      <c r="J60" s="17">
        <v>45226</v>
      </c>
      <c r="K60" s="17">
        <v>45226</v>
      </c>
      <c r="L60" s="20">
        <v>27483429</v>
      </c>
      <c r="M60" t="s">
        <v>27</v>
      </c>
      <c r="N60">
        <v>0</v>
      </c>
      <c r="O60" t="s">
        <v>24</v>
      </c>
      <c r="P60" s="19">
        <v>260222.26691499999</v>
      </c>
      <c r="R60" s="9">
        <v>0.70329670329670302</v>
      </c>
      <c r="S60" s="9">
        <v>0.69565217391304301</v>
      </c>
      <c r="T60" s="9">
        <v>19329005.010988999</v>
      </c>
      <c r="U60" s="21">
        <v>181024.18568</v>
      </c>
      <c r="V60" s="20">
        <v>260222.26691499999</v>
      </c>
      <c r="X60">
        <v>0.70329670329670302</v>
      </c>
      <c r="Y60">
        <v>0.69565217391304301</v>
      </c>
      <c r="Z60" s="9">
        <v>19329005.010988999</v>
      </c>
      <c r="AA60">
        <v>181024.18568</v>
      </c>
    </row>
    <row r="61" spans="1:27" x14ac:dyDescent="0.25">
      <c r="A61" s="17">
        <v>45107</v>
      </c>
      <c r="B61" s="17">
        <v>45198</v>
      </c>
      <c r="C61" t="s">
        <v>36</v>
      </c>
      <c r="D61" t="s">
        <v>46</v>
      </c>
      <c r="E61" t="s">
        <v>29</v>
      </c>
      <c r="F61">
        <v>10000</v>
      </c>
      <c r="G61" t="s">
        <v>47</v>
      </c>
      <c r="H61" s="17">
        <v>45041</v>
      </c>
      <c r="I61" s="17">
        <v>45043</v>
      </c>
      <c r="J61" s="17">
        <v>45134</v>
      </c>
      <c r="K61" s="17">
        <v>45134</v>
      </c>
      <c r="L61" s="20">
        <v>140000000</v>
      </c>
      <c r="M61" t="s">
        <v>25</v>
      </c>
      <c r="N61">
        <v>4.4999999999999998E-2</v>
      </c>
      <c r="O61" t="s">
        <v>24</v>
      </c>
      <c r="P61" s="19">
        <v>-2749008.8888888899</v>
      </c>
      <c r="Q61" s="9">
        <v>0</v>
      </c>
      <c r="R61" s="9">
        <v>0.29670329670329698</v>
      </c>
      <c r="S61" s="9">
        <v>0.29670329670329698</v>
      </c>
      <c r="T61" s="9">
        <v>41538461.538461499</v>
      </c>
      <c r="U61" s="21">
        <v>-815640</v>
      </c>
      <c r="V61" s="20">
        <v>-2749008.8888888899</v>
      </c>
      <c r="W61">
        <v>0</v>
      </c>
      <c r="X61">
        <v>0.29670329670329698</v>
      </c>
      <c r="Y61">
        <v>0.29670329670329698</v>
      </c>
      <c r="Z61" s="9">
        <v>41538461.538461499</v>
      </c>
      <c r="AA61">
        <v>-815640</v>
      </c>
    </row>
    <row r="62" spans="1:27" x14ac:dyDescent="0.25">
      <c r="A62" s="17">
        <v>45107</v>
      </c>
      <c r="B62" s="17">
        <v>45198</v>
      </c>
      <c r="C62" t="s">
        <v>36</v>
      </c>
      <c r="D62" t="s">
        <v>46</v>
      </c>
      <c r="E62" t="s">
        <v>29</v>
      </c>
      <c r="F62">
        <v>10000</v>
      </c>
      <c r="G62" t="s">
        <v>47</v>
      </c>
      <c r="H62" s="17">
        <v>45132</v>
      </c>
      <c r="I62" s="17">
        <v>45134</v>
      </c>
      <c r="J62" s="17">
        <v>45226</v>
      </c>
      <c r="K62" s="17">
        <v>45226</v>
      </c>
      <c r="L62" s="20">
        <v>140000000</v>
      </c>
      <c r="M62" t="s">
        <v>25</v>
      </c>
      <c r="N62">
        <v>4.4999999999999998E-2</v>
      </c>
      <c r="O62" t="s">
        <v>24</v>
      </c>
      <c r="P62" s="19">
        <v>-2935566.6666666698</v>
      </c>
      <c r="Q62" s="9">
        <v>0</v>
      </c>
      <c r="R62" s="9">
        <v>0.70329670329670302</v>
      </c>
      <c r="S62" s="9">
        <v>0.69565217391304301</v>
      </c>
      <c r="T62" s="9">
        <v>98461538.461538494</v>
      </c>
      <c r="U62" s="21">
        <v>-2042133.33333333</v>
      </c>
      <c r="V62" s="20">
        <v>-2935566.6666666698</v>
      </c>
      <c r="W62">
        <v>0</v>
      </c>
      <c r="X62">
        <v>0.70329670329670302</v>
      </c>
      <c r="Y62">
        <v>0.69565217391304301</v>
      </c>
      <c r="Z62" s="9">
        <v>98461538.461538494</v>
      </c>
      <c r="AA62">
        <v>-2042133.33333333</v>
      </c>
    </row>
    <row r="63" spans="1:27" x14ac:dyDescent="0.25">
      <c r="A63" s="17">
        <v>45107</v>
      </c>
      <c r="B63" s="17">
        <v>45198</v>
      </c>
      <c r="C63" t="s">
        <v>36</v>
      </c>
      <c r="D63" t="s">
        <v>51</v>
      </c>
      <c r="E63" t="s">
        <v>37</v>
      </c>
      <c r="F63">
        <v>10001</v>
      </c>
      <c r="G63" t="s">
        <v>47</v>
      </c>
      <c r="H63" s="17">
        <v>45132</v>
      </c>
      <c r="I63" s="17">
        <v>45134</v>
      </c>
      <c r="J63" s="17">
        <v>45226</v>
      </c>
      <c r="K63" s="17">
        <v>45226</v>
      </c>
      <c r="L63" s="20">
        <v>2800000</v>
      </c>
      <c r="M63" t="s">
        <v>25</v>
      </c>
      <c r="N63">
        <v>0.03</v>
      </c>
      <c r="O63" t="s">
        <v>24</v>
      </c>
      <c r="P63" s="19">
        <v>-47978</v>
      </c>
      <c r="Q63" s="9">
        <v>0</v>
      </c>
      <c r="R63" s="9">
        <v>0.70329670329670302</v>
      </c>
      <c r="S63" s="9">
        <v>0.69565217391304301</v>
      </c>
      <c r="T63" s="9">
        <v>1969230.7692307699</v>
      </c>
      <c r="U63" s="21">
        <v>-33376</v>
      </c>
      <c r="V63" s="20">
        <v>-47978</v>
      </c>
      <c r="W63">
        <v>0</v>
      </c>
      <c r="X63">
        <v>0.70329670329670302</v>
      </c>
      <c r="Y63">
        <v>0.69565217391304301</v>
      </c>
      <c r="Z63" s="9">
        <v>1969230.7692307699</v>
      </c>
      <c r="AA63">
        <v>-33376</v>
      </c>
    </row>
    <row r="64" spans="1:27" x14ac:dyDescent="0.25">
      <c r="A64" s="17">
        <v>45107</v>
      </c>
      <c r="B64" s="17">
        <v>45198</v>
      </c>
      <c r="C64" t="s">
        <v>36</v>
      </c>
      <c r="D64" t="s">
        <v>52</v>
      </c>
      <c r="E64" t="s">
        <v>53</v>
      </c>
      <c r="F64">
        <v>10002</v>
      </c>
      <c r="G64" t="s">
        <v>47</v>
      </c>
      <c r="H64" s="17">
        <v>45132</v>
      </c>
      <c r="I64" s="17">
        <v>45134</v>
      </c>
      <c r="J64" s="17">
        <v>45226</v>
      </c>
      <c r="K64" s="17">
        <v>45226</v>
      </c>
      <c r="L64" s="20">
        <v>2800000</v>
      </c>
      <c r="M64" t="s">
        <v>25</v>
      </c>
      <c r="N64">
        <v>3.5000000000000003E-2</v>
      </c>
      <c r="O64" t="s">
        <v>24</v>
      </c>
      <c r="P64" s="19">
        <v>-51555.777777777803</v>
      </c>
      <c r="Q64" s="9">
        <v>0</v>
      </c>
      <c r="R64" s="9">
        <v>0.70329670329670302</v>
      </c>
      <c r="S64" s="9">
        <v>0.69565217391304301</v>
      </c>
      <c r="T64" s="9">
        <v>1969230.7692307699</v>
      </c>
      <c r="U64" s="21">
        <v>-35864.888888888898</v>
      </c>
      <c r="V64" s="20">
        <v>-51555.777777777803</v>
      </c>
      <c r="W64">
        <v>0</v>
      </c>
      <c r="X64">
        <v>0.70329670329670302</v>
      </c>
      <c r="Y64">
        <v>0.69565217391304301</v>
      </c>
      <c r="Z64" s="9">
        <v>1969230.7692307699</v>
      </c>
      <c r="AA64">
        <v>-35864.888888888898</v>
      </c>
    </row>
    <row r="65" spans="1:27" x14ac:dyDescent="0.25">
      <c r="A65" s="17">
        <v>45198</v>
      </c>
      <c r="B65" s="17">
        <v>45289</v>
      </c>
      <c r="C65" t="s">
        <v>35</v>
      </c>
      <c r="D65" t="s">
        <v>48</v>
      </c>
      <c r="E65" t="s">
        <v>28</v>
      </c>
      <c r="F65">
        <v>11</v>
      </c>
      <c r="H65" s="17">
        <v>45132</v>
      </c>
      <c r="I65" s="17">
        <v>45134</v>
      </c>
      <c r="J65" s="17">
        <v>45226</v>
      </c>
      <c r="K65" s="17">
        <v>45226</v>
      </c>
      <c r="L65" s="20">
        <v>27483429</v>
      </c>
      <c r="M65" t="s">
        <v>27</v>
      </c>
      <c r="N65">
        <v>0</v>
      </c>
      <c r="O65" t="s">
        <v>24</v>
      </c>
      <c r="P65" s="19">
        <v>260222.26691499999</v>
      </c>
      <c r="R65" s="9">
        <v>0.30769230769230799</v>
      </c>
      <c r="S65" s="9">
        <v>0.30434782608695699</v>
      </c>
      <c r="T65" s="9">
        <v>8456439.6923076902</v>
      </c>
      <c r="U65" s="21">
        <v>79198.081235000005</v>
      </c>
      <c r="V65" s="20">
        <v>260222.26691499999</v>
      </c>
      <c r="X65">
        <v>0.30769230769230799</v>
      </c>
      <c r="Y65">
        <v>0.30434782608695699</v>
      </c>
      <c r="Z65" s="9">
        <v>8456439.6923076902</v>
      </c>
      <c r="AA65">
        <v>79198.081235000005</v>
      </c>
    </row>
    <row r="66" spans="1:27" x14ac:dyDescent="0.25">
      <c r="A66" s="17">
        <v>45198</v>
      </c>
      <c r="B66" s="17">
        <v>45289</v>
      </c>
      <c r="C66" t="s">
        <v>35</v>
      </c>
      <c r="D66" t="s">
        <v>48</v>
      </c>
      <c r="E66" t="s">
        <v>28</v>
      </c>
      <c r="F66">
        <v>11</v>
      </c>
      <c r="H66" s="17">
        <v>45224</v>
      </c>
      <c r="I66" s="17">
        <v>45226</v>
      </c>
      <c r="J66" s="17">
        <v>45320</v>
      </c>
      <c r="K66" s="17">
        <v>45320</v>
      </c>
      <c r="L66" s="20">
        <v>28089879</v>
      </c>
      <c r="M66" t="s">
        <v>27</v>
      </c>
      <c r="N66">
        <v>0</v>
      </c>
      <c r="O66" t="s">
        <v>24</v>
      </c>
      <c r="P66" s="19">
        <v>288835.74136633298</v>
      </c>
      <c r="R66" s="9">
        <v>0.69230769230769196</v>
      </c>
      <c r="S66" s="9">
        <v>0.67021276595744705</v>
      </c>
      <c r="T66" s="9">
        <v>19446839.307692301</v>
      </c>
      <c r="U66" s="21">
        <v>193581.4011285</v>
      </c>
      <c r="V66" s="20">
        <v>288835.74136633298</v>
      </c>
      <c r="X66">
        <v>0.69230769230769196</v>
      </c>
      <c r="Y66">
        <v>0.67021276595744705</v>
      </c>
      <c r="Z66" s="9">
        <v>19446839.307692301</v>
      </c>
      <c r="AA66">
        <v>193581.4011285</v>
      </c>
    </row>
    <row r="67" spans="1:27" x14ac:dyDescent="0.25">
      <c r="A67" s="17">
        <v>45198</v>
      </c>
      <c r="B67" s="17">
        <v>45289</v>
      </c>
      <c r="C67" t="s">
        <v>35</v>
      </c>
      <c r="D67" t="s">
        <v>38</v>
      </c>
      <c r="E67" t="s">
        <v>39</v>
      </c>
      <c r="F67">
        <v>1</v>
      </c>
      <c r="H67" s="17">
        <v>45120</v>
      </c>
      <c r="I67" s="17">
        <v>45124</v>
      </c>
      <c r="J67" s="17">
        <v>45216</v>
      </c>
      <c r="K67" s="17">
        <v>45216</v>
      </c>
      <c r="L67" s="20">
        <v>21700000</v>
      </c>
      <c r="M67" t="s">
        <v>40</v>
      </c>
      <c r="N67">
        <v>0</v>
      </c>
      <c r="O67" t="s">
        <v>24</v>
      </c>
      <c r="P67" s="19">
        <v>203133.7</v>
      </c>
      <c r="R67" s="9">
        <v>0.19780219780219799</v>
      </c>
      <c r="S67" s="9">
        <v>0.19565217391304299</v>
      </c>
      <c r="T67" s="9">
        <v>4292307.6923076902</v>
      </c>
      <c r="U67" s="21">
        <v>39743.550000000003</v>
      </c>
      <c r="V67" s="20">
        <v>203133.7</v>
      </c>
      <c r="X67">
        <v>0.19780219780219799</v>
      </c>
      <c r="Y67">
        <v>0.19565217391304299</v>
      </c>
      <c r="Z67" s="9">
        <v>4292307.6923076902</v>
      </c>
      <c r="AA67">
        <v>39743.550000000003</v>
      </c>
    </row>
    <row r="68" spans="1:27" x14ac:dyDescent="0.25">
      <c r="A68" s="17">
        <v>45198</v>
      </c>
      <c r="B68" s="17">
        <v>45289</v>
      </c>
      <c r="C68" t="s">
        <v>35</v>
      </c>
      <c r="D68" t="s">
        <v>38</v>
      </c>
      <c r="E68" t="s">
        <v>39</v>
      </c>
      <c r="F68">
        <v>1</v>
      </c>
      <c r="H68" s="17">
        <v>45212</v>
      </c>
      <c r="I68" s="17">
        <v>45216</v>
      </c>
      <c r="J68" s="17">
        <v>45308</v>
      </c>
      <c r="K68" s="17">
        <v>45308</v>
      </c>
      <c r="L68" s="20">
        <v>21700000</v>
      </c>
      <c r="M68" t="s">
        <v>40</v>
      </c>
      <c r="N68">
        <v>0</v>
      </c>
      <c r="O68" t="s">
        <v>24</v>
      </c>
      <c r="P68" s="19">
        <v>220990.38888888899</v>
      </c>
      <c r="R68" s="9">
        <v>0.80219780219780201</v>
      </c>
      <c r="S68" s="9">
        <v>0.79347826086956497</v>
      </c>
      <c r="T68" s="9">
        <v>17407692.307692301</v>
      </c>
      <c r="U68" s="21">
        <v>175351.069444444</v>
      </c>
      <c r="V68" s="20">
        <v>220990.38888888899</v>
      </c>
      <c r="X68">
        <v>0.80219780219780201</v>
      </c>
      <c r="Y68">
        <v>0.79347826086956497</v>
      </c>
      <c r="Z68" s="9">
        <v>17407692.307692301</v>
      </c>
      <c r="AA68">
        <v>175351.069444444</v>
      </c>
    </row>
    <row r="69" spans="1:27" x14ac:dyDescent="0.25">
      <c r="A69" s="17">
        <v>45198</v>
      </c>
      <c r="B69" s="17">
        <v>45289</v>
      </c>
      <c r="C69" t="s">
        <v>35</v>
      </c>
      <c r="D69" t="s">
        <v>41</v>
      </c>
      <c r="E69" t="s">
        <v>42</v>
      </c>
      <c r="F69">
        <v>3</v>
      </c>
      <c r="H69" s="17">
        <v>45120</v>
      </c>
      <c r="I69" s="17">
        <v>45124</v>
      </c>
      <c r="J69" s="17">
        <v>45216</v>
      </c>
      <c r="K69" s="17">
        <v>45216</v>
      </c>
      <c r="L69" s="20">
        <v>6338163</v>
      </c>
      <c r="M69" t="s">
        <v>40</v>
      </c>
      <c r="N69">
        <v>0</v>
      </c>
      <c r="O69" t="s">
        <v>24</v>
      </c>
      <c r="P69" s="19">
        <v>59331.543842999999</v>
      </c>
      <c r="R69" s="9">
        <v>0.19780219780219799</v>
      </c>
      <c r="S69" s="9">
        <v>0.19565217391304299</v>
      </c>
      <c r="T69" s="9">
        <v>1253702.57142857</v>
      </c>
      <c r="U69" s="21">
        <v>11608.3455345</v>
      </c>
      <c r="V69" s="20">
        <v>59331.543842999999</v>
      </c>
      <c r="X69">
        <v>0.19780219780219799</v>
      </c>
      <c r="Y69">
        <v>0.19565217391304299</v>
      </c>
      <c r="Z69" s="9">
        <v>1253702.57142857</v>
      </c>
      <c r="AA69">
        <v>11608.3455345</v>
      </c>
    </row>
    <row r="70" spans="1:27" x14ac:dyDescent="0.25">
      <c r="A70" s="17">
        <v>45198</v>
      </c>
      <c r="B70" s="17">
        <v>45289</v>
      </c>
      <c r="C70" t="s">
        <v>35</v>
      </c>
      <c r="D70" t="s">
        <v>41</v>
      </c>
      <c r="E70" t="s">
        <v>42</v>
      </c>
      <c r="F70">
        <v>3</v>
      </c>
      <c r="H70" s="17">
        <v>45212</v>
      </c>
      <c r="I70" s="17">
        <v>45216</v>
      </c>
      <c r="J70" s="17">
        <v>45308</v>
      </c>
      <c r="K70" s="17">
        <v>45308</v>
      </c>
      <c r="L70" s="20">
        <v>6338163</v>
      </c>
      <c r="M70" t="s">
        <v>40</v>
      </c>
      <c r="N70">
        <v>0</v>
      </c>
      <c r="O70" t="s">
        <v>24</v>
      </c>
      <c r="P70" s="19">
        <v>64547.147751666598</v>
      </c>
      <c r="R70" s="9">
        <v>0.80219780219780201</v>
      </c>
      <c r="S70" s="9">
        <v>0.79347826086956497</v>
      </c>
      <c r="T70" s="9">
        <v>5084460.42857143</v>
      </c>
      <c r="U70" s="21">
        <v>51216.758542083298</v>
      </c>
      <c r="V70" s="20">
        <v>64547.147751666598</v>
      </c>
      <c r="X70">
        <v>0.80219780219780201</v>
      </c>
      <c r="Y70">
        <v>0.79347826086956497</v>
      </c>
      <c r="Z70" s="9">
        <v>5084460.42857143</v>
      </c>
      <c r="AA70">
        <v>51216.758542083298</v>
      </c>
    </row>
    <row r="71" spans="1:27" x14ac:dyDescent="0.25">
      <c r="A71" s="17">
        <v>45198</v>
      </c>
      <c r="B71" s="17">
        <v>45289</v>
      </c>
      <c r="C71" t="s">
        <v>35</v>
      </c>
      <c r="D71" t="s">
        <v>43</v>
      </c>
      <c r="E71" t="s">
        <v>44</v>
      </c>
      <c r="F71">
        <v>5</v>
      </c>
      <c r="H71" s="17">
        <v>45120</v>
      </c>
      <c r="I71" s="17">
        <v>45124</v>
      </c>
      <c r="J71" s="17">
        <v>45308</v>
      </c>
      <c r="K71" s="17">
        <v>45308</v>
      </c>
      <c r="L71" s="20">
        <v>9394980</v>
      </c>
      <c r="M71" t="s">
        <v>45</v>
      </c>
      <c r="N71">
        <v>0</v>
      </c>
      <c r="O71" t="s">
        <v>24</v>
      </c>
      <c r="P71" s="19">
        <v>189434.1134</v>
      </c>
      <c r="R71" s="9">
        <v>1</v>
      </c>
      <c r="S71" s="9">
        <v>0.49456521739130399</v>
      </c>
      <c r="T71" s="9">
        <v>9394980</v>
      </c>
      <c r="U71" s="21">
        <v>93687.523474999995</v>
      </c>
      <c r="V71" s="20">
        <v>189434.1134</v>
      </c>
      <c r="X71">
        <v>1</v>
      </c>
      <c r="Y71">
        <v>0.49456521739130399</v>
      </c>
      <c r="Z71" s="9">
        <v>9394980</v>
      </c>
      <c r="AA71">
        <v>93687.523474999995</v>
      </c>
    </row>
    <row r="72" spans="1:27" x14ac:dyDescent="0.25">
      <c r="A72" s="17">
        <v>45198</v>
      </c>
      <c r="B72" s="17">
        <v>45289</v>
      </c>
      <c r="C72" t="s">
        <v>35</v>
      </c>
      <c r="D72" t="s">
        <v>49</v>
      </c>
      <c r="E72" t="s">
        <v>50</v>
      </c>
      <c r="F72">
        <v>9</v>
      </c>
      <c r="H72" s="17">
        <v>45132</v>
      </c>
      <c r="I72" s="17">
        <v>45134</v>
      </c>
      <c r="J72" s="17">
        <v>45226</v>
      </c>
      <c r="K72" s="17">
        <v>45226</v>
      </c>
      <c r="L72" s="20">
        <v>27483429</v>
      </c>
      <c r="M72" t="s">
        <v>27</v>
      </c>
      <c r="N72">
        <v>0</v>
      </c>
      <c r="O72" t="s">
        <v>24</v>
      </c>
      <c r="P72" s="19">
        <v>260222.26691499999</v>
      </c>
      <c r="R72" s="9">
        <v>0.30769230769230799</v>
      </c>
      <c r="S72" s="9">
        <v>0.30434782608695699</v>
      </c>
      <c r="T72" s="9">
        <v>8456439.6923076902</v>
      </c>
      <c r="U72" s="21">
        <v>79198.081235000005</v>
      </c>
      <c r="V72" s="20">
        <v>260222.26691499999</v>
      </c>
      <c r="X72">
        <v>0.30769230769230799</v>
      </c>
      <c r="Y72">
        <v>0.30434782608695699</v>
      </c>
      <c r="Z72" s="9">
        <v>8456439.6923076902</v>
      </c>
      <c r="AA72">
        <v>79198.081235000005</v>
      </c>
    </row>
    <row r="73" spans="1:27" x14ac:dyDescent="0.25">
      <c r="A73" s="17">
        <v>45198</v>
      </c>
      <c r="B73" s="17">
        <v>45289</v>
      </c>
      <c r="C73" t="s">
        <v>35</v>
      </c>
      <c r="D73" t="s">
        <v>49</v>
      </c>
      <c r="E73" t="s">
        <v>50</v>
      </c>
      <c r="F73">
        <v>9</v>
      </c>
      <c r="H73" s="17">
        <v>45224</v>
      </c>
      <c r="I73" s="17">
        <v>45226</v>
      </c>
      <c r="J73" s="17">
        <v>45320</v>
      </c>
      <c r="K73" s="17">
        <v>45320</v>
      </c>
      <c r="L73" s="20">
        <v>28089879</v>
      </c>
      <c r="M73" t="s">
        <v>27</v>
      </c>
      <c r="N73">
        <v>0</v>
      </c>
      <c r="O73" t="s">
        <v>24</v>
      </c>
      <c r="P73" s="19">
        <v>288835.74136633298</v>
      </c>
      <c r="R73" s="9">
        <v>0.69230769230769196</v>
      </c>
      <c r="S73" s="9">
        <v>0.67021276595744705</v>
      </c>
      <c r="T73" s="9">
        <v>19446839.307692301</v>
      </c>
      <c r="U73" s="21">
        <v>193581.4011285</v>
      </c>
      <c r="V73" s="20">
        <v>288835.74136633298</v>
      </c>
      <c r="X73">
        <v>0.69230769230769196</v>
      </c>
      <c r="Y73">
        <v>0.67021276595744705</v>
      </c>
      <c r="Z73" s="9">
        <v>19446839.307692301</v>
      </c>
      <c r="AA73">
        <v>193581.4011285</v>
      </c>
    </row>
    <row r="74" spans="1:27" x14ac:dyDescent="0.25">
      <c r="A74" s="17">
        <v>45198</v>
      </c>
      <c r="B74" s="17">
        <v>45289</v>
      </c>
      <c r="C74" t="s">
        <v>36</v>
      </c>
      <c r="D74" t="s">
        <v>46</v>
      </c>
      <c r="E74" t="s">
        <v>29</v>
      </c>
      <c r="F74">
        <v>10000</v>
      </c>
      <c r="G74" t="s">
        <v>47</v>
      </c>
      <c r="H74" s="17">
        <v>45132</v>
      </c>
      <c r="I74" s="17">
        <v>45134</v>
      </c>
      <c r="J74" s="17">
        <v>45226</v>
      </c>
      <c r="K74" s="17">
        <v>45226</v>
      </c>
      <c r="L74" s="20">
        <v>140000000</v>
      </c>
      <c r="M74" t="s">
        <v>25</v>
      </c>
      <c r="N74">
        <v>4.4999999999999998E-2</v>
      </c>
      <c r="O74" t="s">
        <v>24</v>
      </c>
      <c r="P74" s="19">
        <v>-2935566.6666666698</v>
      </c>
      <c r="Q74" s="9">
        <v>0</v>
      </c>
      <c r="R74" s="9">
        <v>0.30769230769230799</v>
      </c>
      <c r="S74" s="9">
        <v>0.30434782608695699</v>
      </c>
      <c r="T74" s="9">
        <v>43076923.076923102</v>
      </c>
      <c r="U74" s="21">
        <v>-893433.33333333302</v>
      </c>
      <c r="V74" s="20">
        <v>-2935566.6666666698</v>
      </c>
      <c r="W74">
        <v>0</v>
      </c>
      <c r="X74">
        <v>0.30769230769230799</v>
      </c>
      <c r="Y74">
        <v>0.30434782608695699</v>
      </c>
      <c r="Z74" s="9">
        <v>43076923.076923102</v>
      </c>
      <c r="AA74">
        <v>-893433.33333333302</v>
      </c>
    </row>
    <row r="75" spans="1:27" x14ac:dyDescent="0.25">
      <c r="A75" s="17">
        <v>45198</v>
      </c>
      <c r="B75" s="17">
        <v>45289</v>
      </c>
      <c r="C75" t="s">
        <v>36</v>
      </c>
      <c r="D75" t="s">
        <v>46</v>
      </c>
      <c r="E75" t="s">
        <v>29</v>
      </c>
      <c r="F75">
        <v>10000</v>
      </c>
      <c r="G75" t="s">
        <v>47</v>
      </c>
      <c r="H75" s="17">
        <v>45224</v>
      </c>
      <c r="I75" s="17">
        <v>45226</v>
      </c>
      <c r="J75" s="17">
        <v>45320</v>
      </c>
      <c r="K75" s="17">
        <v>45320</v>
      </c>
      <c r="L75" s="20">
        <v>140000000</v>
      </c>
      <c r="M75" t="s">
        <v>25</v>
      </c>
      <c r="N75">
        <v>4.4999999999999998E-2</v>
      </c>
      <c r="O75" t="s">
        <v>24</v>
      </c>
      <c r="P75" s="19">
        <v>-3084557.7777777798</v>
      </c>
      <c r="Q75" s="9">
        <v>0.99686620693538097</v>
      </c>
      <c r="R75" s="9">
        <v>0.69230769230769196</v>
      </c>
      <c r="S75" s="9">
        <v>0.67021276595744705</v>
      </c>
      <c r="T75" s="9">
        <v>96923076.923076898</v>
      </c>
      <c r="U75" s="21">
        <v>-2067310</v>
      </c>
      <c r="V75" s="20">
        <v>-3084557.7777777798</v>
      </c>
      <c r="W75">
        <v>0.99686574239415604</v>
      </c>
      <c r="X75">
        <v>0.69230769230769196</v>
      </c>
      <c r="Y75">
        <v>0.67021276595744705</v>
      </c>
      <c r="Z75" s="9">
        <v>96923076.923076898</v>
      </c>
      <c r="AA75">
        <v>-2067310</v>
      </c>
    </row>
    <row r="76" spans="1:27" x14ac:dyDescent="0.25">
      <c r="A76" s="17">
        <v>45198</v>
      </c>
      <c r="B76" s="17">
        <v>45289</v>
      </c>
      <c r="C76" t="s">
        <v>36</v>
      </c>
      <c r="D76" t="s">
        <v>51</v>
      </c>
      <c r="E76" t="s">
        <v>37</v>
      </c>
      <c r="F76">
        <v>10001</v>
      </c>
      <c r="G76" t="s">
        <v>47</v>
      </c>
      <c r="H76" s="17">
        <v>45132</v>
      </c>
      <c r="I76" s="17">
        <v>45134</v>
      </c>
      <c r="J76" s="17">
        <v>45226</v>
      </c>
      <c r="K76" s="17">
        <v>45226</v>
      </c>
      <c r="L76" s="20">
        <v>2800000</v>
      </c>
      <c r="M76" t="s">
        <v>25</v>
      </c>
      <c r="N76">
        <v>0.03</v>
      </c>
      <c r="O76" t="s">
        <v>24</v>
      </c>
      <c r="P76" s="19">
        <v>-47978</v>
      </c>
      <c r="Q76" s="9">
        <v>0</v>
      </c>
      <c r="R76" s="9">
        <v>0.30769230769230799</v>
      </c>
      <c r="S76" s="9">
        <v>0.30434782608695699</v>
      </c>
      <c r="T76" s="9">
        <v>861538.46153846197</v>
      </c>
      <c r="U76" s="21">
        <v>-14602</v>
      </c>
      <c r="V76" s="20">
        <v>-47978</v>
      </c>
      <c r="W76">
        <v>0</v>
      </c>
      <c r="X76">
        <v>0.30769230769230799</v>
      </c>
      <c r="Y76">
        <v>0.30434782608695699</v>
      </c>
      <c r="Z76" s="9">
        <v>861538.46153846197</v>
      </c>
      <c r="AA76">
        <v>-14602</v>
      </c>
    </row>
    <row r="77" spans="1:27" x14ac:dyDescent="0.25">
      <c r="A77" s="17">
        <v>45198</v>
      </c>
      <c r="B77" s="17">
        <v>45289</v>
      </c>
      <c r="C77" t="s">
        <v>36</v>
      </c>
      <c r="D77" t="s">
        <v>51</v>
      </c>
      <c r="E77" t="s">
        <v>37</v>
      </c>
      <c r="F77">
        <v>10001</v>
      </c>
      <c r="G77" t="s">
        <v>47</v>
      </c>
      <c r="H77" s="17">
        <v>45224</v>
      </c>
      <c r="I77" s="17">
        <v>45226</v>
      </c>
      <c r="J77" s="17">
        <v>45320</v>
      </c>
      <c r="K77" s="17">
        <v>45320</v>
      </c>
      <c r="L77" s="20">
        <v>2800000</v>
      </c>
      <c r="M77" t="s">
        <v>25</v>
      </c>
      <c r="N77">
        <v>0.03</v>
      </c>
      <c r="O77" t="s">
        <v>24</v>
      </c>
      <c r="P77" s="19">
        <v>-50724.488888888904</v>
      </c>
      <c r="Q77" s="9">
        <v>0.99686620693538097</v>
      </c>
      <c r="R77" s="9">
        <v>0.69230769230769196</v>
      </c>
      <c r="S77" s="9">
        <v>0.67021276595744705</v>
      </c>
      <c r="T77" s="9">
        <v>1938461.5384615399</v>
      </c>
      <c r="U77" s="21">
        <v>-33996.199999999997</v>
      </c>
      <c r="V77" s="20">
        <v>-50724.488888888904</v>
      </c>
      <c r="W77">
        <v>0.99686574239415604</v>
      </c>
      <c r="X77">
        <v>0.69230769230769196</v>
      </c>
      <c r="Y77">
        <v>0.67021276595744705</v>
      </c>
      <c r="Z77" s="9">
        <v>1938461.5384615399</v>
      </c>
      <c r="AA77">
        <v>-33996.199999999997</v>
      </c>
    </row>
    <row r="78" spans="1:27" x14ac:dyDescent="0.25">
      <c r="A78" s="17">
        <v>45198</v>
      </c>
      <c r="B78" s="17">
        <v>45289</v>
      </c>
      <c r="C78" t="s">
        <v>36</v>
      </c>
      <c r="D78" t="s">
        <v>52</v>
      </c>
      <c r="E78" t="s">
        <v>53</v>
      </c>
      <c r="F78">
        <v>10002</v>
      </c>
      <c r="G78" t="s">
        <v>47</v>
      </c>
      <c r="H78" s="17">
        <v>45132</v>
      </c>
      <c r="I78" s="17">
        <v>45134</v>
      </c>
      <c r="J78" s="17">
        <v>45226</v>
      </c>
      <c r="K78" s="17">
        <v>45226</v>
      </c>
      <c r="L78" s="20">
        <v>2800000</v>
      </c>
      <c r="M78" t="s">
        <v>25</v>
      </c>
      <c r="N78">
        <v>3.5000000000000003E-2</v>
      </c>
      <c r="O78" t="s">
        <v>24</v>
      </c>
      <c r="P78" s="19">
        <v>-51555.777777777803</v>
      </c>
      <c r="Q78" s="9">
        <v>0</v>
      </c>
      <c r="R78" s="9">
        <v>0.30769230769230799</v>
      </c>
      <c r="S78" s="9">
        <v>0.30434782608695699</v>
      </c>
      <c r="T78" s="9">
        <v>861538.46153846197</v>
      </c>
      <c r="U78" s="21">
        <v>-15690.8888888889</v>
      </c>
      <c r="V78" s="20">
        <v>-51555.777777777803</v>
      </c>
      <c r="W78">
        <v>0</v>
      </c>
      <c r="X78">
        <v>0.30769230769230799</v>
      </c>
      <c r="Y78">
        <v>0.30434782608695699</v>
      </c>
      <c r="Z78" s="9">
        <v>861538.46153846197</v>
      </c>
      <c r="AA78">
        <v>-15690.8888888889</v>
      </c>
    </row>
    <row r="79" spans="1:27" x14ac:dyDescent="0.25">
      <c r="A79" s="17">
        <v>45198</v>
      </c>
      <c r="B79" s="17">
        <v>45289</v>
      </c>
      <c r="C79" t="s">
        <v>36</v>
      </c>
      <c r="D79" t="s">
        <v>52</v>
      </c>
      <c r="E79" t="s">
        <v>53</v>
      </c>
      <c r="F79">
        <v>10002</v>
      </c>
      <c r="G79" t="s">
        <v>47</v>
      </c>
      <c r="H79" s="17">
        <v>45224</v>
      </c>
      <c r="I79" s="17">
        <v>45226</v>
      </c>
      <c r="J79" s="17">
        <v>45320</v>
      </c>
      <c r="K79" s="17">
        <v>45320</v>
      </c>
      <c r="L79" s="20">
        <v>2800000</v>
      </c>
      <c r="M79" t="s">
        <v>25</v>
      </c>
      <c r="N79">
        <v>3.5000000000000003E-2</v>
      </c>
      <c r="O79" t="s">
        <v>24</v>
      </c>
      <c r="P79" s="19">
        <v>-54380.0444444444</v>
      </c>
      <c r="Q79" s="9">
        <v>0.99686620693538097</v>
      </c>
      <c r="R79" s="9">
        <v>0.69230769230769196</v>
      </c>
      <c r="S79" s="9">
        <v>0.67021276595744705</v>
      </c>
      <c r="T79" s="9">
        <v>1938461.5384615399</v>
      </c>
      <c r="U79" s="21">
        <v>-36446.199999999997</v>
      </c>
      <c r="V79" s="20">
        <v>-54380.0444444444</v>
      </c>
      <c r="W79">
        <v>0.99686574239415604</v>
      </c>
      <c r="X79">
        <v>0.69230769230769196</v>
      </c>
      <c r="Y79">
        <v>0.67021276595744705</v>
      </c>
      <c r="Z79" s="9">
        <v>1938461.5384615399</v>
      </c>
      <c r="AA79">
        <v>-36446.199999999997</v>
      </c>
    </row>
    <row r="80" spans="1:27" x14ac:dyDescent="0.25">
      <c r="A80" s="17">
        <v>45289</v>
      </c>
      <c r="B80" s="17">
        <v>45380</v>
      </c>
      <c r="C80" t="s">
        <v>35</v>
      </c>
      <c r="D80" t="s">
        <v>48</v>
      </c>
      <c r="E80" t="s">
        <v>28</v>
      </c>
      <c r="F80">
        <v>11</v>
      </c>
      <c r="H80" s="17">
        <v>45224</v>
      </c>
      <c r="I80" s="17">
        <v>45226</v>
      </c>
      <c r="J80" s="17">
        <v>45320</v>
      </c>
      <c r="K80" s="17">
        <v>45320</v>
      </c>
      <c r="L80" s="20">
        <v>28089879</v>
      </c>
      <c r="M80" t="s">
        <v>27</v>
      </c>
      <c r="N80">
        <v>0</v>
      </c>
      <c r="O80" t="s">
        <v>24</v>
      </c>
      <c r="P80" s="19">
        <v>288835.74136633298</v>
      </c>
      <c r="R80" s="9">
        <v>0.340659340659341</v>
      </c>
      <c r="S80" s="9">
        <v>0.329787234042553</v>
      </c>
      <c r="T80" s="9">
        <v>9569079.6593406592</v>
      </c>
      <c r="U80" s="21">
        <v>95254.340237833298</v>
      </c>
      <c r="V80" s="20">
        <v>288835.74136633298</v>
      </c>
      <c r="X80">
        <v>0.340659340659341</v>
      </c>
      <c r="Y80">
        <v>0.329787234042553</v>
      </c>
      <c r="Z80" s="9">
        <v>9569079.6593406592</v>
      </c>
      <c r="AA80">
        <v>95254.340237833298</v>
      </c>
    </row>
    <row r="81" spans="1:27" x14ac:dyDescent="0.25">
      <c r="A81" s="17">
        <v>45289</v>
      </c>
      <c r="B81" s="17">
        <v>45380</v>
      </c>
      <c r="C81" t="s">
        <v>35</v>
      </c>
      <c r="D81" t="s">
        <v>48</v>
      </c>
      <c r="E81" t="s">
        <v>28</v>
      </c>
      <c r="F81">
        <v>11</v>
      </c>
      <c r="H81" s="17">
        <v>45316</v>
      </c>
      <c r="I81" s="17">
        <v>45320</v>
      </c>
      <c r="J81" s="17">
        <v>45411</v>
      </c>
      <c r="K81" s="17">
        <v>45411</v>
      </c>
      <c r="L81" s="20">
        <v>28089879</v>
      </c>
      <c r="M81" t="s">
        <v>27</v>
      </c>
      <c r="N81">
        <v>0</v>
      </c>
      <c r="O81" t="s">
        <v>24</v>
      </c>
      <c r="P81" s="19">
        <v>271739.41743510403</v>
      </c>
      <c r="R81" s="9">
        <v>0.659340659340659</v>
      </c>
      <c r="S81" s="9">
        <v>0.659340659340659</v>
      </c>
      <c r="T81" s="9">
        <v>18520799.340659302</v>
      </c>
      <c r="U81" s="21">
        <v>179168.84666050799</v>
      </c>
      <c r="V81" s="20">
        <v>485148.02229887398</v>
      </c>
      <c r="X81">
        <v>0.659340659340659</v>
      </c>
      <c r="Y81">
        <v>0.659340659340659</v>
      </c>
      <c r="Z81" s="9">
        <v>18520799.340659302</v>
      </c>
      <c r="AA81">
        <v>319877.81690035597</v>
      </c>
    </row>
    <row r="82" spans="1:27" x14ac:dyDescent="0.25">
      <c r="A82" s="17">
        <v>45289</v>
      </c>
      <c r="B82" s="17">
        <v>45380</v>
      </c>
      <c r="C82" t="s">
        <v>35</v>
      </c>
      <c r="D82" t="s">
        <v>38</v>
      </c>
      <c r="E82" t="s">
        <v>39</v>
      </c>
      <c r="F82">
        <v>1</v>
      </c>
      <c r="H82" s="17">
        <v>45212</v>
      </c>
      <c r="I82" s="17">
        <v>45216</v>
      </c>
      <c r="J82" s="17">
        <v>45308</v>
      </c>
      <c r="K82" s="17">
        <v>45308</v>
      </c>
      <c r="L82" s="20">
        <v>21700000</v>
      </c>
      <c r="M82" t="s">
        <v>40</v>
      </c>
      <c r="N82">
        <v>0</v>
      </c>
      <c r="O82" t="s">
        <v>24</v>
      </c>
      <c r="P82" s="19">
        <v>220990.38888888899</v>
      </c>
      <c r="R82" s="9">
        <v>0.20879120879120899</v>
      </c>
      <c r="S82" s="9">
        <v>0.20652173913043501</v>
      </c>
      <c r="T82" s="9">
        <v>4530769.2307692301</v>
      </c>
      <c r="U82" s="21">
        <v>45639.319444444402</v>
      </c>
      <c r="V82" s="20">
        <v>220990.38888888899</v>
      </c>
      <c r="X82">
        <v>0.20879120879120899</v>
      </c>
      <c r="Y82">
        <v>0.20652173913043501</v>
      </c>
      <c r="Z82" s="9">
        <v>4530769.2307692301</v>
      </c>
      <c r="AA82">
        <v>45639.319444444402</v>
      </c>
    </row>
    <row r="83" spans="1:27" x14ac:dyDescent="0.25">
      <c r="A83" s="17">
        <v>45289</v>
      </c>
      <c r="B83" s="17">
        <v>45380</v>
      </c>
      <c r="C83" t="s">
        <v>35</v>
      </c>
      <c r="D83" t="s">
        <v>38</v>
      </c>
      <c r="E83" t="s">
        <v>39</v>
      </c>
      <c r="F83">
        <v>1</v>
      </c>
      <c r="H83" s="17">
        <v>45306</v>
      </c>
      <c r="I83" s="17">
        <v>45308</v>
      </c>
      <c r="J83" s="17">
        <v>45399</v>
      </c>
      <c r="K83" s="17">
        <v>45399</v>
      </c>
      <c r="L83" s="20">
        <v>21700000</v>
      </c>
      <c r="M83" t="s">
        <v>40</v>
      </c>
      <c r="N83">
        <v>0</v>
      </c>
      <c r="O83" t="s">
        <v>24</v>
      </c>
      <c r="P83" s="19">
        <v>212548.37037777901</v>
      </c>
      <c r="R83" s="9">
        <v>0.79120879120879095</v>
      </c>
      <c r="S83" s="9">
        <v>0.79120879120879095</v>
      </c>
      <c r="T83" s="9">
        <v>17169230.769230802</v>
      </c>
      <c r="U83" s="21">
        <v>168170.13920000099</v>
      </c>
      <c r="V83" s="20">
        <v>377106.31054763502</v>
      </c>
      <c r="X83">
        <v>0.79120879120879095</v>
      </c>
      <c r="Y83">
        <v>0.79120879120879095</v>
      </c>
      <c r="Z83" s="9">
        <v>17169230.769230802</v>
      </c>
      <c r="AA83">
        <v>298369.82812560099</v>
      </c>
    </row>
    <row r="84" spans="1:27" x14ac:dyDescent="0.25">
      <c r="A84" s="17">
        <v>45289</v>
      </c>
      <c r="B84" s="17">
        <v>45380</v>
      </c>
      <c r="C84" t="s">
        <v>35</v>
      </c>
      <c r="D84" t="s">
        <v>41</v>
      </c>
      <c r="E84" t="s">
        <v>42</v>
      </c>
      <c r="F84">
        <v>3</v>
      </c>
      <c r="H84" s="17">
        <v>45212</v>
      </c>
      <c r="I84" s="17">
        <v>45216</v>
      </c>
      <c r="J84" s="17">
        <v>45308</v>
      </c>
      <c r="K84" s="17">
        <v>45308</v>
      </c>
      <c r="L84" s="20">
        <v>6338163</v>
      </c>
      <c r="M84" t="s">
        <v>40</v>
      </c>
      <c r="N84">
        <v>0</v>
      </c>
      <c r="O84" t="s">
        <v>24</v>
      </c>
      <c r="P84" s="19">
        <v>64547.147751666598</v>
      </c>
      <c r="R84" s="9">
        <v>0.20879120879120899</v>
      </c>
      <c r="S84" s="9">
        <v>0.20652173913043501</v>
      </c>
      <c r="T84" s="9">
        <v>1323352.7142857099</v>
      </c>
      <c r="U84" s="21">
        <v>13330.3892095833</v>
      </c>
      <c r="V84" s="20">
        <v>64547.147751666598</v>
      </c>
      <c r="X84">
        <v>0.20879120879120899</v>
      </c>
      <c r="Y84">
        <v>0.20652173913043501</v>
      </c>
      <c r="Z84" s="9">
        <v>1323352.7142857099</v>
      </c>
      <c r="AA84">
        <v>13330.3892095833</v>
      </c>
    </row>
    <row r="85" spans="1:27" x14ac:dyDescent="0.25">
      <c r="A85" s="17">
        <v>45289</v>
      </c>
      <c r="B85" s="17">
        <v>45380</v>
      </c>
      <c r="C85" t="s">
        <v>35</v>
      </c>
      <c r="D85" t="s">
        <v>41</v>
      </c>
      <c r="E85" t="s">
        <v>42</v>
      </c>
      <c r="F85">
        <v>3</v>
      </c>
      <c r="H85" s="17">
        <v>45306</v>
      </c>
      <c r="I85" s="17">
        <v>45308</v>
      </c>
      <c r="J85" s="17">
        <v>45399</v>
      </c>
      <c r="K85" s="17">
        <v>45399</v>
      </c>
      <c r="L85" s="20">
        <v>5836995</v>
      </c>
      <c r="M85" t="s">
        <v>40</v>
      </c>
      <c r="N85">
        <v>0</v>
      </c>
      <c r="O85" t="s">
        <v>24</v>
      </c>
      <c r="P85" s="19">
        <v>57172.5242006103</v>
      </c>
      <c r="R85" s="9">
        <v>0.79120879120879095</v>
      </c>
      <c r="S85" s="9">
        <v>0.79120879120879095</v>
      </c>
      <c r="T85" s="9">
        <v>4618281.7582417596</v>
      </c>
      <c r="U85" s="21">
        <v>45235.403763120303</v>
      </c>
      <c r="V85" s="20">
        <v>101436.29719516099</v>
      </c>
      <c r="X85">
        <v>0.79120879120879095</v>
      </c>
      <c r="Y85">
        <v>0.79120879120879095</v>
      </c>
      <c r="Z85" s="9">
        <v>4618281.7582417596</v>
      </c>
      <c r="AA85">
        <v>80257.290088478898</v>
      </c>
    </row>
    <row r="86" spans="1:27" x14ac:dyDescent="0.25">
      <c r="A86" s="17">
        <v>45289</v>
      </c>
      <c r="B86" s="17">
        <v>45380</v>
      </c>
      <c r="C86" t="s">
        <v>35</v>
      </c>
      <c r="D86" t="s">
        <v>43</v>
      </c>
      <c r="E86" t="s">
        <v>44</v>
      </c>
      <c r="F86">
        <v>5</v>
      </c>
      <c r="H86" s="17">
        <v>45120</v>
      </c>
      <c r="I86" s="17">
        <v>45124</v>
      </c>
      <c r="J86" s="17">
        <v>45308</v>
      </c>
      <c r="K86" s="17">
        <v>45308</v>
      </c>
      <c r="L86" s="20">
        <v>9394980</v>
      </c>
      <c r="M86" t="s">
        <v>45</v>
      </c>
      <c r="N86">
        <v>0</v>
      </c>
      <c r="O86" t="s">
        <v>24</v>
      </c>
      <c r="P86" s="19">
        <v>189434.1134</v>
      </c>
      <c r="R86" s="9">
        <v>0.20879120879120899</v>
      </c>
      <c r="S86" s="9">
        <v>0.103260869565217</v>
      </c>
      <c r="T86" s="9">
        <v>1961589.2307692301</v>
      </c>
      <c r="U86" s="21">
        <v>19561.131275</v>
      </c>
      <c r="V86" s="20">
        <v>189434.1134</v>
      </c>
      <c r="X86">
        <v>0.20879120879120899</v>
      </c>
      <c r="Y86">
        <v>0.103260869565217</v>
      </c>
      <c r="Z86" s="9">
        <v>1961589.2307692301</v>
      </c>
      <c r="AA86">
        <v>19561.131275</v>
      </c>
    </row>
    <row r="87" spans="1:27" x14ac:dyDescent="0.25">
      <c r="A87" s="17">
        <v>45289</v>
      </c>
      <c r="B87" s="17">
        <v>45380</v>
      </c>
      <c r="C87" t="s">
        <v>35</v>
      </c>
      <c r="D87" t="s">
        <v>43</v>
      </c>
      <c r="E87" t="s">
        <v>44</v>
      </c>
      <c r="F87">
        <v>5</v>
      </c>
      <c r="H87" s="17">
        <v>45306</v>
      </c>
      <c r="I87" s="17">
        <v>45308</v>
      </c>
      <c r="J87" s="17">
        <v>45490</v>
      </c>
      <c r="K87" s="17">
        <v>45490</v>
      </c>
      <c r="L87" s="20">
        <v>8683247</v>
      </c>
      <c r="M87" t="s">
        <v>45</v>
      </c>
      <c r="N87">
        <v>0</v>
      </c>
      <c r="O87" t="s">
        <v>24</v>
      </c>
      <c r="P87" s="19">
        <v>166570.70648214099</v>
      </c>
      <c r="R87" s="9">
        <v>0.79120879120879095</v>
      </c>
      <c r="S87" s="9">
        <v>0.39560439560439598</v>
      </c>
      <c r="T87" s="9">
        <v>6870261.3626373596</v>
      </c>
      <c r="U87" s="21">
        <v>65896.103663264599</v>
      </c>
      <c r="V87" s="20">
        <v>298282.02058294899</v>
      </c>
      <c r="X87">
        <v>0.79120879120879095</v>
      </c>
      <c r="Y87">
        <v>0.39560439560439598</v>
      </c>
      <c r="Z87" s="9">
        <v>6870261.3626373596</v>
      </c>
      <c r="AA87">
        <v>118001.678472375</v>
      </c>
    </row>
    <row r="88" spans="1:27" x14ac:dyDescent="0.25">
      <c r="A88" s="17">
        <v>45289</v>
      </c>
      <c r="B88" s="17">
        <v>45380</v>
      </c>
      <c r="C88" t="s">
        <v>35</v>
      </c>
      <c r="D88" t="s">
        <v>49</v>
      </c>
      <c r="E88" t="s">
        <v>50</v>
      </c>
      <c r="F88">
        <v>9</v>
      </c>
      <c r="H88" s="17">
        <v>45224</v>
      </c>
      <c r="I88" s="17">
        <v>45226</v>
      </c>
      <c r="J88" s="17">
        <v>45320</v>
      </c>
      <c r="K88" s="17">
        <v>45320</v>
      </c>
      <c r="L88" s="20">
        <v>28089879</v>
      </c>
      <c r="M88" t="s">
        <v>27</v>
      </c>
      <c r="N88">
        <v>0</v>
      </c>
      <c r="O88" t="s">
        <v>24</v>
      </c>
      <c r="P88" s="19">
        <v>288835.74136633298</v>
      </c>
      <c r="R88" s="9">
        <v>0.340659340659341</v>
      </c>
      <c r="S88" s="9">
        <v>0.329787234042553</v>
      </c>
      <c r="T88" s="9">
        <v>9569079.6593406592</v>
      </c>
      <c r="U88" s="21">
        <v>95254.340237833298</v>
      </c>
      <c r="V88" s="20">
        <v>288835.74136633298</v>
      </c>
      <c r="X88">
        <v>0.340659340659341</v>
      </c>
      <c r="Y88">
        <v>0.329787234042553</v>
      </c>
      <c r="Z88" s="9">
        <v>9569079.6593406592</v>
      </c>
      <c r="AA88">
        <v>95254.340237833298</v>
      </c>
    </row>
    <row r="89" spans="1:27" x14ac:dyDescent="0.25">
      <c r="A89" s="17">
        <v>45289</v>
      </c>
      <c r="B89" s="17">
        <v>45380</v>
      </c>
      <c r="C89" t="s">
        <v>35</v>
      </c>
      <c r="D89" t="s">
        <v>49</v>
      </c>
      <c r="E89" t="s">
        <v>50</v>
      </c>
      <c r="F89">
        <v>9</v>
      </c>
      <c r="H89" s="17">
        <v>45316</v>
      </c>
      <c r="I89" s="17">
        <v>45320</v>
      </c>
      <c r="J89" s="17">
        <v>45411</v>
      </c>
      <c r="K89" s="17">
        <v>45411</v>
      </c>
      <c r="L89" s="20">
        <v>28089879</v>
      </c>
      <c r="M89" t="s">
        <v>27</v>
      </c>
      <c r="N89">
        <v>0</v>
      </c>
      <c r="O89" t="s">
        <v>24</v>
      </c>
      <c r="P89" s="19">
        <v>271739.41743510403</v>
      </c>
      <c r="R89" s="9">
        <v>0.659340659340659</v>
      </c>
      <c r="S89" s="9">
        <v>0.659340659340659</v>
      </c>
      <c r="T89" s="9">
        <v>18520799.340659302</v>
      </c>
      <c r="U89" s="21">
        <v>179168.84666050799</v>
      </c>
      <c r="V89" s="20">
        <v>485148.02229887398</v>
      </c>
      <c r="X89">
        <v>0.659340659340659</v>
      </c>
      <c r="Y89">
        <v>0.659340659340659</v>
      </c>
      <c r="Z89" s="9">
        <v>18520799.340659302</v>
      </c>
      <c r="AA89">
        <v>319877.81690035597</v>
      </c>
    </row>
    <row r="90" spans="1:27" x14ac:dyDescent="0.25">
      <c r="A90" s="17">
        <v>45289</v>
      </c>
      <c r="B90" s="17">
        <v>45380</v>
      </c>
      <c r="C90" t="s">
        <v>36</v>
      </c>
      <c r="D90" t="s">
        <v>46</v>
      </c>
      <c r="E90" t="s">
        <v>29</v>
      </c>
      <c r="F90">
        <v>10000</v>
      </c>
      <c r="G90" t="s">
        <v>47</v>
      </c>
      <c r="H90" s="17">
        <v>45224</v>
      </c>
      <c r="I90" s="17">
        <v>45226</v>
      </c>
      <c r="J90" s="17">
        <v>45320</v>
      </c>
      <c r="K90" s="17">
        <v>45320</v>
      </c>
      <c r="L90" s="20">
        <v>140000000</v>
      </c>
      <c r="M90" t="s">
        <v>25</v>
      </c>
      <c r="N90">
        <v>4.4999999999999998E-2</v>
      </c>
      <c r="O90" t="s">
        <v>24</v>
      </c>
      <c r="P90" s="19">
        <v>-3084557.7777777798</v>
      </c>
      <c r="Q90" s="9">
        <v>0.99686620693538097</v>
      </c>
      <c r="R90" s="9">
        <v>0.340659340659341</v>
      </c>
      <c r="S90" s="9">
        <v>0.329787234042553</v>
      </c>
      <c r="T90" s="9">
        <v>47692307.692307703</v>
      </c>
      <c r="U90" s="21">
        <v>-1017247.77777778</v>
      </c>
      <c r="V90" s="20">
        <v>-3084557.7777777798</v>
      </c>
      <c r="W90">
        <v>0.99686574239415604</v>
      </c>
      <c r="X90">
        <v>0.340659340659341</v>
      </c>
      <c r="Y90">
        <v>0.329787234042553</v>
      </c>
      <c r="Z90" s="9">
        <v>47692307.692307703</v>
      </c>
      <c r="AA90">
        <v>-1017247.77777778</v>
      </c>
    </row>
    <row r="91" spans="1:27" x14ac:dyDescent="0.25">
      <c r="A91" s="17">
        <v>45289</v>
      </c>
      <c r="B91" s="17">
        <v>45380</v>
      </c>
      <c r="C91" t="s">
        <v>36</v>
      </c>
      <c r="D91" t="s">
        <v>46</v>
      </c>
      <c r="E91" t="s">
        <v>29</v>
      </c>
      <c r="F91">
        <v>10000</v>
      </c>
      <c r="G91" t="s">
        <v>47</v>
      </c>
      <c r="H91" s="17">
        <v>45316</v>
      </c>
      <c r="I91" s="17">
        <v>45320</v>
      </c>
      <c r="J91" s="17">
        <v>45411</v>
      </c>
      <c r="K91" s="17">
        <v>45411</v>
      </c>
      <c r="L91" s="20">
        <v>140000000</v>
      </c>
      <c r="M91" t="s">
        <v>25</v>
      </c>
      <c r="N91">
        <v>4.4999999999999998E-2</v>
      </c>
      <c r="O91" t="s">
        <v>24</v>
      </c>
      <c r="P91" s="19">
        <v>-2946849.6730945199</v>
      </c>
      <c r="Q91" s="9">
        <v>0.98742405962188495</v>
      </c>
      <c r="R91" s="9">
        <v>0.659340659340659</v>
      </c>
      <c r="S91" s="9">
        <v>0.659340659340659</v>
      </c>
      <c r="T91" s="9">
        <v>92307692.307692304</v>
      </c>
      <c r="U91" s="21">
        <v>-1942977.8064359401</v>
      </c>
      <c r="V91" s="20">
        <v>-4010478.4869077699</v>
      </c>
      <c r="W91">
        <v>0.98742043324462603</v>
      </c>
      <c r="X91">
        <v>0.659340659340659</v>
      </c>
      <c r="Y91">
        <v>0.659340659340659</v>
      </c>
      <c r="Z91" s="9">
        <v>92307692.307692304</v>
      </c>
      <c r="AA91">
        <v>-2644271.5298293</v>
      </c>
    </row>
    <row r="92" spans="1:27" x14ac:dyDescent="0.25">
      <c r="A92" s="17">
        <v>45289</v>
      </c>
      <c r="B92" s="17">
        <v>45380</v>
      </c>
      <c r="C92" t="s">
        <v>36</v>
      </c>
      <c r="D92" t="s">
        <v>51</v>
      </c>
      <c r="E92" t="s">
        <v>37</v>
      </c>
      <c r="F92">
        <v>10001</v>
      </c>
      <c r="G92" t="s">
        <v>47</v>
      </c>
      <c r="H92" s="17">
        <v>45224</v>
      </c>
      <c r="I92" s="17">
        <v>45226</v>
      </c>
      <c r="J92" s="17">
        <v>45320</v>
      </c>
      <c r="K92" s="17">
        <v>45320</v>
      </c>
      <c r="L92" s="20">
        <v>2800000</v>
      </c>
      <c r="M92" t="s">
        <v>25</v>
      </c>
      <c r="N92">
        <v>0.03</v>
      </c>
      <c r="O92" t="s">
        <v>24</v>
      </c>
      <c r="P92" s="19">
        <v>-50724.488888888904</v>
      </c>
      <c r="Q92" s="9">
        <v>0.99686620693538097</v>
      </c>
      <c r="R92" s="9">
        <v>0.340659340659341</v>
      </c>
      <c r="S92" s="9">
        <v>0.329787234042553</v>
      </c>
      <c r="T92" s="9">
        <v>953846.15384615399</v>
      </c>
      <c r="U92" s="21">
        <v>-16728.288888888899</v>
      </c>
      <c r="V92" s="20">
        <v>-50724.488888888904</v>
      </c>
      <c r="W92">
        <v>0.99686574239415604</v>
      </c>
      <c r="X92">
        <v>0.340659340659341</v>
      </c>
      <c r="Y92">
        <v>0.329787234042553</v>
      </c>
      <c r="Z92" s="9">
        <v>953846.15384615399</v>
      </c>
      <c r="AA92">
        <v>-16728.288888888899</v>
      </c>
    </row>
    <row r="93" spans="1:27" x14ac:dyDescent="0.25">
      <c r="A93" s="17">
        <v>45289</v>
      </c>
      <c r="B93" s="17">
        <v>45380</v>
      </c>
      <c r="C93" t="s">
        <v>36</v>
      </c>
      <c r="D93" t="s">
        <v>51</v>
      </c>
      <c r="E93" t="s">
        <v>37</v>
      </c>
      <c r="F93">
        <v>10001</v>
      </c>
      <c r="G93" t="s">
        <v>47</v>
      </c>
      <c r="H93" s="17">
        <v>45316</v>
      </c>
      <c r="I93" s="17">
        <v>45320</v>
      </c>
      <c r="J93" s="17">
        <v>45411</v>
      </c>
      <c r="K93" s="17">
        <v>45411</v>
      </c>
      <c r="L93" s="20">
        <v>2520000</v>
      </c>
      <c r="M93" t="s">
        <v>25</v>
      </c>
      <c r="N93">
        <v>0.03</v>
      </c>
      <c r="O93" t="s">
        <v>24</v>
      </c>
      <c r="P93" s="19">
        <v>-43488.294115701297</v>
      </c>
      <c r="Q93" s="9">
        <v>0.98742405962188495</v>
      </c>
      <c r="R93" s="9">
        <v>0.659340659340659</v>
      </c>
      <c r="S93" s="9">
        <v>0.659340659340659</v>
      </c>
      <c r="T93" s="9">
        <v>1661538.4615384601</v>
      </c>
      <c r="U93" s="21">
        <v>-28673.600515847</v>
      </c>
      <c r="V93" s="20">
        <v>-62633.612764339799</v>
      </c>
      <c r="W93">
        <v>0.98742043324462603</v>
      </c>
      <c r="X93">
        <v>0.659340659340659</v>
      </c>
      <c r="Y93">
        <v>0.659340659340659</v>
      </c>
      <c r="Z93" s="9">
        <v>1661538.4615384601</v>
      </c>
      <c r="AA93">
        <v>-41296.887536927403</v>
      </c>
    </row>
    <row r="94" spans="1:27" x14ac:dyDescent="0.25">
      <c r="A94" s="17">
        <v>45289</v>
      </c>
      <c r="B94" s="17">
        <v>45380</v>
      </c>
      <c r="C94" t="s">
        <v>36</v>
      </c>
      <c r="D94" t="s">
        <v>52</v>
      </c>
      <c r="E94" t="s">
        <v>53</v>
      </c>
      <c r="F94">
        <v>10002</v>
      </c>
      <c r="G94" t="s">
        <v>47</v>
      </c>
      <c r="H94" s="17">
        <v>45224</v>
      </c>
      <c r="I94" s="17">
        <v>45226</v>
      </c>
      <c r="J94" s="17">
        <v>45320</v>
      </c>
      <c r="K94" s="17">
        <v>45320</v>
      </c>
      <c r="L94" s="20">
        <v>2800000</v>
      </c>
      <c r="M94" t="s">
        <v>25</v>
      </c>
      <c r="N94">
        <v>3.5000000000000003E-2</v>
      </c>
      <c r="O94" t="s">
        <v>24</v>
      </c>
      <c r="P94" s="19">
        <v>-54380.0444444444</v>
      </c>
      <c r="Q94" s="9">
        <v>0.99686620693538097</v>
      </c>
      <c r="R94" s="9">
        <v>0.340659340659341</v>
      </c>
      <c r="S94" s="9">
        <v>0.329787234042553</v>
      </c>
      <c r="T94" s="9">
        <v>953846.15384615399</v>
      </c>
      <c r="U94" s="21">
        <v>-17933.844444444399</v>
      </c>
      <c r="V94" s="20">
        <v>-54380.0444444444</v>
      </c>
      <c r="W94">
        <v>0.99686574239415604</v>
      </c>
      <c r="X94">
        <v>0.340659340659341</v>
      </c>
      <c r="Y94">
        <v>0.329787234042553</v>
      </c>
      <c r="Z94" s="9">
        <v>953846.15384615399</v>
      </c>
      <c r="AA94">
        <v>-17933.844444444399</v>
      </c>
    </row>
    <row r="95" spans="1:27" x14ac:dyDescent="0.25">
      <c r="A95" s="17">
        <v>45289</v>
      </c>
      <c r="B95" s="17">
        <v>45380</v>
      </c>
      <c r="C95" t="s">
        <v>36</v>
      </c>
      <c r="D95" t="s">
        <v>52</v>
      </c>
      <c r="E95" t="s">
        <v>53</v>
      </c>
      <c r="F95">
        <v>10002</v>
      </c>
      <c r="G95" t="s">
        <v>47</v>
      </c>
      <c r="H95" s="17">
        <v>45316</v>
      </c>
      <c r="I95" s="17">
        <v>45320</v>
      </c>
      <c r="J95" s="17">
        <v>45411</v>
      </c>
      <c r="K95" s="17">
        <v>45411</v>
      </c>
      <c r="L95" s="20">
        <v>2800000</v>
      </c>
      <c r="M95" t="s">
        <v>25</v>
      </c>
      <c r="N95">
        <v>3.5000000000000003E-2</v>
      </c>
      <c r="O95" t="s">
        <v>24</v>
      </c>
      <c r="P95" s="19">
        <v>-51859.215684112598</v>
      </c>
      <c r="Q95" s="9">
        <v>0.98742405962188495</v>
      </c>
      <c r="R95" s="9">
        <v>0.659340659340659</v>
      </c>
      <c r="S95" s="9">
        <v>0.659340659340659</v>
      </c>
      <c r="T95" s="9">
        <v>1846153.84615385</v>
      </c>
      <c r="U95" s="21">
        <v>-34192.889462052197</v>
      </c>
      <c r="V95" s="20">
        <v>-73131.791960377595</v>
      </c>
      <c r="W95">
        <v>0.98742043324462603</v>
      </c>
      <c r="X95">
        <v>0.659340659340659</v>
      </c>
      <c r="Y95">
        <v>0.659340659340659</v>
      </c>
      <c r="Z95" s="9">
        <v>1846153.84615385</v>
      </c>
      <c r="AA95">
        <v>-48218.763929919303</v>
      </c>
    </row>
    <row r="96" spans="1:27" x14ac:dyDescent="0.25">
      <c r="A96" s="17">
        <v>45380</v>
      </c>
      <c r="B96" s="17">
        <v>45471</v>
      </c>
      <c r="C96" t="s">
        <v>35</v>
      </c>
      <c r="D96" t="s">
        <v>48</v>
      </c>
      <c r="E96" t="s">
        <v>28</v>
      </c>
      <c r="F96">
        <v>11</v>
      </c>
      <c r="H96" s="17">
        <v>45316</v>
      </c>
      <c r="I96" s="17">
        <v>45320</v>
      </c>
      <c r="J96" s="17">
        <v>45411</v>
      </c>
      <c r="K96" s="17">
        <v>45411</v>
      </c>
      <c r="L96" s="20">
        <v>28089879</v>
      </c>
      <c r="M96" t="s">
        <v>27</v>
      </c>
      <c r="N96">
        <v>0</v>
      </c>
      <c r="O96" t="s">
        <v>24</v>
      </c>
      <c r="P96" s="19">
        <v>271739.41743510403</v>
      </c>
      <c r="R96" s="9">
        <v>0.340659340659341</v>
      </c>
      <c r="S96" s="9">
        <v>0.340659340659341</v>
      </c>
      <c r="T96" s="9">
        <v>9569079.6593406592</v>
      </c>
      <c r="U96" s="21">
        <v>92570.570774595806</v>
      </c>
      <c r="V96" s="20">
        <v>485148.02229887398</v>
      </c>
      <c r="X96">
        <v>0.340659340659341</v>
      </c>
      <c r="Y96">
        <v>0.340659340659341</v>
      </c>
      <c r="Z96" s="9">
        <v>9569079.6593406592</v>
      </c>
      <c r="AA96">
        <v>165270.20539851699</v>
      </c>
    </row>
    <row r="97" spans="1:27" x14ac:dyDescent="0.25">
      <c r="A97" s="17">
        <v>45380</v>
      </c>
      <c r="B97" s="17">
        <v>45471</v>
      </c>
      <c r="C97" t="s">
        <v>35</v>
      </c>
      <c r="D97" t="s">
        <v>48</v>
      </c>
      <c r="E97" t="s">
        <v>28</v>
      </c>
      <c r="F97">
        <v>11</v>
      </c>
      <c r="H97" s="17">
        <v>45407</v>
      </c>
      <c r="I97" s="17">
        <v>45411</v>
      </c>
      <c r="J97" s="17">
        <v>45502</v>
      </c>
      <c r="K97" s="17">
        <v>45502</v>
      </c>
      <c r="L97" s="20">
        <v>42214243</v>
      </c>
      <c r="M97" t="s">
        <v>27</v>
      </c>
      <c r="N97">
        <v>0</v>
      </c>
      <c r="O97" t="s">
        <v>24</v>
      </c>
      <c r="P97" s="19">
        <v>362485.63287090597</v>
      </c>
      <c r="R97" s="9">
        <v>0.659340659340659</v>
      </c>
      <c r="S97" s="9">
        <v>0.659340659340659</v>
      </c>
      <c r="T97" s="9">
        <v>27833566.813186798</v>
      </c>
      <c r="U97" s="21">
        <v>239001.516178619</v>
      </c>
      <c r="V97" s="20">
        <v>682540.74317527201</v>
      </c>
      <c r="X97">
        <v>0.659340659340659</v>
      </c>
      <c r="Y97">
        <v>0.659340659340659</v>
      </c>
      <c r="Z97" s="9">
        <v>27833566.813186798</v>
      </c>
      <c r="AA97">
        <v>450026.86363204801</v>
      </c>
    </row>
    <row r="98" spans="1:27" x14ac:dyDescent="0.25">
      <c r="A98" s="17">
        <v>45380</v>
      </c>
      <c r="B98" s="17">
        <v>45471</v>
      </c>
      <c r="C98" t="s">
        <v>35</v>
      </c>
      <c r="D98" t="s">
        <v>38</v>
      </c>
      <c r="E98" t="s">
        <v>39</v>
      </c>
      <c r="F98">
        <v>1</v>
      </c>
      <c r="H98" s="17">
        <v>45306</v>
      </c>
      <c r="I98" s="17">
        <v>45308</v>
      </c>
      <c r="J98" s="17">
        <v>45399</v>
      </c>
      <c r="K98" s="17">
        <v>45399</v>
      </c>
      <c r="L98" s="20">
        <v>21700000</v>
      </c>
      <c r="M98" t="s">
        <v>40</v>
      </c>
      <c r="N98">
        <v>0</v>
      </c>
      <c r="O98" t="s">
        <v>24</v>
      </c>
      <c r="P98" s="19">
        <v>212548.37037777901</v>
      </c>
      <c r="R98" s="9">
        <v>0.20879120879120899</v>
      </c>
      <c r="S98" s="9">
        <v>0.20879120879120899</v>
      </c>
      <c r="T98" s="9">
        <v>4530769.2307692301</v>
      </c>
      <c r="U98" s="21">
        <v>44378.231177777998</v>
      </c>
      <c r="V98" s="20">
        <v>377106.31054763502</v>
      </c>
      <c r="X98">
        <v>0.20879120879120899</v>
      </c>
      <c r="Y98">
        <v>0.20879120879120899</v>
      </c>
      <c r="Z98" s="9">
        <v>4530769.2307692301</v>
      </c>
      <c r="AA98">
        <v>78736.482422033601</v>
      </c>
    </row>
    <row r="99" spans="1:27" x14ac:dyDescent="0.25">
      <c r="A99" s="17">
        <v>45380</v>
      </c>
      <c r="B99" s="17">
        <v>45471</v>
      </c>
      <c r="C99" t="s">
        <v>35</v>
      </c>
      <c r="D99" t="s">
        <v>38</v>
      </c>
      <c r="E99" t="s">
        <v>39</v>
      </c>
      <c r="F99">
        <v>1</v>
      </c>
      <c r="H99" s="17">
        <v>45397</v>
      </c>
      <c r="I99" s="17">
        <v>45399</v>
      </c>
      <c r="J99" s="17">
        <v>45490</v>
      </c>
      <c r="K99" s="17">
        <v>45490</v>
      </c>
      <c r="L99" s="20">
        <v>21700000</v>
      </c>
      <c r="M99" t="s">
        <v>40</v>
      </c>
      <c r="N99">
        <v>0</v>
      </c>
      <c r="O99" t="s">
        <v>24</v>
      </c>
      <c r="P99" s="19">
        <v>189723.80042777699</v>
      </c>
      <c r="R99" s="9">
        <v>0.79120879120879095</v>
      </c>
      <c r="S99" s="9">
        <v>0.79120879120879095</v>
      </c>
      <c r="T99" s="9">
        <v>17169230.769230802</v>
      </c>
      <c r="U99" s="21">
        <v>150111.138799999</v>
      </c>
      <c r="V99" s="20">
        <v>354283.25402437098</v>
      </c>
      <c r="X99">
        <v>0.79120879120879095</v>
      </c>
      <c r="Y99">
        <v>0.79120879120879095</v>
      </c>
      <c r="Z99" s="9">
        <v>17169230.769230802</v>
      </c>
      <c r="AA99">
        <v>280312.02516214002</v>
      </c>
    </row>
    <row r="100" spans="1:27" x14ac:dyDescent="0.25">
      <c r="A100" s="17">
        <v>45380</v>
      </c>
      <c r="B100" s="17">
        <v>45471</v>
      </c>
      <c r="C100" t="s">
        <v>35</v>
      </c>
      <c r="D100" t="s">
        <v>41</v>
      </c>
      <c r="E100" t="s">
        <v>42</v>
      </c>
      <c r="F100">
        <v>3</v>
      </c>
      <c r="H100" s="17">
        <v>45306</v>
      </c>
      <c r="I100" s="17">
        <v>45308</v>
      </c>
      <c r="J100" s="17">
        <v>45399</v>
      </c>
      <c r="K100" s="17">
        <v>45399</v>
      </c>
      <c r="L100" s="20">
        <v>5836995</v>
      </c>
      <c r="M100" t="s">
        <v>40</v>
      </c>
      <c r="N100">
        <v>0</v>
      </c>
      <c r="O100" t="s">
        <v>24</v>
      </c>
      <c r="P100" s="19">
        <v>57172.5242006103</v>
      </c>
      <c r="R100" s="9">
        <v>0.20879120879120899</v>
      </c>
      <c r="S100" s="9">
        <v>0.20879120879120899</v>
      </c>
      <c r="T100" s="9">
        <v>1218713.2417582399</v>
      </c>
      <c r="U100" s="21">
        <v>11937.120437490101</v>
      </c>
      <c r="V100" s="20">
        <v>101436.29719516099</v>
      </c>
      <c r="X100">
        <v>0.20879120879120899</v>
      </c>
      <c r="Y100">
        <v>0.20879120879120899</v>
      </c>
      <c r="Z100" s="9">
        <v>1218713.2417582399</v>
      </c>
      <c r="AA100">
        <v>21179.0071066819</v>
      </c>
    </row>
    <row r="101" spans="1:27" x14ac:dyDescent="0.25">
      <c r="A101" s="17">
        <v>45380</v>
      </c>
      <c r="B101" s="17">
        <v>45471</v>
      </c>
      <c r="C101" t="s">
        <v>35</v>
      </c>
      <c r="D101" t="s">
        <v>41</v>
      </c>
      <c r="E101" t="s">
        <v>42</v>
      </c>
      <c r="F101">
        <v>3</v>
      </c>
      <c r="H101" s="17">
        <v>45397</v>
      </c>
      <c r="I101" s="17">
        <v>45399</v>
      </c>
      <c r="J101" s="17">
        <v>45490</v>
      </c>
      <c r="K101" s="17">
        <v>45490</v>
      </c>
      <c r="L101" s="20">
        <v>5836995</v>
      </c>
      <c r="M101" t="s">
        <v>40</v>
      </c>
      <c r="N101">
        <v>0</v>
      </c>
      <c r="O101" t="s">
        <v>24</v>
      </c>
      <c r="P101" s="19">
        <v>51033.035690227203</v>
      </c>
      <c r="R101" s="9">
        <v>0.79120879120879095</v>
      </c>
      <c r="S101" s="9">
        <v>0.79120879120879095</v>
      </c>
      <c r="T101" s="9">
        <v>4618281.7582417596</v>
      </c>
      <c r="U101" s="21">
        <v>40377.786480179799</v>
      </c>
      <c r="V101" s="20">
        <v>95297.215775298799</v>
      </c>
      <c r="X101">
        <v>0.79120879120879095</v>
      </c>
      <c r="Y101">
        <v>0.79120879120879095</v>
      </c>
      <c r="Z101" s="9">
        <v>4618281.7582417596</v>
      </c>
      <c r="AA101">
        <v>75399.994899137499</v>
      </c>
    </row>
    <row r="102" spans="1:27" x14ac:dyDescent="0.25">
      <c r="A102" s="17">
        <v>45380</v>
      </c>
      <c r="B102" s="17">
        <v>45471</v>
      </c>
      <c r="C102" t="s">
        <v>35</v>
      </c>
      <c r="D102" t="s">
        <v>43</v>
      </c>
      <c r="E102" t="s">
        <v>44</v>
      </c>
      <c r="F102">
        <v>5</v>
      </c>
      <c r="H102" s="17">
        <v>45306</v>
      </c>
      <c r="I102" s="17">
        <v>45308</v>
      </c>
      <c r="J102" s="17">
        <v>45490</v>
      </c>
      <c r="K102" s="17">
        <v>45490</v>
      </c>
      <c r="L102" s="20">
        <v>8683247</v>
      </c>
      <c r="M102" t="s">
        <v>45</v>
      </c>
      <c r="N102">
        <v>0</v>
      </c>
      <c r="O102" t="s">
        <v>24</v>
      </c>
      <c r="P102" s="19">
        <v>166570.70648214099</v>
      </c>
      <c r="R102" s="9">
        <v>1</v>
      </c>
      <c r="S102" s="9">
        <v>0.5</v>
      </c>
      <c r="T102" s="9">
        <v>8683247</v>
      </c>
      <c r="U102" s="21">
        <v>83285.353241070596</v>
      </c>
      <c r="V102" s="20">
        <v>298282.02058294899</v>
      </c>
      <c r="X102">
        <v>1</v>
      </c>
      <c r="Y102">
        <v>0.5</v>
      </c>
      <c r="Z102" s="9">
        <v>8683247</v>
      </c>
      <c r="AA102">
        <v>149141.01029147499</v>
      </c>
    </row>
    <row r="103" spans="1:27" x14ac:dyDescent="0.25">
      <c r="A103" s="17">
        <v>45380</v>
      </c>
      <c r="B103" s="17">
        <v>45471</v>
      </c>
      <c r="C103" t="s">
        <v>35</v>
      </c>
      <c r="D103" t="s">
        <v>49</v>
      </c>
      <c r="E103" t="s">
        <v>50</v>
      </c>
      <c r="F103">
        <v>9</v>
      </c>
      <c r="H103" s="17">
        <v>45316</v>
      </c>
      <c r="I103" s="17">
        <v>45320</v>
      </c>
      <c r="J103" s="17">
        <v>45411</v>
      </c>
      <c r="K103" s="17">
        <v>45411</v>
      </c>
      <c r="L103" s="20">
        <v>28089879</v>
      </c>
      <c r="M103" t="s">
        <v>27</v>
      </c>
      <c r="N103">
        <v>0</v>
      </c>
      <c r="O103" t="s">
        <v>24</v>
      </c>
      <c r="P103" s="19">
        <v>271739.41743510403</v>
      </c>
      <c r="R103" s="9">
        <v>0.340659340659341</v>
      </c>
      <c r="S103" s="9">
        <v>0.340659340659341</v>
      </c>
      <c r="T103" s="9">
        <v>9569079.6593406592</v>
      </c>
      <c r="U103" s="21">
        <v>92570.570774595806</v>
      </c>
      <c r="V103" s="20">
        <v>485148.02229887398</v>
      </c>
      <c r="X103">
        <v>0.340659340659341</v>
      </c>
      <c r="Y103">
        <v>0.340659340659341</v>
      </c>
      <c r="Z103" s="9">
        <v>9569079.6593406592</v>
      </c>
      <c r="AA103">
        <v>165270.20539851699</v>
      </c>
    </row>
    <row r="104" spans="1:27" x14ac:dyDescent="0.25">
      <c r="A104" s="17">
        <v>45380</v>
      </c>
      <c r="B104" s="17">
        <v>45471</v>
      </c>
      <c r="C104" t="s">
        <v>35</v>
      </c>
      <c r="D104" t="s">
        <v>49</v>
      </c>
      <c r="E104" t="s">
        <v>50</v>
      </c>
      <c r="F104">
        <v>9</v>
      </c>
      <c r="H104" s="17">
        <v>45407</v>
      </c>
      <c r="I104" s="17">
        <v>45411</v>
      </c>
      <c r="J104" s="17">
        <v>45502</v>
      </c>
      <c r="K104" s="17">
        <v>45502</v>
      </c>
      <c r="L104" s="20">
        <v>42214243</v>
      </c>
      <c r="M104" t="s">
        <v>27</v>
      </c>
      <c r="N104">
        <v>0</v>
      </c>
      <c r="O104" t="s">
        <v>24</v>
      </c>
      <c r="P104" s="19">
        <v>362485.63287090597</v>
      </c>
      <c r="R104" s="9">
        <v>0.659340659340659</v>
      </c>
      <c r="S104" s="9">
        <v>0.659340659340659</v>
      </c>
      <c r="T104" s="9">
        <v>27833566.813186798</v>
      </c>
      <c r="U104" s="21">
        <v>239001.516178619</v>
      </c>
      <c r="V104" s="20">
        <v>682540.74317527201</v>
      </c>
      <c r="X104">
        <v>0.659340659340659</v>
      </c>
      <c r="Y104">
        <v>0.659340659340659</v>
      </c>
      <c r="Z104" s="9">
        <v>27833566.813186798</v>
      </c>
      <c r="AA104">
        <v>450026.86363204801</v>
      </c>
    </row>
    <row r="105" spans="1:27" x14ac:dyDescent="0.25">
      <c r="A105" s="17">
        <v>45380</v>
      </c>
      <c r="B105" s="17">
        <v>45471</v>
      </c>
      <c r="C105" t="s">
        <v>36</v>
      </c>
      <c r="D105" t="s">
        <v>46</v>
      </c>
      <c r="E105" t="s">
        <v>29</v>
      </c>
      <c r="F105">
        <v>10000</v>
      </c>
      <c r="G105" t="s">
        <v>47</v>
      </c>
      <c r="H105" s="17">
        <v>45316</v>
      </c>
      <c r="I105" s="17">
        <v>45320</v>
      </c>
      <c r="J105" s="17">
        <v>45411</v>
      </c>
      <c r="K105" s="17">
        <v>45411</v>
      </c>
      <c r="L105" s="20">
        <v>140000000</v>
      </c>
      <c r="M105" t="s">
        <v>25</v>
      </c>
      <c r="N105">
        <v>4.4999999999999998E-2</v>
      </c>
      <c r="O105" t="s">
        <v>24</v>
      </c>
      <c r="P105" s="19">
        <v>-2946849.6730945199</v>
      </c>
      <c r="Q105" s="9">
        <v>0.98742405962188495</v>
      </c>
      <c r="R105" s="9">
        <v>0.340659340659341</v>
      </c>
      <c r="S105" s="9">
        <v>0.340659340659341</v>
      </c>
      <c r="T105" s="9">
        <v>47692307.692307703</v>
      </c>
      <c r="U105" s="21">
        <v>-1003871.86665857</v>
      </c>
      <c r="V105" s="20">
        <v>-4010478.4869077699</v>
      </c>
      <c r="W105">
        <v>0.98742043324462603</v>
      </c>
      <c r="X105">
        <v>0.340659340659341</v>
      </c>
      <c r="Y105">
        <v>0.340659340659341</v>
      </c>
      <c r="Z105" s="9">
        <v>47692307.692307703</v>
      </c>
      <c r="AA105">
        <v>-1366206.9570784699</v>
      </c>
    </row>
    <row r="106" spans="1:27" x14ac:dyDescent="0.25">
      <c r="A106" s="17">
        <v>45380</v>
      </c>
      <c r="B106" s="17">
        <v>45471</v>
      </c>
      <c r="C106" t="s">
        <v>36</v>
      </c>
      <c r="D106" t="s">
        <v>46</v>
      </c>
      <c r="E106" t="s">
        <v>29</v>
      </c>
      <c r="F106">
        <v>10000</v>
      </c>
      <c r="G106" t="s">
        <v>47</v>
      </c>
      <c r="H106" s="17">
        <v>45407</v>
      </c>
      <c r="I106" s="17">
        <v>45411</v>
      </c>
      <c r="J106" s="17">
        <v>45502</v>
      </c>
      <c r="K106" s="17">
        <v>45502</v>
      </c>
      <c r="L106" s="20">
        <v>140000000</v>
      </c>
      <c r="M106" t="s">
        <v>25</v>
      </c>
      <c r="N106">
        <v>4.4999999999999998E-2</v>
      </c>
      <c r="O106" t="s">
        <v>24</v>
      </c>
      <c r="P106" s="19">
        <v>-2794653.23065077</v>
      </c>
      <c r="Q106" s="9">
        <v>0.97926060970204798</v>
      </c>
      <c r="R106" s="9">
        <v>0.659340659340659</v>
      </c>
      <c r="S106" s="9">
        <v>0.659340659340659</v>
      </c>
      <c r="T106" s="9">
        <v>92307692.307692304</v>
      </c>
      <c r="U106" s="21">
        <v>-1842628.5037257799</v>
      </c>
      <c r="V106" s="20">
        <v>-3856089.1882400499</v>
      </c>
      <c r="W106">
        <v>0.97924509309099395</v>
      </c>
      <c r="X106">
        <v>0.659340659340659</v>
      </c>
      <c r="Y106">
        <v>0.659340659340659</v>
      </c>
      <c r="Z106" s="9">
        <v>92307692.307692304</v>
      </c>
      <c r="AA106">
        <v>-2542476.3878505798</v>
      </c>
    </row>
    <row r="107" spans="1:27" x14ac:dyDescent="0.25">
      <c r="A107" s="17">
        <v>45380</v>
      </c>
      <c r="B107" s="17">
        <v>45471</v>
      </c>
      <c r="C107" t="s">
        <v>36</v>
      </c>
      <c r="D107" t="s">
        <v>51</v>
      </c>
      <c r="E107" t="s">
        <v>37</v>
      </c>
      <c r="F107">
        <v>10001</v>
      </c>
      <c r="G107" t="s">
        <v>47</v>
      </c>
      <c r="H107" s="17">
        <v>45316</v>
      </c>
      <c r="I107" s="17">
        <v>45320</v>
      </c>
      <c r="J107" s="17">
        <v>45411</v>
      </c>
      <c r="K107" s="17">
        <v>45411</v>
      </c>
      <c r="L107" s="20">
        <v>2520000</v>
      </c>
      <c r="M107" t="s">
        <v>25</v>
      </c>
      <c r="N107">
        <v>0.03</v>
      </c>
      <c r="O107" t="s">
        <v>24</v>
      </c>
      <c r="P107" s="19">
        <v>-43488.294115701297</v>
      </c>
      <c r="Q107" s="9">
        <v>0.98742405962188495</v>
      </c>
      <c r="R107" s="9">
        <v>0.340659340659341</v>
      </c>
      <c r="S107" s="9">
        <v>0.340659340659341</v>
      </c>
      <c r="T107" s="9">
        <v>858461.53846153803</v>
      </c>
      <c r="U107" s="21">
        <v>-14814.693599854299</v>
      </c>
      <c r="V107" s="20">
        <v>-62633.612764339799</v>
      </c>
      <c r="W107">
        <v>0.98742043324462603</v>
      </c>
      <c r="X107">
        <v>0.340659340659341</v>
      </c>
      <c r="Y107">
        <v>0.340659340659341</v>
      </c>
      <c r="Z107" s="9">
        <v>858461.53846153803</v>
      </c>
      <c r="AA107">
        <v>-21336.725227412498</v>
      </c>
    </row>
    <row r="108" spans="1:27" x14ac:dyDescent="0.25">
      <c r="A108" s="17">
        <v>45380</v>
      </c>
      <c r="B108" s="17">
        <v>45471</v>
      </c>
      <c r="C108" t="s">
        <v>36</v>
      </c>
      <c r="D108" t="s">
        <v>51</v>
      </c>
      <c r="E108" t="s">
        <v>37</v>
      </c>
      <c r="F108">
        <v>10001</v>
      </c>
      <c r="G108" t="s">
        <v>47</v>
      </c>
      <c r="H108" s="17">
        <v>45407</v>
      </c>
      <c r="I108" s="17">
        <v>45411</v>
      </c>
      <c r="J108" s="17">
        <v>45502</v>
      </c>
      <c r="K108" s="17">
        <v>45502</v>
      </c>
      <c r="L108" s="20">
        <v>2520000</v>
      </c>
      <c r="M108" t="s">
        <v>25</v>
      </c>
      <c r="N108">
        <v>0.03</v>
      </c>
      <c r="O108" t="s">
        <v>24</v>
      </c>
      <c r="P108" s="19">
        <v>-40748.758151713897</v>
      </c>
      <c r="Q108" s="9">
        <v>0.97926060970204798</v>
      </c>
      <c r="R108" s="9">
        <v>0.659340659340659</v>
      </c>
      <c r="S108" s="9">
        <v>0.659340659340659</v>
      </c>
      <c r="T108" s="9">
        <v>1661538.4615384601</v>
      </c>
      <c r="U108" s="21">
        <v>-26867.3130670641</v>
      </c>
      <c r="V108" s="20">
        <v>-59854.605388320801</v>
      </c>
      <c r="W108">
        <v>0.97924509309099395</v>
      </c>
      <c r="X108">
        <v>0.659340659340659</v>
      </c>
      <c r="Y108">
        <v>0.659340659340659</v>
      </c>
      <c r="Z108" s="9">
        <v>1661538.4615384601</v>
      </c>
      <c r="AA108">
        <v>-39464.574981310398</v>
      </c>
    </row>
    <row r="109" spans="1:27" x14ac:dyDescent="0.25">
      <c r="A109" s="17">
        <v>45380</v>
      </c>
      <c r="B109" s="17">
        <v>45471</v>
      </c>
      <c r="C109" t="s">
        <v>36</v>
      </c>
      <c r="D109" t="s">
        <v>52</v>
      </c>
      <c r="E109" t="s">
        <v>53</v>
      </c>
      <c r="F109">
        <v>10002</v>
      </c>
      <c r="G109" t="s">
        <v>47</v>
      </c>
      <c r="H109" s="17">
        <v>45316</v>
      </c>
      <c r="I109" s="17">
        <v>45320</v>
      </c>
      <c r="J109" s="17">
        <v>45411</v>
      </c>
      <c r="K109" s="17">
        <v>45411</v>
      </c>
      <c r="L109" s="20">
        <v>2800000</v>
      </c>
      <c r="M109" t="s">
        <v>25</v>
      </c>
      <c r="N109">
        <v>3.5000000000000003E-2</v>
      </c>
      <c r="O109" t="s">
        <v>24</v>
      </c>
      <c r="P109" s="19">
        <v>-51859.215684112598</v>
      </c>
      <c r="Q109" s="9">
        <v>0.98742405962188495</v>
      </c>
      <c r="R109" s="9">
        <v>0.340659340659341</v>
      </c>
      <c r="S109" s="9">
        <v>0.340659340659341</v>
      </c>
      <c r="T109" s="9">
        <v>953846.15384615399</v>
      </c>
      <c r="U109" s="21">
        <v>-17666.326222060299</v>
      </c>
      <c r="V109" s="20">
        <v>-73131.791960377595</v>
      </c>
      <c r="W109">
        <v>0.98742043324462603</v>
      </c>
      <c r="X109">
        <v>0.340659340659341</v>
      </c>
      <c r="Y109">
        <v>0.340659340659341</v>
      </c>
      <c r="Z109" s="9">
        <v>953846.15384615399</v>
      </c>
      <c r="AA109">
        <v>-24913.028030458299</v>
      </c>
    </row>
    <row r="110" spans="1:27" x14ac:dyDescent="0.25">
      <c r="A110" s="17">
        <v>45380</v>
      </c>
      <c r="B110" s="17">
        <v>45471</v>
      </c>
      <c r="C110" t="s">
        <v>36</v>
      </c>
      <c r="D110" t="s">
        <v>52</v>
      </c>
      <c r="E110" t="s">
        <v>53</v>
      </c>
      <c r="F110">
        <v>10002</v>
      </c>
      <c r="G110" t="s">
        <v>47</v>
      </c>
      <c r="H110" s="17">
        <v>45407</v>
      </c>
      <c r="I110" s="17">
        <v>45411</v>
      </c>
      <c r="J110" s="17">
        <v>45502</v>
      </c>
      <c r="K110" s="17">
        <v>45502</v>
      </c>
      <c r="L110" s="20">
        <v>2800000</v>
      </c>
      <c r="M110" t="s">
        <v>25</v>
      </c>
      <c r="N110">
        <v>3.5000000000000003E-2</v>
      </c>
      <c r="O110" t="s">
        <v>24</v>
      </c>
      <c r="P110" s="19">
        <v>-48815.286835237697</v>
      </c>
      <c r="Q110" s="9">
        <v>0.97926060970204798</v>
      </c>
      <c r="R110" s="9">
        <v>0.659340659340659</v>
      </c>
      <c r="S110" s="9">
        <v>0.659340659340659</v>
      </c>
      <c r="T110" s="9">
        <v>1846153.84615385</v>
      </c>
      <c r="U110" s="21">
        <v>-32185.903407849</v>
      </c>
      <c r="V110" s="20">
        <v>-70044.005987023207</v>
      </c>
      <c r="W110">
        <v>0.97924509309099395</v>
      </c>
      <c r="X110">
        <v>0.659340659340659</v>
      </c>
      <c r="Y110">
        <v>0.659340659340659</v>
      </c>
      <c r="Z110" s="9">
        <v>1846153.84615385</v>
      </c>
      <c r="AA110">
        <v>-46182.861090344901</v>
      </c>
    </row>
    <row r="111" spans="1:27" x14ac:dyDescent="0.25">
      <c r="A111" s="17">
        <v>45471</v>
      </c>
      <c r="B111" s="17">
        <v>45565</v>
      </c>
      <c r="C111" t="s">
        <v>35</v>
      </c>
      <c r="D111" t="s">
        <v>48</v>
      </c>
      <c r="E111" t="s">
        <v>28</v>
      </c>
      <c r="F111">
        <v>11</v>
      </c>
      <c r="H111" s="17">
        <v>45407</v>
      </c>
      <c r="I111" s="17">
        <v>45411</v>
      </c>
      <c r="J111" s="17">
        <v>45502</v>
      </c>
      <c r="K111" s="17">
        <v>45502</v>
      </c>
      <c r="L111" s="20">
        <v>42214243</v>
      </c>
      <c r="M111" t="s">
        <v>27</v>
      </c>
      <c r="N111">
        <v>0</v>
      </c>
      <c r="O111" t="s">
        <v>24</v>
      </c>
      <c r="P111" s="19">
        <v>362485.63287090597</v>
      </c>
      <c r="R111" s="9">
        <v>0.329787234042553</v>
      </c>
      <c r="S111" s="9">
        <v>0.340659340659341</v>
      </c>
      <c r="T111" s="9">
        <v>13921718.4361702</v>
      </c>
      <c r="U111" s="21">
        <v>123484.116692287</v>
      </c>
      <c r="V111" s="20">
        <v>682540.74317527201</v>
      </c>
      <c r="X111">
        <v>0.329787234042553</v>
      </c>
      <c r="Y111">
        <v>0.340659340659341</v>
      </c>
      <c r="Z111" s="9">
        <v>13921718.4361702</v>
      </c>
      <c r="AA111">
        <v>232513.87954322499</v>
      </c>
    </row>
    <row r="112" spans="1:27" x14ac:dyDescent="0.25">
      <c r="A112" s="17">
        <v>45471</v>
      </c>
      <c r="B112" s="17">
        <v>45565</v>
      </c>
      <c r="C112" t="s">
        <v>35</v>
      </c>
      <c r="D112" t="s">
        <v>48</v>
      </c>
      <c r="E112" t="s">
        <v>28</v>
      </c>
      <c r="F112">
        <v>11</v>
      </c>
      <c r="H112" s="17">
        <v>45498</v>
      </c>
      <c r="I112" s="17">
        <v>45502</v>
      </c>
      <c r="J112" s="17">
        <v>45593</v>
      </c>
      <c r="K112" s="17">
        <v>45593</v>
      </c>
      <c r="L112" s="20">
        <v>42214244</v>
      </c>
      <c r="M112" t="s">
        <v>27</v>
      </c>
      <c r="N112">
        <v>0</v>
      </c>
      <c r="O112" t="s">
        <v>24</v>
      </c>
      <c r="P112" s="19">
        <v>302714.04179119202</v>
      </c>
      <c r="R112" s="9">
        <v>0.67021276595744705</v>
      </c>
      <c r="S112" s="9">
        <v>0.69230769230769196</v>
      </c>
      <c r="T112" s="9">
        <v>28292525.2340426</v>
      </c>
      <c r="U112" s="21">
        <v>209571.259701595</v>
      </c>
      <c r="V112" s="20">
        <v>627848.48677516996</v>
      </c>
      <c r="X112">
        <v>0.67021276595744705</v>
      </c>
      <c r="Y112">
        <v>0.69230769230769196</v>
      </c>
      <c r="Z112" s="9">
        <v>28292525.2340426</v>
      </c>
      <c r="AA112">
        <v>434664.33699819498</v>
      </c>
    </row>
    <row r="113" spans="1:27" x14ac:dyDescent="0.25">
      <c r="A113" s="17">
        <v>45471</v>
      </c>
      <c r="B113" s="17">
        <v>45565</v>
      </c>
      <c r="C113" t="s">
        <v>35</v>
      </c>
      <c r="D113" t="s">
        <v>38</v>
      </c>
      <c r="E113" t="s">
        <v>39</v>
      </c>
      <c r="F113">
        <v>1</v>
      </c>
      <c r="H113" s="17">
        <v>45397</v>
      </c>
      <c r="I113" s="17">
        <v>45399</v>
      </c>
      <c r="J113" s="17">
        <v>45490</v>
      </c>
      <c r="K113" s="17">
        <v>45490</v>
      </c>
      <c r="L113" s="20">
        <v>21700000</v>
      </c>
      <c r="M113" t="s">
        <v>40</v>
      </c>
      <c r="N113">
        <v>0</v>
      </c>
      <c r="O113" t="s">
        <v>24</v>
      </c>
      <c r="P113" s="19">
        <v>189723.80042777699</v>
      </c>
      <c r="R113" s="9">
        <v>0.20212765957446799</v>
      </c>
      <c r="S113" s="9">
        <v>0.20879120879120899</v>
      </c>
      <c r="T113" s="9">
        <v>4386170.21276596</v>
      </c>
      <c r="U113" s="21">
        <v>39612.661627777597</v>
      </c>
      <c r="V113" s="20">
        <v>354283.25402437098</v>
      </c>
      <c r="X113">
        <v>0.20212765957446799</v>
      </c>
      <c r="Y113">
        <v>0.20879120879120899</v>
      </c>
      <c r="Z113" s="9">
        <v>4386170.21276596</v>
      </c>
      <c r="AA113">
        <v>73971.228862231306</v>
      </c>
    </row>
    <row r="114" spans="1:27" x14ac:dyDescent="0.25">
      <c r="A114" s="17">
        <v>45471</v>
      </c>
      <c r="B114" s="17">
        <v>45565</v>
      </c>
      <c r="C114" t="s">
        <v>35</v>
      </c>
      <c r="D114" t="s">
        <v>41</v>
      </c>
      <c r="E114" t="s">
        <v>42</v>
      </c>
      <c r="F114">
        <v>3</v>
      </c>
      <c r="H114" s="17">
        <v>45397</v>
      </c>
      <c r="I114" s="17">
        <v>45399</v>
      </c>
      <c r="J114" s="17">
        <v>45490</v>
      </c>
      <c r="K114" s="17">
        <v>45490</v>
      </c>
      <c r="L114" s="20">
        <v>5836995</v>
      </c>
      <c r="M114" t="s">
        <v>40</v>
      </c>
      <c r="N114">
        <v>0</v>
      </c>
      <c r="O114" t="s">
        <v>24</v>
      </c>
      <c r="P114" s="19">
        <v>51033.035690227203</v>
      </c>
      <c r="R114" s="9">
        <v>0.20212765957446799</v>
      </c>
      <c r="S114" s="9">
        <v>0.20879120879120899</v>
      </c>
      <c r="T114" s="9">
        <v>1179818.1382978701</v>
      </c>
      <c r="U114" s="21">
        <v>10655.249210047399</v>
      </c>
      <c r="V114" s="20">
        <v>95297.215775298799</v>
      </c>
      <c r="X114">
        <v>0.20212765957446799</v>
      </c>
      <c r="Y114">
        <v>0.20879120879120899</v>
      </c>
      <c r="Z114" s="9">
        <v>1179818.1382978701</v>
      </c>
      <c r="AA114">
        <v>19897.2208761613</v>
      </c>
    </row>
    <row r="115" spans="1:27" x14ac:dyDescent="0.25">
      <c r="A115" s="17">
        <v>45471</v>
      </c>
      <c r="B115" s="17">
        <v>45565</v>
      </c>
      <c r="C115" t="s">
        <v>35</v>
      </c>
      <c r="D115" t="s">
        <v>43</v>
      </c>
      <c r="E115" t="s">
        <v>44</v>
      </c>
      <c r="F115">
        <v>5</v>
      </c>
      <c r="H115" s="17">
        <v>45306</v>
      </c>
      <c r="I115" s="17">
        <v>45308</v>
      </c>
      <c r="J115" s="17">
        <v>45490</v>
      </c>
      <c r="K115" s="17">
        <v>45490</v>
      </c>
      <c r="L115" s="20">
        <v>8683247</v>
      </c>
      <c r="M115" t="s">
        <v>45</v>
      </c>
      <c r="N115">
        <v>0</v>
      </c>
      <c r="O115" t="s">
        <v>24</v>
      </c>
      <c r="P115" s="19">
        <v>166570.70648214099</v>
      </c>
      <c r="R115" s="9">
        <v>0.20212765957446799</v>
      </c>
      <c r="S115" s="9">
        <v>0.104395604395604</v>
      </c>
      <c r="T115" s="9">
        <v>1755124.39361702</v>
      </c>
      <c r="U115" s="21">
        <v>17389.249577805898</v>
      </c>
      <c r="V115" s="20">
        <v>298282.02058294899</v>
      </c>
      <c r="X115">
        <v>0.20212765957446799</v>
      </c>
      <c r="Y115">
        <v>0.104395604395604</v>
      </c>
      <c r="Z115" s="9">
        <v>1755124.39361702</v>
      </c>
      <c r="AA115">
        <v>31139.331819099101</v>
      </c>
    </row>
    <row r="116" spans="1:27" x14ac:dyDescent="0.25">
      <c r="A116" s="17">
        <v>45471</v>
      </c>
      <c r="B116" s="17">
        <v>45565</v>
      </c>
      <c r="C116" t="s">
        <v>35</v>
      </c>
      <c r="D116" t="s">
        <v>43</v>
      </c>
      <c r="E116" t="s">
        <v>44</v>
      </c>
      <c r="F116">
        <v>5</v>
      </c>
      <c r="H116" s="17">
        <v>45488</v>
      </c>
      <c r="I116" s="17">
        <v>45490</v>
      </c>
      <c r="J116" s="17">
        <v>45674</v>
      </c>
      <c r="K116" s="17">
        <v>45674</v>
      </c>
      <c r="L116" s="20">
        <v>7971513</v>
      </c>
      <c r="M116" t="s">
        <v>45</v>
      </c>
      <c r="N116">
        <v>0</v>
      </c>
      <c r="O116" t="s">
        <v>24</v>
      </c>
      <c r="P116" s="19">
        <v>115469.355221123</v>
      </c>
      <c r="R116" s="9">
        <v>0.79787234042553201</v>
      </c>
      <c r="S116" s="9">
        <v>0.407608695652174</v>
      </c>
      <c r="T116" s="9">
        <v>6360249.7340425504</v>
      </c>
      <c r="U116" s="21">
        <v>47066.313269479302</v>
      </c>
      <c r="V116" s="20">
        <v>237707.122737745</v>
      </c>
      <c r="X116">
        <v>0.79787234042553201</v>
      </c>
      <c r="Y116">
        <v>0.407608695652174</v>
      </c>
      <c r="Z116" s="9">
        <v>6360249.7340425504</v>
      </c>
      <c r="AA116">
        <v>96891.490246363595</v>
      </c>
    </row>
    <row r="117" spans="1:27" x14ac:dyDescent="0.25">
      <c r="A117" s="17">
        <v>45471</v>
      </c>
      <c r="B117" s="17">
        <v>45565</v>
      </c>
      <c r="C117" t="s">
        <v>35</v>
      </c>
      <c r="D117" t="s">
        <v>49</v>
      </c>
      <c r="E117" t="s">
        <v>50</v>
      </c>
      <c r="F117">
        <v>9</v>
      </c>
      <c r="H117" s="17">
        <v>45407</v>
      </c>
      <c r="I117" s="17">
        <v>45411</v>
      </c>
      <c r="J117" s="17">
        <v>45502</v>
      </c>
      <c r="K117" s="17">
        <v>45502</v>
      </c>
      <c r="L117" s="20">
        <v>42214243</v>
      </c>
      <c r="M117" t="s">
        <v>27</v>
      </c>
      <c r="N117">
        <v>0</v>
      </c>
      <c r="O117" t="s">
        <v>24</v>
      </c>
      <c r="P117" s="19">
        <v>362485.63287090597</v>
      </c>
      <c r="R117" s="9">
        <v>0.329787234042553</v>
      </c>
      <c r="S117" s="9">
        <v>0.340659340659341</v>
      </c>
      <c r="T117" s="9">
        <v>13921718.4361702</v>
      </c>
      <c r="U117" s="21">
        <v>123484.116692287</v>
      </c>
      <c r="V117" s="20">
        <v>682540.74317527201</v>
      </c>
      <c r="X117">
        <v>0.329787234042553</v>
      </c>
      <c r="Y117">
        <v>0.340659340659341</v>
      </c>
      <c r="Z117" s="9">
        <v>13921718.4361702</v>
      </c>
      <c r="AA117">
        <v>232513.87954322499</v>
      </c>
    </row>
    <row r="118" spans="1:27" x14ac:dyDescent="0.25">
      <c r="A118" s="17">
        <v>45471</v>
      </c>
      <c r="B118" s="17">
        <v>45565</v>
      </c>
      <c r="C118" t="s">
        <v>35</v>
      </c>
      <c r="D118" t="s">
        <v>49</v>
      </c>
      <c r="E118" t="s">
        <v>50</v>
      </c>
      <c r="F118">
        <v>9</v>
      </c>
      <c r="H118" s="17">
        <v>45498</v>
      </c>
      <c r="I118" s="17">
        <v>45502</v>
      </c>
      <c r="J118" s="17">
        <v>45593</v>
      </c>
      <c r="K118" s="17">
        <v>45593</v>
      </c>
      <c r="L118" s="20">
        <v>42214244</v>
      </c>
      <c r="M118" t="s">
        <v>27</v>
      </c>
      <c r="N118">
        <v>0</v>
      </c>
      <c r="O118" t="s">
        <v>24</v>
      </c>
      <c r="P118" s="19">
        <v>302714.04179119202</v>
      </c>
      <c r="R118" s="9">
        <v>0.67021276595744705</v>
      </c>
      <c r="S118" s="9">
        <v>0.69230769230769196</v>
      </c>
      <c r="T118" s="9">
        <v>28292525.2340426</v>
      </c>
      <c r="U118" s="21">
        <v>209571.259701595</v>
      </c>
      <c r="V118" s="20">
        <v>627848.48677516996</v>
      </c>
      <c r="X118">
        <v>0.67021276595744705</v>
      </c>
      <c r="Y118">
        <v>0.69230769230769196</v>
      </c>
      <c r="Z118" s="9">
        <v>28292525.2340426</v>
      </c>
      <c r="AA118">
        <v>434664.33699819498</v>
      </c>
    </row>
    <row r="119" spans="1:27" x14ac:dyDescent="0.25">
      <c r="A119" s="17">
        <v>45471</v>
      </c>
      <c r="B119" s="17">
        <v>45565</v>
      </c>
      <c r="C119" t="s">
        <v>36</v>
      </c>
      <c r="D119" t="s">
        <v>46</v>
      </c>
      <c r="E119" t="s">
        <v>29</v>
      </c>
      <c r="F119">
        <v>10000</v>
      </c>
      <c r="G119" t="s">
        <v>47</v>
      </c>
      <c r="H119" s="17">
        <v>45407</v>
      </c>
      <c r="I119" s="17">
        <v>45411</v>
      </c>
      <c r="J119" s="17">
        <v>45502</v>
      </c>
      <c r="K119" s="17">
        <v>45502</v>
      </c>
      <c r="L119" s="20">
        <v>140000000</v>
      </c>
      <c r="M119" t="s">
        <v>25</v>
      </c>
      <c r="N119">
        <v>4.4999999999999998E-2</v>
      </c>
      <c r="O119" t="s">
        <v>24</v>
      </c>
      <c r="P119" s="19">
        <v>-2794653.23065077</v>
      </c>
      <c r="Q119" s="9">
        <v>0.97926060970204798</v>
      </c>
      <c r="R119" s="9">
        <v>0.329787234042553</v>
      </c>
      <c r="S119" s="9">
        <v>0.340659340659341</v>
      </c>
      <c r="T119" s="9">
        <v>46170212.7659574</v>
      </c>
      <c r="U119" s="21">
        <v>-952024.72692498902</v>
      </c>
      <c r="V119" s="20">
        <v>-3856089.1882400499</v>
      </c>
      <c r="W119">
        <v>0.97924509309099395</v>
      </c>
      <c r="X119">
        <v>0.329787234042553</v>
      </c>
      <c r="Y119">
        <v>0.340659340659341</v>
      </c>
      <c r="Z119" s="9">
        <v>46170212.7659574</v>
      </c>
      <c r="AA119">
        <v>-1313612.8003894701</v>
      </c>
    </row>
    <row r="120" spans="1:27" x14ac:dyDescent="0.25">
      <c r="A120" s="17">
        <v>45471</v>
      </c>
      <c r="B120" s="17">
        <v>45565</v>
      </c>
      <c r="C120" t="s">
        <v>36</v>
      </c>
      <c r="D120" t="s">
        <v>46</v>
      </c>
      <c r="E120" t="s">
        <v>29</v>
      </c>
      <c r="F120">
        <v>10000</v>
      </c>
      <c r="G120" t="s">
        <v>47</v>
      </c>
      <c r="H120" s="17">
        <v>45498</v>
      </c>
      <c r="I120" s="17">
        <v>45502</v>
      </c>
      <c r="J120" s="17">
        <v>45593</v>
      </c>
      <c r="K120" s="17">
        <v>45593</v>
      </c>
      <c r="L120" s="20">
        <v>140000000</v>
      </c>
      <c r="M120" t="s">
        <v>25</v>
      </c>
      <c r="N120">
        <v>4.4999999999999998E-2</v>
      </c>
      <c r="O120" t="s">
        <v>24</v>
      </c>
      <c r="P120" s="19">
        <v>-2596425.7330006198</v>
      </c>
      <c r="Q120" s="9">
        <v>0.97243712331634902</v>
      </c>
      <c r="R120" s="9">
        <v>0.67021276595744705</v>
      </c>
      <c r="S120" s="9">
        <v>0.69230769230769196</v>
      </c>
      <c r="T120" s="9">
        <v>93829787.2340426</v>
      </c>
      <c r="U120" s="21">
        <v>-1797525.50746197</v>
      </c>
      <c r="V120" s="20">
        <v>-3674706.8529410101</v>
      </c>
      <c r="W120">
        <v>0.97241305792036203</v>
      </c>
      <c r="X120">
        <v>0.67021276595744705</v>
      </c>
      <c r="Y120">
        <v>0.69230769230769196</v>
      </c>
      <c r="Z120" s="9">
        <v>93829787.2340426</v>
      </c>
      <c r="AA120">
        <v>-2544027.82126685</v>
      </c>
    </row>
    <row r="121" spans="1:27" x14ac:dyDescent="0.25">
      <c r="A121" s="17">
        <v>45471</v>
      </c>
      <c r="B121" s="17">
        <v>45565</v>
      </c>
      <c r="C121" t="s">
        <v>36</v>
      </c>
      <c r="D121" t="s">
        <v>51</v>
      </c>
      <c r="E121" t="s">
        <v>37</v>
      </c>
      <c r="F121">
        <v>10001</v>
      </c>
      <c r="G121" t="s">
        <v>47</v>
      </c>
      <c r="H121" s="17">
        <v>45407</v>
      </c>
      <c r="I121" s="17">
        <v>45411</v>
      </c>
      <c r="J121" s="17">
        <v>45502</v>
      </c>
      <c r="K121" s="17">
        <v>45502</v>
      </c>
      <c r="L121" s="20">
        <v>2520000</v>
      </c>
      <c r="M121" t="s">
        <v>25</v>
      </c>
      <c r="N121">
        <v>0.03</v>
      </c>
      <c r="O121" t="s">
        <v>24</v>
      </c>
      <c r="P121" s="19">
        <v>-40748.758151713897</v>
      </c>
      <c r="Q121" s="9">
        <v>0.97926060970204798</v>
      </c>
      <c r="R121" s="9">
        <v>0.329787234042553</v>
      </c>
      <c r="S121" s="9">
        <v>0.340659340659341</v>
      </c>
      <c r="T121" s="9">
        <v>831063.82978723396</v>
      </c>
      <c r="U121" s="21">
        <v>-13881.4450846498</v>
      </c>
      <c r="V121" s="20">
        <v>-59854.605388320801</v>
      </c>
      <c r="W121">
        <v>0.97924509309099395</v>
      </c>
      <c r="X121">
        <v>0.329787234042553</v>
      </c>
      <c r="Y121">
        <v>0.340659340659341</v>
      </c>
      <c r="Z121" s="9">
        <v>831063.82978723396</v>
      </c>
      <c r="AA121">
        <v>-20390.030407010399</v>
      </c>
    </row>
    <row r="122" spans="1:27" x14ac:dyDescent="0.25">
      <c r="A122" s="17">
        <v>45471</v>
      </c>
      <c r="B122" s="17">
        <v>45565</v>
      </c>
      <c r="C122" t="s">
        <v>36</v>
      </c>
      <c r="D122" t="s">
        <v>51</v>
      </c>
      <c r="E122" t="s">
        <v>37</v>
      </c>
      <c r="F122">
        <v>10001</v>
      </c>
      <c r="G122" t="s">
        <v>47</v>
      </c>
      <c r="H122" s="17">
        <v>45498</v>
      </c>
      <c r="I122" s="17">
        <v>45502</v>
      </c>
      <c r="J122" s="17">
        <v>45593</v>
      </c>
      <c r="K122" s="17">
        <v>45593</v>
      </c>
      <c r="L122" s="20">
        <v>2240000</v>
      </c>
      <c r="M122" t="s">
        <v>25</v>
      </c>
      <c r="N122">
        <v>0.03</v>
      </c>
      <c r="O122" t="s">
        <v>24</v>
      </c>
      <c r="P122" s="19">
        <v>-33049.478394676597</v>
      </c>
      <c r="Q122" s="9">
        <v>0.97243712331634902</v>
      </c>
      <c r="R122" s="9">
        <v>0.67021276595744705</v>
      </c>
      <c r="S122" s="9">
        <v>0.69230769230769196</v>
      </c>
      <c r="T122" s="9">
        <v>1501276.5957446799</v>
      </c>
      <c r="U122" s="21">
        <v>-22880.408119391501</v>
      </c>
      <c r="V122" s="20">
        <v>-50301.9763137228</v>
      </c>
      <c r="W122">
        <v>0.97241305792036203</v>
      </c>
      <c r="X122">
        <v>0.67021276595744705</v>
      </c>
      <c r="Y122">
        <v>0.69230769230769196</v>
      </c>
      <c r="Z122" s="9">
        <v>1501276.5957446799</v>
      </c>
      <c r="AA122">
        <v>-34824.4451402696</v>
      </c>
    </row>
    <row r="123" spans="1:27" x14ac:dyDescent="0.25">
      <c r="A123" s="17">
        <v>45471</v>
      </c>
      <c r="B123" s="17">
        <v>45565</v>
      </c>
      <c r="C123" t="s">
        <v>36</v>
      </c>
      <c r="D123" t="s">
        <v>52</v>
      </c>
      <c r="E123" t="s">
        <v>53</v>
      </c>
      <c r="F123">
        <v>10002</v>
      </c>
      <c r="G123" t="s">
        <v>47</v>
      </c>
      <c r="H123" s="17">
        <v>45407</v>
      </c>
      <c r="I123" s="17">
        <v>45411</v>
      </c>
      <c r="J123" s="17">
        <v>45502</v>
      </c>
      <c r="K123" s="17">
        <v>45502</v>
      </c>
      <c r="L123" s="20">
        <v>2800000</v>
      </c>
      <c r="M123" t="s">
        <v>25</v>
      </c>
      <c r="N123">
        <v>3.5000000000000003E-2</v>
      </c>
      <c r="O123" t="s">
        <v>24</v>
      </c>
      <c r="P123" s="19">
        <v>-48815.286835237697</v>
      </c>
      <c r="Q123" s="9">
        <v>0.97926060970204798</v>
      </c>
      <c r="R123" s="9">
        <v>0.329787234042553</v>
      </c>
      <c r="S123" s="9">
        <v>0.340659340659341</v>
      </c>
      <c r="T123" s="9">
        <v>923404.255319149</v>
      </c>
      <c r="U123" s="21">
        <v>-16629.383427388701</v>
      </c>
      <c r="V123" s="20">
        <v>-70044.005987023207</v>
      </c>
      <c r="W123">
        <v>0.97924509309099395</v>
      </c>
      <c r="X123">
        <v>0.329787234042553</v>
      </c>
      <c r="Y123">
        <v>0.340659340659341</v>
      </c>
      <c r="Z123" s="9">
        <v>923404.255319149</v>
      </c>
      <c r="AA123">
        <v>-23861.144896678201</v>
      </c>
    </row>
    <row r="124" spans="1:27" x14ac:dyDescent="0.25">
      <c r="A124" s="17">
        <v>45471</v>
      </c>
      <c r="B124" s="17">
        <v>45565</v>
      </c>
      <c r="C124" t="s">
        <v>36</v>
      </c>
      <c r="D124" t="s">
        <v>52</v>
      </c>
      <c r="E124" t="s">
        <v>53</v>
      </c>
      <c r="F124">
        <v>10002</v>
      </c>
      <c r="G124" t="s">
        <v>47</v>
      </c>
      <c r="H124" s="17">
        <v>45498</v>
      </c>
      <c r="I124" s="17">
        <v>45502</v>
      </c>
      <c r="J124" s="17">
        <v>45593</v>
      </c>
      <c r="K124" s="17">
        <v>45593</v>
      </c>
      <c r="L124" s="20">
        <v>2800000</v>
      </c>
      <c r="M124" t="s">
        <v>25</v>
      </c>
      <c r="N124">
        <v>3.5000000000000003E-2</v>
      </c>
      <c r="O124" t="s">
        <v>24</v>
      </c>
      <c r="P124" s="19">
        <v>-44850.736882234603</v>
      </c>
      <c r="Q124" s="9">
        <v>0.97243712331634902</v>
      </c>
      <c r="R124" s="9">
        <v>0.67021276595744705</v>
      </c>
      <c r="S124" s="9">
        <v>0.69230769230769196</v>
      </c>
      <c r="T124" s="9">
        <v>1876595.7446808501</v>
      </c>
      <c r="U124" s="21">
        <v>-31050.510149239301</v>
      </c>
      <c r="V124" s="20">
        <v>-66416.359281042402</v>
      </c>
      <c r="W124">
        <v>0.97241305792036203</v>
      </c>
      <c r="X124">
        <v>0.67021276595744705</v>
      </c>
      <c r="Y124">
        <v>0.69230769230769196</v>
      </c>
      <c r="Z124" s="9">
        <v>1876595.7446808501</v>
      </c>
      <c r="AA124">
        <v>-45980.556425337003</v>
      </c>
    </row>
    <row r="125" spans="1:27" x14ac:dyDescent="0.25">
      <c r="A125" s="17">
        <v>45565</v>
      </c>
      <c r="B125" s="17">
        <v>45657</v>
      </c>
      <c r="C125" t="s">
        <v>35</v>
      </c>
      <c r="D125" t="s">
        <v>48</v>
      </c>
      <c r="E125" t="s">
        <v>28</v>
      </c>
      <c r="F125">
        <v>11</v>
      </c>
      <c r="H125" s="17">
        <v>45498</v>
      </c>
      <c r="I125" s="17">
        <v>45502</v>
      </c>
      <c r="J125" s="17">
        <v>45593</v>
      </c>
      <c r="K125" s="17">
        <v>45593</v>
      </c>
      <c r="L125" s="20">
        <v>42214244</v>
      </c>
      <c r="M125" t="s">
        <v>27</v>
      </c>
      <c r="N125">
        <v>0</v>
      </c>
      <c r="O125" t="s">
        <v>24</v>
      </c>
      <c r="P125" s="19">
        <v>302714.04179119202</v>
      </c>
      <c r="R125" s="9">
        <v>0.30434782608695699</v>
      </c>
      <c r="S125" s="9">
        <v>0.30769230769230799</v>
      </c>
      <c r="T125" s="9">
        <v>12847813.391304299</v>
      </c>
      <c r="U125" s="21">
        <v>93142.782089597706</v>
      </c>
      <c r="V125" s="20">
        <v>627848.48677516996</v>
      </c>
      <c r="X125">
        <v>0.30434782608695699</v>
      </c>
      <c r="Y125">
        <v>0.30769230769230799</v>
      </c>
      <c r="Z125" s="9">
        <v>12847813.391304299</v>
      </c>
      <c r="AA125">
        <v>193184.14977697501</v>
      </c>
    </row>
    <row r="126" spans="1:27" x14ac:dyDescent="0.25">
      <c r="A126" s="17">
        <v>45565</v>
      </c>
      <c r="B126" s="17">
        <v>45657</v>
      </c>
      <c r="C126" t="s">
        <v>35</v>
      </c>
      <c r="D126" t="s">
        <v>48</v>
      </c>
      <c r="E126" t="s">
        <v>28</v>
      </c>
      <c r="F126">
        <v>11</v>
      </c>
      <c r="H126" s="17">
        <v>45589</v>
      </c>
      <c r="I126" s="17">
        <v>45593</v>
      </c>
      <c r="J126" s="17">
        <v>45684</v>
      </c>
      <c r="K126" s="17">
        <v>45684</v>
      </c>
      <c r="L126" s="20">
        <v>42570111</v>
      </c>
      <c r="M126" t="s">
        <v>27</v>
      </c>
      <c r="N126">
        <v>0</v>
      </c>
      <c r="O126" t="s">
        <v>24</v>
      </c>
      <c r="P126" s="19">
        <v>266915.98898769601</v>
      </c>
      <c r="R126" s="9">
        <v>0.69565217391304301</v>
      </c>
      <c r="S126" s="9">
        <v>0.70329670329670302</v>
      </c>
      <c r="T126" s="9">
        <v>29613990.2608696</v>
      </c>
      <c r="U126" s="21">
        <v>187721.13511222601</v>
      </c>
      <c r="V126" s="20">
        <v>588219.10005231504</v>
      </c>
      <c r="X126">
        <v>0.69565217391304301</v>
      </c>
      <c r="Y126">
        <v>0.70329670329670302</v>
      </c>
      <c r="Z126" s="9">
        <v>29613990.2608696</v>
      </c>
      <c r="AA126">
        <v>413692.55388294702</v>
      </c>
    </row>
    <row r="127" spans="1:27" x14ac:dyDescent="0.25">
      <c r="A127" s="17">
        <v>45565</v>
      </c>
      <c r="B127" s="17">
        <v>45657</v>
      </c>
      <c r="C127" t="s">
        <v>35</v>
      </c>
      <c r="D127" t="s">
        <v>43</v>
      </c>
      <c r="E127" t="s">
        <v>44</v>
      </c>
      <c r="F127">
        <v>5</v>
      </c>
      <c r="H127" s="17">
        <v>45488</v>
      </c>
      <c r="I127" s="17">
        <v>45490</v>
      </c>
      <c r="J127" s="17">
        <v>45674</v>
      </c>
      <c r="K127" s="17">
        <v>45674</v>
      </c>
      <c r="L127" s="20">
        <v>7971513</v>
      </c>
      <c r="M127" t="s">
        <v>45</v>
      </c>
      <c r="N127">
        <v>0</v>
      </c>
      <c r="O127" t="s">
        <v>24</v>
      </c>
      <c r="P127" s="19">
        <v>115469.355221123</v>
      </c>
      <c r="R127" s="9">
        <v>1</v>
      </c>
      <c r="S127" s="9">
        <v>0.5</v>
      </c>
      <c r="T127" s="9">
        <v>7971513</v>
      </c>
      <c r="U127" s="21">
        <v>57734.677610561303</v>
      </c>
      <c r="V127" s="20">
        <v>237707.122737745</v>
      </c>
      <c r="X127">
        <v>1</v>
      </c>
      <c r="Y127">
        <v>0.5</v>
      </c>
      <c r="Z127" s="9">
        <v>7971513</v>
      </c>
      <c r="AA127">
        <v>118853.56136887299</v>
      </c>
    </row>
    <row r="128" spans="1:27" x14ac:dyDescent="0.25">
      <c r="A128" s="17">
        <v>45565</v>
      </c>
      <c r="B128" s="17">
        <v>45657</v>
      </c>
      <c r="C128" t="s">
        <v>35</v>
      </c>
      <c r="D128" t="s">
        <v>49</v>
      </c>
      <c r="E128" t="s">
        <v>50</v>
      </c>
      <c r="F128">
        <v>9</v>
      </c>
      <c r="H128" s="17">
        <v>45498</v>
      </c>
      <c r="I128" s="17">
        <v>45502</v>
      </c>
      <c r="J128" s="17">
        <v>45593</v>
      </c>
      <c r="K128" s="17">
        <v>45593</v>
      </c>
      <c r="L128" s="20">
        <v>42214244</v>
      </c>
      <c r="M128" t="s">
        <v>27</v>
      </c>
      <c r="N128">
        <v>0</v>
      </c>
      <c r="O128" t="s">
        <v>24</v>
      </c>
      <c r="P128" s="19">
        <v>302714.04179119202</v>
      </c>
      <c r="R128" s="9">
        <v>0.30434782608695699</v>
      </c>
      <c r="S128" s="9">
        <v>0.30769230769230799</v>
      </c>
      <c r="T128" s="9">
        <v>12847813.391304299</v>
      </c>
      <c r="U128" s="21">
        <v>93142.782089597706</v>
      </c>
      <c r="V128" s="20">
        <v>627848.48677516996</v>
      </c>
      <c r="X128">
        <v>0.30434782608695699</v>
      </c>
      <c r="Y128">
        <v>0.30769230769230799</v>
      </c>
      <c r="Z128" s="9">
        <v>12847813.391304299</v>
      </c>
      <c r="AA128">
        <v>193184.14977697501</v>
      </c>
    </row>
    <row r="129" spans="1:27" x14ac:dyDescent="0.25">
      <c r="A129" s="17">
        <v>45565</v>
      </c>
      <c r="B129" s="17">
        <v>45657</v>
      </c>
      <c r="C129" t="s">
        <v>35</v>
      </c>
      <c r="D129" t="s">
        <v>49</v>
      </c>
      <c r="E129" t="s">
        <v>50</v>
      </c>
      <c r="F129">
        <v>9</v>
      </c>
      <c r="H129" s="17">
        <v>45589</v>
      </c>
      <c r="I129" s="17">
        <v>45593</v>
      </c>
      <c r="J129" s="17">
        <v>45684</v>
      </c>
      <c r="K129" s="17">
        <v>45684</v>
      </c>
      <c r="L129" s="20">
        <v>42570111</v>
      </c>
      <c r="M129" t="s">
        <v>27</v>
      </c>
      <c r="N129">
        <v>0</v>
      </c>
      <c r="O129" t="s">
        <v>24</v>
      </c>
      <c r="P129" s="19">
        <v>266915.98898769601</v>
      </c>
      <c r="R129" s="9">
        <v>0.69565217391304301</v>
      </c>
      <c r="S129" s="9">
        <v>0.70329670329670302</v>
      </c>
      <c r="T129" s="9">
        <v>29613990.2608696</v>
      </c>
      <c r="U129" s="21">
        <v>187721.13511222601</v>
      </c>
      <c r="V129" s="20">
        <v>588219.10005231504</v>
      </c>
      <c r="X129">
        <v>0.69565217391304301</v>
      </c>
      <c r="Y129">
        <v>0.70329670329670302</v>
      </c>
      <c r="Z129" s="9">
        <v>29613990.2608696</v>
      </c>
      <c r="AA129">
        <v>413692.55388294702</v>
      </c>
    </row>
    <row r="130" spans="1:27" x14ac:dyDescent="0.25">
      <c r="A130" s="17">
        <v>45565</v>
      </c>
      <c r="B130" s="17">
        <v>45657</v>
      </c>
      <c r="C130" t="s">
        <v>36</v>
      </c>
      <c r="D130" t="s">
        <v>46</v>
      </c>
      <c r="E130" t="s">
        <v>29</v>
      </c>
      <c r="F130">
        <v>10000</v>
      </c>
      <c r="G130" t="s">
        <v>47</v>
      </c>
      <c r="H130" s="17">
        <v>45498</v>
      </c>
      <c r="I130" s="17">
        <v>45502</v>
      </c>
      <c r="J130" s="17">
        <v>45593</v>
      </c>
      <c r="K130" s="17">
        <v>45593</v>
      </c>
      <c r="L130" s="20">
        <v>140000000</v>
      </c>
      <c r="M130" t="s">
        <v>25</v>
      </c>
      <c r="N130">
        <v>4.4999999999999998E-2</v>
      </c>
      <c r="O130" t="s">
        <v>24</v>
      </c>
      <c r="P130" s="19">
        <v>-2596425.7330006198</v>
      </c>
      <c r="Q130" s="9">
        <v>0.97243712331634902</v>
      </c>
      <c r="R130" s="9">
        <v>0.30434782608695699</v>
      </c>
      <c r="S130" s="9">
        <v>0.30769230769230799</v>
      </c>
      <c r="T130" s="9">
        <v>42608695.652173899</v>
      </c>
      <c r="U130" s="21">
        <v>-798900.22553865204</v>
      </c>
      <c r="V130" s="20">
        <v>-3674706.8529410101</v>
      </c>
      <c r="W130">
        <v>0.97241305792036203</v>
      </c>
      <c r="X130">
        <v>0.30434782608695699</v>
      </c>
      <c r="Y130">
        <v>0.30769230769230799</v>
      </c>
      <c r="Z130" s="9">
        <v>42608695.652173899</v>
      </c>
      <c r="AA130">
        <v>-1130679.0316741599</v>
      </c>
    </row>
    <row r="131" spans="1:27" x14ac:dyDescent="0.25">
      <c r="A131" s="17">
        <v>45565</v>
      </c>
      <c r="B131" s="17">
        <v>45657</v>
      </c>
      <c r="C131" t="s">
        <v>36</v>
      </c>
      <c r="D131" t="s">
        <v>46</v>
      </c>
      <c r="E131" t="s">
        <v>29</v>
      </c>
      <c r="F131">
        <v>10000</v>
      </c>
      <c r="G131" t="s">
        <v>47</v>
      </c>
      <c r="H131" s="17">
        <v>45589</v>
      </c>
      <c r="I131" s="17">
        <v>45593</v>
      </c>
      <c r="J131" s="17">
        <v>45684</v>
      </c>
      <c r="K131" s="17">
        <v>45684</v>
      </c>
      <c r="L131" s="20">
        <v>140000000</v>
      </c>
      <c r="M131" t="s">
        <v>25</v>
      </c>
      <c r="N131">
        <v>4.4999999999999998E-2</v>
      </c>
      <c r="O131" t="s">
        <v>24</v>
      </c>
      <c r="P131" s="19">
        <v>-2470304.5812066901</v>
      </c>
      <c r="Q131" s="9">
        <v>0.96681226980720303</v>
      </c>
      <c r="R131" s="9">
        <v>0.69565217391304301</v>
      </c>
      <c r="S131" s="9">
        <v>0.70329670329670302</v>
      </c>
      <c r="T131" s="9">
        <v>97391304.347826093</v>
      </c>
      <c r="U131" s="21">
        <v>-1737357.0681014101</v>
      </c>
      <c r="V131" s="20">
        <v>-3526971.6767904102</v>
      </c>
      <c r="W131">
        <v>0.96667567997161397</v>
      </c>
      <c r="X131">
        <v>0.69565217391304301</v>
      </c>
      <c r="Y131">
        <v>0.70329670329670302</v>
      </c>
      <c r="Z131" s="9">
        <v>97391304.347826093</v>
      </c>
      <c r="AA131">
        <v>-2480507.55290754</v>
      </c>
    </row>
    <row r="132" spans="1:27" x14ac:dyDescent="0.25">
      <c r="A132" s="17">
        <v>45565</v>
      </c>
      <c r="B132" s="17">
        <v>45657</v>
      </c>
      <c r="C132" t="s">
        <v>36</v>
      </c>
      <c r="D132" t="s">
        <v>51</v>
      </c>
      <c r="E132" t="s">
        <v>37</v>
      </c>
      <c r="F132">
        <v>10001</v>
      </c>
      <c r="G132" t="s">
        <v>47</v>
      </c>
      <c r="H132" s="17">
        <v>45498</v>
      </c>
      <c r="I132" s="17">
        <v>45502</v>
      </c>
      <c r="J132" s="17">
        <v>45593</v>
      </c>
      <c r="K132" s="17">
        <v>45593</v>
      </c>
      <c r="L132" s="20">
        <v>2240000</v>
      </c>
      <c r="M132" t="s">
        <v>25</v>
      </c>
      <c r="N132">
        <v>0.03</v>
      </c>
      <c r="O132" t="s">
        <v>24</v>
      </c>
      <c r="P132" s="19">
        <v>-33049.478394676597</v>
      </c>
      <c r="Q132" s="9">
        <v>0.97243712331634902</v>
      </c>
      <c r="R132" s="9">
        <v>0.30434782608695699</v>
      </c>
      <c r="S132" s="9">
        <v>0.30769230769230799</v>
      </c>
      <c r="T132" s="9">
        <v>681739.13043478294</v>
      </c>
      <c r="U132" s="21">
        <v>-10169.070275285099</v>
      </c>
      <c r="V132" s="20">
        <v>-50301.9763137228</v>
      </c>
      <c r="W132">
        <v>0.97241305792036203</v>
      </c>
      <c r="X132">
        <v>0.30434782608695699</v>
      </c>
      <c r="Y132">
        <v>0.30769230769230799</v>
      </c>
      <c r="Z132" s="9">
        <v>681739.13043478294</v>
      </c>
      <c r="AA132">
        <v>-15477.531173453201</v>
      </c>
    </row>
    <row r="133" spans="1:27" x14ac:dyDescent="0.25">
      <c r="A133" s="17">
        <v>45565</v>
      </c>
      <c r="B133" s="17">
        <v>45657</v>
      </c>
      <c r="C133" t="s">
        <v>36</v>
      </c>
      <c r="D133" t="s">
        <v>51</v>
      </c>
      <c r="E133" t="s">
        <v>37</v>
      </c>
      <c r="F133">
        <v>10001</v>
      </c>
      <c r="G133" t="s">
        <v>47</v>
      </c>
      <c r="H133" s="17">
        <v>45589</v>
      </c>
      <c r="I133" s="17">
        <v>45593</v>
      </c>
      <c r="J133" s="17">
        <v>45684</v>
      </c>
      <c r="K133" s="17">
        <v>45684</v>
      </c>
      <c r="L133" s="20">
        <v>2240000</v>
      </c>
      <c r="M133" t="s">
        <v>25</v>
      </c>
      <c r="N133">
        <v>0.03</v>
      </c>
      <c r="O133" t="s">
        <v>24</v>
      </c>
      <c r="P133" s="19">
        <v>-31031.5399659738</v>
      </c>
      <c r="Q133" s="9">
        <v>0.96681226980720303</v>
      </c>
      <c r="R133" s="9">
        <v>0.69565217391304301</v>
      </c>
      <c r="S133" s="9">
        <v>0.70329670329670302</v>
      </c>
      <c r="T133" s="9">
        <v>1558260.8695652201</v>
      </c>
      <c r="U133" s="21">
        <v>-21824.3797562892</v>
      </c>
      <c r="V133" s="20">
        <v>-47938.213495313299</v>
      </c>
      <c r="W133">
        <v>0.96667567997161397</v>
      </c>
      <c r="X133">
        <v>0.69565217391304301</v>
      </c>
      <c r="Y133">
        <v>0.70329670329670302</v>
      </c>
      <c r="Z133" s="9">
        <v>1558260.8695652201</v>
      </c>
      <c r="AA133">
        <v>-33714.787513187403</v>
      </c>
    </row>
    <row r="134" spans="1:27" x14ac:dyDescent="0.25">
      <c r="A134" s="17">
        <v>45565</v>
      </c>
      <c r="B134" s="17">
        <v>45657</v>
      </c>
      <c r="C134" t="s">
        <v>36</v>
      </c>
      <c r="D134" t="s">
        <v>52</v>
      </c>
      <c r="E134" t="s">
        <v>53</v>
      </c>
      <c r="F134">
        <v>10002</v>
      </c>
      <c r="G134" t="s">
        <v>47</v>
      </c>
      <c r="H134" s="17">
        <v>45498</v>
      </c>
      <c r="I134" s="17">
        <v>45502</v>
      </c>
      <c r="J134" s="17">
        <v>45593</v>
      </c>
      <c r="K134" s="17">
        <v>45593</v>
      </c>
      <c r="L134" s="20">
        <v>2800000</v>
      </c>
      <c r="M134" t="s">
        <v>25</v>
      </c>
      <c r="N134">
        <v>3.5000000000000003E-2</v>
      </c>
      <c r="O134" t="s">
        <v>24</v>
      </c>
      <c r="P134" s="19">
        <v>-44850.736882234603</v>
      </c>
      <c r="Q134" s="9">
        <v>0.97243712331634902</v>
      </c>
      <c r="R134" s="9">
        <v>0.30434782608695699</v>
      </c>
      <c r="S134" s="9">
        <v>0.30769230769230799</v>
      </c>
      <c r="T134" s="9">
        <v>852173.91304347804</v>
      </c>
      <c r="U134" s="21">
        <v>-13800.226732995299</v>
      </c>
      <c r="V134" s="20">
        <v>-66416.359281042402</v>
      </c>
      <c r="W134">
        <v>0.97241305792036203</v>
      </c>
      <c r="X134">
        <v>0.30434782608695699</v>
      </c>
      <c r="Y134">
        <v>0.30769230769230799</v>
      </c>
      <c r="Z134" s="9">
        <v>852173.91304347804</v>
      </c>
      <c r="AA134">
        <v>-20435.8028557053</v>
      </c>
    </row>
    <row r="135" spans="1:27" x14ac:dyDescent="0.25">
      <c r="A135" s="17">
        <v>45565</v>
      </c>
      <c r="B135" s="17">
        <v>45657</v>
      </c>
      <c r="C135" t="s">
        <v>36</v>
      </c>
      <c r="D135" t="s">
        <v>52</v>
      </c>
      <c r="E135" t="s">
        <v>53</v>
      </c>
      <c r="F135">
        <v>10002</v>
      </c>
      <c r="G135" t="s">
        <v>47</v>
      </c>
      <c r="H135" s="17">
        <v>45589</v>
      </c>
      <c r="I135" s="17">
        <v>45593</v>
      </c>
      <c r="J135" s="17">
        <v>45684</v>
      </c>
      <c r="K135" s="17">
        <v>45684</v>
      </c>
      <c r="L135" s="20">
        <v>2800000</v>
      </c>
      <c r="M135" t="s">
        <v>25</v>
      </c>
      <c r="N135">
        <v>3.5000000000000003E-2</v>
      </c>
      <c r="O135" t="s">
        <v>24</v>
      </c>
      <c r="P135" s="19">
        <v>-42328.313846356097</v>
      </c>
      <c r="Q135" s="9">
        <v>0.96681226980720303</v>
      </c>
      <c r="R135" s="9">
        <v>0.69565217391304301</v>
      </c>
      <c r="S135" s="9">
        <v>0.70329670329670302</v>
      </c>
      <c r="T135" s="9">
        <v>1947826.0869565201</v>
      </c>
      <c r="U135" s="21">
        <v>-29769.363584250401</v>
      </c>
      <c r="V135" s="20">
        <v>-63461.655758030502</v>
      </c>
      <c r="W135">
        <v>0.96667567997161397</v>
      </c>
      <c r="X135">
        <v>0.69565217391304301</v>
      </c>
      <c r="Y135">
        <v>0.70329670329670302</v>
      </c>
      <c r="Z135" s="9">
        <v>1947826.0869565201</v>
      </c>
      <c r="AA135">
        <v>-44632.373280373104</v>
      </c>
    </row>
    <row r="136" spans="1:27" x14ac:dyDescent="0.25">
      <c r="A136" s="17">
        <v>45657</v>
      </c>
      <c r="B136" s="17">
        <v>45747</v>
      </c>
      <c r="C136" t="s">
        <v>35</v>
      </c>
      <c r="D136" t="s">
        <v>48</v>
      </c>
      <c r="E136" t="s">
        <v>28</v>
      </c>
      <c r="F136">
        <v>11</v>
      </c>
      <c r="H136" s="17">
        <v>45589</v>
      </c>
      <c r="I136" s="17">
        <v>45593</v>
      </c>
      <c r="J136" s="17">
        <v>45684</v>
      </c>
      <c r="K136" s="17">
        <v>45684</v>
      </c>
      <c r="L136" s="20">
        <v>42570111</v>
      </c>
      <c r="M136" t="s">
        <v>27</v>
      </c>
      <c r="N136">
        <v>0</v>
      </c>
      <c r="O136" t="s">
        <v>24</v>
      </c>
      <c r="P136" s="19">
        <v>266915.98898769601</v>
      </c>
      <c r="R136" s="9">
        <v>0.3</v>
      </c>
      <c r="S136" s="9">
        <v>0.29670329670329698</v>
      </c>
      <c r="T136" s="9">
        <v>12771033.300000001</v>
      </c>
      <c r="U136" s="21">
        <v>79194.853875470304</v>
      </c>
      <c r="V136" s="20">
        <v>588219.10005231504</v>
      </c>
      <c r="X136">
        <v>0.3</v>
      </c>
      <c r="Y136">
        <v>0.29670329670329698</v>
      </c>
      <c r="Z136" s="9">
        <v>12771033.300000001</v>
      </c>
      <c r="AA136">
        <v>174526.546169368</v>
      </c>
    </row>
    <row r="137" spans="1:27" x14ac:dyDescent="0.25">
      <c r="A137" s="17">
        <v>45657</v>
      </c>
      <c r="B137" s="17">
        <v>45747</v>
      </c>
      <c r="C137" t="s">
        <v>35</v>
      </c>
      <c r="D137" t="s">
        <v>48</v>
      </c>
      <c r="E137" t="s">
        <v>28</v>
      </c>
      <c r="F137">
        <v>11</v>
      </c>
      <c r="H137" s="17">
        <v>45680</v>
      </c>
      <c r="I137" s="17">
        <v>45684</v>
      </c>
      <c r="J137" s="17">
        <v>45775</v>
      </c>
      <c r="K137" s="17">
        <v>45775</v>
      </c>
      <c r="L137" s="20">
        <v>42570111</v>
      </c>
      <c r="M137" t="s">
        <v>27</v>
      </c>
      <c r="N137">
        <v>0</v>
      </c>
      <c r="O137" t="s">
        <v>24</v>
      </c>
      <c r="P137" s="19">
        <v>235696.93316213001</v>
      </c>
      <c r="R137" s="9">
        <v>0.7</v>
      </c>
      <c r="S137" s="9">
        <v>0.69230769230769196</v>
      </c>
      <c r="T137" s="9">
        <v>29799077.699999999</v>
      </c>
      <c r="U137" s="21">
        <v>163174.79988147499</v>
      </c>
      <c r="V137" s="20">
        <v>557120.17677402601</v>
      </c>
      <c r="X137">
        <v>0.7</v>
      </c>
      <c r="Y137">
        <v>0.69230769230769196</v>
      </c>
      <c r="Z137" s="9">
        <v>29799077.699999999</v>
      </c>
      <c r="AA137">
        <v>385698.58392047998</v>
      </c>
    </row>
    <row r="138" spans="1:27" x14ac:dyDescent="0.25">
      <c r="A138" s="17">
        <v>45657</v>
      </c>
      <c r="B138" s="17">
        <v>45747</v>
      </c>
      <c r="C138" t="s">
        <v>35</v>
      </c>
      <c r="D138" t="s">
        <v>43</v>
      </c>
      <c r="E138" t="s">
        <v>44</v>
      </c>
      <c r="F138">
        <v>5</v>
      </c>
      <c r="H138" s="17">
        <v>45488</v>
      </c>
      <c r="I138" s="17">
        <v>45490</v>
      </c>
      <c r="J138" s="17">
        <v>45674</v>
      </c>
      <c r="K138" s="17">
        <v>45674</v>
      </c>
      <c r="L138" s="20">
        <v>7971513</v>
      </c>
      <c r="M138" t="s">
        <v>45</v>
      </c>
      <c r="N138">
        <v>0</v>
      </c>
      <c r="O138" t="s">
        <v>24</v>
      </c>
      <c r="P138" s="19">
        <v>115469.355221123</v>
      </c>
      <c r="R138" s="9">
        <v>0.18888888888888899</v>
      </c>
      <c r="S138" s="9">
        <v>9.2391304347826095E-2</v>
      </c>
      <c r="T138" s="9">
        <v>1505730.2333333299</v>
      </c>
      <c r="U138" s="21">
        <v>10668.364341082</v>
      </c>
      <c r="V138" s="20">
        <v>237707.122737745</v>
      </c>
      <c r="X138">
        <v>0.18888888888888899</v>
      </c>
      <c r="Y138">
        <v>9.2391304347826095E-2</v>
      </c>
      <c r="Z138" s="9">
        <v>1505730.2333333299</v>
      </c>
      <c r="AA138">
        <v>21962.0711225091</v>
      </c>
    </row>
    <row r="139" spans="1:27" x14ac:dyDescent="0.25">
      <c r="A139" s="17">
        <v>45657</v>
      </c>
      <c r="B139" s="17">
        <v>45747</v>
      </c>
      <c r="C139" t="s">
        <v>35</v>
      </c>
      <c r="D139" t="s">
        <v>43</v>
      </c>
      <c r="E139" t="s">
        <v>44</v>
      </c>
      <c r="F139">
        <v>5</v>
      </c>
      <c r="H139" s="17">
        <v>45672</v>
      </c>
      <c r="I139" s="17">
        <v>45674</v>
      </c>
      <c r="J139" s="17">
        <v>45855</v>
      </c>
      <c r="K139" s="17">
        <v>45855</v>
      </c>
      <c r="L139" s="20">
        <v>7259779</v>
      </c>
      <c r="M139" t="s">
        <v>45</v>
      </c>
      <c r="N139">
        <v>0</v>
      </c>
      <c r="O139" t="s">
        <v>24</v>
      </c>
      <c r="P139" s="19">
        <v>81234.943655743802</v>
      </c>
      <c r="R139" s="9">
        <v>0.81111111111111101</v>
      </c>
      <c r="S139" s="9">
        <v>0.40331491712707201</v>
      </c>
      <c r="T139" s="9">
        <v>5888487.4111111099</v>
      </c>
      <c r="U139" s="21">
        <v>32763.264568338702</v>
      </c>
      <c r="V139" s="20">
        <v>189416.38016035801</v>
      </c>
      <c r="X139">
        <v>0.81111111111111101</v>
      </c>
      <c r="Y139">
        <v>0.40331491712707201</v>
      </c>
      <c r="Z139" s="9">
        <v>5888487.4111111099</v>
      </c>
      <c r="AA139">
        <v>76394.451666884503</v>
      </c>
    </row>
    <row r="140" spans="1:27" x14ac:dyDescent="0.25">
      <c r="A140" s="17">
        <v>45657</v>
      </c>
      <c r="B140" s="17">
        <v>45747</v>
      </c>
      <c r="C140" t="s">
        <v>35</v>
      </c>
      <c r="D140" t="s">
        <v>49</v>
      </c>
      <c r="E140" t="s">
        <v>50</v>
      </c>
      <c r="F140">
        <v>9</v>
      </c>
      <c r="H140" s="17">
        <v>45589</v>
      </c>
      <c r="I140" s="17">
        <v>45593</v>
      </c>
      <c r="J140" s="17">
        <v>45684</v>
      </c>
      <c r="K140" s="17">
        <v>45684</v>
      </c>
      <c r="L140" s="20">
        <v>42570111</v>
      </c>
      <c r="M140" t="s">
        <v>27</v>
      </c>
      <c r="N140">
        <v>0</v>
      </c>
      <c r="O140" t="s">
        <v>24</v>
      </c>
      <c r="P140" s="19">
        <v>266915.98898769601</v>
      </c>
      <c r="R140" s="9">
        <v>0.3</v>
      </c>
      <c r="S140" s="9">
        <v>0.29670329670329698</v>
      </c>
      <c r="T140" s="9">
        <v>12771033.300000001</v>
      </c>
      <c r="U140" s="21">
        <v>79194.853875470304</v>
      </c>
      <c r="V140" s="20">
        <v>588219.10005231504</v>
      </c>
      <c r="X140">
        <v>0.3</v>
      </c>
      <c r="Y140">
        <v>0.29670329670329698</v>
      </c>
      <c r="Z140" s="9">
        <v>12771033.300000001</v>
      </c>
      <c r="AA140">
        <v>174526.546169368</v>
      </c>
    </row>
    <row r="141" spans="1:27" x14ac:dyDescent="0.25">
      <c r="A141" s="17">
        <v>45657</v>
      </c>
      <c r="B141" s="17">
        <v>45747</v>
      </c>
      <c r="C141" t="s">
        <v>35</v>
      </c>
      <c r="D141" t="s">
        <v>49</v>
      </c>
      <c r="E141" t="s">
        <v>50</v>
      </c>
      <c r="F141">
        <v>9</v>
      </c>
      <c r="H141" s="17">
        <v>45680</v>
      </c>
      <c r="I141" s="17">
        <v>45684</v>
      </c>
      <c r="J141" s="17">
        <v>45775</v>
      </c>
      <c r="K141" s="17">
        <v>45775</v>
      </c>
      <c r="L141" s="20">
        <v>42570111</v>
      </c>
      <c r="M141" t="s">
        <v>27</v>
      </c>
      <c r="N141">
        <v>0</v>
      </c>
      <c r="O141" t="s">
        <v>24</v>
      </c>
      <c r="P141" s="19">
        <v>235696.93316213001</v>
      </c>
      <c r="R141" s="9">
        <v>0.7</v>
      </c>
      <c r="S141" s="9">
        <v>0.69230769230769196</v>
      </c>
      <c r="T141" s="9">
        <v>29799077.699999999</v>
      </c>
      <c r="U141" s="21">
        <v>163174.79988147499</v>
      </c>
      <c r="V141" s="20">
        <v>557120.17677402601</v>
      </c>
      <c r="X141">
        <v>0.7</v>
      </c>
      <c r="Y141">
        <v>0.69230769230769196</v>
      </c>
      <c r="Z141" s="9">
        <v>29799077.699999999</v>
      </c>
      <c r="AA141">
        <v>385698.58392047998</v>
      </c>
    </row>
    <row r="142" spans="1:27" x14ac:dyDescent="0.25">
      <c r="A142" s="17">
        <v>45657</v>
      </c>
      <c r="B142" s="17">
        <v>45747</v>
      </c>
      <c r="C142" t="s">
        <v>36</v>
      </c>
      <c r="D142" t="s">
        <v>46</v>
      </c>
      <c r="E142" t="s">
        <v>29</v>
      </c>
      <c r="F142">
        <v>10000</v>
      </c>
      <c r="G142" t="s">
        <v>47</v>
      </c>
      <c r="H142" s="17">
        <v>45589</v>
      </c>
      <c r="I142" s="17">
        <v>45593</v>
      </c>
      <c r="J142" s="17">
        <v>45684</v>
      </c>
      <c r="K142" s="17">
        <v>45684</v>
      </c>
      <c r="L142" s="20">
        <v>140000000</v>
      </c>
      <c r="M142" t="s">
        <v>25</v>
      </c>
      <c r="N142">
        <v>4.4999999999999998E-2</v>
      </c>
      <c r="O142" t="s">
        <v>24</v>
      </c>
      <c r="P142" s="19">
        <v>-2470304.5812066901</v>
      </c>
      <c r="Q142" s="9">
        <v>0.96681226980720303</v>
      </c>
      <c r="R142" s="9">
        <v>0.3</v>
      </c>
      <c r="S142" s="9">
        <v>0.29670329670329698</v>
      </c>
      <c r="T142" s="9">
        <v>42000000</v>
      </c>
      <c r="U142" s="21">
        <v>-732947.51310528303</v>
      </c>
      <c r="V142" s="20">
        <v>-3526971.6767904102</v>
      </c>
      <c r="W142">
        <v>0.96667567997161397</v>
      </c>
      <c r="X142">
        <v>0.3</v>
      </c>
      <c r="Y142">
        <v>0.29670329670329698</v>
      </c>
      <c r="Z142" s="9">
        <v>42000000</v>
      </c>
      <c r="AA142">
        <v>-1046464.12388287</v>
      </c>
    </row>
    <row r="143" spans="1:27" x14ac:dyDescent="0.25">
      <c r="A143" s="17">
        <v>45657</v>
      </c>
      <c r="B143" s="17">
        <v>45747</v>
      </c>
      <c r="C143" t="s">
        <v>36</v>
      </c>
      <c r="D143" t="s">
        <v>46</v>
      </c>
      <c r="E143" t="s">
        <v>29</v>
      </c>
      <c r="F143">
        <v>10000</v>
      </c>
      <c r="G143" t="s">
        <v>47</v>
      </c>
      <c r="H143" s="17">
        <v>45680</v>
      </c>
      <c r="I143" s="17">
        <v>45684</v>
      </c>
      <c r="J143" s="17">
        <v>45775</v>
      </c>
      <c r="K143" s="17">
        <v>45775</v>
      </c>
      <c r="L143" s="20">
        <v>140000000</v>
      </c>
      <c r="M143" t="s">
        <v>25</v>
      </c>
      <c r="N143">
        <v>4.4999999999999998E-2</v>
      </c>
      <c r="O143" t="s">
        <v>24</v>
      </c>
      <c r="P143" s="19">
        <v>-2367634.70995409</v>
      </c>
      <c r="Q143" s="9">
        <v>0.96191926265720495</v>
      </c>
      <c r="R143" s="9">
        <v>0.7</v>
      </c>
      <c r="S143" s="9">
        <v>0.69230769230769196</v>
      </c>
      <c r="T143" s="9">
        <v>98000000</v>
      </c>
      <c r="U143" s="21">
        <v>-1639131.72227591</v>
      </c>
      <c r="V143" s="20">
        <v>-3424696.8845315799</v>
      </c>
      <c r="W143">
        <v>0.96165775009960697</v>
      </c>
      <c r="X143">
        <v>0.7</v>
      </c>
      <c r="Y143">
        <v>0.69230769230769196</v>
      </c>
      <c r="Z143" s="9">
        <v>98000000</v>
      </c>
      <c r="AA143">
        <v>-2370943.9969834001</v>
      </c>
    </row>
    <row r="144" spans="1:27" x14ac:dyDescent="0.25">
      <c r="A144" s="17">
        <v>45657</v>
      </c>
      <c r="B144" s="17">
        <v>45747</v>
      </c>
      <c r="C144" t="s">
        <v>36</v>
      </c>
      <c r="D144" t="s">
        <v>51</v>
      </c>
      <c r="E144" t="s">
        <v>37</v>
      </c>
      <c r="F144">
        <v>10001</v>
      </c>
      <c r="G144" t="s">
        <v>47</v>
      </c>
      <c r="H144" s="17">
        <v>45589</v>
      </c>
      <c r="I144" s="17">
        <v>45593</v>
      </c>
      <c r="J144" s="17">
        <v>45684</v>
      </c>
      <c r="K144" s="17">
        <v>45684</v>
      </c>
      <c r="L144" s="20">
        <v>2240000</v>
      </c>
      <c r="M144" t="s">
        <v>25</v>
      </c>
      <c r="N144">
        <v>0.03</v>
      </c>
      <c r="O144" t="s">
        <v>24</v>
      </c>
      <c r="P144" s="19">
        <v>-31031.5399659738</v>
      </c>
      <c r="Q144" s="9">
        <v>0.96681226980720303</v>
      </c>
      <c r="R144" s="9">
        <v>0.3</v>
      </c>
      <c r="S144" s="9">
        <v>0.29670329670329698</v>
      </c>
      <c r="T144" s="9">
        <v>672000</v>
      </c>
      <c r="U144" s="21">
        <v>-9207.1602096845199</v>
      </c>
      <c r="V144" s="20">
        <v>-47938.213495313299</v>
      </c>
      <c r="W144">
        <v>0.96667567997161397</v>
      </c>
      <c r="X144">
        <v>0.3</v>
      </c>
      <c r="Y144">
        <v>0.29670329670329698</v>
      </c>
      <c r="Z144" s="9">
        <v>672000</v>
      </c>
      <c r="AA144">
        <v>-14223.4259821259</v>
      </c>
    </row>
    <row r="145" spans="1:27" x14ac:dyDescent="0.25">
      <c r="A145" s="17">
        <v>45657</v>
      </c>
      <c r="B145" s="17">
        <v>45747</v>
      </c>
      <c r="C145" t="s">
        <v>36</v>
      </c>
      <c r="D145" t="s">
        <v>51</v>
      </c>
      <c r="E145" t="s">
        <v>37</v>
      </c>
      <c r="F145">
        <v>10001</v>
      </c>
      <c r="G145" t="s">
        <v>47</v>
      </c>
      <c r="H145" s="17">
        <v>45680</v>
      </c>
      <c r="I145" s="17">
        <v>45684</v>
      </c>
      <c r="J145" s="17">
        <v>45775</v>
      </c>
      <c r="K145" s="17">
        <v>45775</v>
      </c>
      <c r="L145" s="20">
        <v>1960000</v>
      </c>
      <c r="M145" t="s">
        <v>25</v>
      </c>
      <c r="N145">
        <v>0.03</v>
      </c>
      <c r="O145" t="s">
        <v>24</v>
      </c>
      <c r="P145" s="19">
        <v>-25715.219272690501</v>
      </c>
      <c r="Q145" s="9">
        <v>0.96191926265720495</v>
      </c>
      <c r="R145" s="9">
        <v>0.7</v>
      </c>
      <c r="S145" s="9">
        <v>0.69230769230769196</v>
      </c>
      <c r="T145" s="9">
        <v>1372000</v>
      </c>
      <c r="U145" s="21">
        <v>-17802.844111862702</v>
      </c>
      <c r="V145" s="20">
        <v>-40514.089716775503</v>
      </c>
      <c r="W145">
        <v>0.96165775009960697</v>
      </c>
      <c r="X145">
        <v>0.7</v>
      </c>
      <c r="Y145">
        <v>0.69230769230769196</v>
      </c>
      <c r="Z145" s="9">
        <v>1372000</v>
      </c>
      <c r="AA145">
        <v>-28048.215957767701</v>
      </c>
    </row>
    <row r="146" spans="1:27" x14ac:dyDescent="0.25">
      <c r="A146" s="17">
        <v>45657</v>
      </c>
      <c r="B146" s="17">
        <v>45747</v>
      </c>
      <c r="C146" t="s">
        <v>36</v>
      </c>
      <c r="D146" t="s">
        <v>52</v>
      </c>
      <c r="E146" t="s">
        <v>53</v>
      </c>
      <c r="F146">
        <v>10002</v>
      </c>
      <c r="G146" t="s">
        <v>47</v>
      </c>
      <c r="H146" s="17">
        <v>45589</v>
      </c>
      <c r="I146" s="17">
        <v>45593</v>
      </c>
      <c r="J146" s="17">
        <v>45684</v>
      </c>
      <c r="K146" s="17">
        <v>45684</v>
      </c>
      <c r="L146" s="20">
        <v>2800000</v>
      </c>
      <c r="M146" t="s">
        <v>25</v>
      </c>
      <c r="N146">
        <v>3.5000000000000003E-2</v>
      </c>
      <c r="O146" t="s">
        <v>24</v>
      </c>
      <c r="P146" s="19">
        <v>-42328.313846356097</v>
      </c>
      <c r="Q146" s="9">
        <v>0.96681226980720303</v>
      </c>
      <c r="R146" s="9">
        <v>0.3</v>
      </c>
      <c r="S146" s="9">
        <v>0.29670329670329698</v>
      </c>
      <c r="T146" s="9">
        <v>840000</v>
      </c>
      <c r="U146" s="21">
        <v>-12558.9502621057</v>
      </c>
      <c r="V146" s="20">
        <v>-63461.655758030502</v>
      </c>
      <c r="W146">
        <v>0.96667567997161397</v>
      </c>
      <c r="X146">
        <v>0.3</v>
      </c>
      <c r="Y146">
        <v>0.29670329670329698</v>
      </c>
      <c r="Z146" s="9">
        <v>840000</v>
      </c>
      <c r="AA146">
        <v>-18829.282477657402</v>
      </c>
    </row>
    <row r="147" spans="1:27" x14ac:dyDescent="0.25">
      <c r="A147" s="17">
        <v>45657</v>
      </c>
      <c r="B147" s="17">
        <v>45747</v>
      </c>
      <c r="C147" t="s">
        <v>36</v>
      </c>
      <c r="D147" t="s">
        <v>52</v>
      </c>
      <c r="E147" t="s">
        <v>53</v>
      </c>
      <c r="F147">
        <v>10002</v>
      </c>
      <c r="G147" t="s">
        <v>47</v>
      </c>
      <c r="H147" s="17">
        <v>45680</v>
      </c>
      <c r="I147" s="17">
        <v>45684</v>
      </c>
      <c r="J147" s="17">
        <v>45775</v>
      </c>
      <c r="K147" s="17">
        <v>45775</v>
      </c>
      <c r="L147" s="20">
        <v>2800000</v>
      </c>
      <c r="M147" t="s">
        <v>25</v>
      </c>
      <c r="N147">
        <v>3.5000000000000003E-2</v>
      </c>
      <c r="O147" t="s">
        <v>24</v>
      </c>
      <c r="P147" s="19">
        <v>-40274.916421303897</v>
      </c>
      <c r="Q147" s="9">
        <v>0.96191926265720495</v>
      </c>
      <c r="R147" s="9">
        <v>0.7</v>
      </c>
      <c r="S147" s="9">
        <v>0.69230769230769196</v>
      </c>
      <c r="T147" s="9">
        <v>1960000</v>
      </c>
      <c r="U147" s="21">
        <v>-27882.634445518099</v>
      </c>
      <c r="V147" s="20">
        <v>-61416.159912853902</v>
      </c>
      <c r="W147">
        <v>0.96165775009960697</v>
      </c>
      <c r="X147">
        <v>0.7</v>
      </c>
      <c r="Y147">
        <v>0.69230769230769196</v>
      </c>
      <c r="Z147" s="9">
        <v>1960000</v>
      </c>
      <c r="AA147">
        <v>-42518.879939668099</v>
      </c>
    </row>
    <row r="148" spans="1:27" x14ac:dyDescent="0.25">
      <c r="A148" s="17">
        <v>45747</v>
      </c>
      <c r="B148" s="17">
        <v>45838</v>
      </c>
      <c r="C148" t="s">
        <v>35</v>
      </c>
      <c r="D148" t="s">
        <v>48</v>
      </c>
      <c r="E148" t="s">
        <v>28</v>
      </c>
      <c r="F148">
        <v>11</v>
      </c>
      <c r="H148" s="17">
        <v>45680</v>
      </c>
      <c r="I148" s="17">
        <v>45684</v>
      </c>
      <c r="J148" s="17">
        <v>45775</v>
      </c>
      <c r="K148" s="17">
        <v>45775</v>
      </c>
      <c r="L148" s="20">
        <v>42570111</v>
      </c>
      <c r="M148" t="s">
        <v>27</v>
      </c>
      <c r="N148">
        <v>0</v>
      </c>
      <c r="O148" t="s">
        <v>24</v>
      </c>
      <c r="P148" s="19">
        <v>235696.93316213001</v>
      </c>
      <c r="R148" s="9">
        <v>0.30769230769230799</v>
      </c>
      <c r="S148" s="9">
        <v>0.30769230769230799</v>
      </c>
      <c r="T148" s="9">
        <v>13098495.692307699</v>
      </c>
      <c r="U148" s="21">
        <v>72522.1332806555</v>
      </c>
      <c r="V148" s="20">
        <v>557120.17677402601</v>
      </c>
      <c r="X148">
        <v>0.30769230769230799</v>
      </c>
      <c r="Y148">
        <v>0.30769230769230799</v>
      </c>
      <c r="Z148" s="9">
        <v>13098495.692307699</v>
      </c>
      <c r="AA148">
        <v>171421.59285354699</v>
      </c>
    </row>
    <row r="149" spans="1:27" x14ac:dyDescent="0.25">
      <c r="A149" s="17">
        <v>45747</v>
      </c>
      <c r="B149" s="17">
        <v>45838</v>
      </c>
      <c r="C149" t="s">
        <v>35</v>
      </c>
      <c r="D149" t="s">
        <v>48</v>
      </c>
      <c r="E149" t="s">
        <v>28</v>
      </c>
      <c r="F149">
        <v>11</v>
      </c>
      <c r="H149" s="17">
        <v>45771</v>
      </c>
      <c r="I149" s="17">
        <v>45775</v>
      </c>
      <c r="J149" s="17">
        <v>45866</v>
      </c>
      <c r="K149" s="17">
        <v>45866</v>
      </c>
      <c r="L149" s="20">
        <v>42925978</v>
      </c>
      <c r="M149" t="s">
        <v>27</v>
      </c>
      <c r="N149">
        <v>0</v>
      </c>
      <c r="O149" t="s">
        <v>24</v>
      </c>
      <c r="P149" s="19">
        <v>217066.021741473</v>
      </c>
      <c r="R149" s="9">
        <v>0.69230769230769196</v>
      </c>
      <c r="S149" s="9">
        <v>0.69230769230769196</v>
      </c>
      <c r="T149" s="9">
        <v>29717984.769230802</v>
      </c>
      <c r="U149" s="21">
        <v>150276.476590251</v>
      </c>
      <c r="V149" s="20">
        <v>541467.280628409</v>
      </c>
      <c r="X149">
        <v>0.69230769230769196</v>
      </c>
      <c r="Y149">
        <v>0.69230769230769196</v>
      </c>
      <c r="Z149" s="9">
        <v>29717984.769230802</v>
      </c>
      <c r="AA149">
        <v>374861.96351197502</v>
      </c>
    </row>
    <row r="150" spans="1:27" x14ac:dyDescent="0.25">
      <c r="A150" s="17">
        <v>45747</v>
      </c>
      <c r="B150" s="17">
        <v>45838</v>
      </c>
      <c r="C150" t="s">
        <v>35</v>
      </c>
      <c r="D150" t="s">
        <v>43</v>
      </c>
      <c r="E150" t="s">
        <v>44</v>
      </c>
      <c r="F150">
        <v>5</v>
      </c>
      <c r="H150" s="17">
        <v>45672</v>
      </c>
      <c r="I150" s="17">
        <v>45674</v>
      </c>
      <c r="J150" s="17">
        <v>45855</v>
      </c>
      <c r="K150" s="17">
        <v>45855</v>
      </c>
      <c r="L150" s="20">
        <v>7259779</v>
      </c>
      <c r="M150" t="s">
        <v>45</v>
      </c>
      <c r="N150">
        <v>0</v>
      </c>
      <c r="O150" t="s">
        <v>24</v>
      </c>
      <c r="P150" s="19">
        <v>81234.943655743802</v>
      </c>
      <c r="R150" s="9">
        <v>1</v>
      </c>
      <c r="S150" s="9">
        <v>0.50276243093922701</v>
      </c>
      <c r="T150" s="9">
        <v>7259779</v>
      </c>
      <c r="U150" s="21">
        <v>40841.877749572799</v>
      </c>
      <c r="V150" s="20">
        <v>189416.38016035801</v>
      </c>
      <c r="X150">
        <v>1</v>
      </c>
      <c r="Y150">
        <v>0.50276243093922701</v>
      </c>
      <c r="Z150" s="9">
        <v>7259779</v>
      </c>
      <c r="AA150">
        <v>95231.439749130004</v>
      </c>
    </row>
    <row r="151" spans="1:27" x14ac:dyDescent="0.25">
      <c r="A151" s="17">
        <v>45747</v>
      </c>
      <c r="B151" s="17">
        <v>45838</v>
      </c>
      <c r="C151" t="s">
        <v>35</v>
      </c>
      <c r="D151" t="s">
        <v>49</v>
      </c>
      <c r="E151" t="s">
        <v>50</v>
      </c>
      <c r="F151">
        <v>9</v>
      </c>
      <c r="H151" s="17">
        <v>45680</v>
      </c>
      <c r="I151" s="17">
        <v>45684</v>
      </c>
      <c r="J151" s="17">
        <v>45775</v>
      </c>
      <c r="K151" s="17">
        <v>45775</v>
      </c>
      <c r="L151" s="20">
        <v>42570111</v>
      </c>
      <c r="M151" t="s">
        <v>27</v>
      </c>
      <c r="N151">
        <v>0</v>
      </c>
      <c r="O151" t="s">
        <v>24</v>
      </c>
      <c r="P151" s="19">
        <v>235696.93316213001</v>
      </c>
      <c r="R151" s="9">
        <v>0.30769230769230799</v>
      </c>
      <c r="S151" s="9">
        <v>0.30769230769230799</v>
      </c>
      <c r="T151" s="9">
        <v>13098495.692307699</v>
      </c>
      <c r="U151" s="21">
        <v>72522.1332806555</v>
      </c>
      <c r="V151" s="20">
        <v>557120.17677402601</v>
      </c>
      <c r="X151">
        <v>0.30769230769230799</v>
      </c>
      <c r="Y151">
        <v>0.30769230769230799</v>
      </c>
      <c r="Z151" s="9">
        <v>13098495.692307699</v>
      </c>
      <c r="AA151">
        <v>171421.59285354699</v>
      </c>
    </row>
    <row r="152" spans="1:27" x14ac:dyDescent="0.25">
      <c r="A152" s="17">
        <v>45747</v>
      </c>
      <c r="B152" s="17">
        <v>45838</v>
      </c>
      <c r="C152" t="s">
        <v>35</v>
      </c>
      <c r="D152" t="s">
        <v>49</v>
      </c>
      <c r="E152" t="s">
        <v>50</v>
      </c>
      <c r="F152">
        <v>9</v>
      </c>
      <c r="H152" s="17">
        <v>45771</v>
      </c>
      <c r="I152" s="17">
        <v>45775</v>
      </c>
      <c r="J152" s="17">
        <v>45866</v>
      </c>
      <c r="K152" s="17">
        <v>45866</v>
      </c>
      <c r="L152" s="20">
        <v>42925978</v>
      </c>
      <c r="M152" t="s">
        <v>27</v>
      </c>
      <c r="N152">
        <v>0</v>
      </c>
      <c r="O152" t="s">
        <v>24</v>
      </c>
      <c r="P152" s="19">
        <v>217066.021741473</v>
      </c>
      <c r="R152" s="9">
        <v>0.69230769230769196</v>
      </c>
      <c r="S152" s="9">
        <v>0.69230769230769196</v>
      </c>
      <c r="T152" s="9">
        <v>29717984.769230802</v>
      </c>
      <c r="U152" s="21">
        <v>150276.476590251</v>
      </c>
      <c r="V152" s="20">
        <v>541467.280628409</v>
      </c>
      <c r="X152">
        <v>0.69230769230769196</v>
      </c>
      <c r="Y152">
        <v>0.69230769230769196</v>
      </c>
      <c r="Z152" s="9">
        <v>29717984.769230802</v>
      </c>
      <c r="AA152">
        <v>374861.96351197502</v>
      </c>
    </row>
    <row r="153" spans="1:27" x14ac:dyDescent="0.25">
      <c r="A153" s="17">
        <v>45747</v>
      </c>
      <c r="B153" s="17">
        <v>45838</v>
      </c>
      <c r="C153" t="s">
        <v>36</v>
      </c>
      <c r="D153" t="s">
        <v>46</v>
      </c>
      <c r="E153" t="s">
        <v>29</v>
      </c>
      <c r="F153">
        <v>10000</v>
      </c>
      <c r="G153" t="s">
        <v>47</v>
      </c>
      <c r="H153" s="17">
        <v>45680</v>
      </c>
      <c r="I153" s="17">
        <v>45684</v>
      </c>
      <c r="J153" s="17">
        <v>45775</v>
      </c>
      <c r="K153" s="17">
        <v>45775</v>
      </c>
      <c r="L153" s="20">
        <v>140000000</v>
      </c>
      <c r="M153" t="s">
        <v>25</v>
      </c>
      <c r="N153">
        <v>4.4999999999999998E-2</v>
      </c>
      <c r="O153" t="s">
        <v>24</v>
      </c>
      <c r="P153" s="19">
        <v>-2367634.70995409</v>
      </c>
      <c r="Q153" s="9">
        <v>0.96191926265720495</v>
      </c>
      <c r="R153" s="9">
        <v>0.30769230769230799</v>
      </c>
      <c r="S153" s="9">
        <v>0.30769230769230799</v>
      </c>
      <c r="T153" s="9">
        <v>43076923.076923102</v>
      </c>
      <c r="U153" s="21">
        <v>-728502.98767817998</v>
      </c>
      <c r="V153" s="20">
        <v>-3424696.8845315799</v>
      </c>
      <c r="W153">
        <v>0.96165775009960697</v>
      </c>
      <c r="X153">
        <v>0.30769230769230799</v>
      </c>
      <c r="Y153">
        <v>0.30769230769230799</v>
      </c>
      <c r="Z153" s="9">
        <v>43076923.076923102</v>
      </c>
      <c r="AA153">
        <v>-1053752.8875481801</v>
      </c>
    </row>
    <row r="154" spans="1:27" x14ac:dyDescent="0.25">
      <c r="A154" s="17">
        <v>45747</v>
      </c>
      <c r="B154" s="17">
        <v>45838</v>
      </c>
      <c r="C154" t="s">
        <v>36</v>
      </c>
      <c r="D154" t="s">
        <v>46</v>
      </c>
      <c r="E154" t="s">
        <v>29</v>
      </c>
      <c r="F154">
        <v>10000</v>
      </c>
      <c r="G154" t="s">
        <v>47</v>
      </c>
      <c r="H154" s="17">
        <v>45771</v>
      </c>
      <c r="I154" s="17">
        <v>45775</v>
      </c>
      <c r="J154" s="17">
        <v>45866</v>
      </c>
      <c r="K154" s="17">
        <v>45866</v>
      </c>
      <c r="L154" s="20">
        <v>140000000</v>
      </c>
      <c r="M154" t="s">
        <v>25</v>
      </c>
      <c r="N154">
        <v>4.4999999999999998E-2</v>
      </c>
      <c r="O154" t="s">
        <v>24</v>
      </c>
      <c r="P154" s="19">
        <v>-2300445.2690351401</v>
      </c>
      <c r="Q154" s="9">
        <v>0.95721516777839699</v>
      </c>
      <c r="R154" s="9">
        <v>0.69230769230769196</v>
      </c>
      <c r="S154" s="9">
        <v>0.69230769230769196</v>
      </c>
      <c r="T154" s="9">
        <v>96923076.923076898</v>
      </c>
      <c r="U154" s="21">
        <v>-1592615.9554858599</v>
      </c>
      <c r="V154" s="20">
        <v>-3358456.7194480002</v>
      </c>
      <c r="W154">
        <v>0.95717524675856702</v>
      </c>
      <c r="X154">
        <v>0.69230769230769196</v>
      </c>
      <c r="Y154">
        <v>0.69230769230769196</v>
      </c>
      <c r="Z154" s="9">
        <v>96923076.923076898</v>
      </c>
      <c r="AA154">
        <v>-2325085.42115631</v>
      </c>
    </row>
    <row r="155" spans="1:27" x14ac:dyDescent="0.25">
      <c r="A155" s="17">
        <v>45747</v>
      </c>
      <c r="B155" s="17">
        <v>45838</v>
      </c>
      <c r="C155" t="s">
        <v>36</v>
      </c>
      <c r="D155" t="s">
        <v>51</v>
      </c>
      <c r="E155" t="s">
        <v>37</v>
      </c>
      <c r="F155">
        <v>10001</v>
      </c>
      <c r="G155" t="s">
        <v>47</v>
      </c>
      <c r="H155" s="17">
        <v>45680</v>
      </c>
      <c r="I155" s="17">
        <v>45684</v>
      </c>
      <c r="J155" s="17">
        <v>45775</v>
      </c>
      <c r="K155" s="17">
        <v>45775</v>
      </c>
      <c r="L155" s="20">
        <v>1960000</v>
      </c>
      <c r="M155" t="s">
        <v>25</v>
      </c>
      <c r="N155">
        <v>0.03</v>
      </c>
      <c r="O155" t="s">
        <v>24</v>
      </c>
      <c r="P155" s="19">
        <v>-25715.219272690501</v>
      </c>
      <c r="Q155" s="9">
        <v>0.96191926265720495</v>
      </c>
      <c r="R155" s="9">
        <v>0.30769230769230799</v>
      </c>
      <c r="S155" s="9">
        <v>0.30769230769230799</v>
      </c>
      <c r="T155" s="9">
        <v>603076.92307692301</v>
      </c>
      <c r="U155" s="21">
        <v>-7912.3751608278599</v>
      </c>
      <c r="V155" s="20">
        <v>-40514.089716775503</v>
      </c>
      <c r="W155">
        <v>0.96165775009960697</v>
      </c>
      <c r="X155">
        <v>0.30769230769230799</v>
      </c>
      <c r="Y155">
        <v>0.30769230769230799</v>
      </c>
      <c r="Z155" s="9">
        <v>603076.92307692301</v>
      </c>
      <c r="AA155">
        <v>-12465.8737590078</v>
      </c>
    </row>
    <row r="156" spans="1:27" x14ac:dyDescent="0.25">
      <c r="A156" s="17">
        <v>45747</v>
      </c>
      <c r="B156" s="17">
        <v>45838</v>
      </c>
      <c r="C156" t="s">
        <v>36</v>
      </c>
      <c r="D156" t="s">
        <v>51</v>
      </c>
      <c r="E156" t="s">
        <v>37</v>
      </c>
      <c r="F156">
        <v>10001</v>
      </c>
      <c r="G156" t="s">
        <v>47</v>
      </c>
      <c r="H156" s="17">
        <v>45771</v>
      </c>
      <c r="I156" s="17">
        <v>45775</v>
      </c>
      <c r="J156" s="17">
        <v>45866</v>
      </c>
      <c r="K156" s="17">
        <v>45866</v>
      </c>
      <c r="L156" s="20">
        <v>1960000</v>
      </c>
      <c r="M156" t="s">
        <v>25</v>
      </c>
      <c r="N156">
        <v>0.03</v>
      </c>
      <c r="O156" t="s">
        <v>24</v>
      </c>
      <c r="P156" s="19">
        <v>-24774.567099825199</v>
      </c>
      <c r="Q156" s="9">
        <v>0.95721516777839699</v>
      </c>
      <c r="R156" s="9">
        <v>0.69230769230769196</v>
      </c>
      <c r="S156" s="9">
        <v>0.69230769230769196</v>
      </c>
      <c r="T156" s="9">
        <v>1356923.07692308</v>
      </c>
      <c r="U156" s="21">
        <v>-17151.623376802101</v>
      </c>
      <c r="V156" s="20">
        <v>-39586.727405605401</v>
      </c>
      <c r="W156">
        <v>0.95717524675856702</v>
      </c>
      <c r="X156">
        <v>0.69230769230769196</v>
      </c>
      <c r="Y156">
        <v>0.69230769230769196</v>
      </c>
      <c r="Z156" s="9">
        <v>1356923.07692308</v>
      </c>
      <c r="AA156">
        <v>-27406.195896188401</v>
      </c>
    </row>
    <row r="157" spans="1:27" x14ac:dyDescent="0.25">
      <c r="A157" s="17">
        <v>45747</v>
      </c>
      <c r="B157" s="17">
        <v>45838</v>
      </c>
      <c r="C157" t="s">
        <v>36</v>
      </c>
      <c r="D157" t="s">
        <v>52</v>
      </c>
      <c r="E157" t="s">
        <v>53</v>
      </c>
      <c r="F157">
        <v>10002</v>
      </c>
      <c r="G157" t="s">
        <v>47</v>
      </c>
      <c r="H157" s="17">
        <v>45680</v>
      </c>
      <c r="I157" s="17">
        <v>45684</v>
      </c>
      <c r="J157" s="17">
        <v>45775</v>
      </c>
      <c r="K157" s="17">
        <v>45775</v>
      </c>
      <c r="L157" s="20">
        <v>2800000</v>
      </c>
      <c r="M157" t="s">
        <v>25</v>
      </c>
      <c r="N157">
        <v>3.5000000000000003E-2</v>
      </c>
      <c r="O157" t="s">
        <v>24</v>
      </c>
      <c r="P157" s="19">
        <v>-40274.916421303897</v>
      </c>
      <c r="Q157" s="9">
        <v>0.96191926265720495</v>
      </c>
      <c r="R157" s="9">
        <v>0.30769230769230799</v>
      </c>
      <c r="S157" s="9">
        <v>0.30769230769230799</v>
      </c>
      <c r="T157" s="9">
        <v>861538.46153846197</v>
      </c>
      <c r="U157" s="21">
        <v>-12392.2819757858</v>
      </c>
      <c r="V157" s="20">
        <v>-61416.159912853902</v>
      </c>
      <c r="W157">
        <v>0.96165775009960697</v>
      </c>
      <c r="X157">
        <v>0.30769230769230799</v>
      </c>
      <c r="Y157">
        <v>0.30769230769230799</v>
      </c>
      <c r="Z157" s="9">
        <v>861538.46153846197</v>
      </c>
      <c r="AA157">
        <v>-18897.279973185799</v>
      </c>
    </row>
    <row r="158" spans="1:27" x14ac:dyDescent="0.25">
      <c r="A158" s="17">
        <v>45747</v>
      </c>
      <c r="B158" s="17">
        <v>45838</v>
      </c>
      <c r="C158" t="s">
        <v>36</v>
      </c>
      <c r="D158" t="s">
        <v>52</v>
      </c>
      <c r="E158" t="s">
        <v>53</v>
      </c>
      <c r="F158">
        <v>10002</v>
      </c>
      <c r="G158" t="s">
        <v>47</v>
      </c>
      <c r="H158" s="17">
        <v>45771</v>
      </c>
      <c r="I158" s="17">
        <v>45775</v>
      </c>
      <c r="J158" s="17">
        <v>45866</v>
      </c>
      <c r="K158" s="17">
        <v>45866</v>
      </c>
      <c r="L158" s="20">
        <v>2800000</v>
      </c>
      <c r="M158" t="s">
        <v>25</v>
      </c>
      <c r="N158">
        <v>3.5000000000000003E-2</v>
      </c>
      <c r="O158" t="s">
        <v>24</v>
      </c>
      <c r="P158" s="19">
        <v>-38931.127602924898</v>
      </c>
      <c r="Q158" s="9">
        <v>0.95721516777839699</v>
      </c>
      <c r="R158" s="9">
        <v>0.69230769230769196</v>
      </c>
      <c r="S158" s="9">
        <v>0.69230769230769196</v>
      </c>
      <c r="T158" s="9">
        <v>1938461.5384615399</v>
      </c>
      <c r="U158" s="21">
        <v>-26952.3191097173</v>
      </c>
      <c r="V158" s="20">
        <v>-60091.356611182302</v>
      </c>
      <c r="W158">
        <v>0.95717524675856702</v>
      </c>
      <c r="X158">
        <v>0.69230769230769196</v>
      </c>
      <c r="Y158">
        <v>0.69230769230769196</v>
      </c>
      <c r="Z158" s="9">
        <v>1938461.5384615399</v>
      </c>
      <c r="AA158">
        <v>-41601.708423126198</v>
      </c>
    </row>
    <row r="159" spans="1:27" x14ac:dyDescent="0.25">
      <c r="A159" s="17">
        <v>45838</v>
      </c>
      <c r="B159" s="17">
        <v>45930</v>
      </c>
      <c r="C159" t="s">
        <v>35</v>
      </c>
      <c r="D159" t="s">
        <v>48</v>
      </c>
      <c r="E159" t="s">
        <v>28</v>
      </c>
      <c r="F159">
        <v>11</v>
      </c>
      <c r="H159" s="17">
        <v>45771</v>
      </c>
      <c r="I159" s="17">
        <v>45775</v>
      </c>
      <c r="J159" s="17">
        <v>45866</v>
      </c>
      <c r="K159" s="17">
        <v>45866</v>
      </c>
      <c r="L159" s="20">
        <v>42925978</v>
      </c>
      <c r="M159" t="s">
        <v>27</v>
      </c>
      <c r="N159">
        <v>0</v>
      </c>
      <c r="O159" t="s">
        <v>24</v>
      </c>
      <c r="P159" s="19">
        <v>217066.021741473</v>
      </c>
      <c r="R159" s="9">
        <v>0.30434782608695699</v>
      </c>
      <c r="S159" s="9">
        <v>0.30769230769230799</v>
      </c>
      <c r="T159" s="9">
        <v>13064428.086956499</v>
      </c>
      <c r="U159" s="21">
        <v>66789.545151222599</v>
      </c>
      <c r="V159" s="20">
        <v>541467.280628409</v>
      </c>
      <c r="X159">
        <v>0.30434782608695699</v>
      </c>
      <c r="Y159">
        <v>0.30769230769230799</v>
      </c>
      <c r="Z159" s="9">
        <v>13064428.086956499</v>
      </c>
      <c r="AA159">
        <v>166605.31711643399</v>
      </c>
    </row>
    <row r="160" spans="1:27" x14ac:dyDescent="0.25">
      <c r="A160" s="17">
        <v>45838</v>
      </c>
      <c r="B160" s="17">
        <v>45930</v>
      </c>
      <c r="C160" t="s">
        <v>35</v>
      </c>
      <c r="D160" t="s">
        <v>48</v>
      </c>
      <c r="E160" t="s">
        <v>28</v>
      </c>
      <c r="F160">
        <v>11</v>
      </c>
      <c r="H160" s="17">
        <v>45862</v>
      </c>
      <c r="I160" s="17">
        <v>45866</v>
      </c>
      <c r="J160" s="17">
        <v>45957</v>
      </c>
      <c r="K160" s="17">
        <v>45957</v>
      </c>
      <c r="L160" s="20">
        <v>42925978</v>
      </c>
      <c r="M160" t="s">
        <v>27</v>
      </c>
      <c r="N160">
        <v>0</v>
      </c>
      <c r="O160" t="s">
        <v>24</v>
      </c>
      <c r="P160" s="19">
        <v>206753.24344471301</v>
      </c>
      <c r="R160" s="9">
        <v>0.69565217391304301</v>
      </c>
      <c r="S160" s="9">
        <v>0.70329670329670302</v>
      </c>
      <c r="T160" s="9">
        <v>29861549.913043499</v>
      </c>
      <c r="U160" s="21">
        <v>145408.87451056801</v>
      </c>
      <c r="V160" s="20">
        <v>530502.19613135105</v>
      </c>
      <c r="X160">
        <v>0.69565217391304301</v>
      </c>
      <c r="Y160">
        <v>0.70329670329670302</v>
      </c>
      <c r="Z160" s="9">
        <v>29861549.913043499</v>
      </c>
      <c r="AA160">
        <v>373100.44563084003</v>
      </c>
    </row>
    <row r="161" spans="1:27" x14ac:dyDescent="0.25">
      <c r="A161" s="17">
        <v>45838</v>
      </c>
      <c r="B161" s="17">
        <v>45930</v>
      </c>
      <c r="C161" t="s">
        <v>35</v>
      </c>
      <c r="D161" t="s">
        <v>43</v>
      </c>
      <c r="E161" t="s">
        <v>44</v>
      </c>
      <c r="F161">
        <v>5</v>
      </c>
      <c r="H161" s="17">
        <v>45672</v>
      </c>
      <c r="I161" s="17">
        <v>45674</v>
      </c>
      <c r="J161" s="17">
        <v>45855</v>
      </c>
      <c r="K161" s="17">
        <v>45855</v>
      </c>
      <c r="L161" s="20">
        <v>7259779</v>
      </c>
      <c r="M161" t="s">
        <v>45</v>
      </c>
      <c r="N161">
        <v>0</v>
      </c>
      <c r="O161" t="s">
        <v>24</v>
      </c>
      <c r="P161" s="19">
        <v>81234.943655743802</v>
      </c>
      <c r="R161" s="9">
        <v>0.184782608695652</v>
      </c>
      <c r="S161" s="9">
        <v>9.3922651933701695E-2</v>
      </c>
      <c r="T161" s="9">
        <v>1341480.9021739101</v>
      </c>
      <c r="U161" s="21">
        <v>7629.8013378322903</v>
      </c>
      <c r="V161" s="20">
        <v>189416.38016035801</v>
      </c>
      <c r="X161">
        <v>0.184782608695652</v>
      </c>
      <c r="Y161">
        <v>9.3922651933701695E-2</v>
      </c>
      <c r="Z161" s="9">
        <v>1341480.9021739101</v>
      </c>
      <c r="AA161">
        <v>17790.488744343002</v>
      </c>
    </row>
    <row r="162" spans="1:27" x14ac:dyDescent="0.25">
      <c r="A162" s="17">
        <v>45838</v>
      </c>
      <c r="B162" s="17">
        <v>45930</v>
      </c>
      <c r="C162" t="s">
        <v>35</v>
      </c>
      <c r="D162" t="s">
        <v>43</v>
      </c>
      <c r="E162" t="s">
        <v>44</v>
      </c>
      <c r="F162">
        <v>5</v>
      </c>
      <c r="H162" s="17">
        <v>45853</v>
      </c>
      <c r="I162" s="17">
        <v>45855</v>
      </c>
      <c r="J162" s="17">
        <v>46041</v>
      </c>
      <c r="K162" s="17">
        <v>46041</v>
      </c>
      <c r="L162" s="20">
        <v>6548045</v>
      </c>
      <c r="M162" t="s">
        <v>45</v>
      </c>
      <c r="N162">
        <v>0</v>
      </c>
      <c r="O162" t="s">
        <v>24</v>
      </c>
      <c r="P162" s="19">
        <v>65316.129369009097</v>
      </c>
      <c r="R162" s="9">
        <v>0.815217391304348</v>
      </c>
      <c r="S162" s="9">
        <v>0.40322580645161299</v>
      </c>
      <c r="T162" s="9">
        <v>5338080.1630434804</v>
      </c>
      <c r="U162" s="21">
        <v>26337.1489391166</v>
      </c>
      <c r="V162" s="20">
        <v>151798.97508989699</v>
      </c>
      <c r="X162">
        <v>0.815217391304348</v>
      </c>
      <c r="Y162">
        <v>0.40322580645161299</v>
      </c>
      <c r="Z162" s="9">
        <v>5338080.1630434804</v>
      </c>
      <c r="AA162">
        <v>61209.264149151801</v>
      </c>
    </row>
    <row r="163" spans="1:27" x14ac:dyDescent="0.25">
      <c r="A163" s="17">
        <v>45838</v>
      </c>
      <c r="B163" s="17">
        <v>45930</v>
      </c>
      <c r="C163" t="s">
        <v>35</v>
      </c>
      <c r="D163" t="s">
        <v>49</v>
      </c>
      <c r="E163" t="s">
        <v>50</v>
      </c>
      <c r="F163">
        <v>9</v>
      </c>
      <c r="H163" s="17">
        <v>45771</v>
      </c>
      <c r="I163" s="17">
        <v>45775</v>
      </c>
      <c r="J163" s="17">
        <v>45866</v>
      </c>
      <c r="K163" s="17">
        <v>45866</v>
      </c>
      <c r="L163" s="20">
        <v>42925978</v>
      </c>
      <c r="M163" t="s">
        <v>27</v>
      </c>
      <c r="N163">
        <v>0</v>
      </c>
      <c r="O163" t="s">
        <v>24</v>
      </c>
      <c r="P163" s="19">
        <v>217066.021741473</v>
      </c>
      <c r="R163" s="9">
        <v>0.30434782608695699</v>
      </c>
      <c r="S163" s="9">
        <v>0.30769230769230799</v>
      </c>
      <c r="T163" s="9">
        <v>13064428.086956499</v>
      </c>
      <c r="U163" s="21">
        <v>66789.545151222599</v>
      </c>
      <c r="V163" s="20">
        <v>541467.280628409</v>
      </c>
      <c r="X163">
        <v>0.30434782608695699</v>
      </c>
      <c r="Y163">
        <v>0.30769230769230799</v>
      </c>
      <c r="Z163" s="9">
        <v>13064428.086956499</v>
      </c>
      <c r="AA163">
        <v>166605.31711643399</v>
      </c>
    </row>
    <row r="164" spans="1:27" x14ac:dyDescent="0.25">
      <c r="A164" s="17">
        <v>45838</v>
      </c>
      <c r="B164" s="17">
        <v>45930</v>
      </c>
      <c r="C164" t="s">
        <v>35</v>
      </c>
      <c r="D164" t="s">
        <v>49</v>
      </c>
      <c r="E164" t="s">
        <v>50</v>
      </c>
      <c r="F164">
        <v>9</v>
      </c>
      <c r="H164" s="17">
        <v>45862</v>
      </c>
      <c r="I164" s="17">
        <v>45866</v>
      </c>
      <c r="J164" s="17">
        <v>45957</v>
      </c>
      <c r="K164" s="17">
        <v>45957</v>
      </c>
      <c r="L164" s="20">
        <v>42925978</v>
      </c>
      <c r="M164" t="s">
        <v>27</v>
      </c>
      <c r="N164">
        <v>0</v>
      </c>
      <c r="O164" t="s">
        <v>24</v>
      </c>
      <c r="P164" s="19">
        <v>206753.24344471301</v>
      </c>
      <c r="R164" s="9">
        <v>0.69565217391304301</v>
      </c>
      <c r="S164" s="9">
        <v>0.70329670329670302</v>
      </c>
      <c r="T164" s="9">
        <v>29861549.913043499</v>
      </c>
      <c r="U164" s="21">
        <v>145408.87451056801</v>
      </c>
      <c r="V164" s="20">
        <v>530502.19613135105</v>
      </c>
      <c r="X164">
        <v>0.69565217391304301</v>
      </c>
      <c r="Y164">
        <v>0.70329670329670302</v>
      </c>
      <c r="Z164" s="9">
        <v>29861549.913043499</v>
      </c>
      <c r="AA164">
        <v>373100.44563084003</v>
      </c>
    </row>
    <row r="165" spans="1:27" x14ac:dyDescent="0.25">
      <c r="A165" s="17">
        <v>45838</v>
      </c>
      <c r="B165" s="17">
        <v>45930</v>
      </c>
      <c r="C165" t="s">
        <v>36</v>
      </c>
      <c r="D165" t="s">
        <v>46</v>
      </c>
      <c r="E165" t="s">
        <v>29</v>
      </c>
      <c r="F165">
        <v>10000</v>
      </c>
      <c r="G165" t="s">
        <v>47</v>
      </c>
      <c r="H165" s="17">
        <v>45771</v>
      </c>
      <c r="I165" s="17">
        <v>45775</v>
      </c>
      <c r="J165" s="17">
        <v>45866</v>
      </c>
      <c r="K165" s="17">
        <v>45866</v>
      </c>
      <c r="L165" s="20">
        <v>140000000</v>
      </c>
      <c r="M165" t="s">
        <v>25</v>
      </c>
      <c r="N165">
        <v>4.4999999999999998E-2</v>
      </c>
      <c r="O165" t="s">
        <v>24</v>
      </c>
      <c r="P165" s="19">
        <v>-2300445.2690351401</v>
      </c>
      <c r="Q165" s="9">
        <v>0.95721516777839699</v>
      </c>
      <c r="R165" s="9">
        <v>0.30434782608695699</v>
      </c>
      <c r="S165" s="9">
        <v>0.30769230769230799</v>
      </c>
      <c r="T165" s="9">
        <v>42608695.652173899</v>
      </c>
      <c r="U165" s="21">
        <v>-707829.31354927202</v>
      </c>
      <c r="V165" s="20">
        <v>-3358456.7194480002</v>
      </c>
      <c r="W165">
        <v>0.95717524675856702</v>
      </c>
      <c r="X165">
        <v>0.30434782608695699</v>
      </c>
      <c r="Y165">
        <v>0.30769230769230799</v>
      </c>
      <c r="Z165" s="9">
        <v>42608695.652173899</v>
      </c>
      <c r="AA165">
        <v>-1033371.2982916899</v>
      </c>
    </row>
    <row r="166" spans="1:27" x14ac:dyDescent="0.25">
      <c r="A166" s="17">
        <v>45838</v>
      </c>
      <c r="B166" s="17">
        <v>45930</v>
      </c>
      <c r="C166" t="s">
        <v>36</v>
      </c>
      <c r="D166" t="s">
        <v>46</v>
      </c>
      <c r="E166" t="s">
        <v>29</v>
      </c>
      <c r="F166">
        <v>10000</v>
      </c>
      <c r="G166" t="s">
        <v>47</v>
      </c>
      <c r="H166" s="17">
        <v>45862</v>
      </c>
      <c r="I166" s="17">
        <v>45866</v>
      </c>
      <c r="J166" s="17">
        <v>45957</v>
      </c>
      <c r="K166" s="17">
        <v>45957</v>
      </c>
      <c r="L166" s="20">
        <v>140000000</v>
      </c>
      <c r="M166" t="s">
        <v>25</v>
      </c>
      <c r="N166">
        <v>4.4999999999999998E-2</v>
      </c>
      <c r="O166" t="s">
        <v>24</v>
      </c>
      <c r="P166" s="19">
        <v>-2266810.88191537</v>
      </c>
      <c r="Q166" s="9">
        <v>0.95303845298999401</v>
      </c>
      <c r="R166" s="9">
        <v>0.69565217391304301</v>
      </c>
      <c r="S166" s="9">
        <v>0.70329670329670302</v>
      </c>
      <c r="T166" s="9">
        <v>97391304.347826093</v>
      </c>
      <c r="U166" s="21">
        <v>-1594240.6202481701</v>
      </c>
      <c r="V166" s="20">
        <v>-3322694.8824180299</v>
      </c>
      <c r="W166">
        <v>0.95297299151709203</v>
      </c>
      <c r="X166">
        <v>0.69565217391304301</v>
      </c>
      <c r="Y166">
        <v>0.70329670329670302</v>
      </c>
      <c r="Z166" s="9">
        <v>97391304.347826093</v>
      </c>
      <c r="AA166">
        <v>-2336840.3568654298</v>
      </c>
    </row>
    <row r="167" spans="1:27" x14ac:dyDescent="0.25">
      <c r="A167" s="17">
        <v>45838</v>
      </c>
      <c r="B167" s="17">
        <v>45930</v>
      </c>
      <c r="C167" t="s">
        <v>36</v>
      </c>
      <c r="D167" t="s">
        <v>51</v>
      </c>
      <c r="E167" t="s">
        <v>37</v>
      </c>
      <c r="F167">
        <v>10001</v>
      </c>
      <c r="G167" t="s">
        <v>47</v>
      </c>
      <c r="H167" s="17">
        <v>45771</v>
      </c>
      <c r="I167" s="17">
        <v>45775</v>
      </c>
      <c r="J167" s="17">
        <v>45866</v>
      </c>
      <c r="K167" s="17">
        <v>45866</v>
      </c>
      <c r="L167" s="20">
        <v>1960000</v>
      </c>
      <c r="M167" t="s">
        <v>25</v>
      </c>
      <c r="N167">
        <v>0.03</v>
      </c>
      <c r="O167" t="s">
        <v>24</v>
      </c>
      <c r="P167" s="19">
        <v>-24774.567099825199</v>
      </c>
      <c r="Q167" s="9">
        <v>0.95721516777839699</v>
      </c>
      <c r="R167" s="9">
        <v>0.30434782608695699</v>
      </c>
      <c r="S167" s="9">
        <v>0.30769230769230799</v>
      </c>
      <c r="T167" s="9">
        <v>596521.73913043505</v>
      </c>
      <c r="U167" s="21">
        <v>-7622.9437230231497</v>
      </c>
      <c r="V167" s="20">
        <v>-39586.727405605401</v>
      </c>
      <c r="W167">
        <v>0.95717524675856702</v>
      </c>
      <c r="X167">
        <v>0.30434782608695699</v>
      </c>
      <c r="Y167">
        <v>0.30769230769230799</v>
      </c>
      <c r="Z167" s="9">
        <v>596521.73913043505</v>
      </c>
      <c r="AA167">
        <v>-12180.531509417</v>
      </c>
    </row>
    <row r="168" spans="1:27" x14ac:dyDescent="0.25">
      <c r="A168" s="17">
        <v>45838</v>
      </c>
      <c r="B168" s="17">
        <v>45930</v>
      </c>
      <c r="C168" t="s">
        <v>36</v>
      </c>
      <c r="D168" t="s">
        <v>51</v>
      </c>
      <c r="E168" t="s">
        <v>37</v>
      </c>
      <c r="F168">
        <v>10001</v>
      </c>
      <c r="G168" t="s">
        <v>47</v>
      </c>
      <c r="H168" s="17">
        <v>45862</v>
      </c>
      <c r="I168" s="17">
        <v>45866</v>
      </c>
      <c r="J168" s="17">
        <v>45957</v>
      </c>
      <c r="K168" s="17">
        <v>45957</v>
      </c>
      <c r="L168" s="20">
        <v>1680000</v>
      </c>
      <c r="M168" t="s">
        <v>25</v>
      </c>
      <c r="N168">
        <v>0.03</v>
      </c>
      <c r="O168" t="s">
        <v>24</v>
      </c>
      <c r="P168" s="19">
        <v>-20831.730582984499</v>
      </c>
      <c r="Q168" s="9">
        <v>0.95303845298999401</v>
      </c>
      <c r="R168" s="9">
        <v>0.69565217391304301</v>
      </c>
      <c r="S168" s="9">
        <v>0.70329670329670302</v>
      </c>
      <c r="T168" s="9">
        <v>1168695.6521739101</v>
      </c>
      <c r="U168" s="21">
        <v>-14650.887442978101</v>
      </c>
      <c r="V168" s="20">
        <v>-33502.338589016399</v>
      </c>
      <c r="W168">
        <v>0.95297299151709203</v>
      </c>
      <c r="X168">
        <v>0.69565217391304301</v>
      </c>
      <c r="Y168">
        <v>0.70329670329670302</v>
      </c>
      <c r="Z168" s="9">
        <v>1168695.6521739101</v>
      </c>
      <c r="AA168">
        <v>-23562.0842823852</v>
      </c>
    </row>
    <row r="169" spans="1:27" x14ac:dyDescent="0.25">
      <c r="A169" s="17">
        <v>45838</v>
      </c>
      <c r="B169" s="17">
        <v>45930</v>
      </c>
      <c r="C169" t="s">
        <v>36</v>
      </c>
      <c r="D169" t="s">
        <v>52</v>
      </c>
      <c r="E169" t="s">
        <v>53</v>
      </c>
      <c r="F169">
        <v>10002</v>
      </c>
      <c r="G169" t="s">
        <v>47</v>
      </c>
      <c r="H169" s="17">
        <v>45771</v>
      </c>
      <c r="I169" s="17">
        <v>45775</v>
      </c>
      <c r="J169" s="17">
        <v>45866</v>
      </c>
      <c r="K169" s="17">
        <v>45866</v>
      </c>
      <c r="L169" s="20">
        <v>2800000</v>
      </c>
      <c r="M169" t="s">
        <v>25</v>
      </c>
      <c r="N169">
        <v>3.5000000000000003E-2</v>
      </c>
      <c r="O169" t="s">
        <v>24</v>
      </c>
      <c r="P169" s="19">
        <v>-38931.127602924898</v>
      </c>
      <c r="Q169" s="9">
        <v>0.95721516777839699</v>
      </c>
      <c r="R169" s="9">
        <v>0.30434782608695699</v>
      </c>
      <c r="S169" s="9">
        <v>0.30769230769230799</v>
      </c>
      <c r="T169" s="9">
        <v>852173.91304347804</v>
      </c>
      <c r="U169" s="21">
        <v>-11978.8084932077</v>
      </c>
      <c r="V169" s="20">
        <v>-60091.356611182302</v>
      </c>
      <c r="W169">
        <v>0.95717524675856702</v>
      </c>
      <c r="X169">
        <v>0.30434782608695699</v>
      </c>
      <c r="Y169">
        <v>0.30769230769230799</v>
      </c>
      <c r="Z169" s="9">
        <v>852173.91304347804</v>
      </c>
      <c r="AA169">
        <v>-18489.6481880561</v>
      </c>
    </row>
    <row r="170" spans="1:27" x14ac:dyDescent="0.25">
      <c r="A170" s="17">
        <v>45838</v>
      </c>
      <c r="B170" s="17">
        <v>45930</v>
      </c>
      <c r="C170" t="s">
        <v>36</v>
      </c>
      <c r="D170" t="s">
        <v>52</v>
      </c>
      <c r="E170" t="s">
        <v>53</v>
      </c>
      <c r="F170">
        <v>10002</v>
      </c>
      <c r="G170" t="s">
        <v>47</v>
      </c>
      <c r="H170" s="17">
        <v>45862</v>
      </c>
      <c r="I170" s="17">
        <v>45866</v>
      </c>
      <c r="J170" s="17">
        <v>45957</v>
      </c>
      <c r="K170" s="17">
        <v>45957</v>
      </c>
      <c r="L170" s="20">
        <v>2800000</v>
      </c>
      <c r="M170" t="s">
        <v>25</v>
      </c>
      <c r="N170">
        <v>3.5000000000000003E-2</v>
      </c>
      <c r="O170" t="s">
        <v>24</v>
      </c>
      <c r="P170" s="19">
        <v>-38258.439860529703</v>
      </c>
      <c r="Q170" s="9">
        <v>0.95303845298999401</v>
      </c>
      <c r="R170" s="9">
        <v>0.69565217391304301</v>
      </c>
      <c r="S170" s="9">
        <v>0.70329670329670302</v>
      </c>
      <c r="T170" s="9">
        <v>1947826.0869565201</v>
      </c>
      <c r="U170" s="21">
        <v>-26907.034627185702</v>
      </c>
      <c r="V170" s="20">
        <v>-59376.119870582901</v>
      </c>
      <c r="W170">
        <v>0.95297299151709203</v>
      </c>
      <c r="X170">
        <v>0.69565217391304301</v>
      </c>
      <c r="Y170">
        <v>0.70329670329670302</v>
      </c>
      <c r="Z170" s="9">
        <v>1947826.0869565201</v>
      </c>
      <c r="AA170">
        <v>-41759.029359530803</v>
      </c>
    </row>
    <row r="171" spans="1:27" x14ac:dyDescent="0.25">
      <c r="A171" s="17">
        <v>45930</v>
      </c>
      <c r="B171" s="17">
        <v>46022</v>
      </c>
      <c r="C171" t="s">
        <v>35</v>
      </c>
      <c r="D171" t="s">
        <v>48</v>
      </c>
      <c r="E171" t="s">
        <v>28</v>
      </c>
      <c r="F171">
        <v>11</v>
      </c>
      <c r="H171" s="17">
        <v>45862</v>
      </c>
      <c r="I171" s="17">
        <v>45866</v>
      </c>
      <c r="J171" s="17">
        <v>45957</v>
      </c>
      <c r="K171" s="17">
        <v>45957</v>
      </c>
      <c r="L171" s="20">
        <v>42925978</v>
      </c>
      <c r="M171" t="s">
        <v>27</v>
      </c>
      <c r="N171">
        <v>0</v>
      </c>
      <c r="O171" t="s">
        <v>24</v>
      </c>
      <c r="P171" s="19">
        <v>206753.24344471301</v>
      </c>
      <c r="R171" s="9">
        <v>0.29347826086956502</v>
      </c>
      <c r="S171" s="9">
        <v>0.29670329670329698</v>
      </c>
      <c r="T171" s="9">
        <v>12597841.3695652</v>
      </c>
      <c r="U171" s="21">
        <v>61344.368934145699</v>
      </c>
      <c r="V171" s="20">
        <v>530502.19613135105</v>
      </c>
      <c r="X171">
        <v>0.29347826086956502</v>
      </c>
      <c r="Y171">
        <v>0.29670329670329698</v>
      </c>
      <c r="Z171" s="9">
        <v>12597841.3695652</v>
      </c>
      <c r="AA171">
        <v>157401.750500511</v>
      </c>
    </row>
    <row r="172" spans="1:27" x14ac:dyDescent="0.25">
      <c r="A172" s="17">
        <v>45930</v>
      </c>
      <c r="B172" s="17">
        <v>46022</v>
      </c>
      <c r="C172" t="s">
        <v>35</v>
      </c>
      <c r="D172" t="s">
        <v>48</v>
      </c>
      <c r="E172" t="s">
        <v>28</v>
      </c>
      <c r="F172">
        <v>11</v>
      </c>
      <c r="H172" s="17">
        <v>45953</v>
      </c>
      <c r="I172" s="17">
        <v>45957</v>
      </c>
      <c r="J172" s="17">
        <v>46049</v>
      </c>
      <c r="K172" s="17">
        <v>46049</v>
      </c>
      <c r="L172" s="20">
        <v>46200000</v>
      </c>
      <c r="M172" t="s">
        <v>27</v>
      </c>
      <c r="N172">
        <v>0</v>
      </c>
      <c r="O172" t="s">
        <v>24</v>
      </c>
      <c r="P172" s="19">
        <v>222296.78479172001</v>
      </c>
      <c r="R172" s="9">
        <v>0.70652173913043503</v>
      </c>
      <c r="S172" s="9">
        <v>0.70652173913043503</v>
      </c>
      <c r="T172" s="9">
        <v>32641304.347826101</v>
      </c>
      <c r="U172" s="21">
        <v>157057.51099415001</v>
      </c>
      <c r="V172" s="20">
        <v>579499.92761768505</v>
      </c>
      <c r="X172">
        <v>0.70652173913043503</v>
      </c>
      <c r="Y172">
        <v>0.70652173913043503</v>
      </c>
      <c r="Z172" s="9">
        <v>32641304.347826101</v>
      </c>
      <c r="AA172">
        <v>409429.29668640799</v>
      </c>
    </row>
    <row r="173" spans="1:27" x14ac:dyDescent="0.25">
      <c r="A173" s="17">
        <v>45930</v>
      </c>
      <c r="B173" s="17">
        <v>46022</v>
      </c>
      <c r="C173" t="s">
        <v>35</v>
      </c>
      <c r="D173" t="s">
        <v>43</v>
      </c>
      <c r="E173" t="s">
        <v>44</v>
      </c>
      <c r="F173">
        <v>5</v>
      </c>
      <c r="H173" s="17">
        <v>45853</v>
      </c>
      <c r="I173" s="17">
        <v>45855</v>
      </c>
      <c r="J173" s="17">
        <v>46041</v>
      </c>
      <c r="K173" s="17">
        <v>46041</v>
      </c>
      <c r="L173" s="20">
        <v>6548045</v>
      </c>
      <c r="M173" t="s">
        <v>45</v>
      </c>
      <c r="N173">
        <v>0</v>
      </c>
      <c r="O173" t="s">
        <v>24</v>
      </c>
      <c r="P173" s="19">
        <v>65316.129369009097</v>
      </c>
      <c r="R173" s="9">
        <v>1</v>
      </c>
      <c r="S173" s="9">
        <v>0.494623655913978</v>
      </c>
      <c r="T173" s="9">
        <v>6548045</v>
      </c>
      <c r="U173" s="21">
        <v>32306.902698649701</v>
      </c>
      <c r="V173" s="20">
        <v>151798.97508989699</v>
      </c>
      <c r="X173">
        <v>1</v>
      </c>
      <c r="Y173">
        <v>0.494623655913978</v>
      </c>
      <c r="Z173" s="9">
        <v>6548045</v>
      </c>
      <c r="AA173">
        <v>75083.364022959606</v>
      </c>
    </row>
    <row r="174" spans="1:27" x14ac:dyDescent="0.25">
      <c r="A174" s="17">
        <v>45930</v>
      </c>
      <c r="B174" s="17">
        <v>46022</v>
      </c>
      <c r="C174" t="s">
        <v>35</v>
      </c>
      <c r="D174" t="s">
        <v>49</v>
      </c>
      <c r="E174" t="s">
        <v>50</v>
      </c>
      <c r="F174">
        <v>9</v>
      </c>
      <c r="H174" s="17">
        <v>45862</v>
      </c>
      <c r="I174" s="17">
        <v>45866</v>
      </c>
      <c r="J174" s="17">
        <v>45957</v>
      </c>
      <c r="K174" s="17">
        <v>45957</v>
      </c>
      <c r="L174" s="20">
        <v>42925978</v>
      </c>
      <c r="M174" t="s">
        <v>27</v>
      </c>
      <c r="N174">
        <v>0</v>
      </c>
      <c r="O174" t="s">
        <v>24</v>
      </c>
      <c r="P174" s="19">
        <v>206753.24344471301</v>
      </c>
      <c r="R174" s="9">
        <v>0.29347826086956502</v>
      </c>
      <c r="S174" s="9">
        <v>0.29670329670329698</v>
      </c>
      <c r="T174" s="9">
        <v>12597841.3695652</v>
      </c>
      <c r="U174" s="21">
        <v>61344.368934145699</v>
      </c>
      <c r="V174" s="20">
        <v>530502.19613135105</v>
      </c>
      <c r="X174">
        <v>0.29347826086956502</v>
      </c>
      <c r="Y174">
        <v>0.29670329670329698</v>
      </c>
      <c r="Z174" s="9">
        <v>12597841.3695652</v>
      </c>
      <c r="AA174">
        <v>157401.750500511</v>
      </c>
    </row>
    <row r="175" spans="1:27" x14ac:dyDescent="0.25">
      <c r="A175" s="17">
        <v>45930</v>
      </c>
      <c r="B175" s="17">
        <v>46022</v>
      </c>
      <c r="C175" t="s">
        <v>35</v>
      </c>
      <c r="D175" t="s">
        <v>49</v>
      </c>
      <c r="E175" t="s">
        <v>50</v>
      </c>
      <c r="F175">
        <v>9</v>
      </c>
      <c r="H175" s="17">
        <v>45953</v>
      </c>
      <c r="I175" s="17">
        <v>45957</v>
      </c>
      <c r="J175" s="17">
        <v>46049</v>
      </c>
      <c r="K175" s="17">
        <v>46049</v>
      </c>
      <c r="L175" s="20">
        <v>46200000</v>
      </c>
      <c r="M175" t="s">
        <v>27</v>
      </c>
      <c r="N175">
        <v>0</v>
      </c>
      <c r="O175" t="s">
        <v>24</v>
      </c>
      <c r="P175" s="19">
        <v>222296.78479172001</v>
      </c>
      <c r="R175" s="9">
        <v>0.70652173913043503</v>
      </c>
      <c r="S175" s="9">
        <v>0.70652173913043503</v>
      </c>
      <c r="T175" s="9">
        <v>32641304.347826101</v>
      </c>
      <c r="U175" s="21">
        <v>157057.51099415001</v>
      </c>
      <c r="V175" s="20">
        <v>579499.92761768505</v>
      </c>
      <c r="X175">
        <v>0.70652173913043503</v>
      </c>
      <c r="Y175">
        <v>0.70652173913043503</v>
      </c>
      <c r="Z175" s="9">
        <v>32641304.347826101</v>
      </c>
      <c r="AA175">
        <v>409429.29668640799</v>
      </c>
    </row>
    <row r="176" spans="1:27" x14ac:dyDescent="0.25">
      <c r="A176" s="17">
        <v>45930</v>
      </c>
      <c r="B176" s="17">
        <v>46022</v>
      </c>
      <c r="C176" t="s">
        <v>36</v>
      </c>
      <c r="D176" t="s">
        <v>46</v>
      </c>
      <c r="E176" t="s">
        <v>29</v>
      </c>
      <c r="F176">
        <v>10000</v>
      </c>
      <c r="G176" t="s">
        <v>47</v>
      </c>
      <c r="H176" s="17">
        <v>45862</v>
      </c>
      <c r="I176" s="17">
        <v>45866</v>
      </c>
      <c r="J176" s="17">
        <v>45957</v>
      </c>
      <c r="K176" s="17">
        <v>45957</v>
      </c>
      <c r="L176" s="20">
        <v>140000000</v>
      </c>
      <c r="M176" t="s">
        <v>25</v>
      </c>
      <c r="N176">
        <v>4.4999999999999998E-2</v>
      </c>
      <c r="O176" t="s">
        <v>24</v>
      </c>
      <c r="P176" s="19">
        <v>-2266810.88191537</v>
      </c>
      <c r="Q176" s="9">
        <v>0.95303845298999401</v>
      </c>
      <c r="R176" s="9">
        <v>0.29347826086956502</v>
      </c>
      <c r="S176" s="9">
        <v>0.29670329670329698</v>
      </c>
      <c r="T176" s="9">
        <v>41086956.521739103</v>
      </c>
      <c r="U176" s="21">
        <v>-672570.26166719804</v>
      </c>
      <c r="V176" s="20">
        <v>-3322694.8824180299</v>
      </c>
      <c r="W176">
        <v>0.95297299151709203</v>
      </c>
      <c r="X176">
        <v>0.29347826086956502</v>
      </c>
      <c r="Y176">
        <v>0.29670329670329698</v>
      </c>
      <c r="Z176" s="9">
        <v>41086956.521739103</v>
      </c>
      <c r="AA176">
        <v>-985854.525552604</v>
      </c>
    </row>
    <row r="177" spans="1:27" x14ac:dyDescent="0.25">
      <c r="A177" s="17">
        <v>45930</v>
      </c>
      <c r="B177" s="17">
        <v>46022</v>
      </c>
      <c r="C177" t="s">
        <v>36</v>
      </c>
      <c r="D177" t="s">
        <v>46</v>
      </c>
      <c r="E177" t="s">
        <v>29</v>
      </c>
      <c r="F177">
        <v>10000</v>
      </c>
      <c r="G177" t="s">
        <v>47</v>
      </c>
      <c r="H177" s="17">
        <v>45953</v>
      </c>
      <c r="I177" s="17">
        <v>45957</v>
      </c>
      <c r="J177" s="17">
        <v>46049</v>
      </c>
      <c r="K177" s="17">
        <v>46049</v>
      </c>
      <c r="L177" s="20">
        <v>140000000</v>
      </c>
      <c r="M177" t="s">
        <v>25</v>
      </c>
      <c r="N177">
        <v>4.4999999999999998E-2</v>
      </c>
      <c r="O177" t="s">
        <v>24</v>
      </c>
      <c r="P177" s="19">
        <v>-2283626.6205809698</v>
      </c>
      <c r="Q177" s="9">
        <v>0.94881444038617802</v>
      </c>
      <c r="R177" s="9">
        <v>0.70652173913043503</v>
      </c>
      <c r="S177" s="9">
        <v>0.70652173913043503</v>
      </c>
      <c r="T177" s="9">
        <v>98913043.478260905</v>
      </c>
      <c r="U177" s="21">
        <v>-1613431.8514974201</v>
      </c>
      <c r="V177" s="20">
        <v>-3366060.3867202601</v>
      </c>
      <c r="W177">
        <v>0.94883925716068196</v>
      </c>
      <c r="X177">
        <v>0.70652173913043503</v>
      </c>
      <c r="Y177">
        <v>0.70652173913043503</v>
      </c>
      <c r="Z177" s="9">
        <v>98913043.478260905</v>
      </c>
      <c r="AA177">
        <v>-2378194.8384436602</v>
      </c>
    </row>
    <row r="178" spans="1:27" x14ac:dyDescent="0.25">
      <c r="A178" s="17">
        <v>45930</v>
      </c>
      <c r="B178" s="17">
        <v>46022</v>
      </c>
      <c r="C178" t="s">
        <v>36</v>
      </c>
      <c r="D178" t="s">
        <v>51</v>
      </c>
      <c r="E178" t="s">
        <v>37</v>
      </c>
      <c r="F178">
        <v>10001</v>
      </c>
      <c r="G178" t="s">
        <v>47</v>
      </c>
      <c r="H178" s="17">
        <v>45862</v>
      </c>
      <c r="I178" s="17">
        <v>45866</v>
      </c>
      <c r="J178" s="17">
        <v>45957</v>
      </c>
      <c r="K178" s="17">
        <v>45957</v>
      </c>
      <c r="L178" s="20">
        <v>1680000</v>
      </c>
      <c r="M178" t="s">
        <v>25</v>
      </c>
      <c r="N178">
        <v>0.03</v>
      </c>
      <c r="O178" t="s">
        <v>24</v>
      </c>
      <c r="P178" s="19">
        <v>-20831.730582984499</v>
      </c>
      <c r="Q178" s="9">
        <v>0.95303845298999401</v>
      </c>
      <c r="R178" s="9">
        <v>0.29347826086956502</v>
      </c>
      <c r="S178" s="9">
        <v>0.29670329670329698</v>
      </c>
      <c r="T178" s="9">
        <v>493043.47826086998</v>
      </c>
      <c r="U178" s="21">
        <v>-6180.8431400063801</v>
      </c>
      <c r="V178" s="20">
        <v>-33502.338589016399</v>
      </c>
      <c r="W178">
        <v>0.95297299151709203</v>
      </c>
      <c r="X178">
        <v>0.29347826086956502</v>
      </c>
      <c r="Y178">
        <v>0.29670329670329698</v>
      </c>
      <c r="Z178" s="9">
        <v>493043.47826086998</v>
      </c>
      <c r="AA178">
        <v>-9940.2543066312392</v>
      </c>
    </row>
    <row r="179" spans="1:27" x14ac:dyDescent="0.25">
      <c r="A179" s="17">
        <v>45930</v>
      </c>
      <c r="B179" s="17">
        <v>46022</v>
      </c>
      <c r="C179" t="s">
        <v>36</v>
      </c>
      <c r="D179" t="s">
        <v>51</v>
      </c>
      <c r="E179" t="s">
        <v>37</v>
      </c>
      <c r="F179">
        <v>10001</v>
      </c>
      <c r="G179" t="s">
        <v>47</v>
      </c>
      <c r="H179" s="17">
        <v>45953</v>
      </c>
      <c r="I179" s="17">
        <v>45957</v>
      </c>
      <c r="J179" s="17">
        <v>46049</v>
      </c>
      <c r="K179" s="17">
        <v>46049</v>
      </c>
      <c r="L179" s="20">
        <v>1680000</v>
      </c>
      <c r="M179" t="s">
        <v>25</v>
      </c>
      <c r="N179">
        <v>0.03</v>
      </c>
      <c r="O179" t="s">
        <v>24</v>
      </c>
      <c r="P179" s="19">
        <v>-20963.519446971601</v>
      </c>
      <c r="Q179" s="9">
        <v>0.94881444038617802</v>
      </c>
      <c r="R179" s="9">
        <v>0.70652173913043503</v>
      </c>
      <c r="S179" s="9">
        <v>0.70652173913043503</v>
      </c>
      <c r="T179" s="9">
        <v>1186956.5217391299</v>
      </c>
      <c r="U179" s="21">
        <v>-14811.182217969101</v>
      </c>
      <c r="V179" s="20">
        <v>-33952.7246406431</v>
      </c>
      <c r="W179">
        <v>0.94883925716068196</v>
      </c>
      <c r="X179">
        <v>0.70652173913043503</v>
      </c>
      <c r="Y179">
        <v>0.70652173913043503</v>
      </c>
      <c r="Z179" s="9">
        <v>1186956.5217391299</v>
      </c>
      <c r="AA179">
        <v>-23988.338061323899</v>
      </c>
    </row>
    <row r="180" spans="1:27" x14ac:dyDescent="0.25">
      <c r="A180" s="17">
        <v>45930</v>
      </c>
      <c r="B180" s="17">
        <v>46022</v>
      </c>
      <c r="C180" t="s">
        <v>36</v>
      </c>
      <c r="D180" t="s">
        <v>52</v>
      </c>
      <c r="E180" t="s">
        <v>53</v>
      </c>
      <c r="F180">
        <v>10002</v>
      </c>
      <c r="G180" t="s">
        <v>47</v>
      </c>
      <c r="H180" s="17">
        <v>45862</v>
      </c>
      <c r="I180" s="17">
        <v>45866</v>
      </c>
      <c r="J180" s="17">
        <v>45957</v>
      </c>
      <c r="K180" s="17">
        <v>45957</v>
      </c>
      <c r="L180" s="20">
        <v>2800000</v>
      </c>
      <c r="M180" t="s">
        <v>25</v>
      </c>
      <c r="N180">
        <v>3.5000000000000003E-2</v>
      </c>
      <c r="O180" t="s">
        <v>24</v>
      </c>
      <c r="P180" s="19">
        <v>-38258.439860529703</v>
      </c>
      <c r="Q180" s="9">
        <v>0.95303845298999401</v>
      </c>
      <c r="R180" s="9">
        <v>0.29347826086956502</v>
      </c>
      <c r="S180" s="9">
        <v>0.29670329670329698</v>
      </c>
      <c r="T180" s="9">
        <v>821739.13043478294</v>
      </c>
      <c r="U180" s="21">
        <v>-11351.405233343999</v>
      </c>
      <c r="V180" s="20">
        <v>-59376.119870582901</v>
      </c>
      <c r="W180">
        <v>0.95297299151709203</v>
      </c>
      <c r="X180">
        <v>0.29347826086956502</v>
      </c>
      <c r="Y180">
        <v>0.29670329670329698</v>
      </c>
      <c r="Z180" s="9">
        <v>821739.13043478294</v>
      </c>
      <c r="AA180">
        <v>-17617.090511052102</v>
      </c>
    </row>
    <row r="181" spans="1:27" x14ac:dyDescent="0.25">
      <c r="A181" s="17">
        <v>45930</v>
      </c>
      <c r="B181" s="17">
        <v>46022</v>
      </c>
      <c r="C181" t="s">
        <v>36</v>
      </c>
      <c r="D181" t="s">
        <v>52</v>
      </c>
      <c r="E181" t="s">
        <v>53</v>
      </c>
      <c r="F181">
        <v>10002</v>
      </c>
      <c r="G181" t="s">
        <v>47</v>
      </c>
      <c r="H181" s="17">
        <v>45953</v>
      </c>
      <c r="I181" s="17">
        <v>45957</v>
      </c>
      <c r="J181" s="17">
        <v>46049</v>
      </c>
      <c r="K181" s="17">
        <v>46049</v>
      </c>
      <c r="L181" s="20">
        <v>2800000</v>
      </c>
      <c r="M181" t="s">
        <v>25</v>
      </c>
      <c r="N181">
        <v>3.5000000000000003E-2</v>
      </c>
      <c r="O181" t="s">
        <v>24</v>
      </c>
      <c r="P181" s="19">
        <v>-38516.976856063797</v>
      </c>
      <c r="Q181" s="9">
        <v>0.94881444038617802</v>
      </c>
      <c r="R181" s="9">
        <v>0.70652173913043503</v>
      </c>
      <c r="S181" s="9">
        <v>0.70652173913043503</v>
      </c>
      <c r="T181" s="9">
        <v>1978260.8695652201</v>
      </c>
      <c r="U181" s="21">
        <v>-27213.0814743929</v>
      </c>
      <c r="V181" s="20">
        <v>-60165.652178849603</v>
      </c>
      <c r="W181">
        <v>0.94883925716068196</v>
      </c>
      <c r="X181">
        <v>0.70652173913043503</v>
      </c>
      <c r="Y181">
        <v>0.70652173913043503</v>
      </c>
      <c r="Z181" s="9">
        <v>1978260.8695652201</v>
      </c>
      <c r="AA181">
        <v>-42508.341213317697</v>
      </c>
    </row>
    <row r="182" spans="1:27" x14ac:dyDescent="0.25">
      <c r="A182" s="17">
        <v>46022</v>
      </c>
      <c r="B182" s="17">
        <v>46112</v>
      </c>
      <c r="C182" t="s">
        <v>35</v>
      </c>
      <c r="D182" t="s">
        <v>48</v>
      </c>
      <c r="E182" t="s">
        <v>28</v>
      </c>
      <c r="F182">
        <v>11</v>
      </c>
      <c r="H182" s="17">
        <v>45953</v>
      </c>
      <c r="I182" s="17">
        <v>45957</v>
      </c>
      <c r="J182" s="17">
        <v>46049</v>
      </c>
      <c r="K182" s="17">
        <v>46049</v>
      </c>
      <c r="L182" s="20">
        <v>46200000</v>
      </c>
      <c r="M182" t="s">
        <v>27</v>
      </c>
      <c r="N182">
        <v>0</v>
      </c>
      <c r="O182" t="s">
        <v>24</v>
      </c>
      <c r="P182" s="19">
        <v>222296.78479172001</v>
      </c>
      <c r="R182" s="9">
        <v>0.3</v>
      </c>
      <c r="S182" s="9">
        <v>0.29347826086956502</v>
      </c>
      <c r="T182" s="9">
        <v>13860000</v>
      </c>
      <c r="U182" s="21">
        <v>65239.27379757</v>
      </c>
      <c r="V182" s="20">
        <v>579499.92761768505</v>
      </c>
      <c r="X182">
        <v>0.3</v>
      </c>
      <c r="Y182">
        <v>0.29347826086956502</v>
      </c>
      <c r="Z182" s="9">
        <v>13860000</v>
      </c>
      <c r="AA182">
        <v>170070.630931277</v>
      </c>
    </row>
    <row r="183" spans="1:27" x14ac:dyDescent="0.25">
      <c r="A183" s="17">
        <v>46022</v>
      </c>
      <c r="B183" s="17">
        <v>46112</v>
      </c>
      <c r="C183" t="s">
        <v>35</v>
      </c>
      <c r="D183" t="s">
        <v>48</v>
      </c>
      <c r="E183" t="s">
        <v>28</v>
      </c>
      <c r="F183">
        <v>11</v>
      </c>
      <c r="H183" s="17">
        <v>46045</v>
      </c>
      <c r="I183" s="17">
        <v>46049</v>
      </c>
      <c r="J183" s="17">
        <v>46139</v>
      </c>
      <c r="K183" s="17">
        <v>46139</v>
      </c>
      <c r="L183" s="20">
        <v>46200000</v>
      </c>
      <c r="M183" t="s">
        <v>27</v>
      </c>
      <c r="N183">
        <v>0</v>
      </c>
      <c r="O183" t="s">
        <v>24</v>
      </c>
      <c r="P183" s="19">
        <v>219269.72579258401</v>
      </c>
      <c r="R183" s="9">
        <v>0.7</v>
      </c>
      <c r="S183" s="9">
        <v>0.7</v>
      </c>
      <c r="T183" s="9">
        <v>32340000</v>
      </c>
      <c r="U183" s="21">
        <v>153488.80805480899</v>
      </c>
      <c r="V183" s="20">
        <v>548669.88655392604</v>
      </c>
      <c r="X183">
        <v>0.7</v>
      </c>
      <c r="Y183">
        <v>0.7</v>
      </c>
      <c r="Z183" s="9">
        <v>32340000</v>
      </c>
      <c r="AA183">
        <v>384068.920587748</v>
      </c>
    </row>
    <row r="184" spans="1:27" x14ac:dyDescent="0.25">
      <c r="A184" s="17">
        <v>46022</v>
      </c>
      <c r="B184" s="17">
        <v>46112</v>
      </c>
      <c r="C184" t="s">
        <v>35</v>
      </c>
      <c r="D184" t="s">
        <v>43</v>
      </c>
      <c r="E184" t="s">
        <v>44</v>
      </c>
      <c r="F184">
        <v>5</v>
      </c>
      <c r="H184" s="17">
        <v>45853</v>
      </c>
      <c r="I184" s="17">
        <v>45855</v>
      </c>
      <c r="J184" s="17">
        <v>46041</v>
      </c>
      <c r="K184" s="17">
        <v>46041</v>
      </c>
      <c r="L184" s="20">
        <v>6548045</v>
      </c>
      <c r="M184" t="s">
        <v>45</v>
      </c>
      <c r="N184">
        <v>0</v>
      </c>
      <c r="O184" t="s">
        <v>24</v>
      </c>
      <c r="P184" s="19">
        <v>65316.129369009097</v>
      </c>
      <c r="R184" s="9">
        <v>0.211111111111111</v>
      </c>
      <c r="S184" s="9">
        <v>0.102150537634409</v>
      </c>
      <c r="T184" s="9">
        <v>1382365.0555555599</v>
      </c>
      <c r="U184" s="21">
        <v>6672.07773124287</v>
      </c>
      <c r="V184" s="20">
        <v>151798.97508989699</v>
      </c>
      <c r="X184">
        <v>0.211111111111111</v>
      </c>
      <c r="Y184">
        <v>0.102150537634409</v>
      </c>
      <c r="Z184" s="9">
        <v>1382365.0555555599</v>
      </c>
      <c r="AA184">
        <v>15506.3469177851</v>
      </c>
    </row>
    <row r="185" spans="1:27" x14ac:dyDescent="0.25">
      <c r="A185" s="17">
        <v>46022</v>
      </c>
      <c r="B185" s="17">
        <v>46112</v>
      </c>
      <c r="C185" t="s">
        <v>35</v>
      </c>
      <c r="D185" t="s">
        <v>49</v>
      </c>
      <c r="E185" t="s">
        <v>50</v>
      </c>
      <c r="F185">
        <v>9</v>
      </c>
      <c r="H185" s="17">
        <v>45953</v>
      </c>
      <c r="I185" s="17">
        <v>45957</v>
      </c>
      <c r="J185" s="17">
        <v>46049</v>
      </c>
      <c r="K185" s="17">
        <v>46049</v>
      </c>
      <c r="L185" s="20">
        <v>46200000</v>
      </c>
      <c r="M185" t="s">
        <v>27</v>
      </c>
      <c r="N185">
        <v>0</v>
      </c>
      <c r="O185" t="s">
        <v>24</v>
      </c>
      <c r="P185" s="19">
        <v>222296.78479172001</v>
      </c>
      <c r="R185" s="9">
        <v>0.3</v>
      </c>
      <c r="S185" s="9">
        <v>0.29347826086956502</v>
      </c>
      <c r="T185" s="9">
        <v>13860000</v>
      </c>
      <c r="U185" s="21">
        <v>65239.27379757</v>
      </c>
      <c r="V185" s="20">
        <v>579499.92761768505</v>
      </c>
      <c r="X185">
        <v>0.3</v>
      </c>
      <c r="Y185">
        <v>0.29347826086956502</v>
      </c>
      <c r="Z185" s="9">
        <v>13860000</v>
      </c>
      <c r="AA185">
        <v>170070.630931277</v>
      </c>
    </row>
    <row r="186" spans="1:27" x14ac:dyDescent="0.25">
      <c r="A186" s="17">
        <v>46022</v>
      </c>
      <c r="B186" s="17">
        <v>46112</v>
      </c>
      <c r="C186" t="s">
        <v>35</v>
      </c>
      <c r="D186" t="s">
        <v>49</v>
      </c>
      <c r="E186" t="s">
        <v>50</v>
      </c>
      <c r="F186">
        <v>9</v>
      </c>
      <c r="H186" s="17">
        <v>46045</v>
      </c>
      <c r="I186" s="17">
        <v>46049</v>
      </c>
      <c r="J186" s="17">
        <v>46139</v>
      </c>
      <c r="K186" s="17">
        <v>46139</v>
      </c>
      <c r="L186" s="20">
        <v>46200000</v>
      </c>
      <c r="M186" t="s">
        <v>27</v>
      </c>
      <c r="N186">
        <v>0</v>
      </c>
      <c r="O186" t="s">
        <v>24</v>
      </c>
      <c r="P186" s="19">
        <v>219269.72579258401</v>
      </c>
      <c r="R186" s="9">
        <v>0.7</v>
      </c>
      <c r="S186" s="9">
        <v>0.7</v>
      </c>
      <c r="T186" s="9">
        <v>32340000</v>
      </c>
      <c r="U186" s="21">
        <v>153488.80805480899</v>
      </c>
      <c r="V186" s="20">
        <v>548669.88655392604</v>
      </c>
      <c r="X186">
        <v>0.7</v>
      </c>
      <c r="Y186">
        <v>0.7</v>
      </c>
      <c r="Z186" s="9">
        <v>32340000</v>
      </c>
      <c r="AA186">
        <v>384068.920587748</v>
      </c>
    </row>
    <row r="187" spans="1:27" x14ac:dyDescent="0.25">
      <c r="A187" s="17">
        <v>46022</v>
      </c>
      <c r="B187" s="17">
        <v>46112</v>
      </c>
      <c r="C187" t="s">
        <v>36</v>
      </c>
      <c r="D187" t="s">
        <v>46</v>
      </c>
      <c r="E187" t="s">
        <v>29</v>
      </c>
      <c r="F187">
        <v>10000</v>
      </c>
      <c r="G187" t="s">
        <v>47</v>
      </c>
      <c r="H187" s="17">
        <v>45953</v>
      </c>
      <c r="I187" s="17">
        <v>45957</v>
      </c>
      <c r="J187" s="17">
        <v>46049</v>
      </c>
      <c r="K187" s="17">
        <v>46049</v>
      </c>
      <c r="L187" s="20">
        <v>140000000</v>
      </c>
      <c r="M187" t="s">
        <v>25</v>
      </c>
      <c r="N187">
        <v>4.4999999999999998E-2</v>
      </c>
      <c r="O187" t="s">
        <v>24</v>
      </c>
      <c r="P187" s="19">
        <v>-2283626.6205809698</v>
      </c>
      <c r="Q187" s="9">
        <v>0.94881444038617802</v>
      </c>
      <c r="R187" s="9">
        <v>0.3</v>
      </c>
      <c r="S187" s="9">
        <v>0.29347826086956502</v>
      </c>
      <c r="T187" s="9">
        <v>42000000</v>
      </c>
      <c r="U187" s="21">
        <v>-670194.76908354496</v>
      </c>
      <c r="V187" s="20">
        <v>-3366060.3867202601</v>
      </c>
      <c r="W187">
        <v>0.94883925716068196</v>
      </c>
      <c r="X187">
        <v>0.3</v>
      </c>
      <c r="Y187">
        <v>0.29347826086956502</v>
      </c>
      <c r="Z187" s="9">
        <v>42000000</v>
      </c>
      <c r="AA187">
        <v>-987865.54827659705</v>
      </c>
    </row>
    <row r="188" spans="1:27" x14ac:dyDescent="0.25">
      <c r="A188" s="17">
        <v>46022</v>
      </c>
      <c r="B188" s="17">
        <v>46112</v>
      </c>
      <c r="C188" t="s">
        <v>36</v>
      </c>
      <c r="D188" t="s">
        <v>46</v>
      </c>
      <c r="E188" t="s">
        <v>29</v>
      </c>
      <c r="F188">
        <v>10000</v>
      </c>
      <c r="G188" t="s">
        <v>47</v>
      </c>
      <c r="H188" s="17">
        <v>46045</v>
      </c>
      <c r="I188" s="17">
        <v>46049</v>
      </c>
      <c r="J188" s="17">
        <v>46139</v>
      </c>
      <c r="K188" s="17">
        <v>46139</v>
      </c>
      <c r="L188" s="20">
        <v>140000000</v>
      </c>
      <c r="M188" t="s">
        <v>25</v>
      </c>
      <c r="N188">
        <v>4.4999999999999998E-2</v>
      </c>
      <c r="O188" t="s">
        <v>24</v>
      </c>
      <c r="P188" s="19">
        <v>-2239453.7145229802</v>
      </c>
      <c r="Q188" s="9">
        <v>0.94467762420232104</v>
      </c>
      <c r="R188" s="9">
        <v>0.7</v>
      </c>
      <c r="S188" s="9">
        <v>0.7</v>
      </c>
      <c r="T188" s="9">
        <v>98000000</v>
      </c>
      <c r="U188" s="21">
        <v>-1567617.6001660901</v>
      </c>
      <c r="V188" s="20">
        <v>-3237636.0198603799</v>
      </c>
      <c r="W188">
        <v>0.94478848315110597</v>
      </c>
      <c r="X188">
        <v>0.7</v>
      </c>
      <c r="Y188">
        <v>0.7</v>
      </c>
      <c r="Z188" s="9">
        <v>98000000</v>
      </c>
      <c r="AA188">
        <v>-2266345.21390227</v>
      </c>
    </row>
    <row r="189" spans="1:27" x14ac:dyDescent="0.25">
      <c r="A189" s="17">
        <v>46022</v>
      </c>
      <c r="B189" s="17">
        <v>46112</v>
      </c>
      <c r="C189" t="s">
        <v>36</v>
      </c>
      <c r="D189" t="s">
        <v>51</v>
      </c>
      <c r="E189" t="s">
        <v>37</v>
      </c>
      <c r="F189">
        <v>10001</v>
      </c>
      <c r="G189" t="s">
        <v>47</v>
      </c>
      <c r="H189" s="17">
        <v>45953</v>
      </c>
      <c r="I189" s="17">
        <v>45957</v>
      </c>
      <c r="J189" s="17">
        <v>46049</v>
      </c>
      <c r="K189" s="17">
        <v>46049</v>
      </c>
      <c r="L189" s="20">
        <v>1680000</v>
      </c>
      <c r="M189" t="s">
        <v>25</v>
      </c>
      <c r="N189">
        <v>0.03</v>
      </c>
      <c r="O189" t="s">
        <v>24</v>
      </c>
      <c r="P189" s="19">
        <v>-20963.519446971601</v>
      </c>
      <c r="Q189" s="9">
        <v>0.94881444038617802</v>
      </c>
      <c r="R189" s="9">
        <v>0.3</v>
      </c>
      <c r="S189" s="9">
        <v>0.29347826086956502</v>
      </c>
      <c r="T189" s="9">
        <v>504000</v>
      </c>
      <c r="U189" s="21">
        <v>-6152.33722900254</v>
      </c>
      <c r="V189" s="20">
        <v>-33952.7246406431</v>
      </c>
      <c r="W189">
        <v>0.94883925716068196</v>
      </c>
      <c r="X189">
        <v>0.3</v>
      </c>
      <c r="Y189">
        <v>0.29347826086956502</v>
      </c>
      <c r="Z189" s="9">
        <v>504000</v>
      </c>
      <c r="AA189">
        <v>-9964.3865793191708</v>
      </c>
    </row>
    <row r="190" spans="1:27" x14ac:dyDescent="0.25">
      <c r="A190" s="17">
        <v>46022</v>
      </c>
      <c r="B190" s="17">
        <v>46112</v>
      </c>
      <c r="C190" t="s">
        <v>36</v>
      </c>
      <c r="D190" t="s">
        <v>51</v>
      </c>
      <c r="E190" t="s">
        <v>37</v>
      </c>
      <c r="F190">
        <v>10001</v>
      </c>
      <c r="G190" t="s">
        <v>47</v>
      </c>
      <c r="H190" s="17">
        <v>46045</v>
      </c>
      <c r="I190" s="17">
        <v>46049</v>
      </c>
      <c r="J190" s="17">
        <v>46139</v>
      </c>
      <c r="K190" s="17">
        <v>46139</v>
      </c>
      <c r="L190" s="20">
        <v>1400000</v>
      </c>
      <c r="M190" t="s">
        <v>25</v>
      </c>
      <c r="N190">
        <v>0.03</v>
      </c>
      <c r="O190" t="s">
        <v>24</v>
      </c>
      <c r="P190" s="19">
        <v>-17144.537145229799</v>
      </c>
      <c r="Q190" s="9">
        <v>0.94467762420232104</v>
      </c>
      <c r="R190" s="9">
        <v>0.7</v>
      </c>
      <c r="S190" s="9">
        <v>0.7</v>
      </c>
      <c r="T190" s="9">
        <v>980000</v>
      </c>
      <c r="U190" s="21">
        <v>-12001.176001660901</v>
      </c>
      <c r="V190" s="20">
        <v>-27126.360198603801</v>
      </c>
      <c r="W190">
        <v>0.94478848315110597</v>
      </c>
      <c r="X190">
        <v>0.7</v>
      </c>
      <c r="Y190">
        <v>0.7</v>
      </c>
      <c r="Z190" s="9">
        <v>980000</v>
      </c>
      <c r="AA190">
        <v>-18988.452139022698</v>
      </c>
    </row>
    <row r="191" spans="1:27" x14ac:dyDescent="0.25">
      <c r="A191" s="17">
        <v>46022</v>
      </c>
      <c r="B191" s="17">
        <v>46112</v>
      </c>
      <c r="C191" t="s">
        <v>36</v>
      </c>
      <c r="D191" t="s">
        <v>52</v>
      </c>
      <c r="E191" t="s">
        <v>53</v>
      </c>
      <c r="F191">
        <v>10002</v>
      </c>
      <c r="G191" t="s">
        <v>47</v>
      </c>
      <c r="H191" s="17">
        <v>45953</v>
      </c>
      <c r="I191" s="17">
        <v>45957</v>
      </c>
      <c r="J191" s="17">
        <v>46049</v>
      </c>
      <c r="K191" s="17">
        <v>46049</v>
      </c>
      <c r="L191" s="20">
        <v>2800000</v>
      </c>
      <c r="M191" t="s">
        <v>25</v>
      </c>
      <c r="N191">
        <v>3.5000000000000003E-2</v>
      </c>
      <c r="O191" t="s">
        <v>24</v>
      </c>
      <c r="P191" s="19">
        <v>-38516.976856063797</v>
      </c>
      <c r="Q191" s="9">
        <v>0.94881444038617802</v>
      </c>
      <c r="R191" s="9">
        <v>0.3</v>
      </c>
      <c r="S191" s="9">
        <v>0.29347826086956502</v>
      </c>
      <c r="T191" s="9">
        <v>840000</v>
      </c>
      <c r="U191" s="21">
        <v>-11303.8953816709</v>
      </c>
      <c r="V191" s="20">
        <v>-60165.652178849603</v>
      </c>
      <c r="W191">
        <v>0.94883925716068196</v>
      </c>
      <c r="X191">
        <v>0.3</v>
      </c>
      <c r="Y191">
        <v>0.29347826086956502</v>
      </c>
      <c r="Z191" s="9">
        <v>840000</v>
      </c>
      <c r="AA191">
        <v>-17657.310965531899</v>
      </c>
    </row>
    <row r="192" spans="1:27" x14ac:dyDescent="0.25">
      <c r="A192" s="17">
        <v>46022</v>
      </c>
      <c r="B192" s="17">
        <v>46112</v>
      </c>
      <c r="C192" t="s">
        <v>36</v>
      </c>
      <c r="D192" t="s">
        <v>52</v>
      </c>
      <c r="E192" t="s">
        <v>53</v>
      </c>
      <c r="F192">
        <v>10002</v>
      </c>
      <c r="G192" t="s">
        <v>47</v>
      </c>
      <c r="H192" s="17">
        <v>46045</v>
      </c>
      <c r="I192" s="17">
        <v>46049</v>
      </c>
      <c r="J192" s="17">
        <v>46139</v>
      </c>
      <c r="K192" s="17">
        <v>46139</v>
      </c>
      <c r="L192" s="20">
        <v>2800000</v>
      </c>
      <c r="M192" t="s">
        <v>25</v>
      </c>
      <c r="N192">
        <v>3.5000000000000003E-2</v>
      </c>
      <c r="O192" t="s">
        <v>24</v>
      </c>
      <c r="P192" s="19">
        <v>-37789.074290459597</v>
      </c>
      <c r="Q192" s="9">
        <v>0.94467762420232104</v>
      </c>
      <c r="R192" s="9">
        <v>0.7</v>
      </c>
      <c r="S192" s="9">
        <v>0.7</v>
      </c>
      <c r="T192" s="9">
        <v>1960000</v>
      </c>
      <c r="U192" s="21">
        <v>-26452.352003321699</v>
      </c>
      <c r="V192" s="20">
        <v>-57752.720397207602</v>
      </c>
      <c r="W192">
        <v>0.94478848315110597</v>
      </c>
      <c r="X192">
        <v>0.7</v>
      </c>
      <c r="Y192">
        <v>0.7</v>
      </c>
      <c r="Z192" s="9">
        <v>1960000</v>
      </c>
      <c r="AA192">
        <v>-40426.904278045302</v>
      </c>
    </row>
    <row r="193" spans="1:27" x14ac:dyDescent="0.25">
      <c r="A193" s="17">
        <v>46112</v>
      </c>
      <c r="B193" s="17">
        <v>46203</v>
      </c>
      <c r="C193" t="s">
        <v>35</v>
      </c>
      <c r="D193" t="s">
        <v>48</v>
      </c>
      <c r="E193" t="s">
        <v>28</v>
      </c>
      <c r="F193">
        <v>11</v>
      </c>
      <c r="H193" s="17">
        <v>46045</v>
      </c>
      <c r="I193" s="17">
        <v>46049</v>
      </c>
      <c r="J193" s="17">
        <v>46139</v>
      </c>
      <c r="K193" s="17">
        <v>46139</v>
      </c>
      <c r="L193" s="20">
        <v>46200000</v>
      </c>
      <c r="M193" t="s">
        <v>27</v>
      </c>
      <c r="N193">
        <v>0</v>
      </c>
      <c r="O193" t="s">
        <v>24</v>
      </c>
      <c r="P193" s="19">
        <v>219269.72579258401</v>
      </c>
      <c r="R193" s="9">
        <v>0.29670329670329698</v>
      </c>
      <c r="S193" s="9">
        <v>0.3</v>
      </c>
      <c r="T193" s="9">
        <v>13707692.307692301</v>
      </c>
      <c r="U193" s="21">
        <v>65780.917737775104</v>
      </c>
      <c r="V193" s="20">
        <v>548669.88655392604</v>
      </c>
      <c r="X193">
        <v>0.29670329670329698</v>
      </c>
      <c r="Y193">
        <v>0.3</v>
      </c>
      <c r="Z193" s="9">
        <v>13707692.307692301</v>
      </c>
      <c r="AA193">
        <v>164600.96596617799</v>
      </c>
    </row>
    <row r="194" spans="1:27" x14ac:dyDescent="0.25">
      <c r="A194" s="17">
        <v>46112</v>
      </c>
      <c r="B194" s="17">
        <v>46203</v>
      </c>
      <c r="C194" t="s">
        <v>35</v>
      </c>
      <c r="D194" t="s">
        <v>48</v>
      </c>
      <c r="E194" t="s">
        <v>28</v>
      </c>
      <c r="F194">
        <v>11</v>
      </c>
      <c r="H194" s="17">
        <v>46135</v>
      </c>
      <c r="I194" s="17">
        <v>46139</v>
      </c>
      <c r="J194" s="17">
        <v>46230</v>
      </c>
      <c r="K194" s="17">
        <v>46230</v>
      </c>
      <c r="L194" s="20">
        <v>46200000</v>
      </c>
      <c r="M194" t="s">
        <v>27</v>
      </c>
      <c r="N194">
        <v>0</v>
      </c>
      <c r="O194" t="s">
        <v>24</v>
      </c>
      <c r="P194" s="19">
        <v>224099.97591767501</v>
      </c>
      <c r="R194" s="9">
        <v>0.70329670329670302</v>
      </c>
      <c r="S194" s="9">
        <v>0.70329670329670302</v>
      </c>
      <c r="T194" s="9">
        <v>32492307.692307699</v>
      </c>
      <c r="U194" s="21">
        <v>157608.77427177099</v>
      </c>
      <c r="V194" s="20">
        <v>510508.66932216397</v>
      </c>
      <c r="X194">
        <v>0.70329670329670302</v>
      </c>
      <c r="Y194">
        <v>0.70329670329670302</v>
      </c>
      <c r="Z194" s="9">
        <v>32492307.692307699</v>
      </c>
      <c r="AA194">
        <v>359039.06413866498</v>
      </c>
    </row>
    <row r="195" spans="1:27" x14ac:dyDescent="0.25">
      <c r="A195" s="17">
        <v>46112</v>
      </c>
      <c r="B195" s="17">
        <v>46203</v>
      </c>
      <c r="C195" t="s">
        <v>35</v>
      </c>
      <c r="D195" t="s">
        <v>49</v>
      </c>
      <c r="E195" t="s">
        <v>50</v>
      </c>
      <c r="F195">
        <v>9</v>
      </c>
      <c r="H195" s="17">
        <v>46045</v>
      </c>
      <c r="I195" s="17">
        <v>46049</v>
      </c>
      <c r="J195" s="17">
        <v>46139</v>
      </c>
      <c r="K195" s="17">
        <v>46139</v>
      </c>
      <c r="L195" s="20">
        <v>46200000</v>
      </c>
      <c r="M195" t="s">
        <v>27</v>
      </c>
      <c r="N195">
        <v>0</v>
      </c>
      <c r="O195" t="s">
        <v>24</v>
      </c>
      <c r="P195" s="19">
        <v>219269.72579258401</v>
      </c>
      <c r="R195" s="9">
        <v>0.29670329670329698</v>
      </c>
      <c r="S195" s="9">
        <v>0.3</v>
      </c>
      <c r="T195" s="9">
        <v>13707692.307692301</v>
      </c>
      <c r="U195" s="21">
        <v>65780.917737775104</v>
      </c>
      <c r="V195" s="20">
        <v>548669.88655392604</v>
      </c>
      <c r="X195">
        <v>0.29670329670329698</v>
      </c>
      <c r="Y195">
        <v>0.3</v>
      </c>
      <c r="Z195" s="9">
        <v>13707692.307692301</v>
      </c>
      <c r="AA195">
        <v>164600.96596617799</v>
      </c>
    </row>
    <row r="196" spans="1:27" x14ac:dyDescent="0.25">
      <c r="A196" s="17">
        <v>46112</v>
      </c>
      <c r="B196" s="17">
        <v>46203</v>
      </c>
      <c r="C196" t="s">
        <v>35</v>
      </c>
      <c r="D196" t="s">
        <v>49</v>
      </c>
      <c r="E196" t="s">
        <v>50</v>
      </c>
      <c r="F196">
        <v>9</v>
      </c>
      <c r="H196" s="17">
        <v>46135</v>
      </c>
      <c r="I196" s="17">
        <v>46139</v>
      </c>
      <c r="J196" s="17">
        <v>46230</v>
      </c>
      <c r="K196" s="17">
        <v>46230</v>
      </c>
      <c r="L196" s="20">
        <v>46200000</v>
      </c>
      <c r="M196" t="s">
        <v>27</v>
      </c>
      <c r="N196">
        <v>0</v>
      </c>
      <c r="O196" t="s">
        <v>24</v>
      </c>
      <c r="P196" s="19">
        <v>224099.97591767501</v>
      </c>
      <c r="R196" s="9">
        <v>0.70329670329670302</v>
      </c>
      <c r="S196" s="9">
        <v>0.70329670329670302</v>
      </c>
      <c r="T196" s="9">
        <v>32492307.692307699</v>
      </c>
      <c r="U196" s="21">
        <v>157608.77427177099</v>
      </c>
      <c r="V196" s="20">
        <v>510508.66932216397</v>
      </c>
      <c r="X196">
        <v>0.70329670329670302</v>
      </c>
      <c r="Y196">
        <v>0.70329670329670302</v>
      </c>
      <c r="Z196" s="9">
        <v>32492307.692307699</v>
      </c>
      <c r="AA196">
        <v>359039.06413866498</v>
      </c>
    </row>
    <row r="197" spans="1:27" x14ac:dyDescent="0.25">
      <c r="A197" s="17">
        <v>46112</v>
      </c>
      <c r="B197" s="17">
        <v>46203</v>
      </c>
      <c r="C197" t="s">
        <v>36</v>
      </c>
      <c r="D197" t="s">
        <v>46</v>
      </c>
      <c r="E197" t="s">
        <v>29</v>
      </c>
      <c r="F197">
        <v>10000</v>
      </c>
      <c r="G197" t="s">
        <v>47</v>
      </c>
      <c r="H197" s="17">
        <v>46045</v>
      </c>
      <c r="I197" s="17">
        <v>46049</v>
      </c>
      <c r="J197" s="17">
        <v>46139</v>
      </c>
      <c r="K197" s="17">
        <v>46139</v>
      </c>
      <c r="L197" s="20">
        <v>140000000</v>
      </c>
      <c r="M197" t="s">
        <v>25</v>
      </c>
      <c r="N197">
        <v>4.4999999999999998E-2</v>
      </c>
      <c r="O197" t="s">
        <v>24</v>
      </c>
      <c r="P197" s="19">
        <v>-2239453.7145229802</v>
      </c>
      <c r="Q197" s="9">
        <v>0.94467762420232104</v>
      </c>
      <c r="R197" s="9">
        <v>0.29670329670329698</v>
      </c>
      <c r="S197" s="9">
        <v>0.3</v>
      </c>
      <c r="T197" s="9">
        <v>41538461.538461499</v>
      </c>
      <c r="U197" s="21">
        <v>-671836.11435689405</v>
      </c>
      <c r="V197" s="20">
        <v>-3237636.0198603799</v>
      </c>
      <c r="W197">
        <v>0.94478848315110597</v>
      </c>
      <c r="X197">
        <v>0.29670329670329698</v>
      </c>
      <c r="Y197">
        <v>0.3</v>
      </c>
      <c r="Z197" s="9">
        <v>41538461.538461499</v>
      </c>
      <c r="AA197">
        <v>-971290.80595811398</v>
      </c>
    </row>
    <row r="198" spans="1:27" x14ac:dyDescent="0.25">
      <c r="A198" s="17">
        <v>46112</v>
      </c>
      <c r="B198" s="17">
        <v>46203</v>
      </c>
      <c r="C198" t="s">
        <v>36</v>
      </c>
      <c r="D198" t="s">
        <v>46</v>
      </c>
      <c r="E198" t="s">
        <v>29</v>
      </c>
      <c r="F198">
        <v>10000</v>
      </c>
      <c r="G198" t="s">
        <v>47</v>
      </c>
      <c r="H198" s="17">
        <v>46135</v>
      </c>
      <c r="I198" s="17">
        <v>46139</v>
      </c>
      <c r="J198" s="17">
        <v>46230</v>
      </c>
      <c r="K198" s="17">
        <v>46230</v>
      </c>
      <c r="L198" s="20">
        <v>140000000</v>
      </c>
      <c r="M198" t="s">
        <v>25</v>
      </c>
      <c r="N198">
        <v>4.4999999999999998E-2</v>
      </c>
      <c r="O198" t="s">
        <v>24</v>
      </c>
      <c r="P198" s="19">
        <v>-2271590.83611417</v>
      </c>
      <c r="Q198" s="9">
        <v>0.94049484339419798</v>
      </c>
      <c r="R198" s="9">
        <v>0.70329670329670302</v>
      </c>
      <c r="S198" s="9">
        <v>0.70329670329670302</v>
      </c>
      <c r="T198" s="9">
        <v>98461538.461538494</v>
      </c>
      <c r="U198" s="21">
        <v>-1597602.3462781</v>
      </c>
      <c r="V198" s="20">
        <v>-3139495.9676429201</v>
      </c>
      <c r="W198">
        <v>0.94064422925094604</v>
      </c>
      <c r="X198">
        <v>0.70329670329670302</v>
      </c>
      <c r="Y198">
        <v>0.70329670329670302</v>
      </c>
      <c r="Z198" s="9">
        <v>98461538.461538494</v>
      </c>
      <c r="AA198">
        <v>-2207997.16405656</v>
      </c>
    </row>
    <row r="199" spans="1:27" x14ac:dyDescent="0.25">
      <c r="A199" s="17">
        <v>46112</v>
      </c>
      <c r="B199" s="17">
        <v>46203</v>
      </c>
      <c r="C199" t="s">
        <v>36</v>
      </c>
      <c r="D199" t="s">
        <v>51</v>
      </c>
      <c r="E199" t="s">
        <v>37</v>
      </c>
      <c r="F199">
        <v>10001</v>
      </c>
      <c r="G199" t="s">
        <v>47</v>
      </c>
      <c r="H199" s="17">
        <v>46045</v>
      </c>
      <c r="I199" s="17">
        <v>46049</v>
      </c>
      <c r="J199" s="17">
        <v>46139</v>
      </c>
      <c r="K199" s="17">
        <v>46139</v>
      </c>
      <c r="L199" s="20">
        <v>1400000</v>
      </c>
      <c r="M199" t="s">
        <v>25</v>
      </c>
      <c r="N199">
        <v>0.03</v>
      </c>
      <c r="O199" t="s">
        <v>24</v>
      </c>
      <c r="P199" s="19">
        <v>-17144.537145229799</v>
      </c>
      <c r="Q199" s="9">
        <v>0.94467762420232104</v>
      </c>
      <c r="R199" s="9">
        <v>0.29670329670329698</v>
      </c>
      <c r="S199" s="9">
        <v>0.3</v>
      </c>
      <c r="T199" s="9">
        <v>415384.61538461503</v>
      </c>
      <c r="U199" s="21">
        <v>-5143.36114356894</v>
      </c>
      <c r="V199" s="20">
        <v>-27126.360198603801</v>
      </c>
      <c r="W199">
        <v>0.94478848315110597</v>
      </c>
      <c r="X199">
        <v>0.29670329670329698</v>
      </c>
      <c r="Y199">
        <v>0.3</v>
      </c>
      <c r="Z199" s="9">
        <v>415384.61538461503</v>
      </c>
      <c r="AA199">
        <v>-8137.9080595811502</v>
      </c>
    </row>
    <row r="200" spans="1:27" x14ac:dyDescent="0.25">
      <c r="A200" s="17">
        <v>46112</v>
      </c>
      <c r="B200" s="17">
        <v>46203</v>
      </c>
      <c r="C200" t="s">
        <v>36</v>
      </c>
      <c r="D200" t="s">
        <v>51</v>
      </c>
      <c r="E200" t="s">
        <v>37</v>
      </c>
      <c r="F200">
        <v>10001</v>
      </c>
      <c r="G200" t="s">
        <v>47</v>
      </c>
      <c r="H200" s="17">
        <v>46135</v>
      </c>
      <c r="I200" s="17">
        <v>46139</v>
      </c>
      <c r="J200" s="17">
        <v>46230</v>
      </c>
      <c r="K200" s="17">
        <v>46230</v>
      </c>
      <c r="L200" s="20">
        <v>1400000</v>
      </c>
      <c r="M200" t="s">
        <v>25</v>
      </c>
      <c r="N200">
        <v>0.03</v>
      </c>
      <c r="O200" t="s">
        <v>24</v>
      </c>
      <c r="P200" s="19">
        <v>-17407.5750278083</v>
      </c>
      <c r="Q200" s="9">
        <v>0.94049484339419798</v>
      </c>
      <c r="R200" s="9">
        <v>0.70329670329670302</v>
      </c>
      <c r="S200" s="9">
        <v>0.70329670329670302</v>
      </c>
      <c r="T200" s="9">
        <v>984615.38461538497</v>
      </c>
      <c r="U200" s="21">
        <v>-12242.690129447599</v>
      </c>
      <c r="V200" s="20">
        <v>-26086.626343095901</v>
      </c>
      <c r="W200">
        <v>0.94064422925094604</v>
      </c>
      <c r="X200">
        <v>0.70329670329670302</v>
      </c>
      <c r="Y200">
        <v>0.70329670329670302</v>
      </c>
      <c r="Z200" s="9">
        <v>984615.38461538497</v>
      </c>
      <c r="AA200">
        <v>-18346.638307232301</v>
      </c>
    </row>
    <row r="201" spans="1:27" x14ac:dyDescent="0.25">
      <c r="A201" s="17">
        <v>46112</v>
      </c>
      <c r="B201" s="17">
        <v>46203</v>
      </c>
      <c r="C201" t="s">
        <v>36</v>
      </c>
      <c r="D201" t="s">
        <v>52</v>
      </c>
      <c r="E201" t="s">
        <v>53</v>
      </c>
      <c r="F201">
        <v>10002</v>
      </c>
      <c r="G201" t="s">
        <v>47</v>
      </c>
      <c r="H201" s="17">
        <v>46045</v>
      </c>
      <c r="I201" s="17">
        <v>46049</v>
      </c>
      <c r="J201" s="17">
        <v>46139</v>
      </c>
      <c r="K201" s="17">
        <v>46139</v>
      </c>
      <c r="L201" s="20">
        <v>2800000</v>
      </c>
      <c r="M201" t="s">
        <v>25</v>
      </c>
      <c r="N201">
        <v>3.5000000000000003E-2</v>
      </c>
      <c r="O201" t="s">
        <v>24</v>
      </c>
      <c r="P201" s="19">
        <v>-37789.074290459597</v>
      </c>
      <c r="Q201" s="9">
        <v>0.94467762420232104</v>
      </c>
      <c r="R201" s="9">
        <v>0.29670329670329698</v>
      </c>
      <c r="S201" s="9">
        <v>0.3</v>
      </c>
      <c r="T201" s="9">
        <v>830769.23076923098</v>
      </c>
      <c r="U201" s="21">
        <v>-11336.7222871379</v>
      </c>
      <c r="V201" s="20">
        <v>-57752.720397207602</v>
      </c>
      <c r="W201">
        <v>0.94478848315110597</v>
      </c>
      <c r="X201">
        <v>0.29670329670329698</v>
      </c>
      <c r="Y201">
        <v>0.3</v>
      </c>
      <c r="Z201" s="9">
        <v>830769.23076923098</v>
      </c>
      <c r="AA201">
        <v>-17325.8161191623</v>
      </c>
    </row>
    <row r="202" spans="1:27" x14ac:dyDescent="0.25">
      <c r="A202" s="17">
        <v>46112</v>
      </c>
      <c r="B202" s="17">
        <v>46203</v>
      </c>
      <c r="C202" t="s">
        <v>36</v>
      </c>
      <c r="D202" t="s">
        <v>52</v>
      </c>
      <c r="E202" t="s">
        <v>53</v>
      </c>
      <c r="F202">
        <v>10002</v>
      </c>
      <c r="G202" t="s">
        <v>47</v>
      </c>
      <c r="H202" s="17">
        <v>46135</v>
      </c>
      <c r="I202" s="17">
        <v>46139</v>
      </c>
      <c r="J202" s="17">
        <v>46230</v>
      </c>
      <c r="K202" s="17">
        <v>46230</v>
      </c>
      <c r="L202" s="20">
        <v>2800000</v>
      </c>
      <c r="M202" t="s">
        <v>25</v>
      </c>
      <c r="N202">
        <v>3.5000000000000003E-2</v>
      </c>
      <c r="O202" t="s">
        <v>24</v>
      </c>
      <c r="P202" s="19">
        <v>-38354.038944505599</v>
      </c>
      <c r="Q202" s="9">
        <v>0.94049484339419798</v>
      </c>
      <c r="R202" s="9">
        <v>0.70329670329670302</v>
      </c>
      <c r="S202" s="9">
        <v>0.70329670329670302</v>
      </c>
      <c r="T202" s="9">
        <v>1969230.7692307699</v>
      </c>
      <c r="U202" s="21">
        <v>-26974.2691477841</v>
      </c>
      <c r="V202" s="20">
        <v>-55712.141575080597</v>
      </c>
      <c r="W202">
        <v>0.94064422925094604</v>
      </c>
      <c r="X202">
        <v>0.70329670329670302</v>
      </c>
      <c r="Y202">
        <v>0.70329670329670302</v>
      </c>
      <c r="Z202" s="9">
        <v>1969230.7692307699</v>
      </c>
      <c r="AA202">
        <v>-39182.165503353397</v>
      </c>
    </row>
    <row r="203" spans="1:27" x14ac:dyDescent="0.25">
      <c r="A203" s="17">
        <v>46203</v>
      </c>
      <c r="B203" s="17">
        <v>46295</v>
      </c>
      <c r="C203" t="s">
        <v>35</v>
      </c>
      <c r="D203" t="s">
        <v>48</v>
      </c>
      <c r="E203" t="s">
        <v>28</v>
      </c>
      <c r="F203">
        <v>11</v>
      </c>
      <c r="H203" s="17">
        <v>46135</v>
      </c>
      <c r="I203" s="17">
        <v>46139</v>
      </c>
      <c r="J203" s="17">
        <v>46230</v>
      </c>
      <c r="K203" s="17">
        <v>46230</v>
      </c>
      <c r="L203" s="20">
        <v>46200000</v>
      </c>
      <c r="M203" t="s">
        <v>27</v>
      </c>
      <c r="N203">
        <v>0</v>
      </c>
      <c r="O203" t="s">
        <v>24</v>
      </c>
      <c r="P203" s="19">
        <v>224099.97591767501</v>
      </c>
      <c r="R203" s="9">
        <v>0.29347826086956502</v>
      </c>
      <c r="S203" s="9">
        <v>0.29670329670329698</v>
      </c>
      <c r="T203" s="9">
        <v>13558695.652173899</v>
      </c>
      <c r="U203" s="21">
        <v>66491.201645903595</v>
      </c>
      <c r="V203" s="20">
        <v>510508.66932216397</v>
      </c>
      <c r="X203">
        <v>0.29347826086956502</v>
      </c>
      <c r="Y203">
        <v>0.29670329670329698</v>
      </c>
      <c r="Z203" s="9">
        <v>13558695.652173899</v>
      </c>
      <c r="AA203">
        <v>151469.60518349899</v>
      </c>
    </row>
    <row r="204" spans="1:27" x14ac:dyDescent="0.25">
      <c r="A204" s="17">
        <v>46203</v>
      </c>
      <c r="B204" s="17">
        <v>46295</v>
      </c>
      <c r="C204" t="s">
        <v>35</v>
      </c>
      <c r="D204" t="s">
        <v>48</v>
      </c>
      <c r="E204" t="s">
        <v>28</v>
      </c>
      <c r="F204">
        <v>11</v>
      </c>
      <c r="H204" s="17">
        <v>46226</v>
      </c>
      <c r="I204" s="17">
        <v>46230</v>
      </c>
      <c r="J204" s="17">
        <v>46322</v>
      </c>
      <c r="K204" s="17">
        <v>46322</v>
      </c>
      <c r="L204" s="20">
        <v>46200000</v>
      </c>
      <c r="M204" t="s">
        <v>27</v>
      </c>
      <c r="N204">
        <v>0</v>
      </c>
      <c r="O204" t="s">
        <v>24</v>
      </c>
      <c r="P204" s="19">
        <v>227679.14074416901</v>
      </c>
      <c r="R204" s="9">
        <v>0.70652173913043503</v>
      </c>
      <c r="S204" s="9">
        <v>0.70652173913043503</v>
      </c>
      <c r="T204" s="9">
        <v>32641304.347826101</v>
      </c>
      <c r="U204" s="21">
        <v>160860.26248229301</v>
      </c>
      <c r="V204" s="20">
        <v>500061.50245210098</v>
      </c>
      <c r="X204">
        <v>0.70652173913043503</v>
      </c>
      <c r="Y204">
        <v>0.70652173913043503</v>
      </c>
      <c r="Z204" s="9">
        <v>32641304.347826101</v>
      </c>
      <c r="AA204">
        <v>353304.32238463702</v>
      </c>
    </row>
    <row r="205" spans="1:27" x14ac:dyDescent="0.25">
      <c r="A205" s="17">
        <v>46203</v>
      </c>
      <c r="B205" s="17">
        <v>46295</v>
      </c>
      <c r="C205" t="s">
        <v>35</v>
      </c>
      <c r="D205" t="s">
        <v>49</v>
      </c>
      <c r="E205" t="s">
        <v>50</v>
      </c>
      <c r="F205">
        <v>9</v>
      </c>
      <c r="H205" s="17">
        <v>46135</v>
      </c>
      <c r="I205" s="17">
        <v>46139</v>
      </c>
      <c r="J205" s="17">
        <v>46230</v>
      </c>
      <c r="K205" s="17">
        <v>46230</v>
      </c>
      <c r="L205" s="20">
        <v>46200000</v>
      </c>
      <c r="M205" t="s">
        <v>27</v>
      </c>
      <c r="N205">
        <v>0</v>
      </c>
      <c r="O205" t="s">
        <v>24</v>
      </c>
      <c r="P205" s="19">
        <v>224099.97591767501</v>
      </c>
      <c r="R205" s="9">
        <v>0.29347826086956502</v>
      </c>
      <c r="S205" s="9">
        <v>0.29670329670329698</v>
      </c>
      <c r="T205" s="9">
        <v>13558695.652173899</v>
      </c>
      <c r="U205" s="21">
        <v>66491.201645903595</v>
      </c>
      <c r="V205" s="20">
        <v>510508.66932216397</v>
      </c>
      <c r="X205">
        <v>0.29347826086956502</v>
      </c>
      <c r="Y205">
        <v>0.29670329670329698</v>
      </c>
      <c r="Z205" s="9">
        <v>13558695.652173899</v>
      </c>
      <c r="AA205">
        <v>151469.60518349899</v>
      </c>
    </row>
    <row r="206" spans="1:27" x14ac:dyDescent="0.25">
      <c r="A206" s="17">
        <v>46203</v>
      </c>
      <c r="B206" s="17">
        <v>46295</v>
      </c>
      <c r="C206" t="s">
        <v>35</v>
      </c>
      <c r="D206" t="s">
        <v>49</v>
      </c>
      <c r="E206" t="s">
        <v>50</v>
      </c>
      <c r="F206">
        <v>9</v>
      </c>
      <c r="H206" s="17">
        <v>46226</v>
      </c>
      <c r="I206" s="17">
        <v>46230</v>
      </c>
      <c r="J206" s="17">
        <v>46322</v>
      </c>
      <c r="K206" s="17">
        <v>46322</v>
      </c>
      <c r="L206" s="20">
        <v>46200000</v>
      </c>
      <c r="M206" t="s">
        <v>27</v>
      </c>
      <c r="N206">
        <v>0</v>
      </c>
      <c r="O206" t="s">
        <v>24</v>
      </c>
      <c r="P206" s="19">
        <v>227679.14074416901</v>
      </c>
      <c r="R206" s="9">
        <v>0.70652173913043503</v>
      </c>
      <c r="S206" s="9">
        <v>0.70652173913043503</v>
      </c>
      <c r="T206" s="9">
        <v>32641304.347826101</v>
      </c>
      <c r="U206" s="21">
        <v>160860.26248229301</v>
      </c>
      <c r="V206" s="20">
        <v>500061.50245210098</v>
      </c>
      <c r="X206">
        <v>0.70652173913043503</v>
      </c>
      <c r="Y206">
        <v>0.70652173913043503</v>
      </c>
      <c r="Z206" s="9">
        <v>32641304.347826101</v>
      </c>
      <c r="AA206">
        <v>353304.32238463702</v>
      </c>
    </row>
    <row r="207" spans="1:27" x14ac:dyDescent="0.25">
      <c r="A207" s="17">
        <v>46203</v>
      </c>
      <c r="B207" s="17">
        <v>46295</v>
      </c>
      <c r="C207" t="s">
        <v>36</v>
      </c>
      <c r="D207" t="s">
        <v>46</v>
      </c>
      <c r="E207" t="s">
        <v>29</v>
      </c>
      <c r="F207">
        <v>10000</v>
      </c>
      <c r="G207" t="s">
        <v>47</v>
      </c>
      <c r="H207" s="17">
        <v>46135</v>
      </c>
      <c r="I207" s="17">
        <v>46139</v>
      </c>
      <c r="J207" s="17">
        <v>46230</v>
      </c>
      <c r="K207" s="17">
        <v>46230</v>
      </c>
      <c r="L207" s="20">
        <v>140000000</v>
      </c>
      <c r="M207" t="s">
        <v>25</v>
      </c>
      <c r="N207">
        <v>4.4999999999999998E-2</v>
      </c>
      <c r="O207" t="s">
        <v>24</v>
      </c>
      <c r="P207" s="19">
        <v>-2271590.83611417</v>
      </c>
      <c r="Q207" s="9">
        <v>0.94049484339419798</v>
      </c>
      <c r="R207" s="9">
        <v>0.29347826086956502</v>
      </c>
      <c r="S207" s="9">
        <v>0.29670329670329698</v>
      </c>
      <c r="T207" s="9">
        <v>41086956.521739103</v>
      </c>
      <c r="U207" s="21">
        <v>-673988.48983607197</v>
      </c>
      <c r="V207" s="20">
        <v>-3139495.9676429201</v>
      </c>
      <c r="W207">
        <v>0.94064422925094604</v>
      </c>
      <c r="X207">
        <v>0.29347826086956502</v>
      </c>
      <c r="Y207">
        <v>0.29670329670329698</v>
      </c>
      <c r="Z207" s="9">
        <v>41086956.521739103</v>
      </c>
      <c r="AA207">
        <v>-931498.803586361</v>
      </c>
    </row>
    <row r="208" spans="1:27" x14ac:dyDescent="0.25">
      <c r="A208" s="17">
        <v>46203</v>
      </c>
      <c r="B208" s="17">
        <v>46295</v>
      </c>
      <c r="C208" t="s">
        <v>36</v>
      </c>
      <c r="D208" t="s">
        <v>46</v>
      </c>
      <c r="E208" t="s">
        <v>29</v>
      </c>
      <c r="F208">
        <v>10000</v>
      </c>
      <c r="G208" t="s">
        <v>47</v>
      </c>
      <c r="H208" s="17">
        <v>46226</v>
      </c>
      <c r="I208" s="17">
        <v>46230</v>
      </c>
      <c r="J208" s="17">
        <v>46322</v>
      </c>
      <c r="K208" s="17">
        <v>46322</v>
      </c>
      <c r="L208" s="20">
        <v>140000000</v>
      </c>
      <c r="M208" t="s">
        <v>25</v>
      </c>
      <c r="N208">
        <v>4.4999999999999998E-2</v>
      </c>
      <c r="O208" t="s">
        <v>24</v>
      </c>
      <c r="P208" s="19">
        <v>-2299936.7901338399</v>
      </c>
      <c r="Q208" s="9">
        <v>0.93626609796181104</v>
      </c>
      <c r="R208" s="9">
        <v>0.70652173913043503</v>
      </c>
      <c r="S208" s="9">
        <v>0.70652173913043503</v>
      </c>
      <c r="T208" s="9">
        <v>98913043.478260905</v>
      </c>
      <c r="U208" s="21">
        <v>-1624955.3408554301</v>
      </c>
      <c r="V208" s="20">
        <v>-3125337.8862184901</v>
      </c>
      <c r="W208">
        <v>0.93637242741901705</v>
      </c>
      <c r="X208">
        <v>0.70652173913043503</v>
      </c>
      <c r="Y208">
        <v>0.70652173913043503</v>
      </c>
      <c r="Z208" s="9">
        <v>98913043.478260905</v>
      </c>
      <c r="AA208">
        <v>-2208119.15874132</v>
      </c>
    </row>
    <row r="209" spans="1:27" x14ac:dyDescent="0.25">
      <c r="A209" s="17">
        <v>46203</v>
      </c>
      <c r="B209" s="17">
        <v>46295</v>
      </c>
      <c r="C209" t="s">
        <v>36</v>
      </c>
      <c r="D209" t="s">
        <v>51</v>
      </c>
      <c r="E209" t="s">
        <v>37</v>
      </c>
      <c r="F209">
        <v>10001</v>
      </c>
      <c r="G209" t="s">
        <v>47</v>
      </c>
      <c r="H209" s="17">
        <v>46135</v>
      </c>
      <c r="I209" s="17">
        <v>46139</v>
      </c>
      <c r="J209" s="17">
        <v>46230</v>
      </c>
      <c r="K209" s="17">
        <v>46230</v>
      </c>
      <c r="L209" s="20">
        <v>1400000</v>
      </c>
      <c r="M209" t="s">
        <v>25</v>
      </c>
      <c r="N209">
        <v>0.03</v>
      </c>
      <c r="O209" t="s">
        <v>24</v>
      </c>
      <c r="P209" s="19">
        <v>-17407.5750278083</v>
      </c>
      <c r="Q209" s="9">
        <v>0.94049484339419798</v>
      </c>
      <c r="R209" s="9">
        <v>0.29347826086956502</v>
      </c>
      <c r="S209" s="9">
        <v>0.29670329670329698</v>
      </c>
      <c r="T209" s="9">
        <v>410869.56521739101</v>
      </c>
      <c r="U209" s="21">
        <v>-5164.8848983607104</v>
      </c>
      <c r="V209" s="20">
        <v>-26086.626343095901</v>
      </c>
      <c r="W209">
        <v>0.94064422925094604</v>
      </c>
      <c r="X209">
        <v>0.29347826086956502</v>
      </c>
      <c r="Y209">
        <v>0.29670329670329698</v>
      </c>
      <c r="Z209" s="9">
        <v>410869.56521739101</v>
      </c>
      <c r="AA209">
        <v>-7739.9880358636101</v>
      </c>
    </row>
    <row r="210" spans="1:27" x14ac:dyDescent="0.25">
      <c r="A210" s="17">
        <v>46203</v>
      </c>
      <c r="B210" s="17">
        <v>46295</v>
      </c>
      <c r="C210" t="s">
        <v>36</v>
      </c>
      <c r="D210" t="s">
        <v>51</v>
      </c>
      <c r="E210" t="s">
        <v>37</v>
      </c>
      <c r="F210">
        <v>10001</v>
      </c>
      <c r="G210" t="s">
        <v>47</v>
      </c>
      <c r="H210" s="17">
        <v>46226</v>
      </c>
      <c r="I210" s="17">
        <v>46230</v>
      </c>
      <c r="J210" s="17">
        <v>46322</v>
      </c>
      <c r="K210" s="17">
        <v>46322</v>
      </c>
      <c r="L210" s="20">
        <v>1120000</v>
      </c>
      <c r="M210" t="s">
        <v>25</v>
      </c>
      <c r="N210">
        <v>0.03</v>
      </c>
      <c r="O210" t="s">
        <v>24</v>
      </c>
      <c r="P210" s="19">
        <v>-14106.160987737399</v>
      </c>
      <c r="Q210" s="9">
        <v>0.93626609796181104</v>
      </c>
      <c r="R210" s="9">
        <v>0.70652173913043503</v>
      </c>
      <c r="S210" s="9">
        <v>0.70652173913043503</v>
      </c>
      <c r="T210" s="9">
        <v>791304.34782608703</v>
      </c>
      <c r="U210" s="21">
        <v>-9966.3093935101406</v>
      </c>
      <c r="V210" s="20">
        <v>-20709.369756414599</v>
      </c>
      <c r="W210">
        <v>0.93637242741901705</v>
      </c>
      <c r="X210">
        <v>0.70652173913043503</v>
      </c>
      <c r="Y210">
        <v>0.70652173913043503</v>
      </c>
      <c r="Z210" s="9">
        <v>791304.34782608703</v>
      </c>
      <c r="AA210">
        <v>-14631.619936597301</v>
      </c>
    </row>
    <row r="211" spans="1:27" x14ac:dyDescent="0.25">
      <c r="A211" s="17">
        <v>46203</v>
      </c>
      <c r="B211" s="17">
        <v>46295</v>
      </c>
      <c r="C211" t="s">
        <v>36</v>
      </c>
      <c r="D211" t="s">
        <v>52</v>
      </c>
      <c r="E211" t="s">
        <v>53</v>
      </c>
      <c r="F211">
        <v>10002</v>
      </c>
      <c r="G211" t="s">
        <v>47</v>
      </c>
      <c r="H211" s="17">
        <v>46135</v>
      </c>
      <c r="I211" s="17">
        <v>46139</v>
      </c>
      <c r="J211" s="17">
        <v>46230</v>
      </c>
      <c r="K211" s="17">
        <v>46230</v>
      </c>
      <c r="L211" s="20">
        <v>2800000</v>
      </c>
      <c r="M211" t="s">
        <v>25</v>
      </c>
      <c r="N211">
        <v>3.5000000000000003E-2</v>
      </c>
      <c r="O211" t="s">
        <v>24</v>
      </c>
      <c r="P211" s="19">
        <v>-38354.038944505599</v>
      </c>
      <c r="Q211" s="9">
        <v>0.94049484339419798</v>
      </c>
      <c r="R211" s="9">
        <v>0.29347826086956502</v>
      </c>
      <c r="S211" s="9">
        <v>0.29670329670329698</v>
      </c>
      <c r="T211" s="9">
        <v>821739.13043478294</v>
      </c>
      <c r="U211" s="21">
        <v>-11379.769796721401</v>
      </c>
      <c r="V211" s="20">
        <v>-55712.141575080597</v>
      </c>
      <c r="W211">
        <v>0.94064422925094604</v>
      </c>
      <c r="X211">
        <v>0.29347826086956502</v>
      </c>
      <c r="Y211">
        <v>0.29670329670329698</v>
      </c>
      <c r="Z211" s="9">
        <v>821739.13043478294</v>
      </c>
      <c r="AA211">
        <v>-16529.9760717272</v>
      </c>
    </row>
    <row r="212" spans="1:27" x14ac:dyDescent="0.25">
      <c r="A212" s="17">
        <v>46203</v>
      </c>
      <c r="B212" s="17">
        <v>46295</v>
      </c>
      <c r="C212" t="s">
        <v>36</v>
      </c>
      <c r="D212" t="s">
        <v>52</v>
      </c>
      <c r="E212" t="s">
        <v>53</v>
      </c>
      <c r="F212">
        <v>10002</v>
      </c>
      <c r="G212" t="s">
        <v>47</v>
      </c>
      <c r="H212" s="17">
        <v>46226</v>
      </c>
      <c r="I212" s="17">
        <v>46230</v>
      </c>
      <c r="J212" s="17">
        <v>46322</v>
      </c>
      <c r="K212" s="17">
        <v>46322</v>
      </c>
      <c r="L212" s="20">
        <v>2800000</v>
      </c>
      <c r="M212" t="s">
        <v>25</v>
      </c>
      <c r="N212">
        <v>3.5000000000000003E-2</v>
      </c>
      <c r="O212" t="s">
        <v>24</v>
      </c>
      <c r="P212" s="19">
        <v>-38843.180247121301</v>
      </c>
      <c r="Q212" s="9">
        <v>0.93626609796181104</v>
      </c>
      <c r="R212" s="9">
        <v>0.70652173913043503</v>
      </c>
      <c r="S212" s="9">
        <v>0.70652173913043503</v>
      </c>
      <c r="T212" s="9">
        <v>1978260.8695652201</v>
      </c>
      <c r="U212" s="21">
        <v>-27443.551261553101</v>
      </c>
      <c r="V212" s="20">
        <v>-55351.202168814198</v>
      </c>
      <c r="W212">
        <v>0.93637242741901705</v>
      </c>
      <c r="X212">
        <v>0.70652173913043503</v>
      </c>
      <c r="Y212">
        <v>0.70652173913043503</v>
      </c>
      <c r="Z212" s="9">
        <v>1978260.8695652201</v>
      </c>
      <c r="AA212">
        <v>-39106.827619270902</v>
      </c>
    </row>
    <row r="213" spans="1:27" x14ac:dyDescent="0.25">
      <c r="A213" s="17">
        <v>46295</v>
      </c>
      <c r="B213" s="17">
        <v>46387</v>
      </c>
      <c r="C213" t="s">
        <v>35</v>
      </c>
      <c r="D213" t="s">
        <v>48</v>
      </c>
      <c r="E213" t="s">
        <v>28</v>
      </c>
      <c r="F213">
        <v>11</v>
      </c>
      <c r="H213" s="17">
        <v>46226</v>
      </c>
      <c r="I213" s="17">
        <v>46230</v>
      </c>
      <c r="J213" s="17">
        <v>46322</v>
      </c>
      <c r="K213" s="17">
        <v>46322</v>
      </c>
      <c r="L213" s="20">
        <v>46200000</v>
      </c>
      <c r="M213" t="s">
        <v>27</v>
      </c>
      <c r="N213">
        <v>0</v>
      </c>
      <c r="O213" t="s">
        <v>24</v>
      </c>
      <c r="P213" s="19">
        <v>227679.14074416901</v>
      </c>
      <c r="R213" s="9">
        <v>0.29347826086956502</v>
      </c>
      <c r="S213" s="9">
        <v>0.29347826086956502</v>
      </c>
      <c r="T213" s="9">
        <v>13558695.652173899</v>
      </c>
      <c r="U213" s="21">
        <v>66818.878261875594</v>
      </c>
      <c r="V213" s="20">
        <v>500061.50245210098</v>
      </c>
      <c r="X213">
        <v>0.29347826086956502</v>
      </c>
      <c r="Y213">
        <v>0.29347826086956502</v>
      </c>
      <c r="Z213" s="9">
        <v>13558695.652173899</v>
      </c>
      <c r="AA213">
        <v>146757.180067465</v>
      </c>
    </row>
    <row r="214" spans="1:27" x14ac:dyDescent="0.25">
      <c r="A214" s="17">
        <v>46295</v>
      </c>
      <c r="B214" s="17">
        <v>46387</v>
      </c>
      <c r="C214" t="s">
        <v>35</v>
      </c>
      <c r="D214" t="s">
        <v>48</v>
      </c>
      <c r="E214" t="s">
        <v>28</v>
      </c>
      <c r="F214">
        <v>11</v>
      </c>
      <c r="H214" s="17">
        <v>46318</v>
      </c>
      <c r="I214" s="17">
        <v>46322</v>
      </c>
      <c r="J214" s="17">
        <v>46414</v>
      </c>
      <c r="K214" s="17">
        <v>46414</v>
      </c>
      <c r="L214" s="20">
        <v>46200000</v>
      </c>
      <c r="M214" t="s">
        <v>27</v>
      </c>
      <c r="N214">
        <v>0</v>
      </c>
      <c r="O214" t="s">
        <v>24</v>
      </c>
      <c r="P214" s="19">
        <v>231862.417281929</v>
      </c>
      <c r="R214" s="9">
        <v>0.70652173913043503</v>
      </c>
      <c r="S214" s="9">
        <v>0.70652173913043503</v>
      </c>
      <c r="T214" s="9">
        <v>32641304.347826101</v>
      </c>
      <c r="U214" s="21">
        <v>163815.838297015</v>
      </c>
      <c r="V214" s="20">
        <v>518030.586964602</v>
      </c>
      <c r="X214">
        <v>0.70652173913043503</v>
      </c>
      <c r="Y214">
        <v>0.70652173913043503</v>
      </c>
      <c r="Z214" s="9">
        <v>32641304.347826101</v>
      </c>
      <c r="AA214">
        <v>365999.87122499099</v>
      </c>
    </row>
    <row r="215" spans="1:27" x14ac:dyDescent="0.25">
      <c r="A215" s="17">
        <v>46295</v>
      </c>
      <c r="B215" s="17">
        <v>46387</v>
      </c>
      <c r="C215" t="s">
        <v>35</v>
      </c>
      <c r="D215" t="s">
        <v>49</v>
      </c>
      <c r="E215" t="s">
        <v>50</v>
      </c>
      <c r="F215">
        <v>9</v>
      </c>
      <c r="H215" s="17">
        <v>46226</v>
      </c>
      <c r="I215" s="17">
        <v>46230</v>
      </c>
      <c r="J215" s="17">
        <v>46322</v>
      </c>
      <c r="K215" s="17">
        <v>46322</v>
      </c>
      <c r="L215" s="20">
        <v>46200000</v>
      </c>
      <c r="M215" t="s">
        <v>27</v>
      </c>
      <c r="N215">
        <v>0</v>
      </c>
      <c r="O215" t="s">
        <v>24</v>
      </c>
      <c r="P215" s="19">
        <v>227679.14074416901</v>
      </c>
      <c r="R215" s="9">
        <v>0.29347826086956502</v>
      </c>
      <c r="S215" s="9">
        <v>0.29347826086956502</v>
      </c>
      <c r="T215" s="9">
        <v>13558695.652173899</v>
      </c>
      <c r="U215" s="21">
        <v>66818.878261875594</v>
      </c>
      <c r="V215" s="20">
        <v>500061.50245210098</v>
      </c>
      <c r="X215">
        <v>0.29347826086956502</v>
      </c>
      <c r="Y215">
        <v>0.29347826086956502</v>
      </c>
      <c r="Z215" s="9">
        <v>13558695.652173899</v>
      </c>
      <c r="AA215">
        <v>146757.180067465</v>
      </c>
    </row>
    <row r="216" spans="1:27" x14ac:dyDescent="0.25">
      <c r="A216" s="17">
        <v>46295</v>
      </c>
      <c r="B216" s="17">
        <v>46387</v>
      </c>
      <c r="C216" t="s">
        <v>35</v>
      </c>
      <c r="D216" t="s">
        <v>49</v>
      </c>
      <c r="E216" t="s">
        <v>50</v>
      </c>
      <c r="F216">
        <v>9</v>
      </c>
      <c r="H216" s="17">
        <v>46318</v>
      </c>
      <c r="I216" s="17">
        <v>46322</v>
      </c>
      <c r="J216" s="17">
        <v>46414</v>
      </c>
      <c r="K216" s="17">
        <v>46414</v>
      </c>
      <c r="L216" s="20">
        <v>46200000</v>
      </c>
      <c r="M216" t="s">
        <v>27</v>
      </c>
      <c r="N216">
        <v>0</v>
      </c>
      <c r="O216" t="s">
        <v>24</v>
      </c>
      <c r="P216" s="19">
        <v>231862.417281929</v>
      </c>
      <c r="R216" s="9">
        <v>0.70652173913043503</v>
      </c>
      <c r="S216" s="9">
        <v>0.70652173913043503</v>
      </c>
      <c r="T216" s="9">
        <v>32641304.347826101</v>
      </c>
      <c r="U216" s="21">
        <v>163815.838297015</v>
      </c>
      <c r="V216" s="20">
        <v>518030.586964602</v>
      </c>
      <c r="X216">
        <v>0.70652173913043503</v>
      </c>
      <c r="Y216">
        <v>0.70652173913043503</v>
      </c>
      <c r="Z216" s="9">
        <v>32641304.347826101</v>
      </c>
      <c r="AA216">
        <v>365999.87122499099</v>
      </c>
    </row>
    <row r="217" spans="1:27" x14ac:dyDescent="0.25">
      <c r="A217" s="17">
        <v>46295</v>
      </c>
      <c r="B217" s="17">
        <v>46387</v>
      </c>
      <c r="C217" t="s">
        <v>36</v>
      </c>
      <c r="D217" t="s">
        <v>46</v>
      </c>
      <c r="E217" t="s">
        <v>29</v>
      </c>
      <c r="F217">
        <v>10000</v>
      </c>
      <c r="G217" t="s">
        <v>47</v>
      </c>
      <c r="H217" s="17">
        <v>46226</v>
      </c>
      <c r="I217" s="17">
        <v>46230</v>
      </c>
      <c r="J217" s="17">
        <v>46322</v>
      </c>
      <c r="K217" s="17">
        <v>46322</v>
      </c>
      <c r="L217" s="20">
        <v>140000000</v>
      </c>
      <c r="M217" t="s">
        <v>25</v>
      </c>
      <c r="N217">
        <v>4.4999999999999998E-2</v>
      </c>
      <c r="O217" t="s">
        <v>24</v>
      </c>
      <c r="P217" s="19">
        <v>-2299936.7901338399</v>
      </c>
      <c r="Q217" s="9">
        <v>0.93626609796181104</v>
      </c>
      <c r="R217" s="9">
        <v>0.29347826086956502</v>
      </c>
      <c r="S217" s="9">
        <v>0.29347826086956502</v>
      </c>
      <c r="T217" s="9">
        <v>41086956.521739103</v>
      </c>
      <c r="U217" s="21">
        <v>-674981.44927841099</v>
      </c>
      <c r="V217" s="20">
        <v>-3125337.8862184901</v>
      </c>
      <c r="W217">
        <v>0.93637242741901705</v>
      </c>
      <c r="X217">
        <v>0.29347826086956502</v>
      </c>
      <c r="Y217">
        <v>0.29347826086956502</v>
      </c>
      <c r="Z217" s="9">
        <v>41086956.521739103</v>
      </c>
      <c r="AA217">
        <v>-917218.72747716506</v>
      </c>
    </row>
    <row r="218" spans="1:27" x14ac:dyDescent="0.25">
      <c r="A218" s="17">
        <v>46295</v>
      </c>
      <c r="B218" s="17">
        <v>46387</v>
      </c>
      <c r="C218" t="s">
        <v>36</v>
      </c>
      <c r="D218" t="s">
        <v>46</v>
      </c>
      <c r="E218" t="s">
        <v>29</v>
      </c>
      <c r="F218">
        <v>10000</v>
      </c>
      <c r="G218" t="s">
        <v>47</v>
      </c>
      <c r="H218" s="17">
        <v>46318</v>
      </c>
      <c r="I218" s="17">
        <v>46322</v>
      </c>
      <c r="J218" s="17">
        <v>46414</v>
      </c>
      <c r="K218" s="17">
        <v>46414</v>
      </c>
      <c r="L218" s="20">
        <v>140000000</v>
      </c>
      <c r="M218" t="s">
        <v>25</v>
      </c>
      <c r="N218">
        <v>4.4999999999999998E-2</v>
      </c>
      <c r="O218" t="s">
        <v>24</v>
      </c>
      <c r="P218" s="19">
        <v>-2312613.3857028098</v>
      </c>
      <c r="Q218" s="9">
        <v>0.93194998017211805</v>
      </c>
      <c r="R218" s="9">
        <v>0.70652173913043503</v>
      </c>
      <c r="S218" s="9">
        <v>0.70652173913043503</v>
      </c>
      <c r="T218" s="9">
        <v>98913043.478260905</v>
      </c>
      <c r="U218" s="21">
        <v>-1633911.6312030801</v>
      </c>
      <c r="V218" s="20">
        <v>-3179789.6574684898</v>
      </c>
      <c r="W218">
        <v>0.93198546023000295</v>
      </c>
      <c r="X218">
        <v>0.70652173913043503</v>
      </c>
      <c r="Y218">
        <v>0.70652173913043503</v>
      </c>
      <c r="Z218" s="9">
        <v>98913043.478260905</v>
      </c>
      <c r="AA218">
        <v>-2246590.51886361</v>
      </c>
    </row>
    <row r="219" spans="1:27" x14ac:dyDescent="0.25">
      <c r="A219" s="17">
        <v>46295</v>
      </c>
      <c r="B219" s="17">
        <v>46387</v>
      </c>
      <c r="C219" t="s">
        <v>36</v>
      </c>
      <c r="D219" t="s">
        <v>51</v>
      </c>
      <c r="E219" t="s">
        <v>37</v>
      </c>
      <c r="F219">
        <v>10001</v>
      </c>
      <c r="G219" t="s">
        <v>47</v>
      </c>
      <c r="H219" s="17">
        <v>46226</v>
      </c>
      <c r="I219" s="17">
        <v>46230</v>
      </c>
      <c r="J219" s="17">
        <v>46322</v>
      </c>
      <c r="K219" s="17">
        <v>46322</v>
      </c>
      <c r="L219" s="20">
        <v>1120000</v>
      </c>
      <c r="M219" t="s">
        <v>25</v>
      </c>
      <c r="N219">
        <v>0.03</v>
      </c>
      <c r="O219" t="s">
        <v>24</v>
      </c>
      <c r="P219" s="19">
        <v>-14106.160987737399</v>
      </c>
      <c r="Q219" s="9">
        <v>0.93626609796181104</v>
      </c>
      <c r="R219" s="9">
        <v>0.29347826086956502</v>
      </c>
      <c r="S219" s="9">
        <v>0.29347826086956502</v>
      </c>
      <c r="T219" s="9">
        <v>328695.65217391303</v>
      </c>
      <c r="U219" s="21">
        <v>-4139.8515942272898</v>
      </c>
      <c r="V219" s="20">
        <v>-20709.369756414599</v>
      </c>
      <c r="W219">
        <v>0.93637242741901705</v>
      </c>
      <c r="X219">
        <v>0.29347826086956502</v>
      </c>
      <c r="Y219">
        <v>0.29347826086956502</v>
      </c>
      <c r="Z219" s="9">
        <v>328695.65217391303</v>
      </c>
      <c r="AA219">
        <v>-6077.7498198173198</v>
      </c>
    </row>
    <row r="220" spans="1:27" x14ac:dyDescent="0.25">
      <c r="A220" s="17">
        <v>46295</v>
      </c>
      <c r="B220" s="17">
        <v>46387</v>
      </c>
      <c r="C220" t="s">
        <v>36</v>
      </c>
      <c r="D220" t="s">
        <v>51</v>
      </c>
      <c r="E220" t="s">
        <v>37</v>
      </c>
      <c r="F220">
        <v>10001</v>
      </c>
      <c r="G220" t="s">
        <v>47</v>
      </c>
      <c r="H220" s="17">
        <v>46318</v>
      </c>
      <c r="I220" s="17">
        <v>46322</v>
      </c>
      <c r="J220" s="17">
        <v>46414</v>
      </c>
      <c r="K220" s="17">
        <v>46414</v>
      </c>
      <c r="L220" s="20">
        <v>1120000</v>
      </c>
      <c r="M220" t="s">
        <v>25</v>
      </c>
      <c r="N220">
        <v>0.03</v>
      </c>
      <c r="O220" t="s">
        <v>24</v>
      </c>
      <c r="P220" s="19">
        <v>-14207.5737522892</v>
      </c>
      <c r="Q220" s="9">
        <v>0.93194998017211805</v>
      </c>
      <c r="R220" s="9">
        <v>0.70652173913043503</v>
      </c>
      <c r="S220" s="9">
        <v>0.70652173913043503</v>
      </c>
      <c r="T220" s="9">
        <v>791304.34782608703</v>
      </c>
      <c r="U220" s="21">
        <v>-10037.9597162913</v>
      </c>
      <c r="V220" s="20">
        <v>-21144.983926414599</v>
      </c>
      <c r="W220">
        <v>0.93198546023000295</v>
      </c>
      <c r="X220">
        <v>0.70652173913043503</v>
      </c>
      <c r="Y220">
        <v>0.70652173913043503</v>
      </c>
      <c r="Z220" s="9">
        <v>791304.34782608703</v>
      </c>
      <c r="AA220">
        <v>-14939.3908175755</v>
      </c>
    </row>
    <row r="221" spans="1:27" x14ac:dyDescent="0.25">
      <c r="A221" s="17">
        <v>46295</v>
      </c>
      <c r="B221" s="17">
        <v>46387</v>
      </c>
      <c r="C221" t="s">
        <v>36</v>
      </c>
      <c r="D221" t="s">
        <v>52</v>
      </c>
      <c r="E221" t="s">
        <v>53</v>
      </c>
      <c r="F221">
        <v>10002</v>
      </c>
      <c r="G221" t="s">
        <v>47</v>
      </c>
      <c r="H221" s="17">
        <v>46226</v>
      </c>
      <c r="I221" s="17">
        <v>46230</v>
      </c>
      <c r="J221" s="17">
        <v>46322</v>
      </c>
      <c r="K221" s="17">
        <v>46322</v>
      </c>
      <c r="L221" s="20">
        <v>2800000</v>
      </c>
      <c r="M221" t="s">
        <v>25</v>
      </c>
      <c r="N221">
        <v>3.5000000000000003E-2</v>
      </c>
      <c r="O221" t="s">
        <v>24</v>
      </c>
      <c r="P221" s="19">
        <v>-38843.180247121301</v>
      </c>
      <c r="Q221" s="9">
        <v>0.93626609796181104</v>
      </c>
      <c r="R221" s="9">
        <v>0.29347826086956502</v>
      </c>
      <c r="S221" s="9">
        <v>0.29347826086956502</v>
      </c>
      <c r="T221" s="9">
        <v>821739.13043478294</v>
      </c>
      <c r="U221" s="21">
        <v>-11399.628985568201</v>
      </c>
      <c r="V221" s="20">
        <v>-55351.202168814198</v>
      </c>
      <c r="W221">
        <v>0.93637242741901705</v>
      </c>
      <c r="X221">
        <v>0.29347826086956502</v>
      </c>
      <c r="Y221">
        <v>0.29347826086956502</v>
      </c>
      <c r="Z221" s="9">
        <v>821739.13043478294</v>
      </c>
      <c r="AA221">
        <v>-16244.3745495433</v>
      </c>
    </row>
    <row r="222" spans="1:27" x14ac:dyDescent="0.25">
      <c r="A222" s="17">
        <v>46295</v>
      </c>
      <c r="B222" s="17">
        <v>46387</v>
      </c>
      <c r="C222" t="s">
        <v>36</v>
      </c>
      <c r="D222" t="s">
        <v>52</v>
      </c>
      <c r="E222" t="s">
        <v>53</v>
      </c>
      <c r="F222">
        <v>10002</v>
      </c>
      <c r="G222" t="s">
        <v>47</v>
      </c>
      <c r="H222" s="17">
        <v>46318</v>
      </c>
      <c r="I222" s="17">
        <v>46322</v>
      </c>
      <c r="J222" s="17">
        <v>46414</v>
      </c>
      <c r="K222" s="17">
        <v>46414</v>
      </c>
      <c r="L222" s="20">
        <v>2800000</v>
      </c>
      <c r="M222" t="s">
        <v>25</v>
      </c>
      <c r="N222">
        <v>3.5000000000000003E-2</v>
      </c>
      <c r="O222" t="s">
        <v>24</v>
      </c>
      <c r="P222" s="19">
        <v>-39096.712158500697</v>
      </c>
      <c r="Q222" s="9">
        <v>0.93194998017211805</v>
      </c>
      <c r="R222" s="9">
        <v>0.70652173913043503</v>
      </c>
      <c r="S222" s="9">
        <v>0.70652173913043503</v>
      </c>
      <c r="T222" s="9">
        <v>1978260.8695652201</v>
      </c>
      <c r="U222" s="21">
        <v>-27622.677068506</v>
      </c>
      <c r="V222" s="20">
        <v>-56440.237593814301</v>
      </c>
      <c r="W222">
        <v>0.93198546023000295</v>
      </c>
      <c r="X222">
        <v>0.70652173913043503</v>
      </c>
      <c r="Y222">
        <v>0.70652173913043503</v>
      </c>
      <c r="Z222" s="9">
        <v>1978260.8695652201</v>
      </c>
      <c r="AA222">
        <v>-39876.254821716597</v>
      </c>
    </row>
    <row r="223" spans="1:27" x14ac:dyDescent="0.25">
      <c r="A223" s="17">
        <v>46387</v>
      </c>
      <c r="B223" s="17">
        <v>46477</v>
      </c>
      <c r="C223" t="s">
        <v>35</v>
      </c>
      <c r="D223" t="s">
        <v>48</v>
      </c>
      <c r="E223" t="s">
        <v>28</v>
      </c>
      <c r="F223">
        <v>11</v>
      </c>
      <c r="H223" s="17">
        <v>46318</v>
      </c>
      <c r="I223" s="17">
        <v>46322</v>
      </c>
      <c r="J223" s="17">
        <v>46414</v>
      </c>
      <c r="K223" s="17">
        <v>46414</v>
      </c>
      <c r="L223" s="20">
        <v>46200000</v>
      </c>
      <c r="M223" t="s">
        <v>27</v>
      </c>
      <c r="N223">
        <v>0</v>
      </c>
      <c r="O223" t="s">
        <v>24</v>
      </c>
      <c r="P223" s="19">
        <v>231862.417281929</v>
      </c>
      <c r="R223" s="9">
        <v>0.3</v>
      </c>
      <c r="S223" s="9">
        <v>0.29347826086956502</v>
      </c>
      <c r="T223" s="9">
        <v>13860000</v>
      </c>
      <c r="U223" s="21">
        <v>68046.578984913896</v>
      </c>
      <c r="V223" s="20">
        <v>518030.586964602</v>
      </c>
      <c r="X223">
        <v>0.3</v>
      </c>
      <c r="Y223">
        <v>0.29347826086956502</v>
      </c>
      <c r="Z223" s="9">
        <v>13860000</v>
      </c>
      <c r="AA223">
        <v>152030.715739612</v>
      </c>
    </row>
    <row r="224" spans="1:27" x14ac:dyDescent="0.25">
      <c r="A224" s="17">
        <v>46387</v>
      </c>
      <c r="B224" s="17">
        <v>46477</v>
      </c>
      <c r="C224" t="s">
        <v>35</v>
      </c>
      <c r="D224" t="s">
        <v>49</v>
      </c>
      <c r="E224" t="s">
        <v>50</v>
      </c>
      <c r="F224">
        <v>9</v>
      </c>
      <c r="H224" s="17">
        <v>46318</v>
      </c>
      <c r="I224" s="17">
        <v>46322</v>
      </c>
      <c r="J224" s="17">
        <v>46414</v>
      </c>
      <c r="K224" s="17">
        <v>46414</v>
      </c>
      <c r="L224" s="20">
        <v>46200000</v>
      </c>
      <c r="M224" t="s">
        <v>27</v>
      </c>
      <c r="N224">
        <v>0</v>
      </c>
      <c r="O224" t="s">
        <v>24</v>
      </c>
      <c r="P224" s="19">
        <v>231862.417281929</v>
      </c>
      <c r="R224" s="9">
        <v>0.3</v>
      </c>
      <c r="S224" s="9">
        <v>0.29347826086956502</v>
      </c>
      <c r="T224" s="9">
        <v>13860000</v>
      </c>
      <c r="U224" s="21">
        <v>68046.578984913896</v>
      </c>
      <c r="V224" s="20">
        <v>518030.586964602</v>
      </c>
      <c r="X224">
        <v>0.3</v>
      </c>
      <c r="Y224">
        <v>0.29347826086956502</v>
      </c>
      <c r="Z224" s="9">
        <v>13860000</v>
      </c>
      <c r="AA224">
        <v>152030.715739612</v>
      </c>
    </row>
    <row r="225" spans="1:27" x14ac:dyDescent="0.25">
      <c r="A225" s="17">
        <v>46387</v>
      </c>
      <c r="B225" s="17">
        <v>46477</v>
      </c>
      <c r="C225" t="s">
        <v>36</v>
      </c>
      <c r="D225" t="s">
        <v>46</v>
      </c>
      <c r="E225" t="s">
        <v>29</v>
      </c>
      <c r="F225">
        <v>10000</v>
      </c>
      <c r="G225" t="s">
        <v>47</v>
      </c>
      <c r="H225" s="17">
        <v>46318</v>
      </c>
      <c r="I225" s="17">
        <v>46322</v>
      </c>
      <c r="J225" s="17">
        <v>46414</v>
      </c>
      <c r="K225" s="17">
        <v>46414</v>
      </c>
      <c r="L225" s="20">
        <v>140000000</v>
      </c>
      <c r="M225" t="s">
        <v>25</v>
      </c>
      <c r="N225">
        <v>4.4999999999999998E-2</v>
      </c>
      <c r="O225" t="s">
        <v>24</v>
      </c>
      <c r="P225" s="19">
        <v>-2312613.3857028098</v>
      </c>
      <c r="Q225" s="9">
        <v>0.93194998017211805</v>
      </c>
      <c r="R225" s="9">
        <v>0.3</v>
      </c>
      <c r="S225" s="9">
        <v>0.29347826086956502</v>
      </c>
      <c r="T225" s="9">
        <v>42000000</v>
      </c>
      <c r="U225" s="21">
        <v>-678701.75449973904</v>
      </c>
      <c r="V225" s="20">
        <v>-3179789.6574684898</v>
      </c>
      <c r="W225">
        <v>0.93198546023000295</v>
      </c>
      <c r="X225">
        <v>0.3</v>
      </c>
      <c r="Y225">
        <v>0.29347826086956502</v>
      </c>
      <c r="Z225" s="9">
        <v>42000000</v>
      </c>
      <c r="AA225">
        <v>-933199.13860488404</v>
      </c>
    </row>
    <row r="226" spans="1:27" x14ac:dyDescent="0.25">
      <c r="A226" s="17">
        <v>46387</v>
      </c>
      <c r="B226" s="17">
        <v>46477</v>
      </c>
      <c r="C226" t="s">
        <v>36</v>
      </c>
      <c r="D226" t="s">
        <v>46</v>
      </c>
      <c r="E226" t="s">
        <v>29</v>
      </c>
      <c r="F226">
        <v>10000</v>
      </c>
      <c r="G226" t="s">
        <v>47</v>
      </c>
      <c r="H226" s="17">
        <v>46412</v>
      </c>
      <c r="I226" s="17">
        <v>46414</v>
      </c>
      <c r="J226" s="17">
        <v>46504</v>
      </c>
      <c r="K226" s="17">
        <v>46504</v>
      </c>
      <c r="L226" s="20">
        <v>140000000</v>
      </c>
      <c r="M226" t="s">
        <v>25</v>
      </c>
      <c r="N226">
        <v>4.4999999999999998E-2</v>
      </c>
      <c r="O226" t="s">
        <v>24</v>
      </c>
      <c r="P226" s="19">
        <v>-2294700.0742951599</v>
      </c>
      <c r="Q226" s="9">
        <v>0.92745573161746797</v>
      </c>
      <c r="R226" s="9">
        <v>0.7</v>
      </c>
      <c r="S226" s="9">
        <v>0.7</v>
      </c>
      <c r="T226" s="9">
        <v>98000000</v>
      </c>
      <c r="U226" s="21">
        <v>-1606290.05200661</v>
      </c>
      <c r="V226" s="20">
        <v>-3223853.8342793798</v>
      </c>
      <c r="W226">
        <v>0.92757229526588003</v>
      </c>
      <c r="X226">
        <v>0.7</v>
      </c>
      <c r="Y226">
        <v>0.7</v>
      </c>
      <c r="Z226" s="9">
        <v>98000000</v>
      </c>
      <c r="AA226">
        <v>-2256697.6839955701</v>
      </c>
    </row>
    <row r="227" spans="1:27" x14ac:dyDescent="0.25">
      <c r="A227" s="17">
        <v>46387</v>
      </c>
      <c r="B227" s="17">
        <v>46477</v>
      </c>
      <c r="C227" t="s">
        <v>36</v>
      </c>
      <c r="D227" t="s">
        <v>51</v>
      </c>
      <c r="E227" t="s">
        <v>37</v>
      </c>
      <c r="F227">
        <v>10001</v>
      </c>
      <c r="G227" t="s">
        <v>47</v>
      </c>
      <c r="H227" s="17">
        <v>46318</v>
      </c>
      <c r="I227" s="17">
        <v>46322</v>
      </c>
      <c r="J227" s="17">
        <v>46414</v>
      </c>
      <c r="K227" s="17">
        <v>46414</v>
      </c>
      <c r="L227" s="20">
        <v>1120000</v>
      </c>
      <c r="M227" t="s">
        <v>25</v>
      </c>
      <c r="N227">
        <v>0.03</v>
      </c>
      <c r="O227" t="s">
        <v>24</v>
      </c>
      <c r="P227" s="19">
        <v>-14207.5737522892</v>
      </c>
      <c r="Q227" s="9">
        <v>0.93194998017211805</v>
      </c>
      <c r="R227" s="9">
        <v>0.3</v>
      </c>
      <c r="S227" s="9">
        <v>0.29347826086956502</v>
      </c>
      <c r="T227" s="9">
        <v>336000</v>
      </c>
      <c r="U227" s="21">
        <v>-4169.6140359979099</v>
      </c>
      <c r="V227" s="20">
        <v>-21144.983926414599</v>
      </c>
      <c r="W227">
        <v>0.93198546023000295</v>
      </c>
      <c r="X227">
        <v>0.3</v>
      </c>
      <c r="Y227">
        <v>0.29347826086956502</v>
      </c>
      <c r="Z227" s="9">
        <v>336000</v>
      </c>
      <c r="AA227">
        <v>-6205.5931088390698</v>
      </c>
    </row>
    <row r="228" spans="1:27" x14ac:dyDescent="0.25">
      <c r="A228" s="17">
        <v>46387</v>
      </c>
      <c r="B228" s="17">
        <v>46477</v>
      </c>
      <c r="C228" t="s">
        <v>36</v>
      </c>
      <c r="D228" t="s">
        <v>51</v>
      </c>
      <c r="E228" t="s">
        <v>37</v>
      </c>
      <c r="F228">
        <v>10001</v>
      </c>
      <c r="G228" t="s">
        <v>47</v>
      </c>
      <c r="H228" s="17">
        <v>46412</v>
      </c>
      <c r="I228" s="17">
        <v>46414</v>
      </c>
      <c r="J228" s="17">
        <v>46504</v>
      </c>
      <c r="K228" s="17">
        <v>46504</v>
      </c>
      <c r="L228" s="20">
        <v>840000</v>
      </c>
      <c r="M228" t="s">
        <v>25</v>
      </c>
      <c r="N228">
        <v>0.03</v>
      </c>
      <c r="O228" t="s">
        <v>24</v>
      </c>
      <c r="P228" s="19">
        <v>-10618.200445771001</v>
      </c>
      <c r="Q228" s="9">
        <v>0.92745573161746797</v>
      </c>
      <c r="R228" s="9">
        <v>0.7</v>
      </c>
      <c r="S228" s="9">
        <v>0.7</v>
      </c>
      <c r="T228" s="9">
        <v>588000</v>
      </c>
      <c r="U228" s="21">
        <v>-7432.7403120396702</v>
      </c>
      <c r="V228" s="20">
        <v>-16193.1230056763</v>
      </c>
      <c r="W228">
        <v>0.92757229526588003</v>
      </c>
      <c r="X228">
        <v>0.7</v>
      </c>
      <c r="Y228">
        <v>0.7</v>
      </c>
      <c r="Z228" s="9">
        <v>588000</v>
      </c>
      <c r="AA228">
        <v>-11335.186103973399</v>
      </c>
    </row>
    <row r="229" spans="1:27" x14ac:dyDescent="0.25">
      <c r="A229" s="17">
        <v>46387</v>
      </c>
      <c r="B229" s="17">
        <v>46477</v>
      </c>
      <c r="C229" t="s">
        <v>36</v>
      </c>
      <c r="D229" t="s">
        <v>52</v>
      </c>
      <c r="E229" t="s">
        <v>53</v>
      </c>
      <c r="F229">
        <v>10002</v>
      </c>
      <c r="G229" t="s">
        <v>47</v>
      </c>
      <c r="H229" s="17">
        <v>46318</v>
      </c>
      <c r="I229" s="17">
        <v>46322</v>
      </c>
      <c r="J229" s="17">
        <v>46414</v>
      </c>
      <c r="K229" s="17">
        <v>46414</v>
      </c>
      <c r="L229" s="20">
        <v>2800000</v>
      </c>
      <c r="M229" t="s">
        <v>25</v>
      </c>
      <c r="N229">
        <v>3.5000000000000003E-2</v>
      </c>
      <c r="O229" t="s">
        <v>24</v>
      </c>
      <c r="P229" s="19">
        <v>-39096.712158500697</v>
      </c>
      <c r="Q229" s="9">
        <v>0.93194998017211805</v>
      </c>
      <c r="R229" s="9">
        <v>0.3</v>
      </c>
      <c r="S229" s="9">
        <v>0.29347826086956502</v>
      </c>
      <c r="T229" s="9">
        <v>840000</v>
      </c>
      <c r="U229" s="21">
        <v>-11474.035089994801</v>
      </c>
      <c r="V229" s="20">
        <v>-56440.237593814301</v>
      </c>
      <c r="W229">
        <v>0.93198546023000295</v>
      </c>
      <c r="X229">
        <v>0.3</v>
      </c>
      <c r="Y229">
        <v>0.29347826086956502</v>
      </c>
      <c r="Z229" s="9">
        <v>840000</v>
      </c>
      <c r="AA229">
        <v>-16563.982772097701</v>
      </c>
    </row>
    <row r="230" spans="1:27" x14ac:dyDescent="0.25">
      <c r="A230" s="17">
        <v>46387</v>
      </c>
      <c r="B230" s="17">
        <v>46477</v>
      </c>
      <c r="C230" t="s">
        <v>36</v>
      </c>
      <c r="D230" t="s">
        <v>52</v>
      </c>
      <c r="E230" t="s">
        <v>53</v>
      </c>
      <c r="F230">
        <v>10002</v>
      </c>
      <c r="G230" t="s">
        <v>47</v>
      </c>
      <c r="H230" s="17">
        <v>46412</v>
      </c>
      <c r="I230" s="17">
        <v>46414</v>
      </c>
      <c r="J230" s="17">
        <v>46504</v>
      </c>
      <c r="K230" s="17">
        <v>46504</v>
      </c>
      <c r="L230" s="20">
        <v>2800000</v>
      </c>
      <c r="M230" t="s">
        <v>25</v>
      </c>
      <c r="N230">
        <v>3.5000000000000003E-2</v>
      </c>
      <c r="O230" t="s">
        <v>24</v>
      </c>
      <c r="P230" s="19">
        <v>-38894.001485903202</v>
      </c>
      <c r="Q230" s="9">
        <v>0.92745573161746797</v>
      </c>
      <c r="R230" s="9">
        <v>0.7</v>
      </c>
      <c r="S230" s="9">
        <v>0.7</v>
      </c>
      <c r="T230" s="9">
        <v>1960000</v>
      </c>
      <c r="U230" s="21">
        <v>-27225.801040132199</v>
      </c>
      <c r="V230" s="20">
        <v>-57477.076685587599</v>
      </c>
      <c r="W230">
        <v>0.92757229526588003</v>
      </c>
      <c r="X230">
        <v>0.7</v>
      </c>
      <c r="Y230">
        <v>0.7</v>
      </c>
      <c r="Z230" s="9">
        <v>1960000</v>
      </c>
      <c r="AA230">
        <v>-40233.953679911399</v>
      </c>
    </row>
    <row r="231" spans="1:27" x14ac:dyDescent="0.25">
      <c r="A231" s="17">
        <v>46477</v>
      </c>
      <c r="B231" s="17">
        <v>46568</v>
      </c>
      <c r="C231" t="s">
        <v>36</v>
      </c>
      <c r="D231" t="s">
        <v>46</v>
      </c>
      <c r="E231" t="s">
        <v>29</v>
      </c>
      <c r="F231">
        <v>10000</v>
      </c>
      <c r="G231" t="s">
        <v>47</v>
      </c>
      <c r="H231" s="17">
        <v>46412</v>
      </c>
      <c r="I231" s="17">
        <v>46414</v>
      </c>
      <c r="J231" s="17">
        <v>46504</v>
      </c>
      <c r="K231" s="17">
        <v>46504</v>
      </c>
      <c r="L231" s="20">
        <v>140000000</v>
      </c>
      <c r="M231" t="s">
        <v>25</v>
      </c>
      <c r="N231">
        <v>4.4999999999999998E-2</v>
      </c>
      <c r="O231" t="s">
        <v>24</v>
      </c>
      <c r="P231" s="19">
        <v>-2294700.0742951599</v>
      </c>
      <c r="Q231" s="9">
        <v>0.92745573161746797</v>
      </c>
      <c r="R231" s="9">
        <v>0.29670329670329698</v>
      </c>
      <c r="S231" s="9">
        <v>0.3</v>
      </c>
      <c r="T231" s="9">
        <v>41538461.538461499</v>
      </c>
      <c r="U231" s="21">
        <v>-688410.02228854795</v>
      </c>
      <c r="V231" s="20">
        <v>-3223853.8342793798</v>
      </c>
      <c r="W231">
        <v>0.92757229526588003</v>
      </c>
      <c r="X231">
        <v>0.29670329670329698</v>
      </c>
      <c r="Y231">
        <v>0.3</v>
      </c>
      <c r="Z231" s="9">
        <v>41538461.538461499</v>
      </c>
      <c r="AA231">
        <v>-967156.15028381499</v>
      </c>
    </row>
    <row r="232" spans="1:27" x14ac:dyDescent="0.25">
      <c r="A232" s="17">
        <v>46477</v>
      </c>
      <c r="B232" s="17">
        <v>46568</v>
      </c>
      <c r="C232" t="s">
        <v>36</v>
      </c>
      <c r="D232" t="s">
        <v>46</v>
      </c>
      <c r="E232" t="s">
        <v>29</v>
      </c>
      <c r="F232">
        <v>10000</v>
      </c>
      <c r="G232" t="s">
        <v>47</v>
      </c>
      <c r="H232" s="17">
        <v>46500</v>
      </c>
      <c r="I232" s="17">
        <v>46504</v>
      </c>
      <c r="J232" s="17">
        <v>46595</v>
      </c>
      <c r="K232" s="17">
        <v>46595</v>
      </c>
      <c r="L232" s="20">
        <v>140000000</v>
      </c>
      <c r="M232" t="s">
        <v>25</v>
      </c>
      <c r="N232">
        <v>4.4999999999999998E-2</v>
      </c>
      <c r="O232" t="s">
        <v>24</v>
      </c>
      <c r="P232" s="19">
        <v>-2323998.9518148601</v>
      </c>
      <c r="Q232" s="9">
        <v>0.92291154696776601</v>
      </c>
      <c r="R232" s="9">
        <v>0.70329670329670302</v>
      </c>
      <c r="S232" s="9">
        <v>0.70329670329670302</v>
      </c>
      <c r="T232" s="9">
        <v>98461538.461538494</v>
      </c>
      <c r="U232" s="21">
        <v>-1634460.80127638</v>
      </c>
      <c r="V232" s="20">
        <v>-3347464.32311993</v>
      </c>
      <c r="W232">
        <v>0.92302140495665197</v>
      </c>
      <c r="X232">
        <v>0.70329670329670302</v>
      </c>
      <c r="Y232">
        <v>0.70329670329670302</v>
      </c>
      <c r="Z232" s="9">
        <v>98461538.461538494</v>
      </c>
      <c r="AA232">
        <v>-2354260.6228535799</v>
      </c>
    </row>
    <row r="233" spans="1:27" x14ac:dyDescent="0.25">
      <c r="A233" s="17">
        <v>46477</v>
      </c>
      <c r="B233" s="17">
        <v>46568</v>
      </c>
      <c r="C233" t="s">
        <v>36</v>
      </c>
      <c r="D233" t="s">
        <v>51</v>
      </c>
      <c r="E233" t="s">
        <v>37</v>
      </c>
      <c r="F233">
        <v>10001</v>
      </c>
      <c r="G233" t="s">
        <v>47</v>
      </c>
      <c r="H233" s="17">
        <v>46412</v>
      </c>
      <c r="I233" s="17">
        <v>46414</v>
      </c>
      <c r="J233" s="17">
        <v>46504</v>
      </c>
      <c r="K233" s="17">
        <v>46504</v>
      </c>
      <c r="L233" s="20">
        <v>840000</v>
      </c>
      <c r="M233" t="s">
        <v>25</v>
      </c>
      <c r="N233">
        <v>0.03</v>
      </c>
      <c r="O233" t="s">
        <v>24</v>
      </c>
      <c r="P233" s="19">
        <v>-10618.200445771001</v>
      </c>
      <c r="Q233" s="9">
        <v>0.92745573161746797</v>
      </c>
      <c r="R233" s="9">
        <v>0.29670329670329698</v>
      </c>
      <c r="S233" s="9">
        <v>0.3</v>
      </c>
      <c r="T233" s="9">
        <v>249230.76923076899</v>
      </c>
      <c r="U233" s="21">
        <v>-3185.4601337312902</v>
      </c>
      <c r="V233" s="20">
        <v>-16193.1230056763</v>
      </c>
      <c r="W233">
        <v>0.92757229526588003</v>
      </c>
      <c r="X233">
        <v>0.29670329670329698</v>
      </c>
      <c r="Y233">
        <v>0.3</v>
      </c>
      <c r="Z233" s="9">
        <v>249230.76923076899</v>
      </c>
      <c r="AA233">
        <v>-4857.9369017028903</v>
      </c>
    </row>
    <row r="234" spans="1:27" x14ac:dyDescent="0.25">
      <c r="A234" s="17">
        <v>46477</v>
      </c>
      <c r="B234" s="17">
        <v>46568</v>
      </c>
      <c r="C234" t="s">
        <v>36</v>
      </c>
      <c r="D234" t="s">
        <v>51</v>
      </c>
      <c r="E234" t="s">
        <v>37</v>
      </c>
      <c r="F234">
        <v>10001</v>
      </c>
      <c r="G234" t="s">
        <v>47</v>
      </c>
      <c r="H234" s="17">
        <v>46500</v>
      </c>
      <c r="I234" s="17">
        <v>46504</v>
      </c>
      <c r="J234" s="17">
        <v>46595</v>
      </c>
      <c r="K234" s="17">
        <v>46595</v>
      </c>
      <c r="L234" s="20">
        <v>840000</v>
      </c>
      <c r="M234" t="s">
        <v>25</v>
      </c>
      <c r="N234">
        <v>0.03</v>
      </c>
      <c r="O234" t="s">
        <v>24</v>
      </c>
      <c r="P234" s="19">
        <v>-10758.993710889101</v>
      </c>
      <c r="Q234" s="9">
        <v>0.92291154696776601</v>
      </c>
      <c r="R234" s="9">
        <v>0.70329670329670302</v>
      </c>
      <c r="S234" s="9">
        <v>0.70329670329670302</v>
      </c>
      <c r="T234" s="9">
        <v>590769.23076923098</v>
      </c>
      <c r="U234" s="21">
        <v>-7566.7648076583</v>
      </c>
      <c r="V234" s="20">
        <v>-16899.7859387196</v>
      </c>
      <c r="W234">
        <v>0.92302140495665197</v>
      </c>
      <c r="X234">
        <v>0.70329670329670302</v>
      </c>
      <c r="Y234">
        <v>0.70329670329670302</v>
      </c>
      <c r="Z234" s="9">
        <v>590769.23076923098</v>
      </c>
      <c r="AA234">
        <v>-11885.5637371215</v>
      </c>
    </row>
    <row r="235" spans="1:27" x14ac:dyDescent="0.25">
      <c r="A235" s="17">
        <v>46477</v>
      </c>
      <c r="B235" s="17">
        <v>46568</v>
      </c>
      <c r="C235" t="s">
        <v>36</v>
      </c>
      <c r="D235" t="s">
        <v>52</v>
      </c>
      <c r="E235" t="s">
        <v>53</v>
      </c>
      <c r="F235">
        <v>10002</v>
      </c>
      <c r="G235" t="s">
        <v>47</v>
      </c>
      <c r="H235" s="17">
        <v>46412</v>
      </c>
      <c r="I235" s="17">
        <v>46414</v>
      </c>
      <c r="J235" s="17">
        <v>46504</v>
      </c>
      <c r="K235" s="17">
        <v>46504</v>
      </c>
      <c r="L235" s="20">
        <v>2800000</v>
      </c>
      <c r="M235" t="s">
        <v>25</v>
      </c>
      <c r="N235">
        <v>3.5000000000000003E-2</v>
      </c>
      <c r="O235" t="s">
        <v>24</v>
      </c>
      <c r="P235" s="19">
        <v>-38894.001485903202</v>
      </c>
      <c r="Q235" s="9">
        <v>0.92745573161746797</v>
      </c>
      <c r="R235" s="9">
        <v>0.29670329670329698</v>
      </c>
      <c r="S235" s="9">
        <v>0.3</v>
      </c>
      <c r="T235" s="9">
        <v>830769.23076923098</v>
      </c>
      <c r="U235" s="21">
        <v>-11668.200445771001</v>
      </c>
      <c r="V235" s="20">
        <v>-57477.076685587599</v>
      </c>
      <c r="W235">
        <v>0.92757229526588003</v>
      </c>
      <c r="X235">
        <v>0.29670329670329698</v>
      </c>
      <c r="Y235">
        <v>0.3</v>
      </c>
      <c r="Z235" s="9">
        <v>830769.23076923098</v>
      </c>
      <c r="AA235">
        <v>-17243.123005676302</v>
      </c>
    </row>
    <row r="236" spans="1:27" x14ac:dyDescent="0.25">
      <c r="A236" s="17">
        <v>46477</v>
      </c>
      <c r="B236" s="17">
        <v>46568</v>
      </c>
      <c r="C236" t="s">
        <v>36</v>
      </c>
      <c r="D236" t="s">
        <v>52</v>
      </c>
      <c r="E236" t="s">
        <v>53</v>
      </c>
      <c r="F236">
        <v>10002</v>
      </c>
      <c r="G236" t="s">
        <v>47</v>
      </c>
      <c r="H236" s="17">
        <v>46500</v>
      </c>
      <c r="I236" s="17">
        <v>46504</v>
      </c>
      <c r="J236" s="17">
        <v>46595</v>
      </c>
      <c r="K236" s="17">
        <v>46595</v>
      </c>
      <c r="L236" s="20">
        <v>2800000</v>
      </c>
      <c r="M236" t="s">
        <v>25</v>
      </c>
      <c r="N236">
        <v>3.5000000000000003E-2</v>
      </c>
      <c r="O236" t="s">
        <v>24</v>
      </c>
      <c r="P236" s="19">
        <v>-39402.201258519402</v>
      </c>
      <c r="Q236" s="9">
        <v>0.92291154696776601</v>
      </c>
      <c r="R236" s="9">
        <v>0.70329670329670302</v>
      </c>
      <c r="S236" s="9">
        <v>0.70329670329670302</v>
      </c>
      <c r="T236" s="9">
        <v>1969230.7692307699</v>
      </c>
      <c r="U236" s="21">
        <v>-27711.438247749898</v>
      </c>
      <c r="V236" s="20">
        <v>-59871.508684620901</v>
      </c>
      <c r="W236">
        <v>0.92302140495665197</v>
      </c>
      <c r="X236">
        <v>0.70329670329670302</v>
      </c>
      <c r="Y236">
        <v>0.70329670329670302</v>
      </c>
      <c r="Z236" s="9">
        <v>1969230.7692307699</v>
      </c>
      <c r="AA236">
        <v>-42107.434679293801</v>
      </c>
    </row>
    <row r="237" spans="1:27" x14ac:dyDescent="0.25">
      <c r="A237" s="17">
        <v>46568</v>
      </c>
      <c r="B237" s="17">
        <v>46660</v>
      </c>
      <c r="C237" t="s">
        <v>36</v>
      </c>
      <c r="D237" t="s">
        <v>46</v>
      </c>
      <c r="E237" t="s">
        <v>29</v>
      </c>
      <c r="F237">
        <v>10000</v>
      </c>
      <c r="G237" t="s">
        <v>47</v>
      </c>
      <c r="H237" s="17">
        <v>46500</v>
      </c>
      <c r="I237" s="17">
        <v>46504</v>
      </c>
      <c r="J237" s="17">
        <v>46595</v>
      </c>
      <c r="K237" s="17">
        <v>46595</v>
      </c>
      <c r="L237" s="20">
        <v>140000000</v>
      </c>
      <c r="M237" t="s">
        <v>25</v>
      </c>
      <c r="N237">
        <v>4.4999999999999998E-2</v>
      </c>
      <c r="O237" t="s">
        <v>24</v>
      </c>
      <c r="P237" s="19">
        <v>-2323998.9518148601</v>
      </c>
      <c r="Q237" s="9">
        <v>0.92291154696776601</v>
      </c>
      <c r="R237" s="9">
        <v>0.29347826086956502</v>
      </c>
      <c r="S237" s="9">
        <v>0.29670329670329698</v>
      </c>
      <c r="T237" s="9">
        <v>41086956.521739103</v>
      </c>
      <c r="U237" s="21">
        <v>-689538.15053847397</v>
      </c>
      <c r="V237" s="20">
        <v>-3347464.32311993</v>
      </c>
      <c r="W237">
        <v>0.92302140495665197</v>
      </c>
      <c r="X237">
        <v>0.29347826086956502</v>
      </c>
      <c r="Y237">
        <v>0.29670329670329698</v>
      </c>
      <c r="Z237" s="9">
        <v>41086956.521739103</v>
      </c>
      <c r="AA237">
        <v>-993203.70026635297</v>
      </c>
    </row>
    <row r="238" spans="1:27" x14ac:dyDescent="0.25">
      <c r="A238" s="17">
        <v>46568</v>
      </c>
      <c r="B238" s="17">
        <v>46660</v>
      </c>
      <c r="C238" t="s">
        <v>36</v>
      </c>
      <c r="D238" t="s">
        <v>46</v>
      </c>
      <c r="E238" t="s">
        <v>29</v>
      </c>
      <c r="F238">
        <v>10000</v>
      </c>
      <c r="G238" t="s">
        <v>47</v>
      </c>
      <c r="H238" s="17">
        <v>46591</v>
      </c>
      <c r="I238" s="17">
        <v>46595</v>
      </c>
      <c r="J238" s="17">
        <v>46687</v>
      </c>
      <c r="K238" s="17">
        <v>46687</v>
      </c>
      <c r="L238" s="20">
        <v>140000000</v>
      </c>
      <c r="M238" t="s">
        <v>25</v>
      </c>
      <c r="N238">
        <v>4.4999999999999998E-2</v>
      </c>
      <c r="O238" t="s">
        <v>24</v>
      </c>
      <c r="P238" s="19">
        <v>-2353464.6871425901</v>
      </c>
      <c r="Q238" s="9">
        <v>0.91831742622301304</v>
      </c>
      <c r="R238" s="9">
        <v>0.70652173913043503</v>
      </c>
      <c r="S238" s="9">
        <v>0.70652173913043503</v>
      </c>
      <c r="T238" s="9">
        <v>98913043.478260905</v>
      </c>
      <c r="U238" s="21">
        <v>-1662773.9637420501</v>
      </c>
      <c r="V238" s="20">
        <v>-3434433.7679400002</v>
      </c>
      <c r="W238">
        <v>0.91836956016859705</v>
      </c>
      <c r="X238">
        <v>0.70652173913043503</v>
      </c>
      <c r="Y238">
        <v>0.70652173913043503</v>
      </c>
      <c r="Z238" s="9">
        <v>98913043.478260905</v>
      </c>
      <c r="AA238">
        <v>-2426502.1186532602</v>
      </c>
    </row>
    <row r="239" spans="1:27" x14ac:dyDescent="0.25">
      <c r="A239" s="17">
        <v>46568</v>
      </c>
      <c r="B239" s="17">
        <v>46660</v>
      </c>
      <c r="C239" t="s">
        <v>36</v>
      </c>
      <c r="D239" t="s">
        <v>51</v>
      </c>
      <c r="E239" t="s">
        <v>37</v>
      </c>
      <c r="F239">
        <v>10001</v>
      </c>
      <c r="G239" t="s">
        <v>47</v>
      </c>
      <c r="H239" s="17">
        <v>46500</v>
      </c>
      <c r="I239" s="17">
        <v>46504</v>
      </c>
      <c r="J239" s="17">
        <v>46595</v>
      </c>
      <c r="K239" s="17">
        <v>46595</v>
      </c>
      <c r="L239" s="20">
        <v>840000</v>
      </c>
      <c r="M239" t="s">
        <v>25</v>
      </c>
      <c r="N239">
        <v>0.03</v>
      </c>
      <c r="O239" t="s">
        <v>24</v>
      </c>
      <c r="P239" s="19">
        <v>-10758.993710889101</v>
      </c>
      <c r="Q239" s="9">
        <v>0.92291154696776601</v>
      </c>
      <c r="R239" s="9">
        <v>0.29347826086956502</v>
      </c>
      <c r="S239" s="9">
        <v>0.29670329670329698</v>
      </c>
      <c r="T239" s="9">
        <v>246521.73913043499</v>
      </c>
      <c r="U239" s="21">
        <v>-3192.2289032308399</v>
      </c>
      <c r="V239" s="20">
        <v>-16899.7859387196</v>
      </c>
      <c r="W239">
        <v>0.92302140495665197</v>
      </c>
      <c r="X239">
        <v>0.29347826086956502</v>
      </c>
      <c r="Y239">
        <v>0.29670329670329698</v>
      </c>
      <c r="Z239" s="9">
        <v>246521.73913043499</v>
      </c>
      <c r="AA239">
        <v>-5014.2222015981197</v>
      </c>
    </row>
    <row r="240" spans="1:27" x14ac:dyDescent="0.25">
      <c r="A240" s="17">
        <v>46568</v>
      </c>
      <c r="B240" s="17">
        <v>46660</v>
      </c>
      <c r="C240" t="s">
        <v>36</v>
      </c>
      <c r="D240" t="s">
        <v>51</v>
      </c>
      <c r="E240" t="s">
        <v>37</v>
      </c>
      <c r="F240">
        <v>10001</v>
      </c>
      <c r="G240" t="s">
        <v>47</v>
      </c>
      <c r="H240" s="17">
        <v>46591</v>
      </c>
      <c r="I240" s="17">
        <v>46595</v>
      </c>
      <c r="J240" s="17">
        <v>46687</v>
      </c>
      <c r="K240" s="17">
        <v>46687</v>
      </c>
      <c r="L240" s="20">
        <v>560000</v>
      </c>
      <c r="M240" t="s">
        <v>25</v>
      </c>
      <c r="N240">
        <v>0.03</v>
      </c>
      <c r="O240" t="s">
        <v>24</v>
      </c>
      <c r="P240" s="19">
        <v>-7267.1920819036804</v>
      </c>
      <c r="Q240" s="9">
        <v>0.91831742622301304</v>
      </c>
      <c r="R240" s="9">
        <v>0.70652173913043503</v>
      </c>
      <c r="S240" s="9">
        <v>0.70652173913043503</v>
      </c>
      <c r="T240" s="9">
        <v>395652.17391304398</v>
      </c>
      <c r="U240" s="21">
        <v>-5134.4291883015203</v>
      </c>
      <c r="V240" s="20">
        <v>-11591.0684050933</v>
      </c>
      <c r="W240">
        <v>0.91836956016859705</v>
      </c>
      <c r="X240">
        <v>0.70652173913043503</v>
      </c>
      <c r="Y240">
        <v>0.70652173913043503</v>
      </c>
      <c r="Z240" s="9">
        <v>395652.17391304398</v>
      </c>
      <c r="AA240">
        <v>-8189.34180794638</v>
      </c>
    </row>
    <row r="241" spans="1:27" x14ac:dyDescent="0.25">
      <c r="A241" s="17">
        <v>46568</v>
      </c>
      <c r="B241" s="17">
        <v>46660</v>
      </c>
      <c r="C241" t="s">
        <v>36</v>
      </c>
      <c r="D241" t="s">
        <v>52</v>
      </c>
      <c r="E241" t="s">
        <v>53</v>
      </c>
      <c r="F241">
        <v>10002</v>
      </c>
      <c r="G241" t="s">
        <v>47</v>
      </c>
      <c r="H241" s="17">
        <v>46500</v>
      </c>
      <c r="I241" s="17">
        <v>46504</v>
      </c>
      <c r="J241" s="17">
        <v>46595</v>
      </c>
      <c r="K241" s="17">
        <v>46595</v>
      </c>
      <c r="L241" s="20">
        <v>2800000</v>
      </c>
      <c r="M241" t="s">
        <v>25</v>
      </c>
      <c r="N241">
        <v>3.5000000000000003E-2</v>
      </c>
      <c r="O241" t="s">
        <v>24</v>
      </c>
      <c r="P241" s="19">
        <v>-39402.201258519402</v>
      </c>
      <c r="Q241" s="9">
        <v>0.92291154696776601</v>
      </c>
      <c r="R241" s="9">
        <v>0.29347826086956502</v>
      </c>
      <c r="S241" s="9">
        <v>0.29670329670329698</v>
      </c>
      <c r="T241" s="9">
        <v>821739.13043478294</v>
      </c>
      <c r="U241" s="21">
        <v>-11690.7630107695</v>
      </c>
      <c r="V241" s="20">
        <v>-59871.508684620901</v>
      </c>
      <c r="W241">
        <v>0.92302140495665197</v>
      </c>
      <c r="X241">
        <v>0.29347826086956502</v>
      </c>
      <c r="Y241">
        <v>0.29670329670329698</v>
      </c>
      <c r="Z241" s="9">
        <v>821739.13043478294</v>
      </c>
      <c r="AA241">
        <v>-17764.0740053271</v>
      </c>
    </row>
    <row r="242" spans="1:27" x14ac:dyDescent="0.25">
      <c r="A242" s="17">
        <v>46568</v>
      </c>
      <c r="B242" s="17">
        <v>46660</v>
      </c>
      <c r="C242" t="s">
        <v>36</v>
      </c>
      <c r="D242" t="s">
        <v>52</v>
      </c>
      <c r="E242" t="s">
        <v>53</v>
      </c>
      <c r="F242">
        <v>10002</v>
      </c>
      <c r="G242" t="s">
        <v>47</v>
      </c>
      <c r="H242" s="17">
        <v>46591</v>
      </c>
      <c r="I242" s="17">
        <v>46595</v>
      </c>
      <c r="J242" s="17">
        <v>46687</v>
      </c>
      <c r="K242" s="17">
        <v>46687</v>
      </c>
      <c r="L242" s="20">
        <v>2800000</v>
      </c>
      <c r="M242" t="s">
        <v>25</v>
      </c>
      <c r="N242">
        <v>3.5000000000000003E-2</v>
      </c>
      <c r="O242" t="s">
        <v>24</v>
      </c>
      <c r="P242" s="19">
        <v>-39913.7381872962</v>
      </c>
      <c r="Q242" s="9">
        <v>0.91831742622301304</v>
      </c>
      <c r="R242" s="9">
        <v>0.70652173913043503</v>
      </c>
      <c r="S242" s="9">
        <v>0.70652173913043503</v>
      </c>
      <c r="T242" s="9">
        <v>1978260.8695652201</v>
      </c>
      <c r="U242" s="21">
        <v>-28199.923719285402</v>
      </c>
      <c r="V242" s="20">
        <v>-61533.119803244503</v>
      </c>
      <c r="W242">
        <v>0.91836956016859705</v>
      </c>
      <c r="X242">
        <v>0.70652173913043503</v>
      </c>
      <c r="Y242">
        <v>0.70652173913043503</v>
      </c>
      <c r="Z242" s="9">
        <v>1978260.8695652201</v>
      </c>
      <c r="AA242">
        <v>-43474.4868175097</v>
      </c>
    </row>
    <row r="243" spans="1:27" x14ac:dyDescent="0.25">
      <c r="A243" s="17">
        <v>46660</v>
      </c>
      <c r="B243" s="17">
        <v>46752</v>
      </c>
      <c r="C243" t="s">
        <v>36</v>
      </c>
      <c r="D243" t="s">
        <v>46</v>
      </c>
      <c r="E243" t="s">
        <v>29</v>
      </c>
      <c r="F243">
        <v>10000</v>
      </c>
      <c r="G243" t="s">
        <v>47</v>
      </c>
      <c r="H243" s="17">
        <v>46591</v>
      </c>
      <c r="I243" s="17">
        <v>46595</v>
      </c>
      <c r="J243" s="17">
        <v>46687</v>
      </c>
      <c r="K243" s="17">
        <v>46687</v>
      </c>
      <c r="L243" s="20">
        <v>140000000</v>
      </c>
      <c r="M243" t="s">
        <v>25</v>
      </c>
      <c r="N243">
        <v>4.4999999999999998E-2</v>
      </c>
      <c r="O243" t="s">
        <v>24</v>
      </c>
      <c r="P243" s="19">
        <v>-2353464.6871425901</v>
      </c>
      <c r="Q243" s="9">
        <v>0.91831742622301304</v>
      </c>
      <c r="R243" s="9">
        <v>0.29347826086956502</v>
      </c>
      <c r="S243" s="9">
        <v>0.29347826086956502</v>
      </c>
      <c r="T243" s="9">
        <v>41086956.521739103</v>
      </c>
      <c r="U243" s="21">
        <v>-690690.72340054205</v>
      </c>
      <c r="V243" s="20">
        <v>-3434433.7679400002</v>
      </c>
      <c r="W243">
        <v>0.91836956016859705</v>
      </c>
      <c r="X243">
        <v>0.29347826086956502</v>
      </c>
      <c r="Y243">
        <v>0.29347826086956502</v>
      </c>
      <c r="Z243" s="9">
        <v>41086956.521739103</v>
      </c>
      <c r="AA243">
        <v>-1007931.64928674</v>
      </c>
    </row>
    <row r="244" spans="1:27" x14ac:dyDescent="0.25">
      <c r="A244" s="17">
        <v>46660</v>
      </c>
      <c r="B244" s="17">
        <v>46752</v>
      </c>
      <c r="C244" t="s">
        <v>36</v>
      </c>
      <c r="D244" t="s">
        <v>46</v>
      </c>
      <c r="E244" t="s">
        <v>29</v>
      </c>
      <c r="F244">
        <v>10000</v>
      </c>
      <c r="G244" t="s">
        <v>47</v>
      </c>
      <c r="H244" s="17">
        <v>46685</v>
      </c>
      <c r="I244" s="17">
        <v>46687</v>
      </c>
      <c r="J244" s="17">
        <v>46779</v>
      </c>
      <c r="K244" s="17">
        <v>46779</v>
      </c>
      <c r="L244" s="20">
        <v>140000000</v>
      </c>
      <c r="M244" t="s">
        <v>25</v>
      </c>
      <c r="N244">
        <v>4.4999999999999998E-2</v>
      </c>
      <c r="O244" t="s">
        <v>24</v>
      </c>
      <c r="P244" s="19">
        <v>-2365170.6883194898</v>
      </c>
      <c r="Q244" s="9">
        <v>0.91369808801963304</v>
      </c>
      <c r="R244" s="9">
        <v>0.70652173913043503</v>
      </c>
      <c r="S244" s="9">
        <v>0.70652173913043503</v>
      </c>
      <c r="T244" s="9">
        <v>98913043.478260905</v>
      </c>
      <c r="U244" s="21">
        <v>-1671044.5080518101</v>
      </c>
      <c r="V244" s="20">
        <v>-3442727.7852671002</v>
      </c>
      <c r="W244">
        <v>0.91370653602298102</v>
      </c>
      <c r="X244">
        <v>0.70652173913043503</v>
      </c>
      <c r="Y244">
        <v>0.70652173913043503</v>
      </c>
      <c r="Z244" s="9">
        <v>98913043.478260905</v>
      </c>
      <c r="AA244">
        <v>-2432362.02219958</v>
      </c>
    </row>
    <row r="245" spans="1:27" x14ac:dyDescent="0.25">
      <c r="A245" s="17">
        <v>46660</v>
      </c>
      <c r="B245" s="17">
        <v>46752</v>
      </c>
      <c r="C245" t="s">
        <v>36</v>
      </c>
      <c r="D245" t="s">
        <v>51</v>
      </c>
      <c r="E245" t="s">
        <v>37</v>
      </c>
      <c r="F245">
        <v>10001</v>
      </c>
      <c r="G245" t="s">
        <v>47</v>
      </c>
      <c r="H245" s="17">
        <v>46591</v>
      </c>
      <c r="I245" s="17">
        <v>46595</v>
      </c>
      <c r="J245" s="17">
        <v>46687</v>
      </c>
      <c r="K245" s="17">
        <v>46687</v>
      </c>
      <c r="L245" s="20">
        <v>560000</v>
      </c>
      <c r="M245" t="s">
        <v>25</v>
      </c>
      <c r="N245">
        <v>0.03</v>
      </c>
      <c r="O245" t="s">
        <v>24</v>
      </c>
      <c r="P245" s="19">
        <v>-7267.1920819036804</v>
      </c>
      <c r="Q245" s="9">
        <v>0.91831742622301304</v>
      </c>
      <c r="R245" s="9">
        <v>0.29347826086956502</v>
      </c>
      <c r="S245" s="9">
        <v>0.29347826086956502</v>
      </c>
      <c r="T245" s="9">
        <v>164347.82608695701</v>
      </c>
      <c r="U245" s="21">
        <v>-2132.7628936021702</v>
      </c>
      <c r="V245" s="20">
        <v>-11591.0684050933</v>
      </c>
      <c r="W245">
        <v>0.91836956016859705</v>
      </c>
      <c r="X245">
        <v>0.29347826086956502</v>
      </c>
      <c r="Y245">
        <v>0.29347826086956502</v>
      </c>
      <c r="Z245" s="9">
        <v>164347.82608695701</v>
      </c>
      <c r="AA245">
        <v>-3401.7265971469601</v>
      </c>
    </row>
    <row r="246" spans="1:27" x14ac:dyDescent="0.25">
      <c r="A246" s="17">
        <v>46660</v>
      </c>
      <c r="B246" s="17">
        <v>46752</v>
      </c>
      <c r="C246" t="s">
        <v>36</v>
      </c>
      <c r="D246" t="s">
        <v>51</v>
      </c>
      <c r="E246" t="s">
        <v>37</v>
      </c>
      <c r="F246">
        <v>10001</v>
      </c>
      <c r="G246" t="s">
        <v>47</v>
      </c>
      <c r="H246" s="17">
        <v>46685</v>
      </c>
      <c r="I246" s="17">
        <v>46687</v>
      </c>
      <c r="J246" s="17">
        <v>46779</v>
      </c>
      <c r="K246" s="17">
        <v>46779</v>
      </c>
      <c r="L246" s="20">
        <v>560000</v>
      </c>
      <c r="M246" t="s">
        <v>25</v>
      </c>
      <c r="N246">
        <v>0.03</v>
      </c>
      <c r="O246" t="s">
        <v>24</v>
      </c>
      <c r="P246" s="19">
        <v>-7314.0160866113001</v>
      </c>
      <c r="Q246" s="9">
        <v>0.91369808801963304</v>
      </c>
      <c r="R246" s="9">
        <v>0.70652173913043503</v>
      </c>
      <c r="S246" s="9">
        <v>0.70652173913043503</v>
      </c>
      <c r="T246" s="9">
        <v>395652.17391304398</v>
      </c>
      <c r="U246" s="21">
        <v>-5167.5113655405903</v>
      </c>
      <c r="V246" s="20">
        <v>-11624.244474401699</v>
      </c>
      <c r="W246">
        <v>0.91370653602298102</v>
      </c>
      <c r="X246">
        <v>0.70652173913043503</v>
      </c>
      <c r="Y246">
        <v>0.70652173913043503</v>
      </c>
      <c r="Z246" s="9">
        <v>395652.17391304398</v>
      </c>
      <c r="AA246">
        <v>-8212.7814221316694</v>
      </c>
    </row>
    <row r="247" spans="1:27" x14ac:dyDescent="0.25">
      <c r="A247" s="17">
        <v>46660</v>
      </c>
      <c r="B247" s="17">
        <v>46752</v>
      </c>
      <c r="C247" t="s">
        <v>36</v>
      </c>
      <c r="D247" t="s">
        <v>52</v>
      </c>
      <c r="E247" t="s">
        <v>53</v>
      </c>
      <c r="F247">
        <v>10002</v>
      </c>
      <c r="G247" t="s">
        <v>47</v>
      </c>
      <c r="H247" s="17">
        <v>46591</v>
      </c>
      <c r="I247" s="17">
        <v>46595</v>
      </c>
      <c r="J247" s="17">
        <v>46687</v>
      </c>
      <c r="K247" s="17">
        <v>46687</v>
      </c>
      <c r="L247" s="20">
        <v>2800000</v>
      </c>
      <c r="M247" t="s">
        <v>25</v>
      </c>
      <c r="N247">
        <v>3.5000000000000003E-2</v>
      </c>
      <c r="O247" t="s">
        <v>24</v>
      </c>
      <c r="P247" s="19">
        <v>-39913.7381872962</v>
      </c>
      <c r="Q247" s="9">
        <v>0.91831742622301304</v>
      </c>
      <c r="R247" s="9">
        <v>0.29347826086956502</v>
      </c>
      <c r="S247" s="9">
        <v>0.29347826086956502</v>
      </c>
      <c r="T247" s="9">
        <v>821739.13043478294</v>
      </c>
      <c r="U247" s="21">
        <v>-11713.8144680108</v>
      </c>
      <c r="V247" s="20">
        <v>-61533.119803244503</v>
      </c>
      <c r="W247">
        <v>0.91836956016859705</v>
      </c>
      <c r="X247">
        <v>0.29347826086956502</v>
      </c>
      <c r="Y247">
        <v>0.29347826086956502</v>
      </c>
      <c r="Z247" s="9">
        <v>821739.13043478294</v>
      </c>
      <c r="AA247">
        <v>-18058.632985734799</v>
      </c>
    </row>
    <row r="248" spans="1:27" x14ac:dyDescent="0.25">
      <c r="A248" s="17">
        <v>46660</v>
      </c>
      <c r="B248" s="17">
        <v>46752</v>
      </c>
      <c r="C248" t="s">
        <v>36</v>
      </c>
      <c r="D248" t="s">
        <v>52</v>
      </c>
      <c r="E248" t="s">
        <v>53</v>
      </c>
      <c r="F248">
        <v>10002</v>
      </c>
      <c r="G248" t="s">
        <v>47</v>
      </c>
      <c r="H248" s="17">
        <v>46685</v>
      </c>
      <c r="I248" s="17">
        <v>46687</v>
      </c>
      <c r="J248" s="17">
        <v>46779</v>
      </c>
      <c r="K248" s="17">
        <v>46779</v>
      </c>
      <c r="L248" s="20">
        <v>2800000</v>
      </c>
      <c r="M248" t="s">
        <v>25</v>
      </c>
      <c r="N248">
        <v>3.5000000000000003E-2</v>
      </c>
      <c r="O248" t="s">
        <v>24</v>
      </c>
      <c r="P248" s="19">
        <v>-40147.858210834303</v>
      </c>
      <c r="Q248" s="9">
        <v>0.91369808801963304</v>
      </c>
      <c r="R248" s="9">
        <v>0.70652173913043503</v>
      </c>
      <c r="S248" s="9">
        <v>0.70652173913043503</v>
      </c>
      <c r="T248" s="9">
        <v>1978260.8695652201</v>
      </c>
      <c r="U248" s="21">
        <v>-28365.334605480701</v>
      </c>
      <c r="V248" s="20">
        <v>-61699.000149786501</v>
      </c>
      <c r="W248">
        <v>0.91370653602298102</v>
      </c>
      <c r="X248">
        <v>0.70652173913043503</v>
      </c>
      <c r="Y248">
        <v>0.70652173913043503</v>
      </c>
      <c r="Z248" s="9">
        <v>1978260.8695652201</v>
      </c>
      <c r="AA248">
        <v>-43591.684888436102</v>
      </c>
    </row>
    <row r="249" spans="1:27" x14ac:dyDescent="0.25">
      <c r="A249" s="17">
        <v>46752</v>
      </c>
      <c r="B249" s="17">
        <v>46843</v>
      </c>
      <c r="C249" t="s">
        <v>36</v>
      </c>
      <c r="D249" t="s">
        <v>46</v>
      </c>
      <c r="E249" t="s">
        <v>29</v>
      </c>
      <c r="F249">
        <v>10000</v>
      </c>
      <c r="G249" t="s">
        <v>47</v>
      </c>
      <c r="H249" s="17">
        <v>46685</v>
      </c>
      <c r="I249" s="17">
        <v>46687</v>
      </c>
      <c r="J249" s="17">
        <v>46779</v>
      </c>
      <c r="K249" s="17">
        <v>46779</v>
      </c>
      <c r="L249" s="20">
        <v>140000000</v>
      </c>
      <c r="M249" t="s">
        <v>25</v>
      </c>
      <c r="N249">
        <v>4.4999999999999998E-2</v>
      </c>
      <c r="O249" t="s">
        <v>24</v>
      </c>
      <c r="P249" s="19">
        <v>-2365170.6883194898</v>
      </c>
      <c r="Q249" s="9">
        <v>0.91369808801963304</v>
      </c>
      <c r="R249" s="9">
        <v>0.29670329670329698</v>
      </c>
      <c r="S249" s="9">
        <v>0.29347826086956502</v>
      </c>
      <c r="T249" s="9">
        <v>41538461.538461499</v>
      </c>
      <c r="U249" s="21">
        <v>-694126.18026767694</v>
      </c>
      <c r="V249" s="20">
        <v>-3442727.7852671002</v>
      </c>
      <c r="W249">
        <v>0.91370653602298102</v>
      </c>
      <c r="X249">
        <v>0.29670329670329698</v>
      </c>
      <c r="Y249">
        <v>0.29347826086956502</v>
      </c>
      <c r="Z249" s="9">
        <v>41538461.538461499</v>
      </c>
      <c r="AA249">
        <v>-1010365.76306752</v>
      </c>
    </row>
    <row r="250" spans="1:27" x14ac:dyDescent="0.25">
      <c r="A250" s="17">
        <v>46752</v>
      </c>
      <c r="B250" s="17">
        <v>46843</v>
      </c>
      <c r="C250" t="s">
        <v>36</v>
      </c>
      <c r="D250" t="s">
        <v>46</v>
      </c>
      <c r="E250" t="s">
        <v>29</v>
      </c>
      <c r="F250">
        <v>10000</v>
      </c>
      <c r="G250" t="s">
        <v>47</v>
      </c>
      <c r="H250" s="17">
        <v>46777</v>
      </c>
      <c r="I250" s="17">
        <v>46779</v>
      </c>
      <c r="J250" s="17">
        <v>46870</v>
      </c>
      <c r="K250" s="17">
        <v>46870</v>
      </c>
      <c r="L250" s="20">
        <v>140000000</v>
      </c>
      <c r="M250" t="s">
        <v>25</v>
      </c>
      <c r="N250">
        <v>4.4999999999999998E-2</v>
      </c>
      <c r="O250" t="s">
        <v>24</v>
      </c>
      <c r="P250" s="19">
        <v>-2366554.6385136102</v>
      </c>
      <c r="Q250" s="9">
        <v>0.90905412994666901</v>
      </c>
      <c r="R250" s="9">
        <v>0.70329670329670302</v>
      </c>
      <c r="S250" s="9">
        <v>0.70329670329670302</v>
      </c>
      <c r="T250" s="9">
        <v>98461538.461538494</v>
      </c>
      <c r="U250" s="21">
        <v>-1664390.07543815</v>
      </c>
      <c r="V250" s="20">
        <v>-3387496.9553692001</v>
      </c>
      <c r="W250">
        <v>0.90910177999726205</v>
      </c>
      <c r="X250">
        <v>0.70329670329670302</v>
      </c>
      <c r="Y250">
        <v>0.70329670329670302</v>
      </c>
      <c r="Z250" s="9">
        <v>98461538.461538494</v>
      </c>
      <c r="AA250">
        <v>-2382415.4411387802</v>
      </c>
    </row>
    <row r="251" spans="1:27" x14ac:dyDescent="0.25">
      <c r="A251" s="17">
        <v>46752</v>
      </c>
      <c r="B251" s="17">
        <v>46843</v>
      </c>
      <c r="C251" t="s">
        <v>36</v>
      </c>
      <c r="D251" t="s">
        <v>51</v>
      </c>
      <c r="E251" t="s">
        <v>37</v>
      </c>
      <c r="F251">
        <v>10001</v>
      </c>
      <c r="G251" t="s">
        <v>47</v>
      </c>
      <c r="H251" s="17">
        <v>46685</v>
      </c>
      <c r="I251" s="17">
        <v>46687</v>
      </c>
      <c r="J251" s="17">
        <v>46779</v>
      </c>
      <c r="K251" s="17">
        <v>46779</v>
      </c>
      <c r="L251" s="20">
        <v>560000</v>
      </c>
      <c r="M251" t="s">
        <v>25</v>
      </c>
      <c r="N251">
        <v>0.03</v>
      </c>
      <c r="O251" t="s">
        <v>24</v>
      </c>
      <c r="P251" s="19">
        <v>-7314.0160866113001</v>
      </c>
      <c r="Q251" s="9">
        <v>0.91369808801963304</v>
      </c>
      <c r="R251" s="9">
        <v>0.29670329670329698</v>
      </c>
      <c r="S251" s="9">
        <v>0.29347826086956502</v>
      </c>
      <c r="T251" s="9">
        <v>166153.84615384601</v>
      </c>
      <c r="U251" s="21">
        <v>-2146.5047210707098</v>
      </c>
      <c r="V251" s="20">
        <v>-11624.244474401699</v>
      </c>
      <c r="W251">
        <v>0.91370653602298102</v>
      </c>
      <c r="X251">
        <v>0.29670329670329698</v>
      </c>
      <c r="Y251">
        <v>0.29347826086956502</v>
      </c>
      <c r="Z251" s="9">
        <v>166153.84615384601</v>
      </c>
      <c r="AA251">
        <v>-3411.46305227008</v>
      </c>
    </row>
    <row r="252" spans="1:27" x14ac:dyDescent="0.25">
      <c r="A252" s="17">
        <v>46752</v>
      </c>
      <c r="B252" s="17">
        <v>46843</v>
      </c>
      <c r="C252" t="s">
        <v>36</v>
      </c>
      <c r="D252" t="s">
        <v>51</v>
      </c>
      <c r="E252" t="s">
        <v>37</v>
      </c>
      <c r="F252">
        <v>10001</v>
      </c>
      <c r="G252" t="s">
        <v>47</v>
      </c>
      <c r="H252" s="17">
        <v>46777</v>
      </c>
      <c r="I252" s="17">
        <v>46779</v>
      </c>
      <c r="J252" s="17">
        <v>46870</v>
      </c>
      <c r="K252" s="17">
        <v>46870</v>
      </c>
      <c r="L252" s="20">
        <v>280000</v>
      </c>
      <c r="M252" t="s">
        <v>25</v>
      </c>
      <c r="N252">
        <v>0.03</v>
      </c>
      <c r="O252" t="s">
        <v>24</v>
      </c>
      <c r="P252" s="19">
        <v>-3671.4426103605601</v>
      </c>
      <c r="Q252" s="9">
        <v>0.90905412994666901</v>
      </c>
      <c r="R252" s="9">
        <v>0.70329670329670302</v>
      </c>
      <c r="S252" s="9">
        <v>0.70329670329670302</v>
      </c>
      <c r="T252" s="9">
        <v>196923.07692307699</v>
      </c>
      <c r="U252" s="21">
        <v>-2582.1134842096299</v>
      </c>
      <c r="V252" s="20">
        <v>-5713.3272440717401</v>
      </c>
      <c r="W252">
        <v>0.90910177999726205</v>
      </c>
      <c r="X252">
        <v>0.70329670329670302</v>
      </c>
      <c r="Y252">
        <v>0.70329670329670302</v>
      </c>
      <c r="Z252" s="9">
        <v>196923.07692307699</v>
      </c>
      <c r="AA252">
        <v>-4018.1642156109001</v>
      </c>
    </row>
    <row r="253" spans="1:27" x14ac:dyDescent="0.25">
      <c r="A253" s="17">
        <v>46752</v>
      </c>
      <c r="B253" s="17">
        <v>46843</v>
      </c>
      <c r="C253" t="s">
        <v>36</v>
      </c>
      <c r="D253" t="s">
        <v>52</v>
      </c>
      <c r="E253" t="s">
        <v>53</v>
      </c>
      <c r="F253">
        <v>10002</v>
      </c>
      <c r="G253" t="s">
        <v>47</v>
      </c>
      <c r="H253" s="17">
        <v>46685</v>
      </c>
      <c r="I253" s="17">
        <v>46687</v>
      </c>
      <c r="J253" s="17">
        <v>46779</v>
      </c>
      <c r="K253" s="17">
        <v>46779</v>
      </c>
      <c r="L253" s="20">
        <v>2800000</v>
      </c>
      <c r="M253" t="s">
        <v>25</v>
      </c>
      <c r="N253">
        <v>3.5000000000000003E-2</v>
      </c>
      <c r="O253" t="s">
        <v>24</v>
      </c>
      <c r="P253" s="19">
        <v>-40147.858210834303</v>
      </c>
      <c r="Q253" s="9">
        <v>0.91369808801963304</v>
      </c>
      <c r="R253" s="9">
        <v>0.29670329670329698</v>
      </c>
      <c r="S253" s="9">
        <v>0.29347826086956502</v>
      </c>
      <c r="T253" s="9">
        <v>830769.23076923098</v>
      </c>
      <c r="U253" s="21">
        <v>-11782.523605353501</v>
      </c>
      <c r="V253" s="20">
        <v>-61699.000149786501</v>
      </c>
      <c r="W253">
        <v>0.91370653602298102</v>
      </c>
      <c r="X253">
        <v>0.29670329670329698</v>
      </c>
      <c r="Y253">
        <v>0.29347826086956502</v>
      </c>
      <c r="Z253" s="9">
        <v>830769.23076923098</v>
      </c>
      <c r="AA253">
        <v>-18107.315261350399</v>
      </c>
    </row>
    <row r="254" spans="1:27" x14ac:dyDescent="0.25">
      <c r="A254" s="17">
        <v>46752</v>
      </c>
      <c r="B254" s="17">
        <v>46843</v>
      </c>
      <c r="C254" t="s">
        <v>36</v>
      </c>
      <c r="D254" t="s">
        <v>52</v>
      </c>
      <c r="E254" t="s">
        <v>53</v>
      </c>
      <c r="F254">
        <v>10002</v>
      </c>
      <c r="G254" t="s">
        <v>47</v>
      </c>
      <c r="H254" s="17">
        <v>46777</v>
      </c>
      <c r="I254" s="17">
        <v>46779</v>
      </c>
      <c r="J254" s="17">
        <v>46870</v>
      </c>
      <c r="K254" s="17">
        <v>46870</v>
      </c>
      <c r="L254" s="20">
        <v>2800000</v>
      </c>
      <c r="M254" t="s">
        <v>25</v>
      </c>
      <c r="N254">
        <v>3.5000000000000003E-2</v>
      </c>
      <c r="O254" t="s">
        <v>24</v>
      </c>
      <c r="P254" s="19">
        <v>-40253.314992494503</v>
      </c>
      <c r="Q254" s="9">
        <v>0.90905412994666901</v>
      </c>
      <c r="R254" s="9">
        <v>0.70329670329670302</v>
      </c>
      <c r="S254" s="9">
        <v>0.70329670329670302</v>
      </c>
      <c r="T254" s="9">
        <v>1969230.7692307699</v>
      </c>
      <c r="U254" s="21">
        <v>-28310.023730985198</v>
      </c>
      <c r="V254" s="20">
        <v>-60672.161329606301</v>
      </c>
      <c r="W254">
        <v>0.90910177999726205</v>
      </c>
      <c r="X254">
        <v>0.70329670329670302</v>
      </c>
      <c r="Y254">
        <v>0.70329670329670302</v>
      </c>
      <c r="Z254" s="9">
        <v>1969230.7692307699</v>
      </c>
      <c r="AA254">
        <v>-42670.531044997799</v>
      </c>
    </row>
    <row r="255" spans="1:27" x14ac:dyDescent="0.25">
      <c r="A255" s="17">
        <v>46843</v>
      </c>
      <c r="B255" s="17">
        <v>46934</v>
      </c>
      <c r="C255" t="s">
        <v>36</v>
      </c>
      <c r="D255" t="s">
        <v>46</v>
      </c>
      <c r="E255" t="s">
        <v>29</v>
      </c>
      <c r="F255">
        <v>10000</v>
      </c>
      <c r="G255" t="s">
        <v>47</v>
      </c>
      <c r="H255" s="17">
        <v>46777</v>
      </c>
      <c r="I255" s="17">
        <v>46779</v>
      </c>
      <c r="J255" s="17">
        <v>46870</v>
      </c>
      <c r="K255" s="17">
        <v>46870</v>
      </c>
      <c r="L255" s="20">
        <v>140000000</v>
      </c>
      <c r="M255" t="s">
        <v>25</v>
      </c>
      <c r="N255">
        <v>4.4999999999999998E-2</v>
      </c>
      <c r="O255" t="s">
        <v>24</v>
      </c>
      <c r="P255" s="19">
        <v>-2366554.6385136102</v>
      </c>
      <c r="Q255" s="9">
        <v>0.90905412994666901</v>
      </c>
      <c r="R255" s="9">
        <v>0.29670329670329698</v>
      </c>
      <c r="S255" s="9">
        <v>0.29670329670329698</v>
      </c>
      <c r="T255" s="9">
        <v>41538461.538461499</v>
      </c>
      <c r="U255" s="21">
        <v>-702164.56307546794</v>
      </c>
      <c r="V255" s="20">
        <v>-3387496.9553692001</v>
      </c>
      <c r="W255">
        <v>0.90910177999726205</v>
      </c>
      <c r="X255">
        <v>0.29670329670329698</v>
      </c>
      <c r="Y255">
        <v>0.29670329670329698</v>
      </c>
      <c r="Z255" s="9">
        <v>41538461.538461499</v>
      </c>
      <c r="AA255">
        <v>-1005081.51423042</v>
      </c>
    </row>
    <row r="256" spans="1:27" x14ac:dyDescent="0.25">
      <c r="A256" s="17">
        <v>46843</v>
      </c>
      <c r="B256" s="17">
        <v>46934</v>
      </c>
      <c r="C256" t="s">
        <v>36</v>
      </c>
      <c r="D256" t="s">
        <v>46</v>
      </c>
      <c r="E256" t="s">
        <v>29</v>
      </c>
      <c r="F256">
        <v>10000</v>
      </c>
      <c r="G256" t="s">
        <v>47</v>
      </c>
      <c r="H256" s="17">
        <v>46868</v>
      </c>
      <c r="I256" s="17">
        <v>46870</v>
      </c>
      <c r="J256" s="17">
        <v>46961</v>
      </c>
      <c r="K256" s="17">
        <v>46961</v>
      </c>
      <c r="L256" s="20">
        <v>140000000</v>
      </c>
      <c r="M256" t="s">
        <v>25</v>
      </c>
      <c r="N256">
        <v>4.4999999999999998E-2</v>
      </c>
      <c r="O256" t="s">
        <v>24</v>
      </c>
      <c r="P256" s="19">
        <v>-2370858.1509218002</v>
      </c>
      <c r="Q256" s="9">
        <v>0.90441017187370598</v>
      </c>
      <c r="R256" s="9">
        <v>0.70329670329670302</v>
      </c>
      <c r="S256" s="9">
        <v>0.70329670329670302</v>
      </c>
      <c r="T256" s="9">
        <v>98461538.461538494</v>
      </c>
      <c r="U256" s="21">
        <v>-1667416.72152742</v>
      </c>
      <c r="V256" s="20">
        <v>-3377792.6248948602</v>
      </c>
      <c r="W256">
        <v>0.90448257590500702</v>
      </c>
      <c r="X256">
        <v>0.70329670329670302</v>
      </c>
      <c r="Y256">
        <v>0.70329670329670302</v>
      </c>
      <c r="Z256" s="9">
        <v>98461538.461538494</v>
      </c>
      <c r="AA256">
        <v>-2375590.4175084699</v>
      </c>
    </row>
    <row r="257" spans="1:27" x14ac:dyDescent="0.25">
      <c r="A257" s="17">
        <v>46843</v>
      </c>
      <c r="B257" s="17">
        <v>46934</v>
      </c>
      <c r="C257" t="s">
        <v>36</v>
      </c>
      <c r="D257" t="s">
        <v>51</v>
      </c>
      <c r="E257" t="s">
        <v>37</v>
      </c>
      <c r="F257">
        <v>10001</v>
      </c>
      <c r="G257" t="s">
        <v>47</v>
      </c>
      <c r="H257" s="17">
        <v>46777</v>
      </c>
      <c r="I257" s="17">
        <v>46779</v>
      </c>
      <c r="J257" s="17">
        <v>46870</v>
      </c>
      <c r="K257" s="17">
        <v>46870</v>
      </c>
      <c r="L257" s="20">
        <v>280000</v>
      </c>
      <c r="M257" t="s">
        <v>25</v>
      </c>
      <c r="N257">
        <v>0.03</v>
      </c>
      <c r="O257" t="s">
        <v>24</v>
      </c>
      <c r="P257" s="19">
        <v>-3671.4426103605601</v>
      </c>
      <c r="Q257" s="9">
        <v>0.90905412994666901</v>
      </c>
      <c r="R257" s="9">
        <v>0.29670329670329698</v>
      </c>
      <c r="S257" s="9">
        <v>0.29670329670329698</v>
      </c>
      <c r="T257" s="9">
        <v>83076.923076923107</v>
      </c>
      <c r="U257" s="21">
        <v>-1089.3291261509401</v>
      </c>
      <c r="V257" s="20">
        <v>-5713.3272440717401</v>
      </c>
      <c r="W257">
        <v>0.90910177999726205</v>
      </c>
      <c r="X257">
        <v>0.29670329670329698</v>
      </c>
      <c r="Y257">
        <v>0.29670329670329698</v>
      </c>
      <c r="Z257" s="9">
        <v>83076.923076923107</v>
      </c>
      <c r="AA257">
        <v>-1695.16302846085</v>
      </c>
    </row>
    <row r="258" spans="1:27" x14ac:dyDescent="0.25">
      <c r="A258" s="17">
        <v>46843</v>
      </c>
      <c r="B258" s="17">
        <v>46934</v>
      </c>
      <c r="C258" t="s">
        <v>36</v>
      </c>
      <c r="D258" t="s">
        <v>51</v>
      </c>
      <c r="E258" t="s">
        <v>37</v>
      </c>
      <c r="F258">
        <v>10001</v>
      </c>
      <c r="G258" t="s">
        <v>47</v>
      </c>
      <c r="H258" s="17">
        <v>46868</v>
      </c>
      <c r="I258" s="17">
        <v>46870</v>
      </c>
      <c r="J258" s="17">
        <v>46961</v>
      </c>
      <c r="K258" s="17">
        <v>46961</v>
      </c>
      <c r="L258" s="20">
        <v>280000</v>
      </c>
      <c r="M258" t="s">
        <v>25</v>
      </c>
      <c r="N258">
        <v>0.03</v>
      </c>
      <c r="O258" t="s">
        <v>24</v>
      </c>
      <c r="P258" s="19">
        <v>-3680.0496351769302</v>
      </c>
      <c r="Q258" s="9">
        <v>0.90441017187370598</v>
      </c>
      <c r="R258" s="9">
        <v>0.70329670329670302</v>
      </c>
      <c r="S258" s="9">
        <v>0.70329670329670302</v>
      </c>
      <c r="T258" s="9">
        <v>196923.07692307699</v>
      </c>
      <c r="U258" s="21">
        <v>-2588.1667763881701</v>
      </c>
      <c r="V258" s="20">
        <v>-5693.9185831230498</v>
      </c>
      <c r="W258">
        <v>0.90448257590500702</v>
      </c>
      <c r="X258">
        <v>0.70329670329670302</v>
      </c>
      <c r="Y258">
        <v>0.70329670329670302</v>
      </c>
      <c r="Z258" s="9">
        <v>196923.07692307699</v>
      </c>
      <c r="AA258">
        <v>-4004.5141683502802</v>
      </c>
    </row>
    <row r="259" spans="1:27" x14ac:dyDescent="0.25">
      <c r="A259" s="17">
        <v>46843</v>
      </c>
      <c r="B259" s="17">
        <v>46934</v>
      </c>
      <c r="C259" t="s">
        <v>36</v>
      </c>
      <c r="D259" t="s">
        <v>52</v>
      </c>
      <c r="E259" t="s">
        <v>53</v>
      </c>
      <c r="F259">
        <v>10002</v>
      </c>
      <c r="G259" t="s">
        <v>47</v>
      </c>
      <c r="H259" s="17">
        <v>46777</v>
      </c>
      <c r="I259" s="17">
        <v>46779</v>
      </c>
      <c r="J259" s="17">
        <v>46870</v>
      </c>
      <c r="K259" s="17">
        <v>46870</v>
      </c>
      <c r="L259" s="20">
        <v>2800000</v>
      </c>
      <c r="M259" t="s">
        <v>25</v>
      </c>
      <c r="N259">
        <v>3.5000000000000003E-2</v>
      </c>
      <c r="O259" t="s">
        <v>24</v>
      </c>
      <c r="P259" s="19">
        <v>-40253.314992494503</v>
      </c>
      <c r="Q259" s="9">
        <v>0.90905412994666901</v>
      </c>
      <c r="R259" s="9">
        <v>0.29670329670329698</v>
      </c>
      <c r="S259" s="9">
        <v>0.29670329670329698</v>
      </c>
      <c r="T259" s="9">
        <v>830769.23076923098</v>
      </c>
      <c r="U259" s="21">
        <v>-11943.291261509399</v>
      </c>
      <c r="V259" s="20">
        <v>-60672.161329606301</v>
      </c>
      <c r="W259">
        <v>0.90910177999726205</v>
      </c>
      <c r="X259">
        <v>0.29670329670329698</v>
      </c>
      <c r="Y259">
        <v>0.29670329670329698</v>
      </c>
      <c r="Z259" s="9">
        <v>830769.23076923098</v>
      </c>
      <c r="AA259">
        <v>-18001.630284608498</v>
      </c>
    </row>
    <row r="260" spans="1:27" x14ac:dyDescent="0.25">
      <c r="A260" s="17">
        <v>46843</v>
      </c>
      <c r="B260" s="17">
        <v>46934</v>
      </c>
      <c r="C260" t="s">
        <v>36</v>
      </c>
      <c r="D260" t="s">
        <v>52</v>
      </c>
      <c r="E260" t="s">
        <v>53</v>
      </c>
      <c r="F260">
        <v>10002</v>
      </c>
      <c r="G260" t="s">
        <v>47</v>
      </c>
      <c r="H260" s="17">
        <v>46868</v>
      </c>
      <c r="I260" s="17">
        <v>46870</v>
      </c>
      <c r="J260" s="17">
        <v>46961</v>
      </c>
      <c r="K260" s="17">
        <v>46961</v>
      </c>
      <c r="L260" s="20">
        <v>2800000</v>
      </c>
      <c r="M260" t="s">
        <v>25</v>
      </c>
      <c r="N260">
        <v>3.5000000000000003E-2</v>
      </c>
      <c r="O260" t="s">
        <v>24</v>
      </c>
      <c r="P260" s="19">
        <v>-40339.385240658201</v>
      </c>
      <c r="Q260" s="9">
        <v>0.90441017187370598</v>
      </c>
      <c r="R260" s="9">
        <v>0.70329670329670302</v>
      </c>
      <c r="S260" s="9">
        <v>0.70329670329670302</v>
      </c>
      <c r="T260" s="9">
        <v>1969230.7692307699</v>
      </c>
      <c r="U260" s="21">
        <v>-28370.5566527706</v>
      </c>
      <c r="V260" s="20">
        <v>-60478.074720119403</v>
      </c>
      <c r="W260">
        <v>0.90448257590500702</v>
      </c>
      <c r="X260">
        <v>0.70329670329670302</v>
      </c>
      <c r="Y260">
        <v>0.70329670329670302</v>
      </c>
      <c r="Z260" s="9">
        <v>1969230.7692307699</v>
      </c>
      <c r="AA260">
        <v>-42534.030572391697</v>
      </c>
    </row>
    <row r="261" spans="1:27" x14ac:dyDescent="0.25">
      <c r="A261" s="17">
        <v>46934</v>
      </c>
      <c r="B261" s="17">
        <v>47026</v>
      </c>
      <c r="C261" t="s">
        <v>36</v>
      </c>
      <c r="D261" t="s">
        <v>46</v>
      </c>
      <c r="E261" t="s">
        <v>29</v>
      </c>
      <c r="F261">
        <v>10000</v>
      </c>
      <c r="G261" t="s">
        <v>47</v>
      </c>
      <c r="H261" s="17">
        <v>46868</v>
      </c>
      <c r="I261" s="17">
        <v>46870</v>
      </c>
      <c r="J261" s="17">
        <v>46961</v>
      </c>
      <c r="K261" s="17">
        <v>46961</v>
      </c>
      <c r="L261" s="20">
        <v>140000000</v>
      </c>
      <c r="M261" t="s">
        <v>25</v>
      </c>
      <c r="N261">
        <v>4.4999999999999998E-2</v>
      </c>
      <c r="O261" t="s">
        <v>24</v>
      </c>
      <c r="P261" s="19">
        <v>-2370858.1509218002</v>
      </c>
      <c r="Q261" s="9">
        <v>0.90441017187370598</v>
      </c>
      <c r="R261" s="9">
        <v>0.29347826086956502</v>
      </c>
      <c r="S261" s="9">
        <v>0.29670329670329698</v>
      </c>
      <c r="T261" s="9">
        <v>41086956.521739103</v>
      </c>
      <c r="U261" s="21">
        <v>-703441.42939437996</v>
      </c>
      <c r="V261" s="20">
        <v>-3377792.6248948602</v>
      </c>
      <c r="W261">
        <v>0.90448257590500702</v>
      </c>
      <c r="X261">
        <v>0.29347826086956502</v>
      </c>
      <c r="Y261">
        <v>0.29670329670329698</v>
      </c>
      <c r="Z261" s="9">
        <v>41086956.521739103</v>
      </c>
      <c r="AA261">
        <v>-1002202.20738639</v>
      </c>
    </row>
    <row r="262" spans="1:27" x14ac:dyDescent="0.25">
      <c r="A262" s="17">
        <v>46934</v>
      </c>
      <c r="B262" s="17">
        <v>47026</v>
      </c>
      <c r="C262" t="s">
        <v>36</v>
      </c>
      <c r="D262" t="s">
        <v>46</v>
      </c>
      <c r="E262" t="s">
        <v>29</v>
      </c>
      <c r="F262">
        <v>10000</v>
      </c>
      <c r="G262" t="s">
        <v>47</v>
      </c>
      <c r="H262" s="17">
        <v>46959</v>
      </c>
      <c r="I262" s="17">
        <v>46961</v>
      </c>
      <c r="J262" s="17">
        <v>47053</v>
      </c>
      <c r="K262" s="17">
        <v>47053</v>
      </c>
      <c r="L262" s="20">
        <v>140000000</v>
      </c>
      <c r="M262" t="s">
        <v>25</v>
      </c>
      <c r="N262">
        <v>4.4999999999999998E-2</v>
      </c>
      <c r="O262" t="s">
        <v>24</v>
      </c>
      <c r="P262" s="19">
        <v>-2401359.6086680298</v>
      </c>
      <c r="Q262" s="9">
        <v>0.89971518129444605</v>
      </c>
      <c r="R262" s="9">
        <v>0.70652173913043503</v>
      </c>
      <c r="S262" s="9">
        <v>0.70652173913043503</v>
      </c>
      <c r="T262" s="9">
        <v>98913043.478260905</v>
      </c>
      <c r="U262" s="21">
        <v>-1696612.7669937201</v>
      </c>
      <c r="V262" s="20">
        <v>-3417780.0441714898</v>
      </c>
      <c r="W262">
        <v>0.89977080093068396</v>
      </c>
      <c r="X262">
        <v>0.70652173913043503</v>
      </c>
      <c r="Y262">
        <v>0.70652173913043503</v>
      </c>
      <c r="Z262" s="9">
        <v>98913043.478260905</v>
      </c>
      <c r="AA262">
        <v>-2414735.9007733301</v>
      </c>
    </row>
    <row r="263" spans="1:27" x14ac:dyDescent="0.25">
      <c r="A263" s="17">
        <v>46934</v>
      </c>
      <c r="B263" s="17">
        <v>47026</v>
      </c>
      <c r="C263" t="s">
        <v>36</v>
      </c>
      <c r="D263" t="s">
        <v>51</v>
      </c>
      <c r="E263" t="s">
        <v>37</v>
      </c>
      <c r="F263">
        <v>10001</v>
      </c>
      <c r="G263" t="s">
        <v>47</v>
      </c>
      <c r="H263" s="17">
        <v>46868</v>
      </c>
      <c r="I263" s="17">
        <v>46870</v>
      </c>
      <c r="J263" s="17">
        <v>46961</v>
      </c>
      <c r="K263" s="17">
        <v>46961</v>
      </c>
      <c r="L263" s="20">
        <v>280000</v>
      </c>
      <c r="M263" t="s">
        <v>25</v>
      </c>
      <c r="N263">
        <v>0.03</v>
      </c>
      <c r="O263" t="s">
        <v>24</v>
      </c>
      <c r="P263" s="19">
        <v>-3680.0496351769302</v>
      </c>
      <c r="Q263" s="9">
        <v>0.90441017187370598</v>
      </c>
      <c r="R263" s="9">
        <v>0.29347826086956502</v>
      </c>
      <c r="S263" s="9">
        <v>0.29670329670329698</v>
      </c>
      <c r="T263" s="9">
        <v>82173.9130434783</v>
      </c>
      <c r="U263" s="21">
        <v>-1091.8828587887599</v>
      </c>
      <c r="V263" s="20">
        <v>-5693.9185831230498</v>
      </c>
      <c r="W263">
        <v>0.90448257590500702</v>
      </c>
      <c r="X263">
        <v>0.29347826086956502</v>
      </c>
      <c r="Y263">
        <v>0.29670329670329698</v>
      </c>
      <c r="Z263" s="9">
        <v>82173.9130434783</v>
      </c>
      <c r="AA263">
        <v>-1689.40441477277</v>
      </c>
    </row>
    <row r="264" spans="1:27" x14ac:dyDescent="0.25">
      <c r="A264" s="17">
        <v>46934</v>
      </c>
      <c r="B264" s="17">
        <v>47026</v>
      </c>
      <c r="C264" t="s">
        <v>36</v>
      </c>
      <c r="D264" t="s">
        <v>52</v>
      </c>
      <c r="E264" t="s">
        <v>53</v>
      </c>
      <c r="F264">
        <v>10002</v>
      </c>
      <c r="G264" t="s">
        <v>47</v>
      </c>
      <c r="H264" s="17">
        <v>46868</v>
      </c>
      <c r="I264" s="17">
        <v>46870</v>
      </c>
      <c r="J264" s="17">
        <v>46961</v>
      </c>
      <c r="K264" s="17">
        <v>46961</v>
      </c>
      <c r="L264" s="20">
        <v>2800000</v>
      </c>
      <c r="M264" t="s">
        <v>25</v>
      </c>
      <c r="N264">
        <v>3.5000000000000003E-2</v>
      </c>
      <c r="O264" t="s">
        <v>24</v>
      </c>
      <c r="P264" s="19">
        <v>-40339.385240658201</v>
      </c>
      <c r="Q264" s="9">
        <v>0.90441017187370598</v>
      </c>
      <c r="R264" s="9">
        <v>0.29347826086956502</v>
      </c>
      <c r="S264" s="9">
        <v>0.29670329670329698</v>
      </c>
      <c r="T264" s="9">
        <v>821739.13043478294</v>
      </c>
      <c r="U264" s="21">
        <v>-11968.828587887599</v>
      </c>
      <c r="V264" s="20">
        <v>-60478.074720119403</v>
      </c>
      <c r="W264">
        <v>0.90448257590500702</v>
      </c>
      <c r="X264">
        <v>0.29347826086956502</v>
      </c>
      <c r="Y264">
        <v>0.29670329670329698</v>
      </c>
      <c r="Z264" s="9">
        <v>821739.13043478294</v>
      </c>
      <c r="AA264">
        <v>-17944.044147727702</v>
      </c>
    </row>
    <row r="265" spans="1:27" x14ac:dyDescent="0.25">
      <c r="A265" s="17">
        <v>46934</v>
      </c>
      <c r="B265" s="17">
        <v>47026</v>
      </c>
      <c r="C265" t="s">
        <v>36</v>
      </c>
      <c r="D265" t="s">
        <v>52</v>
      </c>
      <c r="E265" t="s">
        <v>53</v>
      </c>
      <c r="F265">
        <v>10002</v>
      </c>
      <c r="G265" t="s">
        <v>47</v>
      </c>
      <c r="H265" s="17">
        <v>46959</v>
      </c>
      <c r="I265" s="17">
        <v>46961</v>
      </c>
      <c r="J265" s="17">
        <v>47053</v>
      </c>
      <c r="K265" s="17">
        <v>47053</v>
      </c>
      <c r="L265" s="20">
        <v>2800000</v>
      </c>
      <c r="M265" t="s">
        <v>25</v>
      </c>
      <c r="N265">
        <v>3.5000000000000003E-2</v>
      </c>
      <c r="O265" t="s">
        <v>24</v>
      </c>
      <c r="P265" s="19">
        <v>-40871.636617805001</v>
      </c>
      <c r="Q265" s="9">
        <v>0.89971518129444605</v>
      </c>
      <c r="R265" s="9">
        <v>0.70652173913043503</v>
      </c>
      <c r="S265" s="9">
        <v>0.70652173913043503</v>
      </c>
      <c r="T265" s="9">
        <v>1978260.8695652201</v>
      </c>
      <c r="U265" s="21">
        <v>-28876.6997843188</v>
      </c>
      <c r="V265" s="20">
        <v>-61200.045327874097</v>
      </c>
      <c r="W265">
        <v>0.89977080093068396</v>
      </c>
      <c r="X265">
        <v>0.70652173913043503</v>
      </c>
      <c r="Y265">
        <v>0.70652173913043503</v>
      </c>
      <c r="Z265" s="9">
        <v>1978260.8695652201</v>
      </c>
      <c r="AA265">
        <v>-43239.162459911102</v>
      </c>
    </row>
    <row r="266" spans="1:27" x14ac:dyDescent="0.25">
      <c r="A266" s="17">
        <v>47026</v>
      </c>
      <c r="B266" s="17">
        <v>47118</v>
      </c>
      <c r="C266" t="s">
        <v>36</v>
      </c>
      <c r="D266" t="s">
        <v>46</v>
      </c>
      <c r="E266" t="s">
        <v>29</v>
      </c>
      <c r="F266">
        <v>10000</v>
      </c>
      <c r="G266" t="s">
        <v>47</v>
      </c>
      <c r="H266" s="17">
        <v>46959</v>
      </c>
      <c r="I266" s="17">
        <v>46961</v>
      </c>
      <c r="J266" s="17">
        <v>47053</v>
      </c>
      <c r="K266" s="17">
        <v>47053</v>
      </c>
      <c r="L266" s="20">
        <v>140000000</v>
      </c>
      <c r="M266" t="s">
        <v>25</v>
      </c>
      <c r="N266">
        <v>4.4999999999999998E-2</v>
      </c>
      <c r="O266" t="s">
        <v>24</v>
      </c>
      <c r="P266" s="19">
        <v>-2401359.6086680298</v>
      </c>
      <c r="Q266" s="9">
        <v>0.89971518129444605</v>
      </c>
      <c r="R266" s="9">
        <v>0.29347826086956502</v>
      </c>
      <c r="S266" s="9">
        <v>0.29347826086956502</v>
      </c>
      <c r="T266" s="9">
        <v>41086956.521739103</v>
      </c>
      <c r="U266" s="21">
        <v>-704746.84167431295</v>
      </c>
      <c r="V266" s="20">
        <v>-3417780.0441714898</v>
      </c>
      <c r="W266">
        <v>0.89977080093068396</v>
      </c>
      <c r="X266">
        <v>0.29347826086956502</v>
      </c>
      <c r="Y266">
        <v>0.29347826086956502</v>
      </c>
      <c r="Z266" s="9">
        <v>41086956.521739103</v>
      </c>
      <c r="AA266">
        <v>-1003044.14339815</v>
      </c>
    </row>
    <row r="267" spans="1:27" x14ac:dyDescent="0.25">
      <c r="A267" s="17">
        <v>47026</v>
      </c>
      <c r="B267" s="17">
        <v>47118</v>
      </c>
      <c r="C267" t="s">
        <v>36</v>
      </c>
      <c r="D267" t="s">
        <v>46</v>
      </c>
      <c r="E267" t="s">
        <v>29</v>
      </c>
      <c r="F267">
        <v>10000</v>
      </c>
      <c r="G267" t="s">
        <v>47</v>
      </c>
      <c r="H267" s="17">
        <v>47051</v>
      </c>
      <c r="I267" s="17">
        <v>47053</v>
      </c>
      <c r="J267" s="17">
        <v>47147</v>
      </c>
      <c r="K267" s="17">
        <v>47147</v>
      </c>
      <c r="L267" s="20">
        <v>140000000</v>
      </c>
      <c r="M267" t="s">
        <v>25</v>
      </c>
      <c r="N267">
        <v>4.4999999999999998E-2</v>
      </c>
      <c r="O267" t="s">
        <v>24</v>
      </c>
      <c r="P267" s="19">
        <v>-2466300.5231315899</v>
      </c>
      <c r="Q267" s="9">
        <v>0.89485768899875395</v>
      </c>
      <c r="R267" s="9">
        <v>0.70652173913043503</v>
      </c>
      <c r="S267" s="9">
        <v>0.69148936170212805</v>
      </c>
      <c r="T267" s="9">
        <v>98913043.478260905</v>
      </c>
      <c r="U267" s="21">
        <v>-1705420.57450589</v>
      </c>
      <c r="V267" s="20">
        <v>-3509051.7147757402</v>
      </c>
      <c r="W267">
        <v>0.89488487294945696</v>
      </c>
      <c r="X267">
        <v>0.70652173913043503</v>
      </c>
      <c r="Y267">
        <v>0.69148936170212805</v>
      </c>
      <c r="Z267" s="9">
        <v>98913043.478260905</v>
      </c>
      <c r="AA267">
        <v>-2426471.93043003</v>
      </c>
    </row>
    <row r="268" spans="1:27" x14ac:dyDescent="0.25">
      <c r="A268" s="17">
        <v>47026</v>
      </c>
      <c r="B268" s="17">
        <v>47118</v>
      </c>
      <c r="C268" t="s">
        <v>36</v>
      </c>
      <c r="D268" t="s">
        <v>52</v>
      </c>
      <c r="E268" t="s">
        <v>53</v>
      </c>
      <c r="F268">
        <v>10002</v>
      </c>
      <c r="G268" t="s">
        <v>47</v>
      </c>
      <c r="H268" s="17">
        <v>46959</v>
      </c>
      <c r="I268" s="17">
        <v>46961</v>
      </c>
      <c r="J268" s="17">
        <v>47053</v>
      </c>
      <c r="K268" s="17">
        <v>47053</v>
      </c>
      <c r="L268" s="20">
        <v>2800000</v>
      </c>
      <c r="M268" t="s">
        <v>25</v>
      </c>
      <c r="N268">
        <v>3.5000000000000003E-2</v>
      </c>
      <c r="O268" t="s">
        <v>24</v>
      </c>
      <c r="P268" s="19">
        <v>-40871.636617805001</v>
      </c>
      <c r="Q268" s="9">
        <v>0.89971518129444605</v>
      </c>
      <c r="R268" s="9">
        <v>0.29347826086956502</v>
      </c>
      <c r="S268" s="9">
        <v>0.29347826086956502</v>
      </c>
      <c r="T268" s="9">
        <v>821739.13043478294</v>
      </c>
      <c r="U268" s="21">
        <v>-11994.936833486299</v>
      </c>
      <c r="V268" s="20">
        <v>-61200.045327874097</v>
      </c>
      <c r="W268">
        <v>0.89977080093068396</v>
      </c>
      <c r="X268">
        <v>0.29347826086956502</v>
      </c>
      <c r="Y268">
        <v>0.29347826086956502</v>
      </c>
      <c r="Z268" s="9">
        <v>821739.13043478294</v>
      </c>
      <c r="AA268">
        <v>-17960.882867963101</v>
      </c>
    </row>
    <row r="269" spans="1:27" x14ac:dyDescent="0.25">
      <c r="A269" s="17">
        <v>47026</v>
      </c>
      <c r="B269" s="17">
        <v>47118</v>
      </c>
      <c r="C269" t="s">
        <v>36</v>
      </c>
      <c r="D269" t="s">
        <v>52</v>
      </c>
      <c r="E269" t="s">
        <v>53</v>
      </c>
      <c r="F269">
        <v>10002</v>
      </c>
      <c r="G269" t="s">
        <v>47</v>
      </c>
      <c r="H269" s="17">
        <v>47051</v>
      </c>
      <c r="I269" s="17">
        <v>47053</v>
      </c>
      <c r="J269" s="17">
        <v>47147</v>
      </c>
      <c r="K269" s="17">
        <v>47147</v>
      </c>
      <c r="L269" s="20">
        <v>2800000</v>
      </c>
      <c r="M269" t="s">
        <v>25</v>
      </c>
      <c r="N269">
        <v>3.5000000000000003E-2</v>
      </c>
      <c r="O269" t="s">
        <v>24</v>
      </c>
      <c r="P269" s="19">
        <v>-42014.899351520799</v>
      </c>
      <c r="Q269" s="9">
        <v>0.89485768899875395</v>
      </c>
      <c r="R269" s="9">
        <v>0.70652173913043503</v>
      </c>
      <c r="S269" s="9">
        <v>0.69148936170212805</v>
      </c>
      <c r="T269" s="9">
        <v>1978260.8695652201</v>
      </c>
      <c r="U269" s="21">
        <v>-29052.855934562202</v>
      </c>
      <c r="V269" s="20">
        <v>-62869.923184403597</v>
      </c>
      <c r="W269">
        <v>0.89488487294945696</v>
      </c>
      <c r="X269">
        <v>0.70652173913043503</v>
      </c>
      <c r="Y269">
        <v>0.69148936170212805</v>
      </c>
      <c r="Z269" s="9">
        <v>1978260.8695652201</v>
      </c>
      <c r="AA269">
        <v>-43473.883053045101</v>
      </c>
    </row>
    <row r="270" spans="1:27" x14ac:dyDescent="0.25">
      <c r="A270" s="17">
        <v>47118</v>
      </c>
      <c r="B270" s="17">
        <v>47208</v>
      </c>
      <c r="C270" t="s">
        <v>36</v>
      </c>
      <c r="D270" t="s">
        <v>46</v>
      </c>
      <c r="E270" t="s">
        <v>29</v>
      </c>
      <c r="F270">
        <v>10000</v>
      </c>
      <c r="G270" t="s">
        <v>47</v>
      </c>
      <c r="H270" s="17">
        <v>47051</v>
      </c>
      <c r="I270" s="17">
        <v>47053</v>
      </c>
      <c r="J270" s="17">
        <v>47147</v>
      </c>
      <c r="K270" s="17">
        <v>47147</v>
      </c>
      <c r="L270" s="20">
        <v>140000000</v>
      </c>
      <c r="M270" t="s">
        <v>25</v>
      </c>
      <c r="N270">
        <v>4.4999999999999998E-2</v>
      </c>
      <c r="O270" t="s">
        <v>24</v>
      </c>
      <c r="P270" s="19">
        <v>-2466300.5231315899</v>
      </c>
      <c r="Q270" s="9">
        <v>0.89485768899875395</v>
      </c>
      <c r="R270" s="9">
        <v>0.32222222222222202</v>
      </c>
      <c r="S270" s="9">
        <v>0.30851063829787201</v>
      </c>
      <c r="T270" s="9">
        <v>45111111.111111097</v>
      </c>
      <c r="U270" s="21">
        <v>-760879.94862570497</v>
      </c>
      <c r="V270" s="20">
        <v>-3509051.7147757402</v>
      </c>
      <c r="W270">
        <v>0.89488487294945696</v>
      </c>
      <c r="X270">
        <v>0.32222222222222202</v>
      </c>
      <c r="Y270">
        <v>0.30851063829787201</v>
      </c>
      <c r="Z270" s="9">
        <v>45111111.111111097</v>
      </c>
      <c r="AA270">
        <v>-1082579.78434571</v>
      </c>
    </row>
    <row r="271" spans="1:27" x14ac:dyDescent="0.25">
      <c r="A271" s="17">
        <v>47118</v>
      </c>
      <c r="B271" s="17">
        <v>47208</v>
      </c>
      <c r="C271" t="s">
        <v>36</v>
      </c>
      <c r="D271" t="s">
        <v>46</v>
      </c>
      <c r="E271" t="s">
        <v>29</v>
      </c>
      <c r="F271">
        <v>10000</v>
      </c>
      <c r="G271" t="s">
        <v>47</v>
      </c>
      <c r="H271" s="17">
        <v>47143</v>
      </c>
      <c r="I271" s="17">
        <v>47147</v>
      </c>
      <c r="J271" s="17">
        <v>47235</v>
      </c>
      <c r="K271" s="17">
        <v>47235</v>
      </c>
      <c r="L271" s="20">
        <v>140000000</v>
      </c>
      <c r="M271" t="s">
        <v>25</v>
      </c>
      <c r="N271">
        <v>4.4999999999999998E-2</v>
      </c>
      <c r="O271" t="s">
        <v>24</v>
      </c>
      <c r="P271" s="19">
        <v>-2333068.7706875</v>
      </c>
      <c r="Q271" s="9">
        <v>0.89015409124716305</v>
      </c>
      <c r="R271" s="9">
        <v>0.67777777777777803</v>
      </c>
      <c r="S271" s="9">
        <v>0.69318181818181801</v>
      </c>
      <c r="T271" s="9">
        <v>94888888.888888896</v>
      </c>
      <c r="U271" s="21">
        <v>-1617240.85240838</v>
      </c>
      <c r="V271" s="20">
        <v>-3307253.38559453</v>
      </c>
      <c r="W271">
        <v>0.89023471757246897</v>
      </c>
      <c r="X271">
        <v>0.67777777777777803</v>
      </c>
      <c r="Y271">
        <v>0.69318181818181801</v>
      </c>
      <c r="Z271" s="9">
        <v>94888888.888888896</v>
      </c>
      <c r="AA271">
        <v>-2292527.9150143899</v>
      </c>
    </row>
    <row r="272" spans="1:27" x14ac:dyDescent="0.25">
      <c r="A272" s="17">
        <v>47118</v>
      </c>
      <c r="B272" s="17">
        <v>47208</v>
      </c>
      <c r="C272" t="s">
        <v>36</v>
      </c>
      <c r="D272" t="s">
        <v>52</v>
      </c>
      <c r="E272" t="s">
        <v>53</v>
      </c>
      <c r="F272">
        <v>10002</v>
      </c>
      <c r="G272" t="s">
        <v>47</v>
      </c>
      <c r="H272" s="17">
        <v>47051</v>
      </c>
      <c r="I272" s="17">
        <v>47053</v>
      </c>
      <c r="J272" s="17">
        <v>47147</v>
      </c>
      <c r="K272" s="17">
        <v>47147</v>
      </c>
      <c r="L272" s="20">
        <v>2800000</v>
      </c>
      <c r="M272" t="s">
        <v>25</v>
      </c>
      <c r="N272">
        <v>3.5000000000000003E-2</v>
      </c>
      <c r="O272" t="s">
        <v>24</v>
      </c>
      <c r="P272" s="19">
        <v>-42014.899351520799</v>
      </c>
      <c r="Q272" s="9">
        <v>0.89485768899875395</v>
      </c>
      <c r="R272" s="9">
        <v>0.32222222222222202</v>
      </c>
      <c r="S272" s="9">
        <v>0.30851063829787201</v>
      </c>
      <c r="T272" s="9">
        <v>902222.22222222202</v>
      </c>
      <c r="U272" s="21">
        <v>-12962.043416958501</v>
      </c>
      <c r="V272" s="20">
        <v>-62869.923184403597</v>
      </c>
      <c r="W272">
        <v>0.89488487294945696</v>
      </c>
      <c r="X272">
        <v>0.32222222222222202</v>
      </c>
      <c r="Y272">
        <v>0.30851063829787201</v>
      </c>
      <c r="Z272" s="9">
        <v>902222.22222222202</v>
      </c>
      <c r="AA272">
        <v>-19396.040131358601</v>
      </c>
    </row>
    <row r="273" spans="1:27" x14ac:dyDescent="0.25">
      <c r="A273" s="17">
        <v>47208</v>
      </c>
      <c r="B273" s="17">
        <v>47299</v>
      </c>
      <c r="C273" t="s">
        <v>36</v>
      </c>
      <c r="D273" t="s">
        <v>46</v>
      </c>
      <c r="E273" t="s">
        <v>29</v>
      </c>
      <c r="F273">
        <v>10000</v>
      </c>
      <c r="G273" t="s">
        <v>47</v>
      </c>
      <c r="H273" s="17">
        <v>47143</v>
      </c>
      <c r="I273" s="17">
        <v>47147</v>
      </c>
      <c r="J273" s="17">
        <v>47235</v>
      </c>
      <c r="K273" s="17">
        <v>47235</v>
      </c>
      <c r="L273" s="20">
        <v>140000000</v>
      </c>
      <c r="M273" t="s">
        <v>25</v>
      </c>
      <c r="N273">
        <v>4.4999999999999998E-2</v>
      </c>
      <c r="O273" t="s">
        <v>24</v>
      </c>
      <c r="P273" s="19">
        <v>-2333068.7706875</v>
      </c>
      <c r="Q273" s="9">
        <v>0.89015409124716305</v>
      </c>
      <c r="R273" s="9">
        <v>0.29670329670329698</v>
      </c>
      <c r="S273" s="9">
        <v>0.30681818181818199</v>
      </c>
      <c r="T273" s="9">
        <v>41538461.538461499</v>
      </c>
      <c r="U273" s="21">
        <v>-715827.91827912105</v>
      </c>
      <c r="V273" s="20">
        <v>-3307253.38559453</v>
      </c>
      <c r="W273">
        <v>0.89023471757246897</v>
      </c>
      <c r="X273">
        <v>0.29670329670329698</v>
      </c>
      <c r="Y273">
        <v>0.30681818181818199</v>
      </c>
      <c r="Z273" s="9">
        <v>41538461.538461499</v>
      </c>
      <c r="AA273">
        <v>-1014725.47058014</v>
      </c>
    </row>
    <row r="274" spans="1:27" x14ac:dyDescent="0.25">
      <c r="A274" s="17">
        <v>47208</v>
      </c>
      <c r="B274" s="17">
        <v>47299</v>
      </c>
      <c r="C274" t="s">
        <v>36</v>
      </c>
      <c r="D274" t="s">
        <v>46</v>
      </c>
      <c r="E274" t="s">
        <v>29</v>
      </c>
      <c r="F274">
        <v>10000</v>
      </c>
      <c r="G274" t="s">
        <v>47</v>
      </c>
      <c r="H274" s="17">
        <v>47233</v>
      </c>
      <c r="I274" s="17">
        <v>47235</v>
      </c>
      <c r="J274" s="17">
        <v>47326</v>
      </c>
      <c r="K274" s="17">
        <v>47326</v>
      </c>
      <c r="L274" s="20">
        <v>140000000</v>
      </c>
      <c r="M274" t="s">
        <v>25</v>
      </c>
      <c r="N274">
        <v>4.4999999999999998E-2</v>
      </c>
      <c r="O274" t="s">
        <v>24</v>
      </c>
      <c r="P274" s="19">
        <v>-2417277.38596312</v>
      </c>
      <c r="Q274" s="9">
        <v>0.88529014357222202</v>
      </c>
      <c r="R274" s="9">
        <v>0.70329670329670302</v>
      </c>
      <c r="S274" s="9">
        <v>0.70329670329670302</v>
      </c>
      <c r="T274" s="9">
        <v>98461538.461538494</v>
      </c>
      <c r="U274" s="21">
        <v>-1700063.21650153</v>
      </c>
      <c r="V274" s="20">
        <v>-3437522.2121182801</v>
      </c>
      <c r="W274">
        <v>0.88536804938761404</v>
      </c>
      <c r="X274">
        <v>0.70329670329670302</v>
      </c>
      <c r="Y274">
        <v>0.70329670329670302</v>
      </c>
      <c r="Z274" s="9">
        <v>98461538.461538494</v>
      </c>
      <c r="AA274">
        <v>-2417598.0392919802</v>
      </c>
    </row>
    <row r="275" spans="1:27" x14ac:dyDescent="0.25">
      <c r="A275" s="17">
        <v>47299</v>
      </c>
      <c r="B275" s="17">
        <v>47391</v>
      </c>
      <c r="C275" t="s">
        <v>36</v>
      </c>
      <c r="D275" t="s">
        <v>46</v>
      </c>
      <c r="E275" t="s">
        <v>29</v>
      </c>
      <c r="F275">
        <v>10000</v>
      </c>
      <c r="G275" t="s">
        <v>47</v>
      </c>
      <c r="H275" s="17">
        <v>47233</v>
      </c>
      <c r="I275" s="17">
        <v>47235</v>
      </c>
      <c r="J275" s="17">
        <v>47326</v>
      </c>
      <c r="K275" s="17">
        <v>47326</v>
      </c>
      <c r="L275" s="20">
        <v>140000000</v>
      </c>
      <c r="M275" t="s">
        <v>25</v>
      </c>
      <c r="N275">
        <v>4.4999999999999998E-2</v>
      </c>
      <c r="O275" t="s">
        <v>24</v>
      </c>
      <c r="P275" s="19">
        <v>-2417277.38596312</v>
      </c>
      <c r="Q275" s="9">
        <v>0.88529014357222202</v>
      </c>
      <c r="R275" s="9">
        <v>0.29347826086956502</v>
      </c>
      <c r="S275" s="9">
        <v>0.29670329670329698</v>
      </c>
      <c r="T275" s="9">
        <v>41086956.521739103</v>
      </c>
      <c r="U275" s="21">
        <v>-717214.16946158395</v>
      </c>
      <c r="V275" s="20">
        <v>-3437522.2121182801</v>
      </c>
      <c r="W275">
        <v>0.88536804938761404</v>
      </c>
      <c r="X275">
        <v>0.29347826086956502</v>
      </c>
      <c r="Y275">
        <v>0.29670329670329698</v>
      </c>
      <c r="Z275" s="9">
        <v>41086956.521739103</v>
      </c>
      <c r="AA275">
        <v>-1019924.1728263</v>
      </c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</vt:lpstr>
      <vt:lpstr>CashFlows</vt:lpstr>
      <vt:lpstr>Synthèse!IRTestMacro2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Solal Huard</cp:lastModifiedBy>
  <dcterms:created xsi:type="dcterms:W3CDTF">2013-07-22T09:40:43Z</dcterms:created>
  <dcterms:modified xsi:type="dcterms:W3CDTF">2025-06-03T14:12:14Z</dcterms:modified>
</cp:coreProperties>
</file>