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SCUTUM\TE\"/>
    </mc:Choice>
  </mc:AlternateContent>
  <xr:revisionPtr revIDLastSave="0" documentId="13_ncr:1_{6837DA11-89C4-42B4-9470-E846F67237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CashFlows!#REF!</definedName>
    <definedName name="IRTestMacroSummar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3" l="1"/>
  <c r="N18" i="3"/>
  <c r="N17" i="3"/>
  <c r="N16" i="3"/>
  <c r="N15" i="3"/>
  <c r="N14" i="3"/>
  <c r="N13" i="3"/>
  <c r="N12" i="3"/>
  <c r="N11" i="3"/>
  <c r="N10" i="3"/>
  <c r="N9" i="3"/>
  <c r="N8" i="3"/>
  <c r="M8" i="3"/>
  <c r="M9" i="3"/>
  <c r="M10" i="3"/>
  <c r="M11" i="3"/>
  <c r="M12" i="3"/>
  <c r="M13" i="3"/>
  <c r="M14" i="3"/>
  <c r="M15" i="3"/>
  <c r="M16" i="3"/>
  <c r="M17" i="3"/>
  <c r="M18" i="3"/>
  <c r="M19" i="3"/>
  <c r="K4" i="3"/>
  <c r="H2" i="3" s="1"/>
  <c r="G4" i="3"/>
  <c r="G2" i="3" s="1"/>
  <c r="H4" i="3"/>
  <c r="J4" i="3"/>
  <c r="AA1" i="6"/>
  <c r="U1" i="6"/>
  <c r="C4" i="3" l="1"/>
</calcChain>
</file>

<file path=xl/sharedStrings.xml><?xml version="1.0" encoding="utf-8"?>
<sst xmlns="http://schemas.openxmlformats.org/spreadsheetml/2006/main" count="2336" uniqueCount="67">
  <si>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</si>
  <si>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</si>
  <si>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</si>
  <si>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</si>
  <si>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</si>
  <si>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</si>
  <si>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</si>
  <si>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</si>
  <si>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</si>
  <si>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</si>
  <si>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</si>
  <si>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</si>
  <si>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</si>
  <si>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</si>
  <si>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</si>
  <si>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</si>
  <si>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</si>
  <si>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</si>
  <si>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</si>
  <si>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</si>
  <si>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</si>
  <si>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</si>
  <si>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</si>
  <si>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</si>
  <si>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ACT/360</t>
  </si>
  <si>
    <t>Max(Euribor3m,0)</t>
  </si>
  <si>
    <t>Shift 3%</t>
  </si>
  <si>
    <t>Max(Euribor3m-0.005,0)</t>
  </si>
  <si>
    <t>BNP01-D</t>
  </si>
  <si>
    <t>10000-F</t>
  </si>
  <si>
    <t>PAYMENT ACTUAL</t>
  </si>
  <si>
    <t>Notional Multiplier</t>
  </si>
  <si>
    <t>Interests Multiplier</t>
  </si>
  <si>
    <t>Accrued Notional</t>
  </si>
  <si>
    <t>Accrued Interests</t>
  </si>
  <si>
    <t>Using market data of 31/12/2024</t>
  </si>
  <si>
    <t>Market data of 31/12/2024</t>
  </si>
  <si>
    <t>Hedge</t>
  </si>
  <si>
    <t>Financing</t>
  </si>
  <si>
    <t>10001-F</t>
  </si>
  <si>
    <t>IRSCUTUM1B</t>
  </si>
  <si>
    <t>BPOST01-D</t>
  </si>
  <si>
    <t>Max(Euribor3m-0.0025,0)</t>
  </si>
  <si>
    <t>IRSCUTUM2B</t>
  </si>
  <si>
    <t>CA01-D</t>
  </si>
  <si>
    <t>IRSCUTUM3B</t>
  </si>
  <si>
    <t>HSBC01-D</t>
  </si>
  <si>
    <t>Max(Euribor6m-0.005,0)</t>
  </si>
  <si>
    <t>IRSCUTUM10000P</t>
  </si>
  <si>
    <t>SCUTUM - POOL</t>
  </si>
  <si>
    <t>IRSCUTUM6B</t>
  </si>
  <si>
    <t>IRSCUTUM5B</t>
  </si>
  <si>
    <t>PALATINE01-D</t>
  </si>
  <si>
    <t>IRSCUTUM10001P</t>
  </si>
  <si>
    <t>IRSCUTUM10002P</t>
  </si>
  <si>
    <t>10002-F</t>
  </si>
  <si>
    <t>IRSCUTUM7B</t>
  </si>
  <si>
    <t>BPOST02-D</t>
  </si>
  <si>
    <t>Max(Euribor3m-0.025,0)</t>
  </si>
  <si>
    <t>IRSCUTUM8B</t>
  </si>
  <si>
    <t>NATIXIS01-D</t>
  </si>
  <si>
    <t>IRSCUTUM9B</t>
  </si>
  <si>
    <t>NATIXIS02-D</t>
  </si>
  <si>
    <t>IRSCUTUM10003P</t>
  </si>
  <si>
    <t>10003-F</t>
  </si>
  <si>
    <t>IRSCUTUM10004P</t>
  </si>
  <si>
    <t>10004-F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</si>
</sst>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0.0000%"/>
    <numFmt numFmtId="168" formatCode="_ * #,##0.000_ ;_ * \-#,##0.0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4" fontId="0" fillId="0" borderId="0" xfId="1" applyFont="1"/>
    <xf numFmtId="14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7" fontId="0" fillId="0" borderId="0" xfId="2" applyNumberFormat="1" applyFont="1"/>
    <xf numFmtId="167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6" fontId="0" fillId="0" borderId="8" xfId="1" applyNumberFormat="1" applyFont="1" applyBorder="1"/>
    <xf numFmtId="166" fontId="0" fillId="0" borderId="0" xfId="1" applyNumberFormat="1" applyFont="1"/>
    <xf numFmtId="166" fontId="0" fillId="0" borderId="9" xfId="1" applyNumberFormat="1" applyFont="1" applyBorder="1"/>
    <xf numFmtId="0" fontId="6" fillId="0" borderId="0" xfId="0" applyFont="1"/>
    <xf numFmtId="166" fontId="0" fillId="0" borderId="0" xfId="1" applyNumberFormat="1" applyFont="1" applyFill="1"/>
    <xf numFmtId="166" fontId="4" fillId="0" borderId="1" xfId="1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/>
    </xf>
    <xf numFmtId="166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2" fillId="3" borderId="10" xfId="1" applyFont="1" applyFill="1" applyBorder="1" applyAlignment="1">
      <alignment horizontal="center"/>
    </xf>
    <xf numFmtId="166" fontId="0" fillId="0" borderId="11" xfId="1" applyNumberFormat="1" applyFont="1" applyBorder="1"/>
    <xf numFmtId="168" fontId="2" fillId="3" borderId="7" xfId="1" applyNumberFormat="1" applyFont="1" applyFill="1" applyBorder="1" applyAlignment="1">
      <alignment horizontal="center"/>
    </xf>
    <xf numFmtId="164" fontId="0" fillId="0" borderId="0" xfId="1" applyFont="1" applyFill="1"/>
    <xf numFmtId="164" fontId="0" fillId="0" borderId="9" xfId="1" applyFont="1" applyBorder="1"/>
    <xf numFmtId="164" fontId="0" fillId="0" borderId="8" xfId="1" applyFont="1" applyFill="1" applyBorder="1"/>
    <xf numFmtId="164" fontId="0" fillId="0" borderId="9" xfId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6" fontId="4" fillId="4" borderId="2" xfId="1" applyNumberFormat="1" applyFont="1" applyFill="1" applyBorder="1" applyAlignment="1">
      <alignment horizontal="center"/>
    </xf>
    <xf numFmtId="166" fontId="4" fillId="4" borderId="3" xfId="1" applyNumberFormat="1" applyFont="1" applyFill="1" applyBorder="1" applyAlignment="1">
      <alignment horizontal="center"/>
    </xf>
    <xf numFmtId="166" fontId="4" fillId="4" borderId="4" xfId="1" applyNumberFormat="1" applyFont="1" applyFill="1" applyBorder="1" applyAlignment="1">
      <alignment horizontal="center"/>
    </xf>
    <xf numFmtId="166" fontId="4" fillId="5" borderId="2" xfId="1" applyNumberFormat="1" applyFont="1" applyFill="1" applyBorder="1" applyAlignment="1">
      <alignment horizontal="center"/>
    </xf>
    <xf numFmtId="166" fontId="4" fillId="5" borderId="3" xfId="1" applyNumberFormat="1" applyFont="1" applyFill="1" applyBorder="1" applyAlignment="1">
      <alignment horizontal="center"/>
    </xf>
    <xf numFmtId="166" fontId="4" fillId="5" borderId="4" xfId="1" applyNumberFormat="1" applyFont="1" applyFill="1" applyBorder="1" applyAlignment="1">
      <alignment horizontal="center"/>
    </xf>
    <xf numFmtId="164" fontId="0" fillId="0" borderId="0" xfId="0" applyNumberFormat="1"/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1" defaultTableStyle="TableStyleMedium9" defaultPivotStyle="PivotStyleLight16">
    <tableStyle name="Invisible" pivot="0" table="0" count="0" xr9:uid="{39F57CBC-780D-4DCE-997A-3299E40002B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showGridLines="0" tabSelected="1" zoomScale="70" zoomScaleNormal="70" workbookViewId="0">
      <selection activeCell="D12" sqref="D12"/>
    </sheetView>
  </sheetViews>
  <sheetFormatPr baseColWidth="10" defaultColWidth="9.140625" defaultRowHeight="15" x14ac:dyDescent="0.25"/>
  <cols>
    <col min="1" max="1" width="25.28515625" bestFit="1" customWidth="1"/>
    <col min="2" max="2" width="12.42578125" bestFit="1" customWidth="1"/>
    <col min="3" max="3" width="28.7109375" bestFit="1" customWidth="1"/>
    <col min="4" max="4" width="26.28515625" bestFit="1" customWidth="1"/>
    <col min="5" max="5" width="25" style="12" bestFit="1" customWidth="1"/>
    <col min="6" max="6" width="23.42578125" bestFit="1" customWidth="1"/>
    <col min="7" max="7" width="22.85546875" bestFit="1" customWidth="1"/>
    <col min="8" max="8" width="22.85546875" style="12" bestFit="1" customWidth="1"/>
    <col min="9" max="9" width="23.42578125" bestFit="1" customWidth="1"/>
    <col min="10" max="10" width="22.85546875" bestFit="1" customWidth="1"/>
    <col min="11" max="11" width="22.85546875" style="12" bestFit="1" customWidth="1"/>
    <col min="13" max="13" width="20.42578125" customWidth="1"/>
    <col min="14" max="14" width="16.28515625" bestFit="1" customWidth="1"/>
  </cols>
  <sheetData>
    <row r="1" spans="1:14" ht="23.25" x14ac:dyDescent="0.35">
      <c r="A1" s="7" t="s">
        <v>23</v>
      </c>
      <c r="B1" s="8"/>
      <c r="C1" s="23"/>
      <c r="H1" s="22"/>
      <c r="I1" s="24"/>
      <c r="J1" s="21"/>
      <c r="K1" s="22"/>
    </row>
    <row r="2" spans="1:14" x14ac:dyDescent="0.25">
      <c r="G2" s="47">
        <f>G4-J4</f>
        <v>8581867.1191575788</v>
      </c>
      <c r="H2" s="47">
        <f>H4-K4</f>
        <v>-8581853.9674080312</v>
      </c>
      <c r="I2" s="24"/>
      <c r="J2" s="21"/>
      <c r="K2" s="22"/>
    </row>
    <row r="3" spans="1:14" ht="15.75" thickBot="1" x14ac:dyDescent="0.3">
      <c r="H3" s="31"/>
      <c r="I3" s="24"/>
      <c r="J3" s="21"/>
      <c r="K3" s="31"/>
    </row>
    <row r="4" spans="1:14" ht="17.25" thickBot="1" x14ac:dyDescent="0.3">
      <c r="A4" s="2" t="s">
        <v>22</v>
      </c>
      <c r="B4" s="3"/>
      <c r="C4" s="32">
        <f>-(K4-H4)/(J4-G4)</f>
        <v>0.99999846749555021</v>
      </c>
      <c r="D4" s="4"/>
      <c r="E4" s="14"/>
      <c r="F4" s="15"/>
      <c r="G4" s="6">
        <f>SUM(G8:G984)</f>
        <v>-17834352.416282412</v>
      </c>
      <c r="H4" s="30">
        <f>SUM(H8:H984)</f>
        <v>5993910.8122550892</v>
      </c>
      <c r="J4" s="6">
        <f>SUM(J8:J984)</f>
        <v>-26416219.53543999</v>
      </c>
      <c r="K4" s="30">
        <f>SUM(K8:K984)</f>
        <v>14575764.779663119</v>
      </c>
    </row>
    <row r="5" spans="1:14" x14ac:dyDescent="0.25">
      <c r="D5" s="4"/>
      <c r="E5" s="14"/>
      <c r="F5" s="15"/>
      <c r="G5" s="15"/>
      <c r="H5" s="14"/>
    </row>
    <row r="6" spans="1:14" x14ac:dyDescent="0.25">
      <c r="F6" s="37" t="s">
        <v>35</v>
      </c>
      <c r="G6" s="38"/>
      <c r="H6" s="39"/>
      <c r="I6" s="40" t="s">
        <v>26</v>
      </c>
      <c r="J6" s="38"/>
      <c r="K6" s="39"/>
    </row>
    <row r="7" spans="1:14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3" t="s">
        <v>19</v>
      </c>
      <c r="G7" s="11" t="s">
        <v>20</v>
      </c>
      <c r="H7" s="11" t="s">
        <v>21</v>
      </c>
      <c r="I7" s="13" t="s">
        <v>19</v>
      </c>
      <c r="J7" s="11" t="s">
        <v>20</v>
      </c>
      <c r="K7" s="11" t="s">
        <v>21</v>
      </c>
    </row>
    <row r="8" spans="1:14" x14ac:dyDescent="0.25">
      <c r="A8" s="10">
        <v>45684</v>
      </c>
      <c r="B8" s="10">
        <v>45775</v>
      </c>
      <c r="C8" s="33">
        <v>224260000</v>
      </c>
      <c r="D8" s="33">
        <v>132400001</v>
      </c>
      <c r="E8" s="36">
        <v>132400001</v>
      </c>
      <c r="F8" s="33">
        <v>-3746999.1868038601</v>
      </c>
      <c r="G8" s="33">
        <v>-2212176.4740918102</v>
      </c>
      <c r="H8" s="33">
        <v>859792.55841730302</v>
      </c>
      <c r="I8" s="35">
        <v>-5450611.8660752401</v>
      </c>
      <c r="J8" s="33">
        <v>-3217965.8276954098</v>
      </c>
      <c r="K8" s="36">
        <v>1865487.46438614</v>
      </c>
      <c r="M8" s="47">
        <f>G8-J8</f>
        <v>1005789.3536035996</v>
      </c>
      <c r="N8" s="47">
        <f>H8-K8</f>
        <v>-1005694.905968837</v>
      </c>
    </row>
    <row r="9" spans="1:14" x14ac:dyDescent="0.25">
      <c r="A9" s="18">
        <v>45775</v>
      </c>
      <c r="B9" s="18">
        <v>45866</v>
      </c>
      <c r="C9" s="9">
        <v>224260000</v>
      </c>
      <c r="D9" s="9">
        <v>132525701.21978</v>
      </c>
      <c r="E9" s="34">
        <v>132525701.21978</v>
      </c>
      <c r="F9" s="9">
        <v>-3497001.0064242701</v>
      </c>
      <c r="G9" s="9">
        <v>-2066541.1154136001</v>
      </c>
      <c r="H9" s="34">
        <v>719902.76524540095</v>
      </c>
      <c r="I9" s="9">
        <v>-5194050.85994092</v>
      </c>
      <c r="J9" s="9">
        <v>-3069407.0827828101</v>
      </c>
      <c r="K9" s="34">
        <v>1722887.46057844</v>
      </c>
      <c r="M9" s="47">
        <f>G9-J9</f>
        <v>1002865.96736921</v>
      </c>
      <c r="N9" s="47">
        <f>H9-K9</f>
        <v>-1002984.695333039</v>
      </c>
    </row>
    <row r="10" spans="1:14" x14ac:dyDescent="0.25">
      <c r="A10" s="18">
        <v>45866</v>
      </c>
      <c r="B10" s="18">
        <v>45957</v>
      </c>
      <c r="C10" s="9">
        <v>218680000</v>
      </c>
      <c r="D10" s="9">
        <v>129900001</v>
      </c>
      <c r="E10" s="34">
        <v>129900001</v>
      </c>
      <c r="F10" s="9">
        <v>-3331331.5657096799</v>
      </c>
      <c r="G10" s="9">
        <v>-1978873.11924739</v>
      </c>
      <c r="H10" s="34">
        <v>645390.713135069</v>
      </c>
      <c r="I10" s="9">
        <v>-5002502.7271056501</v>
      </c>
      <c r="J10" s="9">
        <v>-2971579.97646573</v>
      </c>
      <c r="K10" s="34">
        <v>1637732.0680225999</v>
      </c>
      <c r="M10" s="47">
        <f>G10-J10</f>
        <v>992706.85721834004</v>
      </c>
      <c r="N10" s="47">
        <f>H10-K10</f>
        <v>-992341.35488753091</v>
      </c>
    </row>
    <row r="11" spans="1:14" x14ac:dyDescent="0.25">
      <c r="A11" s="18">
        <v>45957</v>
      </c>
      <c r="B11" s="18">
        <v>46049</v>
      </c>
      <c r="C11" s="9">
        <v>218680000</v>
      </c>
      <c r="D11" s="9">
        <v>129378649.782609</v>
      </c>
      <c r="E11" s="34">
        <v>129378649.782609</v>
      </c>
      <c r="F11" s="9">
        <v>-3342754.4943772801</v>
      </c>
      <c r="G11" s="9">
        <v>-1977689.14869801</v>
      </c>
      <c r="H11" s="34">
        <v>635580.878622144</v>
      </c>
      <c r="I11" s="9">
        <v>-5007949.8720849296</v>
      </c>
      <c r="J11" s="9">
        <v>-2962876.3152978602</v>
      </c>
      <c r="K11" s="34">
        <v>1621096.1154741901</v>
      </c>
      <c r="M11" s="47">
        <f>G11-J11</f>
        <v>985187.16659985017</v>
      </c>
      <c r="N11" s="47">
        <f>H11-K11</f>
        <v>-985515.2368520461</v>
      </c>
    </row>
    <row r="12" spans="1:14" x14ac:dyDescent="0.25">
      <c r="A12" s="18">
        <v>46049</v>
      </c>
      <c r="B12" s="18">
        <v>46139</v>
      </c>
      <c r="C12" s="9">
        <v>213100000</v>
      </c>
      <c r="D12" s="9">
        <v>127400000</v>
      </c>
      <c r="E12" s="34">
        <v>127400000</v>
      </c>
      <c r="F12" s="9">
        <v>-3196175.81160407</v>
      </c>
      <c r="G12" s="9">
        <v>-1910806.18675908</v>
      </c>
      <c r="H12" s="34">
        <v>607661.41904438694</v>
      </c>
      <c r="I12" s="9">
        <v>-4793306.3328670496</v>
      </c>
      <c r="J12" s="9">
        <v>-2865636.91603596</v>
      </c>
      <c r="K12" s="34">
        <v>1562492.14832127</v>
      </c>
      <c r="M12" s="47">
        <f>G12-J12</f>
        <v>954830.72927687992</v>
      </c>
      <c r="N12" s="47">
        <f>H12-K12</f>
        <v>-954830.72927688307</v>
      </c>
    </row>
    <row r="13" spans="1:14" x14ac:dyDescent="0.25">
      <c r="A13" s="18">
        <v>46139</v>
      </c>
      <c r="B13" s="18">
        <v>46230</v>
      </c>
      <c r="C13" s="9">
        <v>213100000</v>
      </c>
      <c r="D13" s="9">
        <v>127400000</v>
      </c>
      <c r="E13" s="34">
        <v>127400000</v>
      </c>
      <c r="F13" s="9">
        <v>-3248192.21036846</v>
      </c>
      <c r="G13" s="9">
        <v>-1941903.74284815</v>
      </c>
      <c r="H13" s="34">
        <v>624279.58882552397</v>
      </c>
      <c r="I13" s="9">
        <v>-4863540.2293822104</v>
      </c>
      <c r="J13" s="9">
        <v>-2907625.6462848098</v>
      </c>
      <c r="K13" s="34">
        <v>1590001.49226218</v>
      </c>
      <c r="M13" s="47">
        <f>G13-J13</f>
        <v>965721.90343665984</v>
      </c>
      <c r="N13" s="47">
        <f>H13-K13</f>
        <v>-965721.90343665599</v>
      </c>
    </row>
    <row r="14" spans="1:14" x14ac:dyDescent="0.25">
      <c r="A14" s="18">
        <v>46230</v>
      </c>
      <c r="B14" s="18">
        <v>46322</v>
      </c>
      <c r="C14" s="9">
        <v>207520000</v>
      </c>
      <c r="D14" s="9">
        <v>124900000</v>
      </c>
      <c r="E14" s="34">
        <v>124900000</v>
      </c>
      <c r="F14" s="9">
        <v>-3238632.8025540402</v>
      </c>
      <c r="G14" s="9">
        <v>-1949234.95103604</v>
      </c>
      <c r="H14" s="34">
        <v>633903.56021963002</v>
      </c>
      <c r="I14" s="9">
        <v>-4827373.8904993497</v>
      </c>
      <c r="J14" s="9">
        <v>-2905450.0719129201</v>
      </c>
      <c r="K14" s="34">
        <v>1590118.68109651</v>
      </c>
      <c r="M14" s="47">
        <f>G14-J14</f>
        <v>956215.12087688013</v>
      </c>
      <c r="N14" s="47">
        <f>H14-K14</f>
        <v>-956215.12087688001</v>
      </c>
    </row>
    <row r="15" spans="1:14" x14ac:dyDescent="0.25">
      <c r="A15" s="18">
        <v>46322</v>
      </c>
      <c r="B15" s="18">
        <v>46414</v>
      </c>
      <c r="C15" s="9">
        <v>207520000</v>
      </c>
      <c r="D15" s="9">
        <v>124900000</v>
      </c>
      <c r="E15" s="34">
        <v>124900000</v>
      </c>
      <c r="F15" s="9">
        <v>-3261271.8874140899</v>
      </c>
      <c r="G15" s="9">
        <v>-1962860.73023332</v>
      </c>
      <c r="H15" s="34">
        <v>647529.33941690996</v>
      </c>
      <c r="I15" s="9">
        <v>-4865191.0477247303</v>
      </c>
      <c r="J15" s="9">
        <v>-2928211.0729607702</v>
      </c>
      <c r="K15" s="34">
        <v>1612879.6821443599</v>
      </c>
      <c r="M15" s="47">
        <f>G15-J15</f>
        <v>965350.34272745019</v>
      </c>
      <c r="N15" s="47">
        <f>H15-K15</f>
        <v>-965350.34272744996</v>
      </c>
    </row>
    <row r="16" spans="1:14" x14ac:dyDescent="0.25">
      <c r="A16" s="18">
        <v>46414</v>
      </c>
      <c r="B16" s="18">
        <v>46504</v>
      </c>
      <c r="C16" s="9">
        <v>201940000</v>
      </c>
      <c r="D16" s="9">
        <v>30000000</v>
      </c>
      <c r="E16" s="34">
        <v>30000000</v>
      </c>
      <c r="F16" s="9">
        <v>-3147466.9334689202</v>
      </c>
      <c r="G16" s="9">
        <v>-467584.47065498499</v>
      </c>
      <c r="H16" s="34">
        <v>156197.42499785899</v>
      </c>
      <c r="I16" s="9">
        <v>-4593308.5133028096</v>
      </c>
      <c r="J16" s="9">
        <v>-682377.21798100602</v>
      </c>
      <c r="K16" s="34">
        <v>370990.17232388002</v>
      </c>
      <c r="M16" s="47">
        <f>G16-J16</f>
        <v>214792.74732602102</v>
      </c>
      <c r="N16" s="47">
        <f>H16-K16</f>
        <v>-214792.74732602102</v>
      </c>
    </row>
    <row r="17" spans="1:14" x14ac:dyDescent="0.25">
      <c r="A17" s="18">
        <v>46504</v>
      </c>
      <c r="B17" s="18">
        <v>46595</v>
      </c>
      <c r="C17" s="9">
        <v>201940000</v>
      </c>
      <c r="D17" s="9">
        <v>30000000</v>
      </c>
      <c r="E17" s="34">
        <v>30000000</v>
      </c>
      <c r="F17" s="9">
        <v>-3206055.3577976101</v>
      </c>
      <c r="G17" s="9">
        <v>-476288.30709085998</v>
      </c>
      <c r="H17" s="34">
        <v>161441.40537087701</v>
      </c>
      <c r="I17" s="9">
        <v>-4497684.2753944704</v>
      </c>
      <c r="J17" s="9">
        <v>-668171.37893351505</v>
      </c>
      <c r="K17" s="34">
        <v>353324.47721353202</v>
      </c>
      <c r="M17" s="47">
        <f>G17-J17</f>
        <v>191883.07184265507</v>
      </c>
      <c r="N17" s="47">
        <f>H17-K17</f>
        <v>-191883.07184265502</v>
      </c>
    </row>
    <row r="18" spans="1:14" x14ac:dyDescent="0.25">
      <c r="A18" s="18">
        <v>46595</v>
      </c>
      <c r="B18" s="18">
        <v>46687</v>
      </c>
      <c r="C18" s="9">
        <v>196360000</v>
      </c>
      <c r="D18" s="9">
        <v>27500000</v>
      </c>
      <c r="E18" s="34">
        <v>27500000</v>
      </c>
      <c r="F18" s="9">
        <v>-3173992.5508413198</v>
      </c>
      <c r="G18" s="9">
        <v>-444514.13296056399</v>
      </c>
      <c r="H18" s="34">
        <v>150432.627335975</v>
      </c>
      <c r="I18" s="9">
        <v>-4386581.0655492097</v>
      </c>
      <c r="J18" s="9">
        <v>-614335.80822266894</v>
      </c>
      <c r="K18" s="34">
        <v>320254.30259808002</v>
      </c>
      <c r="M18" s="47">
        <f>G18-J18</f>
        <v>169821.67526210495</v>
      </c>
      <c r="N18" s="47">
        <f>H18-K18</f>
        <v>-169821.67526210501</v>
      </c>
    </row>
    <row r="19" spans="1:14" x14ac:dyDescent="0.25">
      <c r="A19" s="18">
        <v>46687</v>
      </c>
      <c r="B19" s="18">
        <v>46779</v>
      </c>
      <c r="C19" s="9">
        <v>196360000</v>
      </c>
      <c r="D19" s="9">
        <v>27500000</v>
      </c>
      <c r="E19" s="34">
        <v>27500000</v>
      </c>
      <c r="F19" s="9">
        <v>-3183745.6041503702</v>
      </c>
      <c r="G19" s="9">
        <v>-445880.03724860097</v>
      </c>
      <c r="H19" s="34">
        <v>151798.531624011</v>
      </c>
      <c r="I19" s="9">
        <v>-4445463.4505218603</v>
      </c>
      <c r="J19" s="9">
        <v>-622582.22086652694</v>
      </c>
      <c r="K19" s="34">
        <v>328500.71524193702</v>
      </c>
      <c r="M19" s="47">
        <f>G19-J19</f>
        <v>176702.18361792597</v>
      </c>
      <c r="N19" s="47">
        <f>H19-K19</f>
        <v>-176702.18361792603</v>
      </c>
    </row>
    <row r="20" spans="1:14" x14ac:dyDescent="0.25">
      <c r="A20" s="18"/>
      <c r="B20" s="18"/>
      <c r="C20" s="9"/>
      <c r="D20" s="9"/>
      <c r="E20" s="34"/>
      <c r="F20" s="9"/>
      <c r="G20" s="9"/>
      <c r="H20" s="34"/>
      <c r="I20" s="9"/>
      <c r="J20" s="9"/>
      <c r="K20" s="34"/>
    </row>
    <row r="21" spans="1:14" x14ac:dyDescent="0.25">
      <c r="A21" s="18"/>
      <c r="B21" s="18"/>
      <c r="C21" s="9"/>
      <c r="D21" s="9"/>
      <c r="E21" s="34"/>
      <c r="F21" s="9"/>
      <c r="G21" s="9"/>
      <c r="H21" s="34"/>
      <c r="I21" s="9"/>
      <c r="J21" s="9"/>
      <c r="K21" s="34"/>
    </row>
    <row r="22" spans="1:14" x14ac:dyDescent="0.25">
      <c r="A22" s="18"/>
      <c r="B22" s="18"/>
      <c r="C22" s="9"/>
      <c r="D22" s="9"/>
      <c r="E22" s="34"/>
      <c r="F22" s="9"/>
      <c r="G22" s="9"/>
      <c r="H22" s="34"/>
      <c r="I22" s="9"/>
      <c r="J22" s="9"/>
      <c r="K22" s="34"/>
    </row>
    <row r="23" spans="1:14" x14ac:dyDescent="0.25">
      <c r="A23" s="18"/>
      <c r="B23" s="18"/>
      <c r="C23" s="9"/>
      <c r="D23" s="9"/>
      <c r="E23" s="34"/>
      <c r="F23" s="9"/>
      <c r="G23" s="9"/>
      <c r="H23" s="34"/>
      <c r="I23" s="9"/>
      <c r="J23" s="9"/>
      <c r="K23" s="34"/>
    </row>
    <row r="24" spans="1:14" x14ac:dyDescent="0.25">
      <c r="A24" s="18"/>
      <c r="B24" s="18"/>
      <c r="C24" s="9"/>
      <c r="D24" s="9"/>
      <c r="E24" s="34"/>
      <c r="F24" s="9"/>
      <c r="G24" s="9"/>
      <c r="H24" s="34"/>
      <c r="I24" s="9"/>
      <c r="J24" s="9"/>
      <c r="K24" s="34"/>
    </row>
  </sheetData>
  <mergeCells count="2">
    <mergeCell ref="F6:H6"/>
    <mergeCell ref="I6:K6"/>
  </mergeCells>
  <conditionalFormatting sqref="A4:H4 J4:K4 D5:H5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20"/>
  <sheetViews>
    <sheetView zoomScale="80" zoomScaleNormal="80" workbookViewId="0">
      <pane ySplit="3" topLeftCell="A286" activePane="bottomLeft" state="frozen"/>
      <selection activeCell="I7" sqref="I7:N314"/>
      <selection pane="bottomLeft" activeCell="P313" sqref="P313:V317"/>
    </sheetView>
  </sheetViews>
  <sheetFormatPr baseColWidth="10" defaultColWidth="9.140625" defaultRowHeight="15" x14ac:dyDescent="0.25"/>
  <cols>
    <col min="1" max="2" width="11.5703125" style="18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35.5703125" bestFit="1" customWidth="1"/>
    <col min="8" max="8" width="11.5703125" style="18" bestFit="1" customWidth="1"/>
    <col min="9" max="9" width="12.42578125" style="18" bestFit="1" customWidth="1"/>
    <col min="10" max="10" width="11.5703125" style="18" bestFit="1" customWidth="1"/>
    <col min="11" max="11" width="13.85546875" style="18" bestFit="1" customWidth="1"/>
    <col min="12" max="12" width="16.5703125" style="21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3.85546875" style="20" bestFit="1" customWidth="1"/>
    <col min="17" max="17" width="8" style="9" bestFit="1" customWidth="1"/>
    <col min="18" max="19" width="10" style="9" bestFit="1" customWidth="1"/>
    <col min="20" max="20" width="19.5703125" style="9" bestFit="1" customWidth="1"/>
    <col min="21" max="21" width="15" style="22" bestFit="1" customWidth="1"/>
    <col min="22" max="22" width="13.85546875" style="21" bestFit="1" customWidth="1"/>
    <col min="23" max="25" width="13" bestFit="1" customWidth="1"/>
    <col min="26" max="26" width="19.5703125" style="9" bestFit="1" customWidth="1"/>
    <col min="27" max="27" width="15" bestFit="1" customWidth="1"/>
  </cols>
  <sheetData>
    <row r="1" spans="1:27" x14ac:dyDescent="0.25">
      <c r="U1" s="21">
        <f>SUBTOTAL(9,U4:U10456)</f>
        <v>-72368046.241900712</v>
      </c>
      <c r="AA1" s="21">
        <f>SUBTOTAL(9,AA4:AA10456)</f>
        <v>-89721746.677632675</v>
      </c>
    </row>
    <row r="2" spans="1:27" x14ac:dyDescent="0.25">
      <c r="N2" s="16"/>
      <c r="P2" s="44" t="s">
        <v>36</v>
      </c>
      <c r="Q2" s="45"/>
      <c r="R2" s="45"/>
      <c r="S2" s="45"/>
      <c r="T2" s="45"/>
      <c r="U2" s="46"/>
      <c r="V2" s="41" t="s">
        <v>26</v>
      </c>
      <c r="W2" s="42"/>
      <c r="X2" s="42"/>
      <c r="Y2" s="42"/>
      <c r="Z2" s="42"/>
      <c r="AA2" s="43"/>
    </row>
    <row r="3" spans="1:27" ht="30" x14ac:dyDescent="0.25">
      <c r="A3" s="19" t="s">
        <v>0</v>
      </c>
      <c r="B3" s="19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26" t="s">
        <v>11</v>
      </c>
      <c r="M3" s="5" t="s">
        <v>12</v>
      </c>
      <c r="N3" s="17" t="s">
        <v>13</v>
      </c>
      <c r="O3" s="5" t="s">
        <v>14</v>
      </c>
      <c r="P3" s="25" t="s">
        <v>30</v>
      </c>
      <c r="Q3" s="28" t="s">
        <v>15</v>
      </c>
      <c r="R3" s="29" t="s">
        <v>31</v>
      </c>
      <c r="S3" s="29" t="s">
        <v>32</v>
      </c>
      <c r="T3" s="29" t="s">
        <v>33</v>
      </c>
      <c r="U3" s="25" t="s">
        <v>34</v>
      </c>
      <c r="V3" s="25" t="s">
        <v>30</v>
      </c>
      <c r="W3" s="28" t="s">
        <v>15</v>
      </c>
      <c r="X3" s="29" t="s">
        <v>31</v>
      </c>
      <c r="Y3" s="29" t="s">
        <v>32</v>
      </c>
      <c r="Z3" s="29" t="s">
        <v>33</v>
      </c>
      <c r="AA3" s="27" t="s">
        <v>34</v>
      </c>
    </row>
    <row r="4" spans="1:27" x14ac:dyDescent="0.25">
      <c r="A4" s="18">
        <v>44769</v>
      </c>
      <c r="B4" s="18">
        <v>44861</v>
      </c>
      <c r="C4" t="s">
        <v>37</v>
      </c>
      <c r="D4" t="s">
        <v>40</v>
      </c>
      <c r="E4" t="s">
        <v>41</v>
      </c>
      <c r="F4">
        <v>1</v>
      </c>
      <c r="H4" s="18">
        <v>44756</v>
      </c>
      <c r="I4" s="18">
        <v>44760</v>
      </c>
      <c r="J4" s="18">
        <v>44851</v>
      </c>
      <c r="K4" s="18">
        <v>44851</v>
      </c>
      <c r="L4" s="21">
        <v>21700000</v>
      </c>
      <c r="M4" t="s">
        <v>42</v>
      </c>
      <c r="N4">
        <v>0</v>
      </c>
      <c r="O4" t="s">
        <v>24</v>
      </c>
      <c r="P4" s="20">
        <v>109.705555555556</v>
      </c>
      <c r="R4" s="9">
        <v>0.89130434782608703</v>
      </c>
      <c r="S4" s="9">
        <v>0.90109890109890101</v>
      </c>
      <c r="T4" s="9">
        <v>19341304.347826101</v>
      </c>
      <c r="U4" s="22">
        <v>98.855555555555597</v>
      </c>
      <c r="V4" s="21">
        <v>109.705555555556</v>
      </c>
      <c r="X4">
        <v>0.89130434782608703</v>
      </c>
      <c r="Y4">
        <v>0.90109890109890101</v>
      </c>
      <c r="Z4" s="9">
        <v>19341304.347826101</v>
      </c>
      <c r="AA4">
        <v>98.855555555555597</v>
      </c>
    </row>
    <row r="5" spans="1:27" x14ac:dyDescent="0.25">
      <c r="A5" s="18">
        <v>44769</v>
      </c>
      <c r="B5" s="18">
        <v>44861</v>
      </c>
      <c r="C5" t="s">
        <v>37</v>
      </c>
      <c r="D5" t="s">
        <v>40</v>
      </c>
      <c r="E5" t="s">
        <v>41</v>
      </c>
      <c r="F5">
        <v>1</v>
      </c>
      <c r="H5" s="18">
        <v>44847</v>
      </c>
      <c r="I5" s="18">
        <v>44851</v>
      </c>
      <c r="J5" s="18">
        <v>44943</v>
      </c>
      <c r="K5" s="18">
        <v>44943</v>
      </c>
      <c r="L5" s="21">
        <v>21700000</v>
      </c>
      <c r="M5" t="s">
        <v>42</v>
      </c>
      <c r="N5">
        <v>0</v>
      </c>
      <c r="O5" t="s">
        <v>24</v>
      </c>
      <c r="P5" s="20">
        <v>76417.755555555501</v>
      </c>
      <c r="R5" s="9">
        <v>0.108695652173913</v>
      </c>
      <c r="S5" s="9">
        <v>0.108695652173913</v>
      </c>
      <c r="T5" s="9">
        <v>2358695.6521739098</v>
      </c>
      <c r="U5" s="22">
        <v>8306.2777777777792</v>
      </c>
      <c r="V5" s="21">
        <v>76417.755555555501</v>
      </c>
      <c r="X5">
        <v>0.108695652173913</v>
      </c>
      <c r="Y5">
        <v>0.108695652173913</v>
      </c>
      <c r="Z5" s="9">
        <v>2358695.6521739098</v>
      </c>
      <c r="AA5">
        <v>8306.2777777777792</v>
      </c>
    </row>
    <row r="6" spans="1:27" x14ac:dyDescent="0.25">
      <c r="A6" s="18">
        <v>44769</v>
      </c>
      <c r="B6" s="18">
        <v>44861</v>
      </c>
      <c r="C6" t="s">
        <v>37</v>
      </c>
      <c r="D6" t="s">
        <v>43</v>
      </c>
      <c r="E6" t="s">
        <v>44</v>
      </c>
      <c r="F6">
        <v>3</v>
      </c>
      <c r="H6" s="18">
        <v>44756</v>
      </c>
      <c r="I6" s="18">
        <v>44760</v>
      </c>
      <c r="J6" s="18">
        <v>44851</v>
      </c>
      <c r="K6" s="18">
        <v>44851</v>
      </c>
      <c r="L6" s="21">
        <v>12542028</v>
      </c>
      <c r="M6" t="s">
        <v>42</v>
      </c>
      <c r="N6">
        <v>0</v>
      </c>
      <c r="O6" t="s">
        <v>24</v>
      </c>
      <c r="P6" s="20">
        <v>63.406919333333299</v>
      </c>
      <c r="R6" s="9">
        <v>0.89130434782608703</v>
      </c>
      <c r="S6" s="9">
        <v>0.90109890109890101</v>
      </c>
      <c r="T6" s="9">
        <v>11178764.086956499</v>
      </c>
      <c r="U6" s="22">
        <v>57.135905333333298</v>
      </c>
      <c r="V6" s="21">
        <v>63.406919333333299</v>
      </c>
      <c r="X6">
        <v>0.89130434782608703</v>
      </c>
      <c r="Y6">
        <v>0.90109890109890101</v>
      </c>
      <c r="Z6" s="9">
        <v>11178764.086956499</v>
      </c>
      <c r="AA6">
        <v>57.135905333333298</v>
      </c>
    </row>
    <row r="7" spans="1:27" x14ac:dyDescent="0.25">
      <c r="A7" s="18">
        <v>44769</v>
      </c>
      <c r="B7" s="18">
        <v>44861</v>
      </c>
      <c r="C7" t="s">
        <v>37</v>
      </c>
      <c r="D7" t="s">
        <v>43</v>
      </c>
      <c r="E7" t="s">
        <v>44</v>
      </c>
      <c r="F7">
        <v>3</v>
      </c>
      <c r="H7" s="18">
        <v>44847</v>
      </c>
      <c r="I7" s="18">
        <v>44851</v>
      </c>
      <c r="J7" s="18">
        <v>44943</v>
      </c>
      <c r="K7" s="18">
        <v>44943</v>
      </c>
      <c r="L7" s="21">
        <v>12542028</v>
      </c>
      <c r="M7" t="s">
        <v>42</v>
      </c>
      <c r="N7">
        <v>0</v>
      </c>
      <c r="O7" t="s">
        <v>24</v>
      </c>
      <c r="P7" s="20">
        <v>44167.448381333299</v>
      </c>
      <c r="R7" s="9">
        <v>0.108695652173913</v>
      </c>
      <c r="S7" s="9">
        <v>0.108695652173913</v>
      </c>
      <c r="T7" s="9">
        <v>1363263.9130434799</v>
      </c>
      <c r="U7" s="22">
        <v>4800.8096066666703</v>
      </c>
      <c r="V7" s="21">
        <v>44167.448381333299</v>
      </c>
      <c r="X7">
        <v>0.108695652173913</v>
      </c>
      <c r="Y7">
        <v>0.108695652173913</v>
      </c>
      <c r="Z7" s="9">
        <v>1363263.9130434799</v>
      </c>
      <c r="AA7">
        <v>4800.8096066666703</v>
      </c>
    </row>
    <row r="8" spans="1:27" x14ac:dyDescent="0.25">
      <c r="A8" s="18">
        <v>44769</v>
      </c>
      <c r="B8" s="18">
        <v>44861</v>
      </c>
      <c r="C8" t="s">
        <v>37</v>
      </c>
      <c r="D8" t="s">
        <v>45</v>
      </c>
      <c r="E8" t="s">
        <v>46</v>
      </c>
      <c r="F8">
        <v>5</v>
      </c>
      <c r="H8" s="18">
        <v>44756</v>
      </c>
      <c r="I8" s="18">
        <v>44760</v>
      </c>
      <c r="J8" s="18">
        <v>44943</v>
      </c>
      <c r="K8" s="18">
        <v>44943</v>
      </c>
      <c r="L8" s="21">
        <v>10818448</v>
      </c>
      <c r="M8" t="s">
        <v>47</v>
      </c>
      <c r="N8">
        <v>0</v>
      </c>
      <c r="O8" t="s">
        <v>24</v>
      </c>
      <c r="P8" s="20">
        <v>24637.2122453333</v>
      </c>
      <c r="R8" s="9">
        <v>1</v>
      </c>
      <c r="S8" s="9">
        <v>0.50273224043715803</v>
      </c>
      <c r="T8" s="9">
        <v>10818448</v>
      </c>
      <c r="U8" s="22">
        <v>12385.920910222199</v>
      </c>
      <c r="V8" s="21">
        <v>24637.2122453333</v>
      </c>
      <c r="X8">
        <v>1</v>
      </c>
      <c r="Y8">
        <v>0.50273224043715803</v>
      </c>
      <c r="Z8" s="9">
        <v>10818448</v>
      </c>
      <c r="AA8">
        <v>12385.920910222199</v>
      </c>
    </row>
    <row r="9" spans="1:27" x14ac:dyDescent="0.25">
      <c r="A9" s="18">
        <v>44769</v>
      </c>
      <c r="B9" s="18">
        <v>44861</v>
      </c>
      <c r="C9" t="s">
        <v>38</v>
      </c>
      <c r="D9" t="s">
        <v>48</v>
      </c>
      <c r="E9" t="s">
        <v>29</v>
      </c>
      <c r="F9">
        <v>10000</v>
      </c>
      <c r="G9" t="s">
        <v>49</v>
      </c>
      <c r="H9" s="18">
        <v>44767</v>
      </c>
      <c r="I9" s="18">
        <v>44769</v>
      </c>
      <c r="J9" s="18">
        <v>44861</v>
      </c>
      <c r="K9" s="18">
        <v>44861</v>
      </c>
      <c r="L9" s="21">
        <v>140000000</v>
      </c>
      <c r="M9" t="s">
        <v>25</v>
      </c>
      <c r="N9">
        <v>4.4999999999999998E-2</v>
      </c>
      <c r="O9" t="s">
        <v>24</v>
      </c>
      <c r="P9" s="20">
        <v>-1693362.2222222199</v>
      </c>
      <c r="Q9" s="9">
        <v>0</v>
      </c>
      <c r="R9" s="9">
        <v>1</v>
      </c>
      <c r="S9" s="9">
        <v>1</v>
      </c>
      <c r="T9" s="9">
        <v>140000000</v>
      </c>
      <c r="U9" s="22">
        <v>-1693362.2222222199</v>
      </c>
      <c r="V9" s="21">
        <v>-1693362.2222222199</v>
      </c>
      <c r="W9">
        <v>0</v>
      </c>
      <c r="X9">
        <v>1</v>
      </c>
      <c r="Y9">
        <v>1</v>
      </c>
      <c r="Z9" s="9">
        <v>140000000</v>
      </c>
      <c r="AA9">
        <v>-1693362.2222222199</v>
      </c>
    </row>
    <row r="10" spans="1:27" x14ac:dyDescent="0.25">
      <c r="A10" s="18">
        <v>44769</v>
      </c>
      <c r="B10" s="18">
        <v>44861</v>
      </c>
      <c r="C10" t="s">
        <v>38</v>
      </c>
      <c r="D10" t="s">
        <v>48</v>
      </c>
      <c r="E10" t="s">
        <v>29</v>
      </c>
      <c r="F10">
        <v>10000</v>
      </c>
      <c r="G10" t="s">
        <v>49</v>
      </c>
      <c r="H10" s="18">
        <v>44859</v>
      </c>
      <c r="I10" s="18">
        <v>44861</v>
      </c>
      <c r="J10" s="18">
        <v>44953</v>
      </c>
      <c r="K10" s="18">
        <v>44953</v>
      </c>
      <c r="L10" s="21">
        <v>140000000</v>
      </c>
      <c r="M10" t="s">
        <v>25</v>
      </c>
      <c r="N10">
        <v>4.4999999999999998E-2</v>
      </c>
      <c r="O10" t="s">
        <v>24</v>
      </c>
      <c r="P10" s="20">
        <v>-2174215.5555555602</v>
      </c>
      <c r="Q10" s="9">
        <v>0</v>
      </c>
      <c r="R10" s="9">
        <v>0</v>
      </c>
      <c r="S10" s="9">
        <v>0</v>
      </c>
      <c r="T10" s="9">
        <v>0</v>
      </c>
      <c r="U10" s="22">
        <v>0</v>
      </c>
      <c r="V10" s="21">
        <v>-2174215.5555555602</v>
      </c>
      <c r="W10">
        <v>0</v>
      </c>
      <c r="X10">
        <v>0</v>
      </c>
      <c r="Y10">
        <v>0</v>
      </c>
      <c r="Z10" s="9">
        <v>0</v>
      </c>
      <c r="AA10">
        <v>0</v>
      </c>
    </row>
    <row r="11" spans="1:27" x14ac:dyDescent="0.25">
      <c r="A11" s="18">
        <v>44861</v>
      </c>
      <c r="B11" s="18">
        <v>44953</v>
      </c>
      <c r="C11" t="s">
        <v>37</v>
      </c>
      <c r="D11" t="s">
        <v>50</v>
      </c>
      <c r="E11" t="s">
        <v>28</v>
      </c>
      <c r="F11">
        <v>11</v>
      </c>
      <c r="H11" s="18">
        <v>44951</v>
      </c>
      <c r="I11" s="18">
        <v>44953</v>
      </c>
      <c r="J11" s="18">
        <v>45043</v>
      </c>
      <c r="K11" s="18">
        <v>45043</v>
      </c>
      <c r="L11" s="21">
        <v>26876978</v>
      </c>
      <c r="M11" t="s">
        <v>27</v>
      </c>
      <c r="N11">
        <v>0</v>
      </c>
      <c r="O11" t="s">
        <v>24</v>
      </c>
      <c r="P11" s="20">
        <v>165159.02981000001</v>
      </c>
      <c r="R11" s="9">
        <v>0</v>
      </c>
      <c r="S11" s="9">
        <v>0</v>
      </c>
      <c r="T11" s="9">
        <v>0</v>
      </c>
      <c r="U11" s="22">
        <v>0</v>
      </c>
      <c r="V11" s="21">
        <v>165159.02981000001</v>
      </c>
      <c r="X11">
        <v>0</v>
      </c>
      <c r="Y11">
        <v>0</v>
      </c>
      <c r="Z11" s="9">
        <v>0</v>
      </c>
      <c r="AA11">
        <v>0</v>
      </c>
    </row>
    <row r="12" spans="1:27" x14ac:dyDescent="0.25">
      <c r="A12" s="18">
        <v>44861</v>
      </c>
      <c r="B12" s="18">
        <v>44953</v>
      </c>
      <c r="C12" t="s">
        <v>37</v>
      </c>
      <c r="D12" t="s">
        <v>40</v>
      </c>
      <c r="E12" t="s">
        <v>41</v>
      </c>
      <c r="F12">
        <v>1</v>
      </c>
      <c r="H12" s="18">
        <v>44847</v>
      </c>
      <c r="I12" s="18">
        <v>44851</v>
      </c>
      <c r="J12" s="18">
        <v>44943</v>
      </c>
      <c r="K12" s="18">
        <v>44943</v>
      </c>
      <c r="L12" s="21">
        <v>21700000</v>
      </c>
      <c r="M12" t="s">
        <v>42</v>
      </c>
      <c r="N12">
        <v>0</v>
      </c>
      <c r="O12" t="s">
        <v>24</v>
      </c>
      <c r="P12" s="20">
        <v>76417.755555555501</v>
      </c>
      <c r="R12" s="9">
        <v>0.89130434782608703</v>
      </c>
      <c r="S12" s="9">
        <v>0.89130434782608703</v>
      </c>
      <c r="T12" s="9">
        <v>19341304.347826101</v>
      </c>
      <c r="U12" s="22">
        <v>68111.477777777807</v>
      </c>
      <c r="V12" s="21">
        <v>76417.755555555501</v>
      </c>
      <c r="X12">
        <v>0.89130434782608703</v>
      </c>
      <c r="Y12">
        <v>0.89130434782608703</v>
      </c>
      <c r="Z12" s="9">
        <v>19341304.347826101</v>
      </c>
      <c r="AA12">
        <v>68111.477777777807</v>
      </c>
    </row>
    <row r="13" spans="1:27" x14ac:dyDescent="0.25">
      <c r="A13" s="18">
        <v>44861</v>
      </c>
      <c r="B13" s="18">
        <v>44953</v>
      </c>
      <c r="C13" t="s">
        <v>37</v>
      </c>
      <c r="D13" t="s">
        <v>40</v>
      </c>
      <c r="E13" t="s">
        <v>41</v>
      </c>
      <c r="F13">
        <v>1</v>
      </c>
      <c r="H13" s="18">
        <v>44939</v>
      </c>
      <c r="I13" s="18">
        <v>44943</v>
      </c>
      <c r="J13" s="18">
        <v>45033</v>
      </c>
      <c r="K13" s="18">
        <v>45033</v>
      </c>
      <c r="L13" s="21">
        <v>21700000</v>
      </c>
      <c r="M13" t="s">
        <v>42</v>
      </c>
      <c r="N13">
        <v>0</v>
      </c>
      <c r="O13" t="s">
        <v>24</v>
      </c>
      <c r="P13" s="20">
        <v>126294</v>
      </c>
      <c r="R13" s="9">
        <v>0.108695652173913</v>
      </c>
      <c r="S13" s="9">
        <v>0.11111111111111099</v>
      </c>
      <c r="T13" s="9">
        <v>2358695.6521739098</v>
      </c>
      <c r="U13" s="22">
        <v>14032.666666666701</v>
      </c>
      <c r="V13" s="21">
        <v>126294</v>
      </c>
      <c r="X13">
        <v>0.108695652173913</v>
      </c>
      <c r="Y13">
        <v>0.11111111111111099</v>
      </c>
      <c r="Z13" s="9">
        <v>2358695.6521739098</v>
      </c>
      <c r="AA13">
        <v>14032.666666666701</v>
      </c>
    </row>
    <row r="14" spans="1:27" x14ac:dyDescent="0.25">
      <c r="A14" s="18">
        <v>44861</v>
      </c>
      <c r="B14" s="18">
        <v>44953</v>
      </c>
      <c r="C14" t="s">
        <v>37</v>
      </c>
      <c r="D14" t="s">
        <v>43</v>
      </c>
      <c r="E14" t="s">
        <v>44</v>
      </c>
      <c r="F14">
        <v>3</v>
      </c>
      <c r="H14" s="18">
        <v>44847</v>
      </c>
      <c r="I14" s="18">
        <v>44851</v>
      </c>
      <c r="J14" s="18">
        <v>44943</v>
      </c>
      <c r="K14" s="18">
        <v>44943</v>
      </c>
      <c r="L14" s="21">
        <v>12542028</v>
      </c>
      <c r="M14" t="s">
        <v>42</v>
      </c>
      <c r="N14">
        <v>0</v>
      </c>
      <c r="O14" t="s">
        <v>24</v>
      </c>
      <c r="P14" s="20">
        <v>44167.448381333299</v>
      </c>
      <c r="R14" s="9">
        <v>0.89130434782608703</v>
      </c>
      <c r="S14" s="9">
        <v>0.89130434782608703</v>
      </c>
      <c r="T14" s="9">
        <v>11178764.086956499</v>
      </c>
      <c r="U14" s="22">
        <v>39366.638774666702</v>
      </c>
      <c r="V14" s="21">
        <v>44167.448381333299</v>
      </c>
      <c r="X14">
        <v>0.89130434782608703</v>
      </c>
      <c r="Y14">
        <v>0.89130434782608703</v>
      </c>
      <c r="Z14" s="9">
        <v>11178764.086956499</v>
      </c>
      <c r="AA14">
        <v>39366.638774666702</v>
      </c>
    </row>
    <row r="15" spans="1:27" x14ac:dyDescent="0.25">
      <c r="A15" s="18">
        <v>44861</v>
      </c>
      <c r="B15" s="18">
        <v>44953</v>
      </c>
      <c r="C15" t="s">
        <v>37</v>
      </c>
      <c r="D15" t="s">
        <v>43</v>
      </c>
      <c r="E15" t="s">
        <v>44</v>
      </c>
      <c r="F15">
        <v>3</v>
      </c>
      <c r="H15" s="18">
        <v>44939</v>
      </c>
      <c r="I15" s="18">
        <v>44943</v>
      </c>
      <c r="J15" s="18">
        <v>45033</v>
      </c>
      <c r="K15" s="18">
        <v>45033</v>
      </c>
      <c r="L15" s="21">
        <v>6839330</v>
      </c>
      <c r="M15" t="s">
        <v>42</v>
      </c>
      <c r="N15">
        <v>0</v>
      </c>
      <c r="O15" t="s">
        <v>24</v>
      </c>
      <c r="P15" s="20">
        <v>39804.900600000001</v>
      </c>
      <c r="R15" s="9">
        <v>0.108695652173913</v>
      </c>
      <c r="S15" s="9">
        <v>0.11111111111111099</v>
      </c>
      <c r="T15" s="9">
        <v>743405.43478260899</v>
      </c>
      <c r="U15" s="22">
        <v>4422.7667333333302</v>
      </c>
      <c r="V15" s="21">
        <v>39804.900600000001</v>
      </c>
      <c r="X15">
        <v>0.108695652173913</v>
      </c>
      <c r="Y15">
        <v>0.11111111111111099</v>
      </c>
      <c r="Z15" s="9">
        <v>743405.43478260899</v>
      </c>
      <c r="AA15">
        <v>4422.7667333333302</v>
      </c>
    </row>
    <row r="16" spans="1:27" x14ac:dyDescent="0.25">
      <c r="A16" s="18">
        <v>44861</v>
      </c>
      <c r="B16" s="18">
        <v>44953</v>
      </c>
      <c r="C16" t="s">
        <v>37</v>
      </c>
      <c r="D16" t="s">
        <v>45</v>
      </c>
      <c r="E16" t="s">
        <v>46</v>
      </c>
      <c r="F16">
        <v>5</v>
      </c>
      <c r="H16" s="18">
        <v>44756</v>
      </c>
      <c r="I16" s="18">
        <v>44760</v>
      </c>
      <c r="J16" s="18">
        <v>44943</v>
      </c>
      <c r="K16" s="18">
        <v>44943</v>
      </c>
      <c r="L16" s="21">
        <v>10818448</v>
      </c>
      <c r="M16" t="s">
        <v>47</v>
      </c>
      <c r="N16">
        <v>0</v>
      </c>
      <c r="O16" t="s">
        <v>24</v>
      </c>
      <c r="P16" s="20">
        <v>24637.2122453333</v>
      </c>
      <c r="R16" s="9">
        <v>0.89130434782608703</v>
      </c>
      <c r="S16" s="9">
        <v>0.44808743169398901</v>
      </c>
      <c r="T16" s="9">
        <v>9642529.7391304299</v>
      </c>
      <c r="U16" s="22">
        <v>11039.625159111099</v>
      </c>
      <c r="V16" s="21">
        <v>24637.2122453333</v>
      </c>
      <c r="X16">
        <v>0.89130434782608703</v>
      </c>
      <c r="Y16">
        <v>0.44808743169398901</v>
      </c>
      <c r="Z16" s="9">
        <v>9642529.7391304299</v>
      </c>
      <c r="AA16">
        <v>11039.625159111099</v>
      </c>
    </row>
    <row r="17" spans="1:27" x14ac:dyDescent="0.25">
      <c r="A17" s="18">
        <v>44861</v>
      </c>
      <c r="B17" s="18">
        <v>44953</v>
      </c>
      <c r="C17" t="s">
        <v>37</v>
      </c>
      <c r="D17" t="s">
        <v>45</v>
      </c>
      <c r="E17" t="s">
        <v>46</v>
      </c>
      <c r="F17">
        <v>5</v>
      </c>
      <c r="H17" s="18">
        <v>44939</v>
      </c>
      <c r="I17" s="18">
        <v>44943</v>
      </c>
      <c r="J17" s="18">
        <v>45124</v>
      </c>
      <c r="K17" s="18">
        <v>45124</v>
      </c>
      <c r="L17" s="21">
        <v>10106714</v>
      </c>
      <c r="M17" t="s">
        <v>47</v>
      </c>
      <c r="N17">
        <v>0</v>
      </c>
      <c r="O17" t="s">
        <v>24</v>
      </c>
      <c r="P17" s="20">
        <v>146141.96147177799</v>
      </c>
      <c r="R17" s="9">
        <v>0.108695652173913</v>
      </c>
      <c r="S17" s="9">
        <v>5.5248618784530398E-2</v>
      </c>
      <c r="T17" s="9">
        <v>1098555.8695652201</v>
      </c>
      <c r="U17" s="22">
        <v>8074.1415177777799</v>
      </c>
      <c r="V17" s="21">
        <v>146141.96147177799</v>
      </c>
      <c r="X17">
        <v>0.108695652173913</v>
      </c>
      <c r="Y17">
        <v>5.5248618784530398E-2</v>
      </c>
      <c r="Z17" s="9">
        <v>1098555.8695652201</v>
      </c>
      <c r="AA17">
        <v>8074.1415177777799</v>
      </c>
    </row>
    <row r="18" spans="1:27" x14ac:dyDescent="0.25">
      <c r="A18" s="18">
        <v>44861</v>
      </c>
      <c r="B18" s="18">
        <v>44953</v>
      </c>
      <c r="C18" t="s">
        <v>37</v>
      </c>
      <c r="D18" t="s">
        <v>51</v>
      </c>
      <c r="E18" t="s">
        <v>52</v>
      </c>
      <c r="F18">
        <v>9</v>
      </c>
      <c r="H18" s="18">
        <v>44951</v>
      </c>
      <c r="I18" s="18">
        <v>44953</v>
      </c>
      <c r="J18" s="18">
        <v>45043</v>
      </c>
      <c r="K18" s="18">
        <v>45043</v>
      </c>
      <c r="L18" s="21">
        <v>26876978</v>
      </c>
      <c r="M18" t="s">
        <v>27</v>
      </c>
      <c r="N18">
        <v>0</v>
      </c>
      <c r="O18" t="s">
        <v>24</v>
      </c>
      <c r="P18" s="20">
        <v>165159.02981000001</v>
      </c>
      <c r="R18" s="9">
        <v>0</v>
      </c>
      <c r="S18" s="9">
        <v>0</v>
      </c>
      <c r="T18" s="9">
        <v>0</v>
      </c>
      <c r="U18" s="22">
        <v>0</v>
      </c>
      <c r="V18" s="21">
        <v>165159.02981000001</v>
      </c>
      <c r="X18">
        <v>0</v>
      </c>
      <c r="Y18">
        <v>0</v>
      </c>
      <c r="Z18" s="9">
        <v>0</v>
      </c>
      <c r="AA18">
        <v>0</v>
      </c>
    </row>
    <row r="19" spans="1:27" x14ac:dyDescent="0.25">
      <c r="A19" s="18">
        <v>44861</v>
      </c>
      <c r="B19" s="18">
        <v>44953</v>
      </c>
      <c r="C19" t="s">
        <v>38</v>
      </c>
      <c r="D19" t="s">
        <v>48</v>
      </c>
      <c r="E19" t="s">
        <v>29</v>
      </c>
      <c r="F19">
        <v>10000</v>
      </c>
      <c r="G19" t="s">
        <v>49</v>
      </c>
      <c r="H19" s="18">
        <v>44859</v>
      </c>
      <c r="I19" s="18">
        <v>44861</v>
      </c>
      <c r="J19" s="18">
        <v>44953</v>
      </c>
      <c r="K19" s="18">
        <v>44953</v>
      </c>
      <c r="L19" s="21">
        <v>140000000</v>
      </c>
      <c r="M19" t="s">
        <v>25</v>
      </c>
      <c r="N19">
        <v>4.4999999999999998E-2</v>
      </c>
      <c r="O19" t="s">
        <v>24</v>
      </c>
      <c r="P19" s="20">
        <v>-2174215.5555555602</v>
      </c>
      <c r="Q19" s="9">
        <v>0</v>
      </c>
      <c r="R19" s="9">
        <v>1</v>
      </c>
      <c r="S19" s="9">
        <v>1</v>
      </c>
      <c r="T19" s="9">
        <v>140000000</v>
      </c>
      <c r="U19" s="22">
        <v>-2174215.5555555602</v>
      </c>
      <c r="V19" s="21">
        <v>-2174215.5555555602</v>
      </c>
      <c r="W19">
        <v>0</v>
      </c>
      <c r="X19">
        <v>1</v>
      </c>
      <c r="Y19">
        <v>1</v>
      </c>
      <c r="Z19" s="9">
        <v>140000000</v>
      </c>
      <c r="AA19">
        <v>-2174215.5555555602</v>
      </c>
    </row>
    <row r="20" spans="1:27" x14ac:dyDescent="0.25">
      <c r="A20" s="18">
        <v>44861</v>
      </c>
      <c r="B20" s="18">
        <v>44953</v>
      </c>
      <c r="C20" t="s">
        <v>38</v>
      </c>
      <c r="D20" t="s">
        <v>48</v>
      </c>
      <c r="E20" t="s">
        <v>29</v>
      </c>
      <c r="F20">
        <v>10000</v>
      </c>
      <c r="G20" t="s">
        <v>49</v>
      </c>
      <c r="H20" s="18">
        <v>44951</v>
      </c>
      <c r="I20" s="18">
        <v>44953</v>
      </c>
      <c r="J20" s="18">
        <v>45043</v>
      </c>
      <c r="K20" s="18">
        <v>45043</v>
      </c>
      <c r="L20" s="21">
        <v>140000000</v>
      </c>
      <c r="M20" t="s">
        <v>25</v>
      </c>
      <c r="N20">
        <v>4.4999999999999998E-2</v>
      </c>
      <c r="O20" t="s">
        <v>24</v>
      </c>
      <c r="P20" s="20">
        <v>-2435300</v>
      </c>
      <c r="Q20" s="9">
        <v>0</v>
      </c>
      <c r="R20" s="9">
        <v>0</v>
      </c>
      <c r="S20" s="9">
        <v>0</v>
      </c>
      <c r="T20" s="9">
        <v>0</v>
      </c>
      <c r="U20" s="22">
        <v>0</v>
      </c>
      <c r="V20" s="21">
        <v>-2435300</v>
      </c>
      <c r="W20">
        <v>0</v>
      </c>
      <c r="X20">
        <v>0</v>
      </c>
      <c r="Y20">
        <v>0</v>
      </c>
      <c r="Z20" s="9">
        <v>0</v>
      </c>
      <c r="AA20">
        <v>0</v>
      </c>
    </row>
    <row r="21" spans="1:27" x14ac:dyDescent="0.25">
      <c r="A21" s="18">
        <v>44953</v>
      </c>
      <c r="B21" s="18">
        <v>45043</v>
      </c>
      <c r="C21" t="s">
        <v>37</v>
      </c>
      <c r="D21" t="s">
        <v>50</v>
      </c>
      <c r="E21" t="s">
        <v>28</v>
      </c>
      <c r="F21">
        <v>11</v>
      </c>
      <c r="H21" s="18">
        <v>44951</v>
      </c>
      <c r="I21" s="18">
        <v>44953</v>
      </c>
      <c r="J21" s="18">
        <v>45043</v>
      </c>
      <c r="K21" s="18">
        <v>45043</v>
      </c>
      <c r="L21" s="21">
        <v>26876978</v>
      </c>
      <c r="M21" t="s">
        <v>27</v>
      </c>
      <c r="N21">
        <v>0</v>
      </c>
      <c r="O21" t="s">
        <v>24</v>
      </c>
      <c r="P21" s="20">
        <v>165159.02981000001</v>
      </c>
      <c r="R21" s="9">
        <v>1</v>
      </c>
      <c r="S21" s="9">
        <v>1</v>
      </c>
      <c r="T21" s="9">
        <v>26876978</v>
      </c>
      <c r="U21" s="22">
        <v>165159.02981000001</v>
      </c>
      <c r="V21" s="21">
        <v>165159.02981000001</v>
      </c>
      <c r="X21">
        <v>1</v>
      </c>
      <c r="Y21">
        <v>1</v>
      </c>
      <c r="Z21" s="9">
        <v>26876978</v>
      </c>
      <c r="AA21">
        <v>165159.02981000001</v>
      </c>
    </row>
    <row r="22" spans="1:27" x14ac:dyDescent="0.25">
      <c r="A22" s="18">
        <v>44953</v>
      </c>
      <c r="B22" s="18">
        <v>45043</v>
      </c>
      <c r="C22" t="s">
        <v>37</v>
      </c>
      <c r="D22" t="s">
        <v>50</v>
      </c>
      <c r="E22" t="s">
        <v>28</v>
      </c>
      <c r="F22">
        <v>11</v>
      </c>
      <c r="H22" s="18">
        <v>45041</v>
      </c>
      <c r="I22" s="18">
        <v>45043</v>
      </c>
      <c r="J22" s="18">
        <v>45134</v>
      </c>
      <c r="K22" s="18">
        <v>45134</v>
      </c>
      <c r="L22" s="21">
        <v>27483429</v>
      </c>
      <c r="M22" t="s">
        <v>27</v>
      </c>
      <c r="N22">
        <v>0</v>
      </c>
      <c r="O22" t="s">
        <v>24</v>
      </c>
      <c r="P22" s="20">
        <v>227034.499540333</v>
      </c>
      <c r="R22" s="9">
        <v>0</v>
      </c>
      <c r="S22" s="9">
        <v>0</v>
      </c>
      <c r="T22" s="9">
        <v>0</v>
      </c>
      <c r="U22" s="22">
        <v>0</v>
      </c>
      <c r="V22" s="21">
        <v>227034.499540333</v>
      </c>
      <c r="X22">
        <v>0</v>
      </c>
      <c r="Y22">
        <v>0</v>
      </c>
      <c r="Z22" s="9">
        <v>0</v>
      </c>
      <c r="AA22">
        <v>0</v>
      </c>
    </row>
    <row r="23" spans="1:27" x14ac:dyDescent="0.25">
      <c r="A23" s="18">
        <v>44953</v>
      </c>
      <c r="B23" s="18">
        <v>45043</v>
      </c>
      <c r="C23" t="s">
        <v>37</v>
      </c>
      <c r="D23" t="s">
        <v>40</v>
      </c>
      <c r="E23" t="s">
        <v>41</v>
      </c>
      <c r="F23">
        <v>1</v>
      </c>
      <c r="H23" s="18">
        <v>44939</v>
      </c>
      <c r="I23" s="18">
        <v>44943</v>
      </c>
      <c r="J23" s="18">
        <v>45033</v>
      </c>
      <c r="K23" s="18">
        <v>45033</v>
      </c>
      <c r="L23" s="21">
        <v>21700000</v>
      </c>
      <c r="M23" t="s">
        <v>42</v>
      </c>
      <c r="N23">
        <v>0</v>
      </c>
      <c r="O23" t="s">
        <v>24</v>
      </c>
      <c r="P23" s="20">
        <v>126294</v>
      </c>
      <c r="R23" s="9">
        <v>0.88888888888888895</v>
      </c>
      <c r="S23" s="9">
        <v>0.88888888888888895</v>
      </c>
      <c r="T23" s="9">
        <v>19288888.888888899</v>
      </c>
      <c r="U23" s="22">
        <v>112261.33333333299</v>
      </c>
      <c r="V23" s="21">
        <v>126294</v>
      </c>
      <c r="X23">
        <v>0.88888888888888895</v>
      </c>
      <c r="Y23">
        <v>0.88888888888888895</v>
      </c>
      <c r="Z23" s="9">
        <v>19288888.888888899</v>
      </c>
      <c r="AA23">
        <v>112261.33333333299</v>
      </c>
    </row>
    <row r="24" spans="1:27" x14ac:dyDescent="0.25">
      <c r="A24" s="18">
        <v>44953</v>
      </c>
      <c r="B24" s="18">
        <v>45043</v>
      </c>
      <c r="C24" t="s">
        <v>37</v>
      </c>
      <c r="D24" t="s">
        <v>40</v>
      </c>
      <c r="E24" t="s">
        <v>41</v>
      </c>
      <c r="F24">
        <v>1</v>
      </c>
      <c r="H24" s="18">
        <v>45029</v>
      </c>
      <c r="I24" s="18">
        <v>45033</v>
      </c>
      <c r="J24" s="18">
        <v>45124</v>
      </c>
      <c r="K24" s="18">
        <v>45124</v>
      </c>
      <c r="L24" s="21">
        <v>21700000</v>
      </c>
      <c r="M24" t="s">
        <v>42</v>
      </c>
      <c r="N24">
        <v>0</v>
      </c>
      <c r="O24" t="s">
        <v>24</v>
      </c>
      <c r="P24" s="20">
        <v>174267.27499999999</v>
      </c>
      <c r="R24" s="9">
        <v>0.11111111111111099</v>
      </c>
      <c r="S24" s="9">
        <v>0.10989010989011</v>
      </c>
      <c r="T24" s="9">
        <v>2411111.1111111101</v>
      </c>
      <c r="U24" s="22">
        <v>19150.25</v>
      </c>
      <c r="V24" s="21">
        <v>174267.27499999999</v>
      </c>
      <c r="X24">
        <v>0.11111111111111099</v>
      </c>
      <c r="Y24">
        <v>0.10989010989011</v>
      </c>
      <c r="Z24" s="9">
        <v>2411111.1111111101</v>
      </c>
      <c r="AA24">
        <v>19150.25</v>
      </c>
    </row>
    <row r="25" spans="1:27" x14ac:dyDescent="0.25">
      <c r="A25" s="18">
        <v>44953</v>
      </c>
      <c r="B25" s="18">
        <v>45043</v>
      </c>
      <c r="C25" t="s">
        <v>37</v>
      </c>
      <c r="D25" t="s">
        <v>43</v>
      </c>
      <c r="E25" t="s">
        <v>44</v>
      </c>
      <c r="F25">
        <v>3</v>
      </c>
      <c r="H25" s="18">
        <v>44939</v>
      </c>
      <c r="I25" s="18">
        <v>44943</v>
      </c>
      <c r="J25" s="18">
        <v>45033</v>
      </c>
      <c r="K25" s="18">
        <v>45033</v>
      </c>
      <c r="L25" s="21">
        <v>6839330</v>
      </c>
      <c r="M25" t="s">
        <v>42</v>
      </c>
      <c r="N25">
        <v>0</v>
      </c>
      <c r="O25" t="s">
        <v>24</v>
      </c>
      <c r="P25" s="20">
        <v>39804.900600000001</v>
      </c>
      <c r="R25" s="9">
        <v>0.88888888888888895</v>
      </c>
      <c r="S25" s="9">
        <v>0.88888888888888895</v>
      </c>
      <c r="T25" s="9">
        <v>6079404.4444444403</v>
      </c>
      <c r="U25" s="22">
        <v>35382.1338666667</v>
      </c>
      <c r="V25" s="21">
        <v>39804.900600000001</v>
      </c>
      <c r="X25">
        <v>0.88888888888888895</v>
      </c>
      <c r="Y25">
        <v>0.88888888888888895</v>
      </c>
      <c r="Z25" s="9">
        <v>6079404.4444444403</v>
      </c>
      <c r="AA25">
        <v>35382.1338666667</v>
      </c>
    </row>
    <row r="26" spans="1:27" x14ac:dyDescent="0.25">
      <c r="A26" s="18">
        <v>44953</v>
      </c>
      <c r="B26" s="18">
        <v>45043</v>
      </c>
      <c r="C26" t="s">
        <v>37</v>
      </c>
      <c r="D26" t="s">
        <v>43</v>
      </c>
      <c r="E26" t="s">
        <v>44</v>
      </c>
      <c r="F26">
        <v>3</v>
      </c>
      <c r="H26" s="18">
        <v>45029</v>
      </c>
      <c r="I26" s="18">
        <v>45033</v>
      </c>
      <c r="J26" s="18">
        <v>45124</v>
      </c>
      <c r="K26" s="18">
        <v>45124</v>
      </c>
      <c r="L26" s="21">
        <v>6839330</v>
      </c>
      <c r="M26" t="s">
        <v>42</v>
      </c>
      <c r="N26">
        <v>0</v>
      </c>
      <c r="O26" t="s">
        <v>24</v>
      </c>
      <c r="P26" s="20">
        <v>54924.9493975</v>
      </c>
      <c r="R26" s="9">
        <v>0.11111111111111099</v>
      </c>
      <c r="S26" s="9">
        <v>0.10989010989011</v>
      </c>
      <c r="T26" s="9">
        <v>759925.55555555597</v>
      </c>
      <c r="U26" s="22">
        <v>6035.7087250000004</v>
      </c>
      <c r="V26" s="21">
        <v>54924.9493975</v>
      </c>
      <c r="X26">
        <v>0.11111111111111099</v>
      </c>
      <c r="Y26">
        <v>0.10989010989011</v>
      </c>
      <c r="Z26" s="9">
        <v>759925.55555555597</v>
      </c>
      <c r="AA26">
        <v>6035.7087250000004</v>
      </c>
    </row>
    <row r="27" spans="1:27" x14ac:dyDescent="0.25">
      <c r="A27" s="18">
        <v>44953</v>
      </c>
      <c r="B27" s="18">
        <v>45043</v>
      </c>
      <c r="C27" t="s">
        <v>37</v>
      </c>
      <c r="D27" t="s">
        <v>45</v>
      </c>
      <c r="E27" t="s">
        <v>46</v>
      </c>
      <c r="F27">
        <v>5</v>
      </c>
      <c r="H27" s="18">
        <v>44939</v>
      </c>
      <c r="I27" s="18">
        <v>44943</v>
      </c>
      <c r="J27" s="18">
        <v>45124</v>
      </c>
      <c r="K27" s="18">
        <v>45124</v>
      </c>
      <c r="L27" s="21">
        <v>10106714</v>
      </c>
      <c r="M27" t="s">
        <v>47</v>
      </c>
      <c r="N27">
        <v>0</v>
      </c>
      <c r="O27" t="s">
        <v>24</v>
      </c>
      <c r="P27" s="20">
        <v>146141.96147177799</v>
      </c>
      <c r="R27" s="9">
        <v>1</v>
      </c>
      <c r="S27" s="9">
        <v>0.49723756906077299</v>
      </c>
      <c r="T27" s="9">
        <v>10106714</v>
      </c>
      <c r="U27" s="22">
        <v>72667.273660000006</v>
      </c>
      <c r="V27" s="21">
        <v>146141.96147177799</v>
      </c>
      <c r="X27">
        <v>1</v>
      </c>
      <c r="Y27">
        <v>0.49723756906077299</v>
      </c>
      <c r="Z27" s="9">
        <v>10106714</v>
      </c>
      <c r="AA27">
        <v>72667.273660000006</v>
      </c>
    </row>
    <row r="28" spans="1:27" x14ac:dyDescent="0.25">
      <c r="A28" s="18">
        <v>44953</v>
      </c>
      <c r="B28" s="18">
        <v>45043</v>
      </c>
      <c r="C28" t="s">
        <v>37</v>
      </c>
      <c r="D28" t="s">
        <v>51</v>
      </c>
      <c r="E28" t="s">
        <v>52</v>
      </c>
      <c r="F28">
        <v>9</v>
      </c>
      <c r="H28" s="18">
        <v>44951</v>
      </c>
      <c r="I28" s="18">
        <v>44953</v>
      </c>
      <c r="J28" s="18">
        <v>45043</v>
      </c>
      <c r="K28" s="18">
        <v>45043</v>
      </c>
      <c r="L28" s="21">
        <v>26876978</v>
      </c>
      <c r="M28" t="s">
        <v>27</v>
      </c>
      <c r="N28">
        <v>0</v>
      </c>
      <c r="O28" t="s">
        <v>24</v>
      </c>
      <c r="P28" s="20">
        <v>165159.02981000001</v>
      </c>
      <c r="R28" s="9">
        <v>1</v>
      </c>
      <c r="S28" s="9">
        <v>1</v>
      </c>
      <c r="T28" s="9">
        <v>26876978</v>
      </c>
      <c r="U28" s="22">
        <v>165159.02981000001</v>
      </c>
      <c r="V28" s="21">
        <v>165159.02981000001</v>
      </c>
      <c r="X28">
        <v>1</v>
      </c>
      <c r="Y28">
        <v>1</v>
      </c>
      <c r="Z28" s="9">
        <v>26876978</v>
      </c>
      <c r="AA28">
        <v>165159.02981000001</v>
      </c>
    </row>
    <row r="29" spans="1:27" x14ac:dyDescent="0.25">
      <c r="A29" s="18">
        <v>44953</v>
      </c>
      <c r="B29" s="18">
        <v>45043</v>
      </c>
      <c r="C29" t="s">
        <v>37</v>
      </c>
      <c r="D29" t="s">
        <v>51</v>
      </c>
      <c r="E29" t="s">
        <v>52</v>
      </c>
      <c r="F29">
        <v>9</v>
      </c>
      <c r="H29" s="18">
        <v>45041</v>
      </c>
      <c r="I29" s="18">
        <v>45043</v>
      </c>
      <c r="J29" s="18">
        <v>45134</v>
      </c>
      <c r="K29" s="18">
        <v>45134</v>
      </c>
      <c r="L29" s="21">
        <v>27483429</v>
      </c>
      <c r="M29" t="s">
        <v>27</v>
      </c>
      <c r="N29">
        <v>0</v>
      </c>
      <c r="O29" t="s">
        <v>24</v>
      </c>
      <c r="P29" s="20">
        <v>227034.499540333</v>
      </c>
      <c r="R29" s="9">
        <v>0</v>
      </c>
      <c r="S29" s="9">
        <v>0</v>
      </c>
      <c r="T29" s="9">
        <v>0</v>
      </c>
      <c r="U29" s="22">
        <v>0</v>
      </c>
      <c r="V29" s="21">
        <v>227034.499540333</v>
      </c>
      <c r="X29">
        <v>0</v>
      </c>
      <c r="Y29">
        <v>0</v>
      </c>
      <c r="Z29" s="9">
        <v>0</v>
      </c>
      <c r="AA29">
        <v>0</v>
      </c>
    </row>
    <row r="30" spans="1:27" x14ac:dyDescent="0.25">
      <c r="A30" s="18">
        <v>44953</v>
      </c>
      <c r="B30" s="18">
        <v>45043</v>
      </c>
      <c r="C30" t="s">
        <v>38</v>
      </c>
      <c r="D30" t="s">
        <v>48</v>
      </c>
      <c r="E30" t="s">
        <v>29</v>
      </c>
      <c r="F30">
        <v>10000</v>
      </c>
      <c r="G30" t="s">
        <v>49</v>
      </c>
      <c r="H30" s="18">
        <v>44951</v>
      </c>
      <c r="I30" s="18">
        <v>44953</v>
      </c>
      <c r="J30" s="18">
        <v>45043</v>
      </c>
      <c r="K30" s="18">
        <v>45043</v>
      </c>
      <c r="L30" s="21">
        <v>140000000</v>
      </c>
      <c r="M30" t="s">
        <v>25</v>
      </c>
      <c r="N30">
        <v>4.4999999999999998E-2</v>
      </c>
      <c r="O30" t="s">
        <v>24</v>
      </c>
      <c r="P30" s="20">
        <v>-2435300</v>
      </c>
      <c r="Q30" s="9">
        <v>0</v>
      </c>
      <c r="R30" s="9">
        <v>1</v>
      </c>
      <c r="S30" s="9">
        <v>1</v>
      </c>
      <c r="T30" s="9">
        <v>140000000</v>
      </c>
      <c r="U30" s="22">
        <v>-2435300</v>
      </c>
      <c r="V30" s="21">
        <v>-2435300</v>
      </c>
      <c r="W30">
        <v>0</v>
      </c>
      <c r="X30">
        <v>1</v>
      </c>
      <c r="Y30">
        <v>1</v>
      </c>
      <c r="Z30" s="9">
        <v>140000000</v>
      </c>
      <c r="AA30">
        <v>-2435300</v>
      </c>
    </row>
    <row r="31" spans="1:27" x14ac:dyDescent="0.25">
      <c r="A31" s="18">
        <v>44953</v>
      </c>
      <c r="B31" s="18">
        <v>45043</v>
      </c>
      <c r="C31" t="s">
        <v>38</v>
      </c>
      <c r="D31" t="s">
        <v>48</v>
      </c>
      <c r="E31" t="s">
        <v>29</v>
      </c>
      <c r="F31">
        <v>10000</v>
      </c>
      <c r="G31" t="s">
        <v>49</v>
      </c>
      <c r="H31" s="18">
        <v>45041</v>
      </c>
      <c r="I31" s="18">
        <v>45043</v>
      </c>
      <c r="J31" s="18">
        <v>45134</v>
      </c>
      <c r="K31" s="18">
        <v>45134</v>
      </c>
      <c r="L31" s="21">
        <v>140000000</v>
      </c>
      <c r="M31" t="s">
        <v>25</v>
      </c>
      <c r="N31">
        <v>4.4999999999999998E-2</v>
      </c>
      <c r="O31" t="s">
        <v>24</v>
      </c>
      <c r="P31" s="20">
        <v>-2749008.8888888899</v>
      </c>
      <c r="Q31" s="9">
        <v>0</v>
      </c>
      <c r="R31" s="9">
        <v>0</v>
      </c>
      <c r="S31" s="9">
        <v>0</v>
      </c>
      <c r="T31" s="9">
        <v>0</v>
      </c>
      <c r="U31" s="22">
        <v>0</v>
      </c>
      <c r="V31" s="21">
        <v>-2749008.8888888899</v>
      </c>
      <c r="W31">
        <v>0</v>
      </c>
      <c r="X31">
        <v>0</v>
      </c>
      <c r="Y31">
        <v>0</v>
      </c>
      <c r="Z31" s="9">
        <v>0</v>
      </c>
      <c r="AA31">
        <v>0</v>
      </c>
    </row>
    <row r="32" spans="1:27" x14ac:dyDescent="0.25">
      <c r="A32" s="18">
        <v>45043</v>
      </c>
      <c r="B32" s="18">
        <v>45134</v>
      </c>
      <c r="C32" t="s">
        <v>37</v>
      </c>
      <c r="D32" t="s">
        <v>50</v>
      </c>
      <c r="E32" t="s">
        <v>28</v>
      </c>
      <c r="F32">
        <v>11</v>
      </c>
      <c r="H32" s="18">
        <v>45041</v>
      </c>
      <c r="I32" s="18">
        <v>45043</v>
      </c>
      <c r="J32" s="18">
        <v>45134</v>
      </c>
      <c r="K32" s="18">
        <v>45134</v>
      </c>
      <c r="L32" s="21">
        <v>27483429</v>
      </c>
      <c r="M32" t="s">
        <v>27</v>
      </c>
      <c r="N32">
        <v>0</v>
      </c>
      <c r="O32" t="s">
        <v>24</v>
      </c>
      <c r="P32" s="20">
        <v>227034.499540333</v>
      </c>
      <c r="R32" s="9">
        <v>1</v>
      </c>
      <c r="S32" s="9">
        <v>1</v>
      </c>
      <c r="T32" s="9">
        <v>27483429</v>
      </c>
      <c r="U32" s="22">
        <v>227034.499540333</v>
      </c>
      <c r="V32" s="21">
        <v>227034.499540333</v>
      </c>
      <c r="X32">
        <v>1</v>
      </c>
      <c r="Y32">
        <v>1</v>
      </c>
      <c r="Z32" s="9">
        <v>27483429</v>
      </c>
      <c r="AA32">
        <v>227034.499540333</v>
      </c>
    </row>
    <row r="33" spans="1:27" x14ac:dyDescent="0.25">
      <c r="A33" s="18">
        <v>45043</v>
      </c>
      <c r="B33" s="18">
        <v>45134</v>
      </c>
      <c r="C33" t="s">
        <v>37</v>
      </c>
      <c r="D33" t="s">
        <v>50</v>
      </c>
      <c r="E33" t="s">
        <v>28</v>
      </c>
      <c r="F33">
        <v>11</v>
      </c>
      <c r="H33" s="18">
        <v>45132</v>
      </c>
      <c r="I33" s="18">
        <v>45134</v>
      </c>
      <c r="J33" s="18">
        <v>45226</v>
      </c>
      <c r="K33" s="18">
        <v>45226</v>
      </c>
      <c r="L33" s="21">
        <v>27483429</v>
      </c>
      <c r="M33" t="s">
        <v>27</v>
      </c>
      <c r="N33">
        <v>0</v>
      </c>
      <c r="O33" t="s">
        <v>24</v>
      </c>
      <c r="P33" s="20">
        <v>260222.26691499999</v>
      </c>
      <c r="R33" s="9">
        <v>0</v>
      </c>
      <c r="S33" s="9">
        <v>0</v>
      </c>
      <c r="T33" s="9">
        <v>0</v>
      </c>
      <c r="U33" s="22">
        <v>0</v>
      </c>
      <c r="V33" s="21">
        <v>260222.26691499999</v>
      </c>
      <c r="X33">
        <v>0</v>
      </c>
      <c r="Y33">
        <v>0</v>
      </c>
      <c r="Z33" s="9">
        <v>0</v>
      </c>
      <c r="AA33">
        <v>0</v>
      </c>
    </row>
    <row r="34" spans="1:27" x14ac:dyDescent="0.25">
      <c r="A34" s="18">
        <v>45043</v>
      </c>
      <c r="B34" s="18">
        <v>45134</v>
      </c>
      <c r="C34" t="s">
        <v>37</v>
      </c>
      <c r="D34" t="s">
        <v>40</v>
      </c>
      <c r="E34" t="s">
        <v>41</v>
      </c>
      <c r="F34">
        <v>1</v>
      </c>
      <c r="H34" s="18">
        <v>45029</v>
      </c>
      <c r="I34" s="18">
        <v>45033</v>
      </c>
      <c r="J34" s="18">
        <v>45124</v>
      </c>
      <c r="K34" s="18">
        <v>45124</v>
      </c>
      <c r="L34" s="21">
        <v>21700000</v>
      </c>
      <c r="M34" t="s">
        <v>42</v>
      </c>
      <c r="N34">
        <v>0</v>
      </c>
      <c r="O34" t="s">
        <v>24</v>
      </c>
      <c r="P34" s="20">
        <v>174267.27499999999</v>
      </c>
      <c r="R34" s="9">
        <v>0.89010989010988995</v>
      </c>
      <c r="S34" s="9">
        <v>0.89010989010988995</v>
      </c>
      <c r="T34" s="9">
        <v>19315384.615384601</v>
      </c>
      <c r="U34" s="22">
        <v>155117.02499999999</v>
      </c>
      <c r="V34" s="21">
        <v>174267.27499999999</v>
      </c>
      <c r="X34">
        <v>0.89010989010988995</v>
      </c>
      <c r="Y34">
        <v>0.89010989010988995</v>
      </c>
      <c r="Z34" s="9">
        <v>19315384.615384601</v>
      </c>
      <c r="AA34">
        <v>155117.02499999999</v>
      </c>
    </row>
    <row r="35" spans="1:27" x14ac:dyDescent="0.25">
      <c r="A35" s="18">
        <v>45043</v>
      </c>
      <c r="B35" s="18">
        <v>45134</v>
      </c>
      <c r="C35" t="s">
        <v>37</v>
      </c>
      <c r="D35" t="s">
        <v>40</v>
      </c>
      <c r="E35" t="s">
        <v>41</v>
      </c>
      <c r="F35">
        <v>1</v>
      </c>
      <c r="H35" s="18">
        <v>45120</v>
      </c>
      <c r="I35" s="18">
        <v>45124</v>
      </c>
      <c r="J35" s="18">
        <v>45216</v>
      </c>
      <c r="K35" s="18">
        <v>45216</v>
      </c>
      <c r="L35" s="21">
        <v>21700000</v>
      </c>
      <c r="M35" t="s">
        <v>42</v>
      </c>
      <c r="N35">
        <v>0</v>
      </c>
      <c r="O35" t="s">
        <v>24</v>
      </c>
      <c r="P35" s="20">
        <v>203133.7</v>
      </c>
      <c r="R35" s="9">
        <v>0.10989010989011</v>
      </c>
      <c r="S35" s="9">
        <v>0.108695652173913</v>
      </c>
      <c r="T35" s="9">
        <v>2384615.3846153799</v>
      </c>
      <c r="U35" s="22">
        <v>22079.75</v>
      </c>
      <c r="V35" s="21">
        <v>203133.7</v>
      </c>
      <c r="X35">
        <v>0.10989010989011</v>
      </c>
      <c r="Y35">
        <v>0.108695652173913</v>
      </c>
      <c r="Z35" s="9">
        <v>2384615.3846153799</v>
      </c>
      <c r="AA35">
        <v>22079.75</v>
      </c>
    </row>
    <row r="36" spans="1:27" x14ac:dyDescent="0.25">
      <c r="A36" s="18">
        <v>45043</v>
      </c>
      <c r="B36" s="18">
        <v>45134</v>
      </c>
      <c r="C36" t="s">
        <v>37</v>
      </c>
      <c r="D36" t="s">
        <v>43</v>
      </c>
      <c r="E36" t="s">
        <v>44</v>
      </c>
      <c r="F36">
        <v>3</v>
      </c>
      <c r="H36" s="18">
        <v>45029</v>
      </c>
      <c r="I36" s="18">
        <v>45033</v>
      </c>
      <c r="J36" s="18">
        <v>45124</v>
      </c>
      <c r="K36" s="18">
        <v>45124</v>
      </c>
      <c r="L36" s="21">
        <v>6839330</v>
      </c>
      <c r="M36" t="s">
        <v>42</v>
      </c>
      <c r="N36">
        <v>0</v>
      </c>
      <c r="O36" t="s">
        <v>24</v>
      </c>
      <c r="P36" s="20">
        <v>54924.9493975</v>
      </c>
      <c r="R36" s="9">
        <v>0.89010989010988995</v>
      </c>
      <c r="S36" s="9">
        <v>0.89010989010988995</v>
      </c>
      <c r="T36" s="9">
        <v>6087755.2747252705</v>
      </c>
      <c r="U36" s="22">
        <v>48889.240672499996</v>
      </c>
      <c r="V36" s="21">
        <v>54924.9493975</v>
      </c>
      <c r="X36">
        <v>0.89010989010988995</v>
      </c>
      <c r="Y36">
        <v>0.89010989010988995</v>
      </c>
      <c r="Z36" s="9">
        <v>6087755.2747252705</v>
      </c>
      <c r="AA36">
        <v>48889.240672499996</v>
      </c>
    </row>
    <row r="37" spans="1:27" x14ac:dyDescent="0.25">
      <c r="A37" s="18">
        <v>45043</v>
      </c>
      <c r="B37" s="18">
        <v>45134</v>
      </c>
      <c r="C37" t="s">
        <v>37</v>
      </c>
      <c r="D37" t="s">
        <v>43</v>
      </c>
      <c r="E37" t="s">
        <v>44</v>
      </c>
      <c r="F37">
        <v>3</v>
      </c>
      <c r="H37" s="18">
        <v>45120</v>
      </c>
      <c r="I37" s="18">
        <v>45124</v>
      </c>
      <c r="J37" s="18">
        <v>45216</v>
      </c>
      <c r="K37" s="18">
        <v>45216</v>
      </c>
      <c r="L37" s="21">
        <v>6338163</v>
      </c>
      <c r="M37" t="s">
        <v>42</v>
      </c>
      <c r="N37">
        <v>0</v>
      </c>
      <c r="O37" t="s">
        <v>24</v>
      </c>
      <c r="P37" s="20">
        <v>59331.543842999999</v>
      </c>
      <c r="R37" s="9">
        <v>0.10989010989011</v>
      </c>
      <c r="S37" s="9">
        <v>0.108695652173913</v>
      </c>
      <c r="T37" s="9">
        <v>696501.42857142899</v>
      </c>
      <c r="U37" s="22">
        <v>6449.0808525000002</v>
      </c>
      <c r="V37" s="21">
        <v>59331.543842999999</v>
      </c>
      <c r="X37">
        <v>0.10989010989011</v>
      </c>
      <c r="Y37">
        <v>0.108695652173913</v>
      </c>
      <c r="Z37" s="9">
        <v>696501.42857142899</v>
      </c>
      <c r="AA37">
        <v>6449.0808525000002</v>
      </c>
    </row>
    <row r="38" spans="1:27" x14ac:dyDescent="0.25">
      <c r="A38" s="18">
        <v>45043</v>
      </c>
      <c r="B38" s="18">
        <v>45134</v>
      </c>
      <c r="C38" t="s">
        <v>37</v>
      </c>
      <c r="D38" t="s">
        <v>45</v>
      </c>
      <c r="E38" t="s">
        <v>46</v>
      </c>
      <c r="F38">
        <v>5</v>
      </c>
      <c r="H38" s="18">
        <v>44939</v>
      </c>
      <c r="I38" s="18">
        <v>44943</v>
      </c>
      <c r="J38" s="18">
        <v>45124</v>
      </c>
      <c r="K38" s="18">
        <v>45124</v>
      </c>
      <c r="L38" s="21">
        <v>10106714</v>
      </c>
      <c r="M38" t="s">
        <v>47</v>
      </c>
      <c r="N38">
        <v>0</v>
      </c>
      <c r="O38" t="s">
        <v>24</v>
      </c>
      <c r="P38" s="20">
        <v>146141.96147177799</v>
      </c>
      <c r="R38" s="9">
        <v>0.89010989010988995</v>
      </c>
      <c r="S38" s="9">
        <v>0.44751381215469599</v>
      </c>
      <c r="T38" s="9">
        <v>8996086.0879120901</v>
      </c>
      <c r="U38" s="22">
        <v>65400.546294</v>
      </c>
      <c r="V38" s="21">
        <v>146141.96147177799</v>
      </c>
      <c r="X38">
        <v>0.89010989010988995</v>
      </c>
      <c r="Y38">
        <v>0.44751381215469599</v>
      </c>
      <c r="Z38" s="9">
        <v>8996086.0879120901</v>
      </c>
      <c r="AA38">
        <v>65400.546294</v>
      </c>
    </row>
    <row r="39" spans="1:27" x14ac:dyDescent="0.25">
      <c r="A39" s="18">
        <v>45043</v>
      </c>
      <c r="B39" s="18">
        <v>45134</v>
      </c>
      <c r="C39" t="s">
        <v>37</v>
      </c>
      <c r="D39" t="s">
        <v>45</v>
      </c>
      <c r="E39" t="s">
        <v>46</v>
      </c>
      <c r="F39">
        <v>5</v>
      </c>
      <c r="H39" s="18">
        <v>45120</v>
      </c>
      <c r="I39" s="18">
        <v>45124</v>
      </c>
      <c r="J39" s="18">
        <v>45308</v>
      </c>
      <c r="K39" s="18">
        <v>45308</v>
      </c>
      <c r="L39" s="21">
        <v>9394980</v>
      </c>
      <c r="M39" t="s">
        <v>47</v>
      </c>
      <c r="N39">
        <v>0</v>
      </c>
      <c r="O39" t="s">
        <v>24</v>
      </c>
      <c r="P39" s="20">
        <v>189434.1134</v>
      </c>
      <c r="R39" s="9">
        <v>0.10989010989011</v>
      </c>
      <c r="S39" s="9">
        <v>5.4347826086956499E-2</v>
      </c>
      <c r="T39" s="9">
        <v>1032415.38461538</v>
      </c>
      <c r="U39" s="22">
        <v>10295.332249999999</v>
      </c>
      <c r="V39" s="21">
        <v>189434.1134</v>
      </c>
      <c r="X39">
        <v>0.10989010989011</v>
      </c>
      <c r="Y39">
        <v>5.4347826086956499E-2</v>
      </c>
      <c r="Z39" s="9">
        <v>1032415.38461538</v>
      </c>
      <c r="AA39">
        <v>10295.332249999999</v>
      </c>
    </row>
    <row r="40" spans="1:27" x14ac:dyDescent="0.25">
      <c r="A40" s="18">
        <v>45043</v>
      </c>
      <c r="B40" s="18">
        <v>45134</v>
      </c>
      <c r="C40" t="s">
        <v>37</v>
      </c>
      <c r="D40" t="s">
        <v>51</v>
      </c>
      <c r="E40" t="s">
        <v>52</v>
      </c>
      <c r="F40">
        <v>9</v>
      </c>
      <c r="H40" s="18">
        <v>45041</v>
      </c>
      <c r="I40" s="18">
        <v>45043</v>
      </c>
      <c r="J40" s="18">
        <v>45134</v>
      </c>
      <c r="K40" s="18">
        <v>45134</v>
      </c>
      <c r="L40" s="21">
        <v>27483429</v>
      </c>
      <c r="M40" t="s">
        <v>27</v>
      </c>
      <c r="N40">
        <v>0</v>
      </c>
      <c r="O40" t="s">
        <v>24</v>
      </c>
      <c r="P40" s="20">
        <v>227034.499540333</v>
      </c>
      <c r="R40" s="9">
        <v>1</v>
      </c>
      <c r="S40" s="9">
        <v>1</v>
      </c>
      <c r="T40" s="9">
        <v>27483429</v>
      </c>
      <c r="U40" s="22">
        <v>227034.499540333</v>
      </c>
      <c r="V40" s="21">
        <v>227034.499540333</v>
      </c>
      <c r="X40">
        <v>1</v>
      </c>
      <c r="Y40">
        <v>1</v>
      </c>
      <c r="Z40" s="9">
        <v>27483429</v>
      </c>
      <c r="AA40">
        <v>227034.499540333</v>
      </c>
    </row>
    <row r="41" spans="1:27" x14ac:dyDescent="0.25">
      <c r="A41" s="18">
        <v>45043</v>
      </c>
      <c r="B41" s="18">
        <v>45134</v>
      </c>
      <c r="C41" t="s">
        <v>37</v>
      </c>
      <c r="D41" t="s">
        <v>51</v>
      </c>
      <c r="E41" t="s">
        <v>52</v>
      </c>
      <c r="F41">
        <v>9</v>
      </c>
      <c r="H41" s="18">
        <v>45132</v>
      </c>
      <c r="I41" s="18">
        <v>45134</v>
      </c>
      <c r="J41" s="18">
        <v>45226</v>
      </c>
      <c r="K41" s="18">
        <v>45226</v>
      </c>
      <c r="L41" s="21">
        <v>27483429</v>
      </c>
      <c r="M41" t="s">
        <v>27</v>
      </c>
      <c r="N41">
        <v>0</v>
      </c>
      <c r="O41" t="s">
        <v>24</v>
      </c>
      <c r="P41" s="20">
        <v>260222.26691499999</v>
      </c>
      <c r="R41" s="9">
        <v>0</v>
      </c>
      <c r="S41" s="9">
        <v>0</v>
      </c>
      <c r="T41" s="9">
        <v>0</v>
      </c>
      <c r="U41" s="22">
        <v>0</v>
      </c>
      <c r="V41" s="21">
        <v>260222.26691499999</v>
      </c>
      <c r="X41">
        <v>0</v>
      </c>
      <c r="Y41">
        <v>0</v>
      </c>
      <c r="Z41" s="9">
        <v>0</v>
      </c>
      <c r="AA41">
        <v>0</v>
      </c>
    </row>
    <row r="42" spans="1:27" x14ac:dyDescent="0.25">
      <c r="A42" s="18">
        <v>45043</v>
      </c>
      <c r="B42" s="18">
        <v>45134</v>
      </c>
      <c r="C42" t="s">
        <v>38</v>
      </c>
      <c r="D42" t="s">
        <v>48</v>
      </c>
      <c r="E42" t="s">
        <v>29</v>
      </c>
      <c r="F42">
        <v>10000</v>
      </c>
      <c r="G42" t="s">
        <v>49</v>
      </c>
      <c r="H42" s="18">
        <v>45041</v>
      </c>
      <c r="I42" s="18">
        <v>45043</v>
      </c>
      <c r="J42" s="18">
        <v>45134</v>
      </c>
      <c r="K42" s="18">
        <v>45134</v>
      </c>
      <c r="L42" s="21">
        <v>140000000</v>
      </c>
      <c r="M42" t="s">
        <v>25</v>
      </c>
      <c r="N42">
        <v>4.4999999999999998E-2</v>
      </c>
      <c r="O42" t="s">
        <v>24</v>
      </c>
      <c r="P42" s="20">
        <v>-2749008.8888888899</v>
      </c>
      <c r="Q42" s="9">
        <v>0</v>
      </c>
      <c r="R42" s="9">
        <v>1</v>
      </c>
      <c r="S42" s="9">
        <v>1</v>
      </c>
      <c r="T42" s="9">
        <v>140000000</v>
      </c>
      <c r="U42" s="22">
        <v>-2749008.8888888899</v>
      </c>
      <c r="V42" s="21">
        <v>-2749008.8888888899</v>
      </c>
      <c r="W42">
        <v>0</v>
      </c>
      <c r="X42">
        <v>1</v>
      </c>
      <c r="Y42">
        <v>1</v>
      </c>
      <c r="Z42" s="9">
        <v>140000000</v>
      </c>
      <c r="AA42">
        <v>-2749008.8888888899</v>
      </c>
    </row>
    <row r="43" spans="1:27" x14ac:dyDescent="0.25">
      <c r="A43" s="18">
        <v>45043</v>
      </c>
      <c r="B43" s="18">
        <v>45134</v>
      </c>
      <c r="C43" t="s">
        <v>38</v>
      </c>
      <c r="D43" t="s">
        <v>48</v>
      </c>
      <c r="E43" t="s">
        <v>29</v>
      </c>
      <c r="F43">
        <v>10000</v>
      </c>
      <c r="G43" t="s">
        <v>49</v>
      </c>
      <c r="H43" s="18">
        <v>45132</v>
      </c>
      <c r="I43" s="18">
        <v>45134</v>
      </c>
      <c r="J43" s="18">
        <v>45226</v>
      </c>
      <c r="K43" s="18">
        <v>45226</v>
      </c>
      <c r="L43" s="21">
        <v>140000000</v>
      </c>
      <c r="M43" t="s">
        <v>25</v>
      </c>
      <c r="N43">
        <v>4.4999999999999998E-2</v>
      </c>
      <c r="O43" t="s">
        <v>24</v>
      </c>
      <c r="P43" s="20">
        <v>-2935566.6666666698</v>
      </c>
      <c r="Q43" s="9">
        <v>0</v>
      </c>
      <c r="R43" s="9">
        <v>0</v>
      </c>
      <c r="S43" s="9">
        <v>0</v>
      </c>
      <c r="T43" s="9">
        <v>0</v>
      </c>
      <c r="U43" s="22">
        <v>0</v>
      </c>
      <c r="V43" s="21">
        <v>-2935566.6666666698</v>
      </c>
      <c r="W43">
        <v>0</v>
      </c>
      <c r="X43">
        <v>0</v>
      </c>
      <c r="Y43">
        <v>0</v>
      </c>
      <c r="Z43" s="9">
        <v>0</v>
      </c>
      <c r="AA43">
        <v>0</v>
      </c>
    </row>
    <row r="44" spans="1:27" x14ac:dyDescent="0.25">
      <c r="A44" s="18">
        <v>45043</v>
      </c>
      <c r="B44" s="18">
        <v>45134</v>
      </c>
      <c r="C44" t="s">
        <v>38</v>
      </c>
      <c r="D44" t="s">
        <v>53</v>
      </c>
      <c r="E44" t="s">
        <v>39</v>
      </c>
      <c r="F44">
        <v>10001</v>
      </c>
      <c r="G44" t="s">
        <v>49</v>
      </c>
      <c r="H44" s="18">
        <v>45132</v>
      </c>
      <c r="I44" s="18">
        <v>45134</v>
      </c>
      <c r="J44" s="18">
        <v>45226</v>
      </c>
      <c r="K44" s="18">
        <v>45226</v>
      </c>
      <c r="L44" s="21">
        <v>2800000</v>
      </c>
      <c r="M44" t="s">
        <v>25</v>
      </c>
      <c r="N44">
        <v>0.03</v>
      </c>
      <c r="O44" t="s">
        <v>24</v>
      </c>
      <c r="P44" s="20">
        <v>-47978</v>
      </c>
      <c r="Q44" s="9">
        <v>0</v>
      </c>
      <c r="R44" s="9">
        <v>0</v>
      </c>
      <c r="S44" s="9">
        <v>0</v>
      </c>
      <c r="T44" s="9">
        <v>0</v>
      </c>
      <c r="U44" s="22">
        <v>0</v>
      </c>
      <c r="V44" s="21">
        <v>-47978</v>
      </c>
      <c r="W44">
        <v>0</v>
      </c>
      <c r="X44">
        <v>0</v>
      </c>
      <c r="Y44">
        <v>0</v>
      </c>
      <c r="Z44" s="9">
        <v>0</v>
      </c>
      <c r="AA44">
        <v>0</v>
      </c>
    </row>
    <row r="45" spans="1:27" x14ac:dyDescent="0.25">
      <c r="A45" s="18">
        <v>45043</v>
      </c>
      <c r="B45" s="18">
        <v>45134</v>
      </c>
      <c r="C45" t="s">
        <v>38</v>
      </c>
      <c r="D45" t="s">
        <v>54</v>
      </c>
      <c r="E45" t="s">
        <v>55</v>
      </c>
      <c r="F45">
        <v>10002</v>
      </c>
      <c r="G45" t="s">
        <v>49</v>
      </c>
      <c r="H45" s="18">
        <v>45132</v>
      </c>
      <c r="I45" s="18">
        <v>45134</v>
      </c>
      <c r="J45" s="18">
        <v>45226</v>
      </c>
      <c r="K45" s="18">
        <v>45226</v>
      </c>
      <c r="L45" s="21">
        <v>2800000</v>
      </c>
      <c r="M45" t="s">
        <v>25</v>
      </c>
      <c r="N45">
        <v>3.5000000000000003E-2</v>
      </c>
      <c r="O45" t="s">
        <v>24</v>
      </c>
      <c r="P45" s="20">
        <v>-51555.777777777803</v>
      </c>
      <c r="Q45" s="9">
        <v>0</v>
      </c>
      <c r="R45" s="9">
        <v>0</v>
      </c>
      <c r="S45" s="9">
        <v>0</v>
      </c>
      <c r="T45" s="9">
        <v>0</v>
      </c>
      <c r="U45" s="22">
        <v>0</v>
      </c>
      <c r="V45" s="21">
        <v>-51555.777777777803</v>
      </c>
      <c r="W45">
        <v>0</v>
      </c>
      <c r="X45">
        <v>0</v>
      </c>
      <c r="Y45">
        <v>0</v>
      </c>
      <c r="Z45" s="9">
        <v>0</v>
      </c>
      <c r="AA45">
        <v>0</v>
      </c>
    </row>
    <row r="46" spans="1:27" x14ac:dyDescent="0.25">
      <c r="A46" s="18">
        <v>45134</v>
      </c>
      <c r="B46" s="18">
        <v>45226</v>
      </c>
      <c r="C46" t="s">
        <v>37</v>
      </c>
      <c r="D46" t="s">
        <v>50</v>
      </c>
      <c r="E46" t="s">
        <v>28</v>
      </c>
      <c r="F46">
        <v>11</v>
      </c>
      <c r="H46" s="18">
        <v>45132</v>
      </c>
      <c r="I46" s="18">
        <v>45134</v>
      </c>
      <c r="J46" s="18">
        <v>45226</v>
      </c>
      <c r="K46" s="18">
        <v>45226</v>
      </c>
      <c r="L46" s="21">
        <v>27483429</v>
      </c>
      <c r="M46" t="s">
        <v>27</v>
      </c>
      <c r="N46">
        <v>0</v>
      </c>
      <c r="O46" t="s">
        <v>24</v>
      </c>
      <c r="P46" s="20">
        <v>260222.26691499999</v>
      </c>
      <c r="R46" s="9">
        <v>1</v>
      </c>
      <c r="S46" s="9">
        <v>1</v>
      </c>
      <c r="T46" s="9">
        <v>27483429</v>
      </c>
      <c r="U46" s="22">
        <v>260222.26691499999</v>
      </c>
      <c r="V46" s="21">
        <v>260222.26691499999</v>
      </c>
      <c r="X46">
        <v>1</v>
      </c>
      <c r="Y46">
        <v>1</v>
      </c>
      <c r="Z46" s="9">
        <v>27483429</v>
      </c>
      <c r="AA46">
        <v>260222.26691499999</v>
      </c>
    </row>
    <row r="47" spans="1:27" x14ac:dyDescent="0.25">
      <c r="A47" s="18">
        <v>45134</v>
      </c>
      <c r="B47" s="18">
        <v>45226</v>
      </c>
      <c r="C47" t="s">
        <v>37</v>
      </c>
      <c r="D47" t="s">
        <v>50</v>
      </c>
      <c r="E47" t="s">
        <v>28</v>
      </c>
      <c r="F47">
        <v>11</v>
      </c>
      <c r="H47" s="18">
        <v>45224</v>
      </c>
      <c r="I47" s="18">
        <v>45226</v>
      </c>
      <c r="J47" s="18">
        <v>45320</v>
      </c>
      <c r="K47" s="18">
        <v>45320</v>
      </c>
      <c r="L47" s="21">
        <v>28089879</v>
      </c>
      <c r="M47" t="s">
        <v>27</v>
      </c>
      <c r="N47">
        <v>0</v>
      </c>
      <c r="O47" t="s">
        <v>24</v>
      </c>
      <c r="P47" s="20">
        <v>288835.74136633298</v>
      </c>
      <c r="R47" s="9">
        <v>0</v>
      </c>
      <c r="S47" s="9">
        <v>0</v>
      </c>
      <c r="T47" s="9">
        <v>0</v>
      </c>
      <c r="U47" s="22">
        <v>0</v>
      </c>
      <c r="V47" s="21">
        <v>288835.74136633298</v>
      </c>
      <c r="X47">
        <v>0</v>
      </c>
      <c r="Y47">
        <v>0</v>
      </c>
      <c r="Z47" s="9">
        <v>0</v>
      </c>
      <c r="AA47">
        <v>0</v>
      </c>
    </row>
    <row r="48" spans="1:27" x14ac:dyDescent="0.25">
      <c r="A48" s="18">
        <v>45134</v>
      </c>
      <c r="B48" s="18">
        <v>45226</v>
      </c>
      <c r="C48" t="s">
        <v>37</v>
      </c>
      <c r="D48" t="s">
        <v>40</v>
      </c>
      <c r="E48" t="s">
        <v>41</v>
      </c>
      <c r="F48">
        <v>1</v>
      </c>
      <c r="H48" s="18">
        <v>45120</v>
      </c>
      <c r="I48" s="18">
        <v>45124</v>
      </c>
      <c r="J48" s="18">
        <v>45216</v>
      </c>
      <c r="K48" s="18">
        <v>45216</v>
      </c>
      <c r="L48" s="21">
        <v>21700000</v>
      </c>
      <c r="M48" t="s">
        <v>42</v>
      </c>
      <c r="N48">
        <v>0</v>
      </c>
      <c r="O48" t="s">
        <v>24</v>
      </c>
      <c r="P48" s="20">
        <v>203133.7</v>
      </c>
      <c r="R48" s="9">
        <v>0.89130434782608703</v>
      </c>
      <c r="S48" s="9">
        <v>0.89130434782608703</v>
      </c>
      <c r="T48" s="9">
        <v>19341304.347826101</v>
      </c>
      <c r="U48" s="22">
        <v>181053.95</v>
      </c>
      <c r="V48" s="21">
        <v>203133.7</v>
      </c>
      <c r="X48">
        <v>0.89130434782608703</v>
      </c>
      <c r="Y48">
        <v>0.89130434782608703</v>
      </c>
      <c r="Z48" s="9">
        <v>19341304.347826101</v>
      </c>
      <c r="AA48">
        <v>181053.95</v>
      </c>
    </row>
    <row r="49" spans="1:27" x14ac:dyDescent="0.25">
      <c r="A49" s="18">
        <v>45134</v>
      </c>
      <c r="B49" s="18">
        <v>45226</v>
      </c>
      <c r="C49" t="s">
        <v>37</v>
      </c>
      <c r="D49" t="s">
        <v>40</v>
      </c>
      <c r="E49" t="s">
        <v>41</v>
      </c>
      <c r="F49">
        <v>1</v>
      </c>
      <c r="H49" s="18">
        <v>45212</v>
      </c>
      <c r="I49" s="18">
        <v>45216</v>
      </c>
      <c r="J49" s="18">
        <v>45308</v>
      </c>
      <c r="K49" s="18">
        <v>45308</v>
      </c>
      <c r="L49" s="21">
        <v>21700000</v>
      </c>
      <c r="M49" t="s">
        <v>42</v>
      </c>
      <c r="N49">
        <v>0</v>
      </c>
      <c r="O49" t="s">
        <v>24</v>
      </c>
      <c r="P49" s="20">
        <v>220990.38888888899</v>
      </c>
      <c r="R49" s="9">
        <v>0.108695652173913</v>
      </c>
      <c r="S49" s="9">
        <v>0.108695652173913</v>
      </c>
      <c r="T49" s="9">
        <v>2358695.6521739098</v>
      </c>
      <c r="U49" s="22">
        <v>24020.694444444402</v>
      </c>
      <c r="V49" s="21">
        <v>220990.38888888899</v>
      </c>
      <c r="X49">
        <v>0.108695652173913</v>
      </c>
      <c r="Y49">
        <v>0.108695652173913</v>
      </c>
      <c r="Z49" s="9">
        <v>2358695.6521739098</v>
      </c>
      <c r="AA49">
        <v>24020.694444444402</v>
      </c>
    </row>
    <row r="50" spans="1:27" x14ac:dyDescent="0.25">
      <c r="A50" s="18">
        <v>45134</v>
      </c>
      <c r="B50" s="18">
        <v>45226</v>
      </c>
      <c r="C50" t="s">
        <v>37</v>
      </c>
      <c r="D50" t="s">
        <v>43</v>
      </c>
      <c r="E50" t="s">
        <v>44</v>
      </c>
      <c r="F50">
        <v>3</v>
      </c>
      <c r="H50" s="18">
        <v>45120</v>
      </c>
      <c r="I50" s="18">
        <v>45124</v>
      </c>
      <c r="J50" s="18">
        <v>45216</v>
      </c>
      <c r="K50" s="18">
        <v>45216</v>
      </c>
      <c r="L50" s="21">
        <v>6338163</v>
      </c>
      <c r="M50" t="s">
        <v>42</v>
      </c>
      <c r="N50">
        <v>0</v>
      </c>
      <c r="O50" t="s">
        <v>24</v>
      </c>
      <c r="P50" s="20">
        <v>59331.543842999999</v>
      </c>
      <c r="R50" s="9">
        <v>0.89130434782608703</v>
      </c>
      <c r="S50" s="9">
        <v>0.89130434782608703</v>
      </c>
      <c r="T50" s="9">
        <v>5649232.2391304299</v>
      </c>
      <c r="U50" s="22">
        <v>52882.462990499997</v>
      </c>
      <c r="V50" s="21">
        <v>59331.543842999999</v>
      </c>
      <c r="X50">
        <v>0.89130434782608703</v>
      </c>
      <c r="Y50">
        <v>0.89130434782608703</v>
      </c>
      <c r="Z50" s="9">
        <v>5649232.2391304299</v>
      </c>
      <c r="AA50">
        <v>52882.462990499997</v>
      </c>
    </row>
    <row r="51" spans="1:27" x14ac:dyDescent="0.25">
      <c r="A51" s="18">
        <v>45134</v>
      </c>
      <c r="B51" s="18">
        <v>45226</v>
      </c>
      <c r="C51" t="s">
        <v>37</v>
      </c>
      <c r="D51" t="s">
        <v>43</v>
      </c>
      <c r="E51" t="s">
        <v>44</v>
      </c>
      <c r="F51">
        <v>3</v>
      </c>
      <c r="H51" s="18">
        <v>45212</v>
      </c>
      <c r="I51" s="18">
        <v>45216</v>
      </c>
      <c r="J51" s="18">
        <v>45308</v>
      </c>
      <c r="K51" s="18">
        <v>45308</v>
      </c>
      <c r="L51" s="21">
        <v>6338163</v>
      </c>
      <c r="M51" t="s">
        <v>42</v>
      </c>
      <c r="N51">
        <v>0</v>
      </c>
      <c r="O51" t="s">
        <v>24</v>
      </c>
      <c r="P51" s="20">
        <v>64547.147751666598</v>
      </c>
      <c r="R51" s="9">
        <v>0.108695652173913</v>
      </c>
      <c r="S51" s="9">
        <v>0.108695652173913</v>
      </c>
      <c r="T51" s="9">
        <v>688930.76086956495</v>
      </c>
      <c r="U51" s="22">
        <v>7015.9943208333298</v>
      </c>
      <c r="V51" s="21">
        <v>64547.147751666598</v>
      </c>
      <c r="X51">
        <v>0.108695652173913</v>
      </c>
      <c r="Y51">
        <v>0.108695652173913</v>
      </c>
      <c r="Z51" s="9">
        <v>688930.76086956495</v>
      </c>
      <c r="AA51">
        <v>7015.9943208333298</v>
      </c>
    </row>
    <row r="52" spans="1:27" x14ac:dyDescent="0.25">
      <c r="A52" s="18">
        <v>45134</v>
      </c>
      <c r="B52" s="18">
        <v>45226</v>
      </c>
      <c r="C52" t="s">
        <v>37</v>
      </c>
      <c r="D52" t="s">
        <v>45</v>
      </c>
      <c r="E52" t="s">
        <v>46</v>
      </c>
      <c r="F52">
        <v>5</v>
      </c>
      <c r="H52" s="18">
        <v>45120</v>
      </c>
      <c r="I52" s="18">
        <v>45124</v>
      </c>
      <c r="J52" s="18">
        <v>45308</v>
      </c>
      <c r="K52" s="18">
        <v>45308</v>
      </c>
      <c r="L52" s="21">
        <v>9394980</v>
      </c>
      <c r="M52" t="s">
        <v>47</v>
      </c>
      <c r="N52">
        <v>0</v>
      </c>
      <c r="O52" t="s">
        <v>24</v>
      </c>
      <c r="P52" s="20">
        <v>189434.1134</v>
      </c>
      <c r="R52" s="9">
        <v>1</v>
      </c>
      <c r="S52" s="9">
        <v>0.5</v>
      </c>
      <c r="T52" s="9">
        <v>9394980</v>
      </c>
      <c r="U52" s="22">
        <v>94717.056700000001</v>
      </c>
      <c r="V52" s="21">
        <v>189434.1134</v>
      </c>
      <c r="X52">
        <v>1</v>
      </c>
      <c r="Y52">
        <v>0.5</v>
      </c>
      <c r="Z52" s="9">
        <v>9394980</v>
      </c>
      <c r="AA52">
        <v>94717.056700000001</v>
      </c>
    </row>
    <row r="53" spans="1:27" x14ac:dyDescent="0.25">
      <c r="A53" s="18">
        <v>45134</v>
      </c>
      <c r="B53" s="18">
        <v>45226</v>
      </c>
      <c r="C53" t="s">
        <v>37</v>
      </c>
      <c r="D53" t="s">
        <v>51</v>
      </c>
      <c r="E53" t="s">
        <v>52</v>
      </c>
      <c r="F53">
        <v>9</v>
      </c>
      <c r="H53" s="18">
        <v>45132</v>
      </c>
      <c r="I53" s="18">
        <v>45134</v>
      </c>
      <c r="J53" s="18">
        <v>45226</v>
      </c>
      <c r="K53" s="18">
        <v>45226</v>
      </c>
      <c r="L53" s="21">
        <v>27483429</v>
      </c>
      <c r="M53" t="s">
        <v>27</v>
      </c>
      <c r="N53">
        <v>0</v>
      </c>
      <c r="O53" t="s">
        <v>24</v>
      </c>
      <c r="P53" s="20">
        <v>260222.26691499999</v>
      </c>
      <c r="R53" s="9">
        <v>1</v>
      </c>
      <c r="S53" s="9">
        <v>1</v>
      </c>
      <c r="T53" s="9">
        <v>27483429</v>
      </c>
      <c r="U53" s="22">
        <v>260222.26691499999</v>
      </c>
      <c r="V53" s="21">
        <v>260222.26691499999</v>
      </c>
      <c r="X53">
        <v>1</v>
      </c>
      <c r="Y53">
        <v>1</v>
      </c>
      <c r="Z53" s="9">
        <v>27483429</v>
      </c>
      <c r="AA53">
        <v>260222.26691499999</v>
      </c>
    </row>
    <row r="54" spans="1:27" x14ac:dyDescent="0.25">
      <c r="A54" s="18">
        <v>45134</v>
      </c>
      <c r="B54" s="18">
        <v>45226</v>
      </c>
      <c r="C54" t="s">
        <v>37</v>
      </c>
      <c r="D54" t="s">
        <v>51</v>
      </c>
      <c r="E54" t="s">
        <v>52</v>
      </c>
      <c r="F54">
        <v>9</v>
      </c>
      <c r="H54" s="18">
        <v>45224</v>
      </c>
      <c r="I54" s="18">
        <v>45226</v>
      </c>
      <c r="J54" s="18">
        <v>45320</v>
      </c>
      <c r="K54" s="18">
        <v>45320</v>
      </c>
      <c r="L54" s="21">
        <v>28089879</v>
      </c>
      <c r="M54" t="s">
        <v>27</v>
      </c>
      <c r="N54">
        <v>0</v>
      </c>
      <c r="O54" t="s">
        <v>24</v>
      </c>
      <c r="P54" s="20">
        <v>288835.74136633298</v>
      </c>
      <c r="R54" s="9">
        <v>0</v>
      </c>
      <c r="S54" s="9">
        <v>0</v>
      </c>
      <c r="T54" s="9">
        <v>0</v>
      </c>
      <c r="U54" s="22">
        <v>0</v>
      </c>
      <c r="V54" s="21">
        <v>288835.74136633298</v>
      </c>
      <c r="X54">
        <v>0</v>
      </c>
      <c r="Y54">
        <v>0</v>
      </c>
      <c r="Z54" s="9">
        <v>0</v>
      </c>
      <c r="AA54">
        <v>0</v>
      </c>
    </row>
    <row r="55" spans="1:27" x14ac:dyDescent="0.25">
      <c r="A55" s="18">
        <v>45134</v>
      </c>
      <c r="B55" s="18">
        <v>45226</v>
      </c>
      <c r="C55" t="s">
        <v>38</v>
      </c>
      <c r="D55" t="s">
        <v>48</v>
      </c>
      <c r="E55" t="s">
        <v>29</v>
      </c>
      <c r="F55">
        <v>10000</v>
      </c>
      <c r="G55" t="s">
        <v>49</v>
      </c>
      <c r="H55" s="18">
        <v>45132</v>
      </c>
      <c r="I55" s="18">
        <v>45134</v>
      </c>
      <c r="J55" s="18">
        <v>45226</v>
      </c>
      <c r="K55" s="18">
        <v>45226</v>
      </c>
      <c r="L55" s="21">
        <v>140000000</v>
      </c>
      <c r="M55" t="s">
        <v>25</v>
      </c>
      <c r="N55">
        <v>4.4999999999999998E-2</v>
      </c>
      <c r="O55" t="s">
        <v>24</v>
      </c>
      <c r="P55" s="20">
        <v>-2935566.6666666698</v>
      </c>
      <c r="Q55" s="9">
        <v>0</v>
      </c>
      <c r="R55" s="9">
        <v>1</v>
      </c>
      <c r="S55" s="9">
        <v>1</v>
      </c>
      <c r="T55" s="9">
        <v>140000000</v>
      </c>
      <c r="U55" s="22">
        <v>-2935566.6666666698</v>
      </c>
      <c r="V55" s="21">
        <v>-2935566.6666666698</v>
      </c>
      <c r="W55">
        <v>0</v>
      </c>
      <c r="X55">
        <v>1</v>
      </c>
      <c r="Y55">
        <v>1</v>
      </c>
      <c r="Z55" s="9">
        <v>140000000</v>
      </c>
      <c r="AA55">
        <v>-2935566.6666666698</v>
      </c>
    </row>
    <row r="56" spans="1:27" x14ac:dyDescent="0.25">
      <c r="A56" s="18">
        <v>45134</v>
      </c>
      <c r="B56" s="18">
        <v>45226</v>
      </c>
      <c r="C56" t="s">
        <v>38</v>
      </c>
      <c r="D56" t="s">
        <v>48</v>
      </c>
      <c r="E56" t="s">
        <v>29</v>
      </c>
      <c r="F56">
        <v>10000</v>
      </c>
      <c r="G56" t="s">
        <v>49</v>
      </c>
      <c r="H56" s="18">
        <v>45224</v>
      </c>
      <c r="I56" s="18">
        <v>45226</v>
      </c>
      <c r="J56" s="18">
        <v>45320</v>
      </c>
      <c r="K56" s="18">
        <v>45320</v>
      </c>
      <c r="L56" s="21">
        <v>140000000</v>
      </c>
      <c r="M56" t="s">
        <v>25</v>
      </c>
      <c r="N56">
        <v>4.4999999999999998E-2</v>
      </c>
      <c r="O56" t="s">
        <v>24</v>
      </c>
      <c r="P56" s="20">
        <v>-3084557.7777777798</v>
      </c>
      <c r="Q56" s="9">
        <v>0</v>
      </c>
      <c r="R56" s="9">
        <v>0</v>
      </c>
      <c r="S56" s="9">
        <v>0</v>
      </c>
      <c r="T56" s="9">
        <v>0</v>
      </c>
      <c r="U56" s="22">
        <v>0</v>
      </c>
      <c r="V56" s="21">
        <v>-3084557.7777777798</v>
      </c>
      <c r="W56">
        <v>0</v>
      </c>
      <c r="X56">
        <v>0</v>
      </c>
      <c r="Y56">
        <v>0</v>
      </c>
      <c r="Z56" s="9">
        <v>0</v>
      </c>
      <c r="AA56">
        <v>0</v>
      </c>
    </row>
    <row r="57" spans="1:27" x14ac:dyDescent="0.25">
      <c r="A57" s="18">
        <v>45134</v>
      </c>
      <c r="B57" s="18">
        <v>45226</v>
      </c>
      <c r="C57" t="s">
        <v>38</v>
      </c>
      <c r="D57" t="s">
        <v>53</v>
      </c>
      <c r="E57" t="s">
        <v>39</v>
      </c>
      <c r="F57">
        <v>10001</v>
      </c>
      <c r="G57" t="s">
        <v>49</v>
      </c>
      <c r="H57" s="18">
        <v>45132</v>
      </c>
      <c r="I57" s="18">
        <v>45134</v>
      </c>
      <c r="J57" s="18">
        <v>45226</v>
      </c>
      <c r="K57" s="18">
        <v>45226</v>
      </c>
      <c r="L57" s="21">
        <v>2800000</v>
      </c>
      <c r="M57" t="s">
        <v>25</v>
      </c>
      <c r="N57">
        <v>0.03</v>
      </c>
      <c r="O57" t="s">
        <v>24</v>
      </c>
      <c r="P57" s="20">
        <v>-47978</v>
      </c>
      <c r="Q57" s="9">
        <v>0</v>
      </c>
      <c r="R57" s="9">
        <v>1</v>
      </c>
      <c r="S57" s="9">
        <v>1</v>
      </c>
      <c r="T57" s="9">
        <v>2800000</v>
      </c>
      <c r="U57" s="22">
        <v>-47978</v>
      </c>
      <c r="V57" s="21">
        <v>-47978</v>
      </c>
      <c r="W57">
        <v>0</v>
      </c>
      <c r="X57">
        <v>1</v>
      </c>
      <c r="Y57">
        <v>1</v>
      </c>
      <c r="Z57" s="9">
        <v>2800000</v>
      </c>
      <c r="AA57">
        <v>-47978</v>
      </c>
    </row>
    <row r="58" spans="1:27" x14ac:dyDescent="0.25">
      <c r="A58" s="18">
        <v>45134</v>
      </c>
      <c r="B58" s="18">
        <v>45226</v>
      </c>
      <c r="C58" t="s">
        <v>38</v>
      </c>
      <c r="D58" t="s">
        <v>53</v>
      </c>
      <c r="E58" t="s">
        <v>39</v>
      </c>
      <c r="F58">
        <v>10001</v>
      </c>
      <c r="G58" t="s">
        <v>49</v>
      </c>
      <c r="H58" s="18">
        <v>45224</v>
      </c>
      <c r="I58" s="18">
        <v>45226</v>
      </c>
      <c r="J58" s="18">
        <v>45320</v>
      </c>
      <c r="K58" s="18">
        <v>45320</v>
      </c>
      <c r="L58" s="21">
        <v>2800000</v>
      </c>
      <c r="M58" t="s">
        <v>25</v>
      </c>
      <c r="N58">
        <v>0.03</v>
      </c>
      <c r="O58" t="s">
        <v>24</v>
      </c>
      <c r="P58" s="20">
        <v>-50724.488888888904</v>
      </c>
      <c r="Q58" s="9">
        <v>0</v>
      </c>
      <c r="R58" s="9">
        <v>0</v>
      </c>
      <c r="S58" s="9">
        <v>0</v>
      </c>
      <c r="T58" s="9">
        <v>0</v>
      </c>
      <c r="U58" s="22">
        <v>0</v>
      </c>
      <c r="V58" s="21">
        <v>-50724.488888888904</v>
      </c>
      <c r="W58">
        <v>0</v>
      </c>
      <c r="X58">
        <v>0</v>
      </c>
      <c r="Y58">
        <v>0</v>
      </c>
      <c r="Z58" s="9">
        <v>0</v>
      </c>
      <c r="AA58">
        <v>0</v>
      </c>
    </row>
    <row r="59" spans="1:27" x14ac:dyDescent="0.25">
      <c r="A59" s="18">
        <v>45134</v>
      </c>
      <c r="B59" s="18">
        <v>45226</v>
      </c>
      <c r="C59" t="s">
        <v>38</v>
      </c>
      <c r="D59" t="s">
        <v>54</v>
      </c>
      <c r="E59" t="s">
        <v>55</v>
      </c>
      <c r="F59">
        <v>10002</v>
      </c>
      <c r="G59" t="s">
        <v>49</v>
      </c>
      <c r="H59" s="18">
        <v>45132</v>
      </c>
      <c r="I59" s="18">
        <v>45134</v>
      </c>
      <c r="J59" s="18">
        <v>45226</v>
      </c>
      <c r="K59" s="18">
        <v>45226</v>
      </c>
      <c r="L59" s="21">
        <v>2800000</v>
      </c>
      <c r="M59" t="s">
        <v>25</v>
      </c>
      <c r="N59">
        <v>3.5000000000000003E-2</v>
      </c>
      <c r="O59" t="s">
        <v>24</v>
      </c>
      <c r="P59" s="20">
        <v>-51555.777777777803</v>
      </c>
      <c r="Q59" s="9">
        <v>0</v>
      </c>
      <c r="R59" s="9">
        <v>1</v>
      </c>
      <c r="S59" s="9">
        <v>1</v>
      </c>
      <c r="T59" s="9">
        <v>2800000</v>
      </c>
      <c r="U59" s="22">
        <v>-51555.777777777803</v>
      </c>
      <c r="V59" s="21">
        <v>-51555.777777777803</v>
      </c>
      <c r="W59">
        <v>0</v>
      </c>
      <c r="X59">
        <v>1</v>
      </c>
      <c r="Y59">
        <v>1</v>
      </c>
      <c r="Z59" s="9">
        <v>2800000</v>
      </c>
      <c r="AA59">
        <v>-51555.777777777803</v>
      </c>
    </row>
    <row r="60" spans="1:27" x14ac:dyDescent="0.25">
      <c r="A60" s="18">
        <v>45134</v>
      </c>
      <c r="B60" s="18">
        <v>45226</v>
      </c>
      <c r="C60" t="s">
        <v>38</v>
      </c>
      <c r="D60" t="s">
        <v>54</v>
      </c>
      <c r="E60" t="s">
        <v>55</v>
      </c>
      <c r="F60">
        <v>10002</v>
      </c>
      <c r="G60" t="s">
        <v>49</v>
      </c>
      <c r="H60" s="18">
        <v>45224</v>
      </c>
      <c r="I60" s="18">
        <v>45226</v>
      </c>
      <c r="J60" s="18">
        <v>45320</v>
      </c>
      <c r="K60" s="18">
        <v>45320</v>
      </c>
      <c r="L60" s="21">
        <v>2800000</v>
      </c>
      <c r="M60" t="s">
        <v>25</v>
      </c>
      <c r="N60">
        <v>3.5000000000000003E-2</v>
      </c>
      <c r="O60" t="s">
        <v>24</v>
      </c>
      <c r="P60" s="20">
        <v>-54380.0444444444</v>
      </c>
      <c r="Q60" s="9">
        <v>0</v>
      </c>
      <c r="R60" s="9">
        <v>0</v>
      </c>
      <c r="S60" s="9">
        <v>0</v>
      </c>
      <c r="T60" s="9">
        <v>0</v>
      </c>
      <c r="U60" s="22">
        <v>0</v>
      </c>
      <c r="V60" s="21">
        <v>-54380.0444444444</v>
      </c>
      <c r="W60">
        <v>0</v>
      </c>
      <c r="X60">
        <v>0</v>
      </c>
      <c r="Y60">
        <v>0</v>
      </c>
      <c r="Z60" s="9">
        <v>0</v>
      </c>
      <c r="AA60">
        <v>0</v>
      </c>
    </row>
    <row r="61" spans="1:27" x14ac:dyDescent="0.25">
      <c r="A61" s="18">
        <v>45226</v>
      </c>
      <c r="B61" s="18">
        <v>45320</v>
      </c>
      <c r="C61" t="s">
        <v>37</v>
      </c>
      <c r="D61" t="s">
        <v>50</v>
      </c>
      <c r="E61" t="s">
        <v>28</v>
      </c>
      <c r="F61">
        <v>11</v>
      </c>
      <c r="H61" s="18">
        <v>45224</v>
      </c>
      <c r="I61" s="18">
        <v>45226</v>
      </c>
      <c r="J61" s="18">
        <v>45320</v>
      </c>
      <c r="K61" s="18">
        <v>45320</v>
      </c>
      <c r="L61" s="21">
        <v>28089879</v>
      </c>
      <c r="M61" t="s">
        <v>27</v>
      </c>
      <c r="N61">
        <v>0</v>
      </c>
      <c r="O61" t="s">
        <v>24</v>
      </c>
      <c r="P61" s="20">
        <v>288835.74136633298</v>
      </c>
      <c r="R61" s="9">
        <v>1</v>
      </c>
      <c r="S61" s="9">
        <v>1</v>
      </c>
      <c r="T61" s="9">
        <v>28089879</v>
      </c>
      <c r="U61" s="22">
        <v>288835.74136633298</v>
      </c>
      <c r="V61" s="21">
        <v>288835.74136633298</v>
      </c>
      <c r="X61">
        <v>1</v>
      </c>
      <c r="Y61">
        <v>1</v>
      </c>
      <c r="Z61" s="9">
        <v>28089879</v>
      </c>
      <c r="AA61">
        <v>288835.74136633298</v>
      </c>
    </row>
    <row r="62" spans="1:27" x14ac:dyDescent="0.25">
      <c r="A62" s="18">
        <v>45226</v>
      </c>
      <c r="B62" s="18">
        <v>45320</v>
      </c>
      <c r="C62" t="s">
        <v>37</v>
      </c>
      <c r="D62" t="s">
        <v>50</v>
      </c>
      <c r="E62" t="s">
        <v>28</v>
      </c>
      <c r="F62">
        <v>11</v>
      </c>
      <c r="H62" s="18">
        <v>45316</v>
      </c>
      <c r="I62" s="18">
        <v>45320</v>
      </c>
      <c r="J62" s="18">
        <v>45411</v>
      </c>
      <c r="K62" s="18">
        <v>45411</v>
      </c>
      <c r="L62" s="21">
        <v>28089879</v>
      </c>
      <c r="M62" t="s">
        <v>27</v>
      </c>
      <c r="N62">
        <v>0</v>
      </c>
      <c r="O62" t="s">
        <v>24</v>
      </c>
      <c r="P62" s="20">
        <v>278694.51477291703</v>
      </c>
      <c r="R62" s="9">
        <v>0</v>
      </c>
      <c r="S62" s="9">
        <v>0</v>
      </c>
      <c r="T62" s="9">
        <v>0</v>
      </c>
      <c r="U62" s="22">
        <v>0</v>
      </c>
      <c r="V62" s="21">
        <v>278694.51477291703</v>
      </c>
      <c r="X62">
        <v>0</v>
      </c>
      <c r="Y62">
        <v>0</v>
      </c>
      <c r="Z62" s="9">
        <v>0</v>
      </c>
      <c r="AA62">
        <v>0</v>
      </c>
    </row>
    <row r="63" spans="1:27" x14ac:dyDescent="0.25">
      <c r="A63" s="18">
        <v>45226</v>
      </c>
      <c r="B63" s="18">
        <v>45320</v>
      </c>
      <c r="C63" t="s">
        <v>37</v>
      </c>
      <c r="D63" t="s">
        <v>40</v>
      </c>
      <c r="E63" t="s">
        <v>41</v>
      </c>
      <c r="F63">
        <v>1</v>
      </c>
      <c r="H63" s="18">
        <v>45212</v>
      </c>
      <c r="I63" s="18">
        <v>45216</v>
      </c>
      <c r="J63" s="18">
        <v>45308</v>
      </c>
      <c r="K63" s="18">
        <v>45308</v>
      </c>
      <c r="L63" s="21">
        <v>21700000</v>
      </c>
      <c r="M63" t="s">
        <v>42</v>
      </c>
      <c r="N63">
        <v>0</v>
      </c>
      <c r="O63" t="s">
        <v>24</v>
      </c>
      <c r="P63" s="20">
        <v>220990.38888888899</v>
      </c>
      <c r="R63" s="9">
        <v>0.87234042553191504</v>
      </c>
      <c r="S63" s="9">
        <v>0.89130434782608703</v>
      </c>
      <c r="T63" s="9">
        <v>18929787.2340426</v>
      </c>
      <c r="U63" s="22">
        <v>196969.694444444</v>
      </c>
      <c r="V63" s="21">
        <v>220990.38888888899</v>
      </c>
      <c r="X63">
        <v>0.87234042553191504</v>
      </c>
      <c r="Y63">
        <v>0.89130434782608703</v>
      </c>
      <c r="Z63" s="9">
        <v>18929787.2340426</v>
      </c>
      <c r="AA63">
        <v>196969.694444444</v>
      </c>
    </row>
    <row r="64" spans="1:27" x14ac:dyDescent="0.25">
      <c r="A64" s="18">
        <v>45226</v>
      </c>
      <c r="B64" s="18">
        <v>45320</v>
      </c>
      <c r="C64" t="s">
        <v>37</v>
      </c>
      <c r="D64" t="s">
        <v>40</v>
      </c>
      <c r="E64" t="s">
        <v>41</v>
      </c>
      <c r="F64">
        <v>1</v>
      </c>
      <c r="H64" s="18">
        <v>45306</v>
      </c>
      <c r="I64" s="18">
        <v>45308</v>
      </c>
      <c r="J64" s="18">
        <v>45399</v>
      </c>
      <c r="K64" s="18">
        <v>45399</v>
      </c>
      <c r="L64" s="21">
        <v>21700000</v>
      </c>
      <c r="M64" t="s">
        <v>42</v>
      </c>
      <c r="N64">
        <v>0</v>
      </c>
      <c r="O64" t="s">
        <v>24</v>
      </c>
      <c r="P64" s="20">
        <v>215461.71111111101</v>
      </c>
      <c r="R64" s="9">
        <v>0.12765957446808501</v>
      </c>
      <c r="S64" s="9">
        <v>0.13186813186813201</v>
      </c>
      <c r="T64" s="9">
        <v>2770212.76595745</v>
      </c>
      <c r="U64" s="22">
        <v>28412.5333333333</v>
      </c>
      <c r="V64" s="21">
        <v>215461.71111111101</v>
      </c>
      <c r="X64">
        <v>0.12765957446808501</v>
      </c>
      <c r="Y64">
        <v>0.13186813186813201</v>
      </c>
      <c r="Z64" s="9">
        <v>2770212.76595745</v>
      </c>
      <c r="AA64">
        <v>28412.5333333333</v>
      </c>
    </row>
    <row r="65" spans="1:27" x14ac:dyDescent="0.25">
      <c r="A65" s="18">
        <v>45226</v>
      </c>
      <c r="B65" s="18">
        <v>45320</v>
      </c>
      <c r="C65" t="s">
        <v>37</v>
      </c>
      <c r="D65" t="s">
        <v>56</v>
      </c>
      <c r="E65" t="s">
        <v>57</v>
      </c>
      <c r="F65">
        <v>13</v>
      </c>
      <c r="H65" s="18">
        <v>45316</v>
      </c>
      <c r="I65" s="18">
        <v>45320</v>
      </c>
      <c r="J65" s="18">
        <v>45411</v>
      </c>
      <c r="K65" s="18">
        <v>45411</v>
      </c>
      <c r="L65" s="21">
        <v>17600000</v>
      </c>
      <c r="M65" t="s">
        <v>58</v>
      </c>
      <c r="N65">
        <v>0</v>
      </c>
      <c r="O65" t="s">
        <v>24</v>
      </c>
      <c r="P65" s="20">
        <v>174618.88888888899</v>
      </c>
      <c r="R65" s="9">
        <v>0</v>
      </c>
      <c r="S65" s="9">
        <v>0</v>
      </c>
      <c r="T65" s="9">
        <v>0</v>
      </c>
      <c r="U65" s="22">
        <v>0</v>
      </c>
      <c r="V65" s="21">
        <v>174618.88888888899</v>
      </c>
      <c r="X65">
        <v>0</v>
      </c>
      <c r="Y65">
        <v>0</v>
      </c>
      <c r="Z65" s="9">
        <v>0</v>
      </c>
      <c r="AA65">
        <v>0</v>
      </c>
    </row>
    <row r="66" spans="1:27" x14ac:dyDescent="0.25">
      <c r="A66" s="18">
        <v>45226</v>
      </c>
      <c r="B66" s="18">
        <v>45320</v>
      </c>
      <c r="C66" t="s">
        <v>37</v>
      </c>
      <c r="D66" t="s">
        <v>43</v>
      </c>
      <c r="E66" t="s">
        <v>44</v>
      </c>
      <c r="F66">
        <v>3</v>
      </c>
      <c r="H66" s="18">
        <v>45212</v>
      </c>
      <c r="I66" s="18">
        <v>45216</v>
      </c>
      <c r="J66" s="18">
        <v>45308</v>
      </c>
      <c r="K66" s="18">
        <v>45308</v>
      </c>
      <c r="L66" s="21">
        <v>6338163</v>
      </c>
      <c r="M66" t="s">
        <v>42</v>
      </c>
      <c r="N66">
        <v>0</v>
      </c>
      <c r="O66" t="s">
        <v>24</v>
      </c>
      <c r="P66" s="20">
        <v>64547.147751666598</v>
      </c>
      <c r="R66" s="9">
        <v>0.87234042553191504</v>
      </c>
      <c r="S66" s="9">
        <v>0.89130434782608703</v>
      </c>
      <c r="T66" s="9">
        <v>5529035.8085106397</v>
      </c>
      <c r="U66" s="22">
        <v>57531.153430833299</v>
      </c>
      <c r="V66" s="21">
        <v>64547.147751666598</v>
      </c>
      <c r="X66">
        <v>0.87234042553191504</v>
      </c>
      <c r="Y66">
        <v>0.89130434782608703</v>
      </c>
      <c r="Z66" s="9">
        <v>5529035.8085106397</v>
      </c>
      <c r="AA66">
        <v>57531.153430833299</v>
      </c>
    </row>
    <row r="67" spans="1:27" x14ac:dyDescent="0.25">
      <c r="A67" s="18">
        <v>45226</v>
      </c>
      <c r="B67" s="18">
        <v>45320</v>
      </c>
      <c r="C67" t="s">
        <v>37</v>
      </c>
      <c r="D67" t="s">
        <v>43</v>
      </c>
      <c r="E67" t="s">
        <v>44</v>
      </c>
      <c r="F67">
        <v>3</v>
      </c>
      <c r="H67" s="18">
        <v>45306</v>
      </c>
      <c r="I67" s="18">
        <v>45308</v>
      </c>
      <c r="J67" s="18">
        <v>45399</v>
      </c>
      <c r="K67" s="18">
        <v>45399</v>
      </c>
      <c r="L67" s="21">
        <v>5836995</v>
      </c>
      <c r="M67" t="s">
        <v>42</v>
      </c>
      <c r="N67">
        <v>0</v>
      </c>
      <c r="O67" t="s">
        <v>24</v>
      </c>
      <c r="P67" s="20">
        <v>57956.171909999997</v>
      </c>
      <c r="R67" s="9">
        <v>0.12765957446808501</v>
      </c>
      <c r="S67" s="9">
        <v>0.13186813186813201</v>
      </c>
      <c r="T67" s="9">
        <v>745148.29787233996</v>
      </c>
      <c r="U67" s="22">
        <v>7642.5721199999998</v>
      </c>
      <c r="V67" s="21">
        <v>57956.171909999997</v>
      </c>
      <c r="X67">
        <v>0.12765957446808501</v>
      </c>
      <c r="Y67">
        <v>0.13186813186813201</v>
      </c>
      <c r="Z67" s="9">
        <v>745148.29787233996</v>
      </c>
      <c r="AA67">
        <v>7642.5721199999998</v>
      </c>
    </row>
    <row r="68" spans="1:27" x14ac:dyDescent="0.25">
      <c r="A68" s="18">
        <v>45226</v>
      </c>
      <c r="B68" s="18">
        <v>45320</v>
      </c>
      <c r="C68" t="s">
        <v>37</v>
      </c>
      <c r="D68" t="s">
        <v>45</v>
      </c>
      <c r="E68" t="s">
        <v>46</v>
      </c>
      <c r="F68">
        <v>5</v>
      </c>
      <c r="H68" s="18">
        <v>45120</v>
      </c>
      <c r="I68" s="18">
        <v>45124</v>
      </c>
      <c r="J68" s="18">
        <v>45308</v>
      </c>
      <c r="K68" s="18">
        <v>45308</v>
      </c>
      <c r="L68" s="21">
        <v>9394980</v>
      </c>
      <c r="M68" t="s">
        <v>47</v>
      </c>
      <c r="N68">
        <v>0</v>
      </c>
      <c r="O68" t="s">
        <v>24</v>
      </c>
      <c r="P68" s="20">
        <v>189434.1134</v>
      </c>
      <c r="R68" s="9">
        <v>0.87234042553191504</v>
      </c>
      <c r="S68" s="9">
        <v>0.44565217391304301</v>
      </c>
      <c r="T68" s="9">
        <v>8195620.8510638298</v>
      </c>
      <c r="U68" s="22">
        <v>84421.724449999994</v>
      </c>
      <c r="V68" s="21">
        <v>189434.1134</v>
      </c>
      <c r="X68">
        <v>0.87234042553191504</v>
      </c>
      <c r="Y68">
        <v>0.44565217391304301</v>
      </c>
      <c r="Z68" s="9">
        <v>8195620.8510638298</v>
      </c>
      <c r="AA68">
        <v>84421.724449999994</v>
      </c>
    </row>
    <row r="69" spans="1:27" x14ac:dyDescent="0.25">
      <c r="A69" s="18">
        <v>45226</v>
      </c>
      <c r="B69" s="18">
        <v>45320</v>
      </c>
      <c r="C69" t="s">
        <v>37</v>
      </c>
      <c r="D69" t="s">
        <v>45</v>
      </c>
      <c r="E69" t="s">
        <v>46</v>
      </c>
      <c r="F69">
        <v>5</v>
      </c>
      <c r="H69" s="18">
        <v>45306</v>
      </c>
      <c r="I69" s="18">
        <v>45308</v>
      </c>
      <c r="J69" s="18">
        <v>45490</v>
      </c>
      <c r="K69" s="18">
        <v>45490</v>
      </c>
      <c r="L69" s="21">
        <v>8683247</v>
      </c>
      <c r="M69" t="s">
        <v>47</v>
      </c>
      <c r="N69">
        <v>0</v>
      </c>
      <c r="O69" t="s">
        <v>24</v>
      </c>
      <c r="P69" s="20">
        <v>170063.32210544401</v>
      </c>
      <c r="R69" s="9">
        <v>0.12765957446808501</v>
      </c>
      <c r="S69" s="9">
        <v>6.5934065934065894E-2</v>
      </c>
      <c r="T69" s="9">
        <v>1108499.6170212801</v>
      </c>
      <c r="U69" s="22">
        <v>11212.966292666701</v>
      </c>
      <c r="V69" s="21">
        <v>170063.32210544401</v>
      </c>
      <c r="X69">
        <v>0.12765957446808501</v>
      </c>
      <c r="Y69">
        <v>6.5934065934065894E-2</v>
      </c>
      <c r="Z69" s="9">
        <v>1108499.6170212801</v>
      </c>
      <c r="AA69">
        <v>11212.966292666701</v>
      </c>
    </row>
    <row r="70" spans="1:27" x14ac:dyDescent="0.25">
      <c r="A70" s="18">
        <v>45226</v>
      </c>
      <c r="B70" s="18">
        <v>45320</v>
      </c>
      <c r="C70" t="s">
        <v>37</v>
      </c>
      <c r="D70" t="s">
        <v>59</v>
      </c>
      <c r="E70" t="s">
        <v>60</v>
      </c>
      <c r="F70">
        <v>15</v>
      </c>
      <c r="H70" s="18">
        <v>45316</v>
      </c>
      <c r="I70" s="18">
        <v>45320</v>
      </c>
      <c r="J70" s="18">
        <v>45411</v>
      </c>
      <c r="K70" s="18">
        <v>45411</v>
      </c>
      <c r="L70" s="21">
        <v>6600000</v>
      </c>
      <c r="M70" t="s">
        <v>58</v>
      </c>
      <c r="N70">
        <v>0</v>
      </c>
      <c r="O70" t="s">
        <v>24</v>
      </c>
      <c r="P70" s="20">
        <v>65482.083333333299</v>
      </c>
      <c r="R70" s="9">
        <v>0</v>
      </c>
      <c r="S70" s="9">
        <v>0</v>
      </c>
      <c r="T70" s="9">
        <v>0</v>
      </c>
      <c r="U70" s="22">
        <v>0</v>
      </c>
      <c r="V70" s="21">
        <v>65482.083333333299</v>
      </c>
      <c r="X70">
        <v>0</v>
      </c>
      <c r="Y70">
        <v>0</v>
      </c>
      <c r="Z70" s="9">
        <v>0</v>
      </c>
      <c r="AA70">
        <v>0</v>
      </c>
    </row>
    <row r="71" spans="1:27" x14ac:dyDescent="0.25">
      <c r="A71" s="18">
        <v>45226</v>
      </c>
      <c r="B71" s="18">
        <v>45320</v>
      </c>
      <c r="C71" t="s">
        <v>37</v>
      </c>
      <c r="D71" t="s">
        <v>61</v>
      </c>
      <c r="E71" t="s">
        <v>62</v>
      </c>
      <c r="F71">
        <v>17</v>
      </c>
      <c r="H71" s="18">
        <v>45316</v>
      </c>
      <c r="I71" s="18">
        <v>45320</v>
      </c>
      <c r="J71" s="18">
        <v>45411</v>
      </c>
      <c r="K71" s="18">
        <v>45411</v>
      </c>
      <c r="L71" s="21">
        <v>19800000</v>
      </c>
      <c r="M71" t="s">
        <v>58</v>
      </c>
      <c r="N71">
        <v>0</v>
      </c>
      <c r="O71" t="s">
        <v>24</v>
      </c>
      <c r="P71" s="20">
        <v>196446.25</v>
      </c>
      <c r="R71" s="9">
        <v>0</v>
      </c>
      <c r="S71" s="9">
        <v>0</v>
      </c>
      <c r="T71" s="9">
        <v>0</v>
      </c>
      <c r="U71" s="22">
        <v>0</v>
      </c>
      <c r="V71" s="21">
        <v>196446.25</v>
      </c>
      <c r="X71">
        <v>0</v>
      </c>
      <c r="Y71">
        <v>0</v>
      </c>
      <c r="Z71" s="9">
        <v>0</v>
      </c>
      <c r="AA71">
        <v>0</v>
      </c>
    </row>
    <row r="72" spans="1:27" x14ac:dyDescent="0.25">
      <c r="A72" s="18">
        <v>45226</v>
      </c>
      <c r="B72" s="18">
        <v>45320</v>
      </c>
      <c r="C72" t="s">
        <v>37</v>
      </c>
      <c r="D72" t="s">
        <v>51</v>
      </c>
      <c r="E72" t="s">
        <v>52</v>
      </c>
      <c r="F72">
        <v>9</v>
      </c>
      <c r="H72" s="18">
        <v>45224</v>
      </c>
      <c r="I72" s="18">
        <v>45226</v>
      </c>
      <c r="J72" s="18">
        <v>45320</v>
      </c>
      <c r="K72" s="18">
        <v>45320</v>
      </c>
      <c r="L72" s="21">
        <v>28089879</v>
      </c>
      <c r="M72" t="s">
        <v>27</v>
      </c>
      <c r="N72">
        <v>0</v>
      </c>
      <c r="O72" t="s">
        <v>24</v>
      </c>
      <c r="P72" s="20">
        <v>288835.74136633298</v>
      </c>
      <c r="R72" s="9">
        <v>1</v>
      </c>
      <c r="S72" s="9">
        <v>1</v>
      </c>
      <c r="T72" s="9">
        <v>28089879</v>
      </c>
      <c r="U72" s="22">
        <v>288835.74136633298</v>
      </c>
      <c r="V72" s="21">
        <v>288835.74136633298</v>
      </c>
      <c r="X72">
        <v>1</v>
      </c>
      <c r="Y72">
        <v>1</v>
      </c>
      <c r="Z72" s="9">
        <v>28089879</v>
      </c>
      <c r="AA72">
        <v>288835.74136633298</v>
      </c>
    </row>
    <row r="73" spans="1:27" x14ac:dyDescent="0.25">
      <c r="A73" s="18">
        <v>45226</v>
      </c>
      <c r="B73" s="18">
        <v>45320</v>
      </c>
      <c r="C73" t="s">
        <v>37</v>
      </c>
      <c r="D73" t="s">
        <v>51</v>
      </c>
      <c r="E73" t="s">
        <v>52</v>
      </c>
      <c r="F73">
        <v>9</v>
      </c>
      <c r="H73" s="18">
        <v>45316</v>
      </c>
      <c r="I73" s="18">
        <v>45320</v>
      </c>
      <c r="J73" s="18">
        <v>45411</v>
      </c>
      <c r="K73" s="18">
        <v>45411</v>
      </c>
      <c r="L73" s="21">
        <v>28089879</v>
      </c>
      <c r="M73" t="s">
        <v>27</v>
      </c>
      <c r="N73">
        <v>0</v>
      </c>
      <c r="O73" t="s">
        <v>24</v>
      </c>
      <c r="P73" s="20">
        <v>278694.51477291703</v>
      </c>
      <c r="R73" s="9">
        <v>0</v>
      </c>
      <c r="S73" s="9">
        <v>0</v>
      </c>
      <c r="T73" s="9">
        <v>0</v>
      </c>
      <c r="U73" s="22">
        <v>0</v>
      </c>
      <c r="V73" s="21">
        <v>278694.51477291703</v>
      </c>
      <c r="X73">
        <v>0</v>
      </c>
      <c r="Y73">
        <v>0</v>
      </c>
      <c r="Z73" s="9">
        <v>0</v>
      </c>
      <c r="AA73">
        <v>0</v>
      </c>
    </row>
    <row r="74" spans="1:27" x14ac:dyDescent="0.25">
      <c r="A74" s="18">
        <v>45226</v>
      </c>
      <c r="B74" s="18">
        <v>45320</v>
      </c>
      <c r="C74" t="s">
        <v>38</v>
      </c>
      <c r="D74" t="s">
        <v>48</v>
      </c>
      <c r="E74" t="s">
        <v>29</v>
      </c>
      <c r="F74">
        <v>10000</v>
      </c>
      <c r="G74" t="s">
        <v>49</v>
      </c>
      <c r="H74" s="18">
        <v>45224</v>
      </c>
      <c r="I74" s="18">
        <v>45226</v>
      </c>
      <c r="J74" s="18">
        <v>45320</v>
      </c>
      <c r="K74" s="18">
        <v>45320</v>
      </c>
      <c r="L74" s="21">
        <v>140000000</v>
      </c>
      <c r="M74" t="s">
        <v>25</v>
      </c>
      <c r="N74">
        <v>4.4999999999999998E-2</v>
      </c>
      <c r="O74" t="s">
        <v>24</v>
      </c>
      <c r="P74" s="20">
        <v>-3084557.7777777798</v>
      </c>
      <c r="Q74" s="9">
        <v>0</v>
      </c>
      <c r="R74" s="9">
        <v>1</v>
      </c>
      <c r="S74" s="9">
        <v>1</v>
      </c>
      <c r="T74" s="9">
        <v>140000000</v>
      </c>
      <c r="U74" s="22">
        <v>-3084557.7777777798</v>
      </c>
      <c r="V74" s="21">
        <v>-3084557.7777777798</v>
      </c>
      <c r="W74">
        <v>0</v>
      </c>
      <c r="X74">
        <v>1</v>
      </c>
      <c r="Y74">
        <v>1</v>
      </c>
      <c r="Z74" s="9">
        <v>140000000</v>
      </c>
      <c r="AA74">
        <v>-3084557.7777777798</v>
      </c>
    </row>
    <row r="75" spans="1:27" x14ac:dyDescent="0.25">
      <c r="A75" s="18">
        <v>45226</v>
      </c>
      <c r="B75" s="18">
        <v>45320</v>
      </c>
      <c r="C75" t="s">
        <v>38</v>
      </c>
      <c r="D75" t="s">
        <v>48</v>
      </c>
      <c r="E75" t="s">
        <v>29</v>
      </c>
      <c r="F75">
        <v>10000</v>
      </c>
      <c r="G75" t="s">
        <v>49</v>
      </c>
      <c r="H75" s="18">
        <v>45316</v>
      </c>
      <c r="I75" s="18">
        <v>45320</v>
      </c>
      <c r="J75" s="18">
        <v>45411</v>
      </c>
      <c r="K75" s="18">
        <v>45411</v>
      </c>
      <c r="L75" s="21">
        <v>140000000</v>
      </c>
      <c r="M75" t="s">
        <v>25</v>
      </c>
      <c r="N75">
        <v>4.4999999999999998E-2</v>
      </c>
      <c r="O75" t="s">
        <v>24</v>
      </c>
      <c r="P75" s="20">
        <v>-2981513.8888888899</v>
      </c>
      <c r="Q75" s="9">
        <v>0</v>
      </c>
      <c r="R75" s="9">
        <v>0</v>
      </c>
      <c r="S75" s="9">
        <v>0</v>
      </c>
      <c r="T75" s="9">
        <v>0</v>
      </c>
      <c r="U75" s="22">
        <v>0</v>
      </c>
      <c r="V75" s="21">
        <v>-2981513.8888888899</v>
      </c>
      <c r="W75">
        <v>0</v>
      </c>
      <c r="X75">
        <v>0</v>
      </c>
      <c r="Y75">
        <v>0</v>
      </c>
      <c r="Z75" s="9">
        <v>0</v>
      </c>
      <c r="AA75">
        <v>0</v>
      </c>
    </row>
    <row r="76" spans="1:27" x14ac:dyDescent="0.25">
      <c r="A76" s="18">
        <v>45226</v>
      </c>
      <c r="B76" s="18">
        <v>45320</v>
      </c>
      <c r="C76" t="s">
        <v>38</v>
      </c>
      <c r="D76" t="s">
        <v>53</v>
      </c>
      <c r="E76" t="s">
        <v>39</v>
      </c>
      <c r="F76">
        <v>10001</v>
      </c>
      <c r="G76" t="s">
        <v>49</v>
      </c>
      <c r="H76" s="18">
        <v>45224</v>
      </c>
      <c r="I76" s="18">
        <v>45226</v>
      </c>
      <c r="J76" s="18">
        <v>45320</v>
      </c>
      <c r="K76" s="18">
        <v>45320</v>
      </c>
      <c r="L76" s="21">
        <v>2800000</v>
      </c>
      <c r="M76" t="s">
        <v>25</v>
      </c>
      <c r="N76">
        <v>0.03</v>
      </c>
      <c r="O76" t="s">
        <v>24</v>
      </c>
      <c r="P76" s="20">
        <v>-50724.488888888904</v>
      </c>
      <c r="Q76" s="9">
        <v>0</v>
      </c>
      <c r="R76" s="9">
        <v>1</v>
      </c>
      <c r="S76" s="9">
        <v>1</v>
      </c>
      <c r="T76" s="9">
        <v>2800000</v>
      </c>
      <c r="U76" s="22">
        <v>-50724.488888888904</v>
      </c>
      <c r="V76" s="21">
        <v>-50724.488888888904</v>
      </c>
      <c r="W76">
        <v>0</v>
      </c>
      <c r="X76">
        <v>1</v>
      </c>
      <c r="Y76">
        <v>1</v>
      </c>
      <c r="Z76" s="9">
        <v>2800000</v>
      </c>
      <c r="AA76">
        <v>-50724.488888888904</v>
      </c>
    </row>
    <row r="77" spans="1:27" x14ac:dyDescent="0.25">
      <c r="A77" s="18">
        <v>45226</v>
      </c>
      <c r="B77" s="18">
        <v>45320</v>
      </c>
      <c r="C77" t="s">
        <v>38</v>
      </c>
      <c r="D77" t="s">
        <v>53</v>
      </c>
      <c r="E77" t="s">
        <v>39</v>
      </c>
      <c r="F77">
        <v>10001</v>
      </c>
      <c r="G77" t="s">
        <v>49</v>
      </c>
      <c r="H77" s="18">
        <v>45316</v>
      </c>
      <c r="I77" s="18">
        <v>45320</v>
      </c>
      <c r="J77" s="18">
        <v>45411</v>
      </c>
      <c r="K77" s="18">
        <v>45411</v>
      </c>
      <c r="L77" s="21">
        <v>2520000</v>
      </c>
      <c r="M77" t="s">
        <v>25</v>
      </c>
      <c r="N77">
        <v>0.03</v>
      </c>
      <c r="O77" t="s">
        <v>24</v>
      </c>
      <c r="P77" s="20">
        <v>-44112.25</v>
      </c>
      <c r="Q77" s="9">
        <v>0</v>
      </c>
      <c r="R77" s="9">
        <v>0</v>
      </c>
      <c r="S77" s="9">
        <v>0</v>
      </c>
      <c r="T77" s="9">
        <v>0</v>
      </c>
      <c r="U77" s="22">
        <v>0</v>
      </c>
      <c r="V77" s="21">
        <v>-44112.25</v>
      </c>
      <c r="W77">
        <v>0</v>
      </c>
      <c r="X77">
        <v>0</v>
      </c>
      <c r="Y77">
        <v>0</v>
      </c>
      <c r="Z77" s="9">
        <v>0</v>
      </c>
      <c r="AA77">
        <v>0</v>
      </c>
    </row>
    <row r="78" spans="1:27" x14ac:dyDescent="0.25">
      <c r="A78" s="18">
        <v>45226</v>
      </c>
      <c r="B78" s="18">
        <v>45320</v>
      </c>
      <c r="C78" t="s">
        <v>38</v>
      </c>
      <c r="D78" t="s">
        <v>54</v>
      </c>
      <c r="E78" t="s">
        <v>55</v>
      </c>
      <c r="F78">
        <v>10002</v>
      </c>
      <c r="G78" t="s">
        <v>49</v>
      </c>
      <c r="H78" s="18">
        <v>45224</v>
      </c>
      <c r="I78" s="18">
        <v>45226</v>
      </c>
      <c r="J78" s="18">
        <v>45320</v>
      </c>
      <c r="K78" s="18">
        <v>45320</v>
      </c>
      <c r="L78" s="21">
        <v>2800000</v>
      </c>
      <c r="M78" t="s">
        <v>25</v>
      </c>
      <c r="N78">
        <v>3.5000000000000003E-2</v>
      </c>
      <c r="O78" t="s">
        <v>24</v>
      </c>
      <c r="P78" s="20">
        <v>-54380.0444444444</v>
      </c>
      <c r="Q78" s="9">
        <v>0</v>
      </c>
      <c r="R78" s="9">
        <v>1</v>
      </c>
      <c r="S78" s="9">
        <v>1</v>
      </c>
      <c r="T78" s="9">
        <v>2800000</v>
      </c>
      <c r="U78" s="22">
        <v>-54380.0444444444</v>
      </c>
      <c r="V78" s="21">
        <v>-54380.0444444444</v>
      </c>
      <c r="W78">
        <v>0</v>
      </c>
      <c r="X78">
        <v>1</v>
      </c>
      <c r="Y78">
        <v>1</v>
      </c>
      <c r="Z78" s="9">
        <v>2800000</v>
      </c>
      <c r="AA78">
        <v>-54380.0444444444</v>
      </c>
    </row>
    <row r="79" spans="1:27" x14ac:dyDescent="0.25">
      <c r="A79" s="18">
        <v>45226</v>
      </c>
      <c r="B79" s="18">
        <v>45320</v>
      </c>
      <c r="C79" t="s">
        <v>38</v>
      </c>
      <c r="D79" t="s">
        <v>54</v>
      </c>
      <c r="E79" t="s">
        <v>55</v>
      </c>
      <c r="F79">
        <v>10002</v>
      </c>
      <c r="G79" t="s">
        <v>49</v>
      </c>
      <c r="H79" s="18">
        <v>45316</v>
      </c>
      <c r="I79" s="18">
        <v>45320</v>
      </c>
      <c r="J79" s="18">
        <v>45411</v>
      </c>
      <c r="K79" s="18">
        <v>45411</v>
      </c>
      <c r="L79" s="21">
        <v>2800000</v>
      </c>
      <c r="M79" t="s">
        <v>25</v>
      </c>
      <c r="N79">
        <v>3.5000000000000003E-2</v>
      </c>
      <c r="O79" t="s">
        <v>24</v>
      </c>
      <c r="P79" s="20">
        <v>-52552.5</v>
      </c>
      <c r="Q79" s="9">
        <v>0</v>
      </c>
      <c r="R79" s="9">
        <v>0</v>
      </c>
      <c r="S79" s="9">
        <v>0</v>
      </c>
      <c r="T79" s="9">
        <v>0</v>
      </c>
      <c r="U79" s="22">
        <v>0</v>
      </c>
      <c r="V79" s="21">
        <v>-52552.5</v>
      </c>
      <c r="W79">
        <v>0</v>
      </c>
      <c r="X79">
        <v>0</v>
      </c>
      <c r="Y79">
        <v>0</v>
      </c>
      <c r="Z79" s="9">
        <v>0</v>
      </c>
      <c r="AA79">
        <v>0</v>
      </c>
    </row>
    <row r="80" spans="1:27" x14ac:dyDescent="0.25">
      <c r="A80" s="18">
        <v>45320</v>
      </c>
      <c r="B80" s="18">
        <v>45411</v>
      </c>
      <c r="C80" t="s">
        <v>37</v>
      </c>
      <c r="D80" t="s">
        <v>50</v>
      </c>
      <c r="E80" t="s">
        <v>28</v>
      </c>
      <c r="F80">
        <v>11</v>
      </c>
      <c r="H80" s="18">
        <v>45316</v>
      </c>
      <c r="I80" s="18">
        <v>45320</v>
      </c>
      <c r="J80" s="18">
        <v>45411</v>
      </c>
      <c r="K80" s="18">
        <v>45411</v>
      </c>
      <c r="L80" s="21">
        <v>28089879</v>
      </c>
      <c r="M80" t="s">
        <v>27</v>
      </c>
      <c r="N80">
        <v>0</v>
      </c>
      <c r="O80" t="s">
        <v>24</v>
      </c>
      <c r="P80" s="20">
        <v>278694.51477291703</v>
      </c>
      <c r="R80" s="9">
        <v>1</v>
      </c>
      <c r="S80" s="9">
        <v>1</v>
      </c>
      <c r="T80" s="9">
        <v>28089879</v>
      </c>
      <c r="U80" s="22">
        <v>278694.51477291703</v>
      </c>
      <c r="V80" s="21">
        <v>278694.51477291703</v>
      </c>
      <c r="X80">
        <v>1</v>
      </c>
      <c r="Y80">
        <v>1</v>
      </c>
      <c r="Z80" s="9">
        <v>28089879</v>
      </c>
      <c r="AA80">
        <v>278694.51477291703</v>
      </c>
    </row>
    <row r="81" spans="1:27" x14ac:dyDescent="0.25">
      <c r="A81" s="18">
        <v>45320</v>
      </c>
      <c r="B81" s="18">
        <v>45411</v>
      </c>
      <c r="C81" t="s">
        <v>37</v>
      </c>
      <c r="D81" t="s">
        <v>50</v>
      </c>
      <c r="E81" t="s">
        <v>28</v>
      </c>
      <c r="F81">
        <v>11</v>
      </c>
      <c r="H81" s="18">
        <v>45407</v>
      </c>
      <c r="I81" s="18">
        <v>45411</v>
      </c>
      <c r="J81" s="18">
        <v>45502</v>
      </c>
      <c r="K81" s="18">
        <v>45502</v>
      </c>
      <c r="L81" s="21">
        <v>42214243</v>
      </c>
      <c r="M81" t="s">
        <v>27</v>
      </c>
      <c r="N81">
        <v>0</v>
      </c>
      <c r="O81" t="s">
        <v>24</v>
      </c>
      <c r="P81" s="20">
        <v>412320.582795333</v>
      </c>
      <c r="R81" s="9">
        <v>0</v>
      </c>
      <c r="S81" s="9">
        <v>0</v>
      </c>
      <c r="T81" s="9">
        <v>0</v>
      </c>
      <c r="U81" s="22">
        <v>0</v>
      </c>
      <c r="V81" s="21">
        <v>412320.582795333</v>
      </c>
      <c r="X81">
        <v>0</v>
      </c>
      <c r="Y81">
        <v>0</v>
      </c>
      <c r="Z81" s="9">
        <v>0</v>
      </c>
      <c r="AA81">
        <v>0</v>
      </c>
    </row>
    <row r="82" spans="1:27" x14ac:dyDescent="0.25">
      <c r="A82" s="18">
        <v>45320</v>
      </c>
      <c r="B82" s="18">
        <v>45411</v>
      </c>
      <c r="C82" t="s">
        <v>37</v>
      </c>
      <c r="D82" t="s">
        <v>40</v>
      </c>
      <c r="E82" t="s">
        <v>41</v>
      </c>
      <c r="F82">
        <v>1</v>
      </c>
      <c r="H82" s="18">
        <v>45306</v>
      </c>
      <c r="I82" s="18">
        <v>45308</v>
      </c>
      <c r="J82" s="18">
        <v>45399</v>
      </c>
      <c r="K82" s="18">
        <v>45399</v>
      </c>
      <c r="L82" s="21">
        <v>21700000</v>
      </c>
      <c r="M82" t="s">
        <v>42</v>
      </c>
      <c r="N82">
        <v>0</v>
      </c>
      <c r="O82" t="s">
        <v>24</v>
      </c>
      <c r="P82" s="20">
        <v>215461.71111111101</v>
      </c>
      <c r="R82" s="9">
        <v>0.86813186813186805</v>
      </c>
      <c r="S82" s="9">
        <v>0.86813186813186805</v>
      </c>
      <c r="T82" s="9">
        <v>18838461.538461499</v>
      </c>
      <c r="U82" s="22">
        <v>187049.17777777801</v>
      </c>
      <c r="V82" s="21">
        <v>215461.71111111101</v>
      </c>
      <c r="X82">
        <v>0.86813186813186805</v>
      </c>
      <c r="Y82">
        <v>0.86813186813186805</v>
      </c>
      <c r="Z82" s="9">
        <v>18838461.538461499</v>
      </c>
      <c r="AA82">
        <v>187049.17777777801</v>
      </c>
    </row>
    <row r="83" spans="1:27" x14ac:dyDescent="0.25">
      <c r="A83" s="18">
        <v>45320</v>
      </c>
      <c r="B83" s="18">
        <v>45411</v>
      </c>
      <c r="C83" t="s">
        <v>37</v>
      </c>
      <c r="D83" t="s">
        <v>40</v>
      </c>
      <c r="E83" t="s">
        <v>41</v>
      </c>
      <c r="F83">
        <v>1</v>
      </c>
      <c r="H83" s="18">
        <v>45397</v>
      </c>
      <c r="I83" s="18">
        <v>45399</v>
      </c>
      <c r="J83" s="18">
        <v>45490</v>
      </c>
      <c r="K83" s="18">
        <v>45490</v>
      </c>
      <c r="L83" s="21">
        <v>21700000</v>
      </c>
      <c r="M83" t="s">
        <v>42</v>
      </c>
      <c r="N83">
        <v>0</v>
      </c>
      <c r="O83" t="s">
        <v>24</v>
      </c>
      <c r="P83" s="20">
        <v>213267.6</v>
      </c>
      <c r="R83" s="9">
        <v>0.13186813186813201</v>
      </c>
      <c r="S83" s="9">
        <v>0.13186813186813201</v>
      </c>
      <c r="T83" s="9">
        <v>2861538.4615384601</v>
      </c>
      <c r="U83" s="22">
        <v>28123.200000000001</v>
      </c>
      <c r="V83" s="21">
        <v>213267.6</v>
      </c>
      <c r="X83">
        <v>0.13186813186813201</v>
      </c>
      <c r="Y83">
        <v>0.13186813186813201</v>
      </c>
      <c r="Z83" s="9">
        <v>2861538.4615384601</v>
      </c>
      <c r="AA83">
        <v>28123.200000000001</v>
      </c>
    </row>
    <row r="84" spans="1:27" x14ac:dyDescent="0.25">
      <c r="A84" s="18">
        <v>45320</v>
      </c>
      <c r="B84" s="18">
        <v>45411</v>
      </c>
      <c r="C84" t="s">
        <v>37</v>
      </c>
      <c r="D84" t="s">
        <v>56</v>
      </c>
      <c r="E84" t="s">
        <v>57</v>
      </c>
      <c r="F84">
        <v>13</v>
      </c>
      <c r="H84" s="18">
        <v>45316</v>
      </c>
      <c r="I84" s="18">
        <v>45320</v>
      </c>
      <c r="J84" s="18">
        <v>45411</v>
      </c>
      <c r="K84" s="18">
        <v>45411</v>
      </c>
      <c r="L84" s="21">
        <v>17600000</v>
      </c>
      <c r="M84" t="s">
        <v>58</v>
      </c>
      <c r="N84">
        <v>0</v>
      </c>
      <c r="O84" t="s">
        <v>24</v>
      </c>
      <c r="P84" s="20">
        <v>174618.88888888899</v>
      </c>
      <c r="R84" s="9">
        <v>1</v>
      </c>
      <c r="S84" s="9">
        <v>1</v>
      </c>
      <c r="T84" s="9">
        <v>17600000</v>
      </c>
      <c r="U84" s="22">
        <v>174618.88888888899</v>
      </c>
      <c r="V84" s="21">
        <v>174618.88888888899</v>
      </c>
      <c r="X84">
        <v>1</v>
      </c>
      <c r="Y84">
        <v>1</v>
      </c>
      <c r="Z84" s="9">
        <v>17600000</v>
      </c>
      <c r="AA84">
        <v>174618.88888888899</v>
      </c>
    </row>
    <row r="85" spans="1:27" x14ac:dyDescent="0.25">
      <c r="A85" s="18">
        <v>45320</v>
      </c>
      <c r="B85" s="18">
        <v>45411</v>
      </c>
      <c r="C85" t="s">
        <v>37</v>
      </c>
      <c r="D85" t="s">
        <v>56</v>
      </c>
      <c r="E85" t="s">
        <v>57</v>
      </c>
      <c r="F85">
        <v>13</v>
      </c>
      <c r="H85" s="18">
        <v>45407</v>
      </c>
      <c r="I85" s="18">
        <v>45411</v>
      </c>
      <c r="J85" s="18">
        <v>45502</v>
      </c>
      <c r="K85" s="18">
        <v>45502</v>
      </c>
      <c r="L85" s="21">
        <v>6200000</v>
      </c>
      <c r="M85" t="s">
        <v>58</v>
      </c>
      <c r="N85">
        <v>0</v>
      </c>
      <c r="O85" t="s">
        <v>24</v>
      </c>
      <c r="P85" s="20">
        <v>60557.466666666704</v>
      </c>
      <c r="R85" s="9">
        <v>0</v>
      </c>
      <c r="S85" s="9">
        <v>0</v>
      </c>
      <c r="T85" s="9">
        <v>0</v>
      </c>
      <c r="U85" s="22">
        <v>0</v>
      </c>
      <c r="V85" s="21">
        <v>60557.466666666704</v>
      </c>
      <c r="X85">
        <v>0</v>
      </c>
      <c r="Y85">
        <v>0</v>
      </c>
      <c r="Z85" s="9">
        <v>0</v>
      </c>
      <c r="AA85">
        <v>0</v>
      </c>
    </row>
    <row r="86" spans="1:27" x14ac:dyDescent="0.25">
      <c r="A86" s="18">
        <v>45320</v>
      </c>
      <c r="B86" s="18">
        <v>45411</v>
      </c>
      <c r="C86" t="s">
        <v>37</v>
      </c>
      <c r="D86" t="s">
        <v>43</v>
      </c>
      <c r="E86" t="s">
        <v>44</v>
      </c>
      <c r="F86">
        <v>3</v>
      </c>
      <c r="H86" s="18">
        <v>45306</v>
      </c>
      <c r="I86" s="18">
        <v>45308</v>
      </c>
      <c r="J86" s="18">
        <v>45399</v>
      </c>
      <c r="K86" s="18">
        <v>45399</v>
      </c>
      <c r="L86" s="21">
        <v>5836995</v>
      </c>
      <c r="M86" t="s">
        <v>42</v>
      </c>
      <c r="N86">
        <v>0</v>
      </c>
      <c r="O86" t="s">
        <v>24</v>
      </c>
      <c r="P86" s="20">
        <v>57956.171909999997</v>
      </c>
      <c r="R86" s="9">
        <v>0.86813186813186805</v>
      </c>
      <c r="S86" s="9">
        <v>0.86813186813186805</v>
      </c>
      <c r="T86" s="9">
        <v>5067281.37362637</v>
      </c>
      <c r="U86" s="22">
        <v>50313.59979</v>
      </c>
      <c r="V86" s="21">
        <v>57956.171909999997</v>
      </c>
      <c r="X86">
        <v>0.86813186813186805</v>
      </c>
      <c r="Y86">
        <v>0.86813186813186805</v>
      </c>
      <c r="Z86" s="9">
        <v>5067281.37362637</v>
      </c>
      <c r="AA86">
        <v>50313.59979</v>
      </c>
    </row>
    <row r="87" spans="1:27" x14ac:dyDescent="0.25">
      <c r="A87" s="18">
        <v>45320</v>
      </c>
      <c r="B87" s="18">
        <v>45411</v>
      </c>
      <c r="C87" t="s">
        <v>37</v>
      </c>
      <c r="D87" t="s">
        <v>43</v>
      </c>
      <c r="E87" t="s">
        <v>44</v>
      </c>
      <c r="F87">
        <v>3</v>
      </c>
      <c r="H87" s="18">
        <v>45397</v>
      </c>
      <c r="I87" s="18">
        <v>45399</v>
      </c>
      <c r="J87" s="18">
        <v>45490</v>
      </c>
      <c r="K87" s="18">
        <v>45490</v>
      </c>
      <c r="L87" s="21">
        <v>5836995</v>
      </c>
      <c r="M87" t="s">
        <v>42</v>
      </c>
      <c r="N87">
        <v>0</v>
      </c>
      <c r="O87" t="s">
        <v>24</v>
      </c>
      <c r="P87" s="20">
        <v>57365.986859999997</v>
      </c>
      <c r="R87" s="9">
        <v>0.13186813186813201</v>
      </c>
      <c r="S87" s="9">
        <v>0.13186813186813201</v>
      </c>
      <c r="T87" s="9">
        <v>769713.62637362594</v>
      </c>
      <c r="U87" s="22">
        <v>7564.7455200000004</v>
      </c>
      <c r="V87" s="21">
        <v>57365.986859999997</v>
      </c>
      <c r="X87">
        <v>0.13186813186813201</v>
      </c>
      <c r="Y87">
        <v>0.13186813186813201</v>
      </c>
      <c r="Z87" s="9">
        <v>769713.62637362594</v>
      </c>
      <c r="AA87">
        <v>7564.7455200000004</v>
      </c>
    </row>
    <row r="88" spans="1:27" x14ac:dyDescent="0.25">
      <c r="A88" s="18">
        <v>45320</v>
      </c>
      <c r="B88" s="18">
        <v>45411</v>
      </c>
      <c r="C88" t="s">
        <v>37</v>
      </c>
      <c r="D88" t="s">
        <v>45</v>
      </c>
      <c r="E88" t="s">
        <v>46</v>
      </c>
      <c r="F88">
        <v>5</v>
      </c>
      <c r="H88" s="18">
        <v>45306</v>
      </c>
      <c r="I88" s="18">
        <v>45308</v>
      </c>
      <c r="J88" s="18">
        <v>45490</v>
      </c>
      <c r="K88" s="18">
        <v>45490</v>
      </c>
      <c r="L88" s="21">
        <v>8683247</v>
      </c>
      <c r="M88" t="s">
        <v>47</v>
      </c>
      <c r="N88">
        <v>0</v>
      </c>
      <c r="O88" t="s">
        <v>24</v>
      </c>
      <c r="P88" s="20">
        <v>170063.32210544401</v>
      </c>
      <c r="R88" s="9">
        <v>1</v>
      </c>
      <c r="S88" s="9">
        <v>0.5</v>
      </c>
      <c r="T88" s="9">
        <v>8683247</v>
      </c>
      <c r="U88" s="22">
        <v>85031.661052722193</v>
      </c>
      <c r="V88" s="21">
        <v>170063.32210544401</v>
      </c>
      <c r="X88">
        <v>1</v>
      </c>
      <c r="Y88">
        <v>0.5</v>
      </c>
      <c r="Z88" s="9">
        <v>8683247</v>
      </c>
      <c r="AA88">
        <v>85031.661052722193</v>
      </c>
    </row>
    <row r="89" spans="1:27" x14ac:dyDescent="0.25">
      <c r="A89" s="18">
        <v>45320</v>
      </c>
      <c r="B89" s="18">
        <v>45411</v>
      </c>
      <c r="C89" t="s">
        <v>37</v>
      </c>
      <c r="D89" t="s">
        <v>59</v>
      </c>
      <c r="E89" t="s">
        <v>60</v>
      </c>
      <c r="F89">
        <v>15</v>
      </c>
      <c r="H89" s="18">
        <v>45316</v>
      </c>
      <c r="I89" s="18">
        <v>45320</v>
      </c>
      <c r="J89" s="18">
        <v>45411</v>
      </c>
      <c r="K89" s="18">
        <v>45411</v>
      </c>
      <c r="L89" s="21">
        <v>6600000</v>
      </c>
      <c r="M89" t="s">
        <v>58</v>
      </c>
      <c r="N89">
        <v>0</v>
      </c>
      <c r="O89" t="s">
        <v>24</v>
      </c>
      <c r="P89" s="20">
        <v>65482.083333333299</v>
      </c>
      <c r="R89" s="9">
        <v>1</v>
      </c>
      <c r="S89" s="9">
        <v>1</v>
      </c>
      <c r="T89" s="9">
        <v>6600000</v>
      </c>
      <c r="U89" s="22">
        <v>65482.083333333299</v>
      </c>
      <c r="V89" s="21">
        <v>65482.083333333299</v>
      </c>
      <c r="X89">
        <v>1</v>
      </c>
      <c r="Y89">
        <v>1</v>
      </c>
      <c r="Z89" s="9">
        <v>6600000</v>
      </c>
      <c r="AA89">
        <v>65482.083333333299</v>
      </c>
    </row>
    <row r="90" spans="1:27" x14ac:dyDescent="0.25">
      <c r="A90" s="18">
        <v>45320</v>
      </c>
      <c r="B90" s="18">
        <v>45411</v>
      </c>
      <c r="C90" t="s">
        <v>37</v>
      </c>
      <c r="D90" t="s">
        <v>59</v>
      </c>
      <c r="E90" t="s">
        <v>60</v>
      </c>
      <c r="F90">
        <v>15</v>
      </c>
      <c r="H90" s="18">
        <v>45407</v>
      </c>
      <c r="I90" s="18">
        <v>45411</v>
      </c>
      <c r="J90" s="18">
        <v>45502</v>
      </c>
      <c r="K90" s="18">
        <v>45502</v>
      </c>
      <c r="L90" s="21">
        <v>2325000</v>
      </c>
      <c r="M90" t="s">
        <v>58</v>
      </c>
      <c r="N90">
        <v>0</v>
      </c>
      <c r="O90" t="s">
        <v>24</v>
      </c>
      <c r="P90" s="20">
        <v>22709.05</v>
      </c>
      <c r="R90" s="9">
        <v>0</v>
      </c>
      <c r="S90" s="9">
        <v>0</v>
      </c>
      <c r="T90" s="9">
        <v>0</v>
      </c>
      <c r="U90" s="22">
        <v>0</v>
      </c>
      <c r="V90" s="21">
        <v>22709.05</v>
      </c>
      <c r="X90">
        <v>0</v>
      </c>
      <c r="Y90">
        <v>0</v>
      </c>
      <c r="Z90" s="9">
        <v>0</v>
      </c>
      <c r="AA90">
        <v>0</v>
      </c>
    </row>
    <row r="91" spans="1:27" x14ac:dyDescent="0.25">
      <c r="A91" s="18">
        <v>45320</v>
      </c>
      <c r="B91" s="18">
        <v>45411</v>
      </c>
      <c r="C91" t="s">
        <v>37</v>
      </c>
      <c r="D91" t="s">
        <v>61</v>
      </c>
      <c r="E91" t="s">
        <v>62</v>
      </c>
      <c r="F91">
        <v>17</v>
      </c>
      <c r="H91" s="18">
        <v>45316</v>
      </c>
      <c r="I91" s="18">
        <v>45320</v>
      </c>
      <c r="J91" s="18">
        <v>45411</v>
      </c>
      <c r="K91" s="18">
        <v>45411</v>
      </c>
      <c r="L91" s="21">
        <v>19800000</v>
      </c>
      <c r="M91" t="s">
        <v>58</v>
      </c>
      <c r="N91">
        <v>0</v>
      </c>
      <c r="O91" t="s">
        <v>24</v>
      </c>
      <c r="P91" s="20">
        <v>196446.25</v>
      </c>
      <c r="R91" s="9">
        <v>1</v>
      </c>
      <c r="S91" s="9">
        <v>1</v>
      </c>
      <c r="T91" s="9">
        <v>19800000</v>
      </c>
      <c r="U91" s="22">
        <v>196446.25</v>
      </c>
      <c r="V91" s="21">
        <v>196446.25</v>
      </c>
      <c r="X91">
        <v>1</v>
      </c>
      <c r="Y91">
        <v>1</v>
      </c>
      <c r="Z91" s="9">
        <v>19800000</v>
      </c>
      <c r="AA91">
        <v>196446.25</v>
      </c>
    </row>
    <row r="92" spans="1:27" x14ac:dyDescent="0.25">
      <c r="A92" s="18">
        <v>45320</v>
      </c>
      <c r="B92" s="18">
        <v>45411</v>
      </c>
      <c r="C92" t="s">
        <v>37</v>
      </c>
      <c r="D92" t="s">
        <v>61</v>
      </c>
      <c r="E92" t="s">
        <v>62</v>
      </c>
      <c r="F92">
        <v>17</v>
      </c>
      <c r="H92" s="18">
        <v>45407</v>
      </c>
      <c r="I92" s="18">
        <v>45411</v>
      </c>
      <c r="J92" s="18">
        <v>45502</v>
      </c>
      <c r="K92" s="18">
        <v>45502</v>
      </c>
      <c r="L92" s="21">
        <v>6975000</v>
      </c>
      <c r="M92" t="s">
        <v>58</v>
      </c>
      <c r="N92">
        <v>0</v>
      </c>
      <c r="O92" t="s">
        <v>24</v>
      </c>
      <c r="P92" s="20">
        <v>68127.149999999994</v>
      </c>
      <c r="R92" s="9">
        <v>0</v>
      </c>
      <c r="S92" s="9">
        <v>0</v>
      </c>
      <c r="T92" s="9">
        <v>0</v>
      </c>
      <c r="U92" s="22">
        <v>0</v>
      </c>
      <c r="V92" s="21">
        <v>68127.149999999994</v>
      </c>
      <c r="X92">
        <v>0</v>
      </c>
      <c r="Y92">
        <v>0</v>
      </c>
      <c r="Z92" s="9">
        <v>0</v>
      </c>
      <c r="AA92">
        <v>0</v>
      </c>
    </row>
    <row r="93" spans="1:27" x14ac:dyDescent="0.25">
      <c r="A93" s="18">
        <v>45320</v>
      </c>
      <c r="B93" s="18">
        <v>45411</v>
      </c>
      <c r="C93" t="s">
        <v>37</v>
      </c>
      <c r="D93" t="s">
        <v>51</v>
      </c>
      <c r="E93" t="s">
        <v>52</v>
      </c>
      <c r="F93">
        <v>9</v>
      </c>
      <c r="H93" s="18">
        <v>45316</v>
      </c>
      <c r="I93" s="18">
        <v>45320</v>
      </c>
      <c r="J93" s="18">
        <v>45411</v>
      </c>
      <c r="K93" s="18">
        <v>45411</v>
      </c>
      <c r="L93" s="21">
        <v>28089879</v>
      </c>
      <c r="M93" t="s">
        <v>27</v>
      </c>
      <c r="N93">
        <v>0</v>
      </c>
      <c r="O93" t="s">
        <v>24</v>
      </c>
      <c r="P93" s="20">
        <v>278694.51477291703</v>
      </c>
      <c r="R93" s="9">
        <v>1</v>
      </c>
      <c r="S93" s="9">
        <v>1</v>
      </c>
      <c r="T93" s="9">
        <v>28089879</v>
      </c>
      <c r="U93" s="22">
        <v>278694.51477291703</v>
      </c>
      <c r="V93" s="21">
        <v>278694.51477291703</v>
      </c>
      <c r="X93">
        <v>1</v>
      </c>
      <c r="Y93">
        <v>1</v>
      </c>
      <c r="Z93" s="9">
        <v>28089879</v>
      </c>
      <c r="AA93">
        <v>278694.51477291703</v>
      </c>
    </row>
    <row r="94" spans="1:27" x14ac:dyDescent="0.25">
      <c r="A94" s="18">
        <v>45320</v>
      </c>
      <c r="B94" s="18">
        <v>45411</v>
      </c>
      <c r="C94" t="s">
        <v>37</v>
      </c>
      <c r="D94" t="s">
        <v>51</v>
      </c>
      <c r="E94" t="s">
        <v>52</v>
      </c>
      <c r="F94">
        <v>9</v>
      </c>
      <c r="H94" s="18">
        <v>45407</v>
      </c>
      <c r="I94" s="18">
        <v>45411</v>
      </c>
      <c r="J94" s="18">
        <v>45502</v>
      </c>
      <c r="K94" s="18">
        <v>45502</v>
      </c>
      <c r="L94" s="21">
        <v>42214243</v>
      </c>
      <c r="M94" t="s">
        <v>27</v>
      </c>
      <c r="N94">
        <v>0</v>
      </c>
      <c r="O94" t="s">
        <v>24</v>
      </c>
      <c r="P94" s="20">
        <v>412320.582795333</v>
      </c>
      <c r="R94" s="9">
        <v>0</v>
      </c>
      <c r="S94" s="9">
        <v>0</v>
      </c>
      <c r="T94" s="9">
        <v>0</v>
      </c>
      <c r="U94" s="22">
        <v>0</v>
      </c>
      <c r="V94" s="21">
        <v>412320.582795333</v>
      </c>
      <c r="X94">
        <v>0</v>
      </c>
      <c r="Y94">
        <v>0</v>
      </c>
      <c r="Z94" s="9">
        <v>0</v>
      </c>
      <c r="AA94">
        <v>0</v>
      </c>
    </row>
    <row r="95" spans="1:27" x14ac:dyDescent="0.25">
      <c r="A95" s="18">
        <v>45320</v>
      </c>
      <c r="B95" s="18">
        <v>45411</v>
      </c>
      <c r="C95" t="s">
        <v>38</v>
      </c>
      <c r="D95" t="s">
        <v>48</v>
      </c>
      <c r="E95" t="s">
        <v>29</v>
      </c>
      <c r="F95">
        <v>10000</v>
      </c>
      <c r="G95" t="s">
        <v>49</v>
      </c>
      <c r="H95" s="18">
        <v>45316</v>
      </c>
      <c r="I95" s="18">
        <v>45320</v>
      </c>
      <c r="J95" s="18">
        <v>45411</v>
      </c>
      <c r="K95" s="18">
        <v>45411</v>
      </c>
      <c r="L95" s="21">
        <v>140000000</v>
      </c>
      <c r="M95" t="s">
        <v>25</v>
      </c>
      <c r="N95">
        <v>4.4999999999999998E-2</v>
      </c>
      <c r="O95" t="s">
        <v>24</v>
      </c>
      <c r="P95" s="20">
        <v>-2981513.8888888899</v>
      </c>
      <c r="Q95" s="9">
        <v>0</v>
      </c>
      <c r="R95" s="9">
        <v>1</v>
      </c>
      <c r="S95" s="9">
        <v>1</v>
      </c>
      <c r="T95" s="9">
        <v>140000000</v>
      </c>
      <c r="U95" s="22">
        <v>-2981513.8888888899</v>
      </c>
      <c r="V95" s="21">
        <v>-2981513.8888888899</v>
      </c>
      <c r="W95">
        <v>0</v>
      </c>
      <c r="X95">
        <v>1</v>
      </c>
      <c r="Y95">
        <v>1</v>
      </c>
      <c r="Z95" s="9">
        <v>140000000</v>
      </c>
      <c r="AA95">
        <v>-2981513.8888888899</v>
      </c>
    </row>
    <row r="96" spans="1:27" x14ac:dyDescent="0.25">
      <c r="A96" s="18">
        <v>45320</v>
      </c>
      <c r="B96" s="18">
        <v>45411</v>
      </c>
      <c r="C96" t="s">
        <v>38</v>
      </c>
      <c r="D96" t="s">
        <v>48</v>
      </c>
      <c r="E96" t="s">
        <v>29</v>
      </c>
      <c r="F96">
        <v>10000</v>
      </c>
      <c r="G96" t="s">
        <v>49</v>
      </c>
      <c r="H96" s="18">
        <v>45407</v>
      </c>
      <c r="I96" s="18">
        <v>45411</v>
      </c>
      <c r="J96" s="18">
        <v>45502</v>
      </c>
      <c r="K96" s="18">
        <v>45502</v>
      </c>
      <c r="L96" s="21">
        <v>140000000</v>
      </c>
      <c r="M96" t="s">
        <v>25</v>
      </c>
      <c r="N96">
        <v>4.4999999999999998E-2</v>
      </c>
      <c r="O96" t="s">
        <v>24</v>
      </c>
      <c r="P96" s="20">
        <v>-2959926.6666666698</v>
      </c>
      <c r="Q96" s="9">
        <v>0</v>
      </c>
      <c r="R96" s="9">
        <v>0</v>
      </c>
      <c r="S96" s="9">
        <v>0</v>
      </c>
      <c r="T96" s="9">
        <v>0</v>
      </c>
      <c r="U96" s="22">
        <v>0</v>
      </c>
      <c r="V96" s="21">
        <v>-2959926.6666666698</v>
      </c>
      <c r="W96">
        <v>0</v>
      </c>
      <c r="X96">
        <v>0</v>
      </c>
      <c r="Y96">
        <v>0</v>
      </c>
      <c r="Z96" s="9">
        <v>0</v>
      </c>
      <c r="AA96">
        <v>0</v>
      </c>
    </row>
    <row r="97" spans="1:27" x14ac:dyDescent="0.25">
      <c r="A97" s="18">
        <v>45320</v>
      </c>
      <c r="B97" s="18">
        <v>45411</v>
      </c>
      <c r="C97" t="s">
        <v>38</v>
      </c>
      <c r="D97" t="s">
        <v>53</v>
      </c>
      <c r="E97" t="s">
        <v>39</v>
      </c>
      <c r="F97">
        <v>10001</v>
      </c>
      <c r="G97" t="s">
        <v>49</v>
      </c>
      <c r="H97" s="18">
        <v>45316</v>
      </c>
      <c r="I97" s="18">
        <v>45320</v>
      </c>
      <c r="J97" s="18">
        <v>45411</v>
      </c>
      <c r="K97" s="18">
        <v>45411</v>
      </c>
      <c r="L97" s="21">
        <v>2520000</v>
      </c>
      <c r="M97" t="s">
        <v>25</v>
      </c>
      <c r="N97">
        <v>0.03</v>
      </c>
      <c r="O97" t="s">
        <v>24</v>
      </c>
      <c r="P97" s="20">
        <v>-44112.25</v>
      </c>
      <c r="Q97" s="9">
        <v>0</v>
      </c>
      <c r="R97" s="9">
        <v>1</v>
      </c>
      <c r="S97" s="9">
        <v>1</v>
      </c>
      <c r="T97" s="9">
        <v>2520000</v>
      </c>
      <c r="U97" s="22">
        <v>-44112.25</v>
      </c>
      <c r="V97" s="21">
        <v>-44112.25</v>
      </c>
      <c r="W97">
        <v>0</v>
      </c>
      <c r="X97">
        <v>1</v>
      </c>
      <c r="Y97">
        <v>1</v>
      </c>
      <c r="Z97" s="9">
        <v>2520000</v>
      </c>
      <c r="AA97">
        <v>-44112.25</v>
      </c>
    </row>
    <row r="98" spans="1:27" x14ac:dyDescent="0.25">
      <c r="A98" s="18">
        <v>45320</v>
      </c>
      <c r="B98" s="18">
        <v>45411</v>
      </c>
      <c r="C98" t="s">
        <v>38</v>
      </c>
      <c r="D98" t="s">
        <v>53</v>
      </c>
      <c r="E98" t="s">
        <v>39</v>
      </c>
      <c r="F98">
        <v>10001</v>
      </c>
      <c r="G98" t="s">
        <v>49</v>
      </c>
      <c r="H98" s="18">
        <v>45407</v>
      </c>
      <c r="I98" s="18">
        <v>45411</v>
      </c>
      <c r="J98" s="18">
        <v>45502</v>
      </c>
      <c r="K98" s="18">
        <v>45502</v>
      </c>
      <c r="L98" s="21">
        <v>2520000</v>
      </c>
      <c r="M98" t="s">
        <v>25</v>
      </c>
      <c r="N98">
        <v>0.03</v>
      </c>
      <c r="O98" t="s">
        <v>24</v>
      </c>
      <c r="P98" s="20">
        <v>-43723.68</v>
      </c>
      <c r="Q98" s="9">
        <v>0</v>
      </c>
      <c r="R98" s="9">
        <v>0</v>
      </c>
      <c r="S98" s="9">
        <v>0</v>
      </c>
      <c r="T98" s="9">
        <v>0</v>
      </c>
      <c r="U98" s="22">
        <v>0</v>
      </c>
      <c r="V98" s="21">
        <v>-43723.68</v>
      </c>
      <c r="W98">
        <v>0</v>
      </c>
      <c r="X98">
        <v>0</v>
      </c>
      <c r="Y98">
        <v>0</v>
      </c>
      <c r="Z98" s="9">
        <v>0</v>
      </c>
      <c r="AA98">
        <v>0</v>
      </c>
    </row>
    <row r="99" spans="1:27" x14ac:dyDescent="0.25">
      <c r="A99" s="18">
        <v>45320</v>
      </c>
      <c r="B99" s="18">
        <v>45411</v>
      </c>
      <c r="C99" t="s">
        <v>38</v>
      </c>
      <c r="D99" t="s">
        <v>54</v>
      </c>
      <c r="E99" t="s">
        <v>55</v>
      </c>
      <c r="F99">
        <v>10002</v>
      </c>
      <c r="G99" t="s">
        <v>49</v>
      </c>
      <c r="H99" s="18">
        <v>45316</v>
      </c>
      <c r="I99" s="18">
        <v>45320</v>
      </c>
      <c r="J99" s="18">
        <v>45411</v>
      </c>
      <c r="K99" s="18">
        <v>45411</v>
      </c>
      <c r="L99" s="21">
        <v>2800000</v>
      </c>
      <c r="M99" t="s">
        <v>25</v>
      </c>
      <c r="N99">
        <v>3.5000000000000003E-2</v>
      </c>
      <c r="O99" t="s">
        <v>24</v>
      </c>
      <c r="P99" s="20">
        <v>-52552.5</v>
      </c>
      <c r="Q99" s="9">
        <v>0</v>
      </c>
      <c r="R99" s="9">
        <v>1</v>
      </c>
      <c r="S99" s="9">
        <v>1</v>
      </c>
      <c r="T99" s="9">
        <v>2800000</v>
      </c>
      <c r="U99" s="22">
        <v>-52552.5</v>
      </c>
      <c r="V99" s="21">
        <v>-52552.5</v>
      </c>
      <c r="W99">
        <v>0</v>
      </c>
      <c r="X99">
        <v>1</v>
      </c>
      <c r="Y99">
        <v>1</v>
      </c>
      <c r="Z99" s="9">
        <v>2800000</v>
      </c>
      <c r="AA99">
        <v>-52552.5</v>
      </c>
    </row>
    <row r="100" spans="1:27" x14ac:dyDescent="0.25">
      <c r="A100" s="18">
        <v>45320</v>
      </c>
      <c r="B100" s="18">
        <v>45411</v>
      </c>
      <c r="C100" t="s">
        <v>38</v>
      </c>
      <c r="D100" t="s">
        <v>54</v>
      </c>
      <c r="E100" t="s">
        <v>55</v>
      </c>
      <c r="F100">
        <v>10002</v>
      </c>
      <c r="G100" t="s">
        <v>49</v>
      </c>
      <c r="H100" s="18">
        <v>45407</v>
      </c>
      <c r="I100" s="18">
        <v>45411</v>
      </c>
      <c r="J100" s="18">
        <v>45502</v>
      </c>
      <c r="K100" s="18">
        <v>45502</v>
      </c>
      <c r="L100" s="21">
        <v>2800000</v>
      </c>
      <c r="M100" t="s">
        <v>25</v>
      </c>
      <c r="N100">
        <v>3.5000000000000003E-2</v>
      </c>
      <c r="O100" t="s">
        <v>24</v>
      </c>
      <c r="P100" s="20">
        <v>-52120.755555555603</v>
      </c>
      <c r="Q100" s="9">
        <v>0</v>
      </c>
      <c r="R100" s="9">
        <v>0</v>
      </c>
      <c r="S100" s="9">
        <v>0</v>
      </c>
      <c r="T100" s="9">
        <v>0</v>
      </c>
      <c r="U100" s="22">
        <v>0</v>
      </c>
      <c r="V100" s="21">
        <v>-52120.755555555603</v>
      </c>
      <c r="W100">
        <v>0</v>
      </c>
      <c r="X100">
        <v>0</v>
      </c>
      <c r="Y100">
        <v>0</v>
      </c>
      <c r="Z100" s="9">
        <v>0</v>
      </c>
      <c r="AA100">
        <v>0</v>
      </c>
    </row>
    <row r="101" spans="1:27" x14ac:dyDescent="0.25">
      <c r="A101" s="18">
        <v>45411</v>
      </c>
      <c r="B101" s="18">
        <v>45502</v>
      </c>
      <c r="C101" t="s">
        <v>37</v>
      </c>
      <c r="D101" t="s">
        <v>50</v>
      </c>
      <c r="E101" t="s">
        <v>28</v>
      </c>
      <c r="F101">
        <v>11</v>
      </c>
      <c r="H101" s="18">
        <v>45407</v>
      </c>
      <c r="I101" s="18">
        <v>45411</v>
      </c>
      <c r="J101" s="18">
        <v>45502</v>
      </c>
      <c r="K101" s="18">
        <v>45502</v>
      </c>
      <c r="L101" s="21">
        <v>42214243</v>
      </c>
      <c r="M101" t="s">
        <v>27</v>
      </c>
      <c r="N101">
        <v>0</v>
      </c>
      <c r="O101" t="s">
        <v>24</v>
      </c>
      <c r="P101" s="20">
        <v>412320.582795333</v>
      </c>
      <c r="R101" s="9">
        <v>1</v>
      </c>
      <c r="S101" s="9">
        <v>1</v>
      </c>
      <c r="T101" s="9">
        <v>42214243</v>
      </c>
      <c r="U101" s="22">
        <v>412320.582795333</v>
      </c>
      <c r="V101" s="21">
        <v>412320.582795333</v>
      </c>
      <c r="X101">
        <v>1</v>
      </c>
      <c r="Y101">
        <v>1</v>
      </c>
      <c r="Z101" s="9">
        <v>42214243</v>
      </c>
      <c r="AA101">
        <v>412320.582795333</v>
      </c>
    </row>
    <row r="102" spans="1:27" x14ac:dyDescent="0.25">
      <c r="A102" s="18">
        <v>45411</v>
      </c>
      <c r="B102" s="18">
        <v>45502</v>
      </c>
      <c r="C102" t="s">
        <v>37</v>
      </c>
      <c r="D102" t="s">
        <v>50</v>
      </c>
      <c r="E102" t="s">
        <v>28</v>
      </c>
      <c r="F102">
        <v>11</v>
      </c>
      <c r="H102" s="18">
        <v>45498</v>
      </c>
      <c r="I102" s="18">
        <v>45502</v>
      </c>
      <c r="J102" s="18">
        <v>45593</v>
      </c>
      <c r="K102" s="18">
        <v>45593</v>
      </c>
      <c r="L102" s="21">
        <v>42214244</v>
      </c>
      <c r="M102" t="s">
        <v>27</v>
      </c>
      <c r="N102">
        <v>0</v>
      </c>
      <c r="O102" t="s">
        <v>24</v>
      </c>
      <c r="P102" s="20">
        <v>393326.52799844398</v>
      </c>
      <c r="R102" s="9">
        <v>0</v>
      </c>
      <c r="S102" s="9">
        <v>0</v>
      </c>
      <c r="T102" s="9">
        <v>0</v>
      </c>
      <c r="U102" s="22">
        <v>0</v>
      </c>
      <c r="V102" s="21">
        <v>393326.52799844398</v>
      </c>
      <c r="X102">
        <v>0</v>
      </c>
      <c r="Y102">
        <v>0</v>
      </c>
      <c r="Z102" s="9">
        <v>0</v>
      </c>
      <c r="AA102">
        <v>0</v>
      </c>
    </row>
    <row r="103" spans="1:27" x14ac:dyDescent="0.25">
      <c r="A103" s="18">
        <v>45411</v>
      </c>
      <c r="B103" s="18">
        <v>45502</v>
      </c>
      <c r="C103" t="s">
        <v>37</v>
      </c>
      <c r="D103" t="s">
        <v>40</v>
      </c>
      <c r="E103" t="s">
        <v>41</v>
      </c>
      <c r="F103">
        <v>1</v>
      </c>
      <c r="H103" s="18">
        <v>45397</v>
      </c>
      <c r="I103" s="18">
        <v>45399</v>
      </c>
      <c r="J103" s="18">
        <v>45490</v>
      </c>
      <c r="K103" s="18">
        <v>45490</v>
      </c>
      <c r="L103" s="21">
        <v>21700000</v>
      </c>
      <c r="M103" t="s">
        <v>42</v>
      </c>
      <c r="N103">
        <v>0</v>
      </c>
      <c r="O103" t="s">
        <v>24</v>
      </c>
      <c r="P103" s="20">
        <v>213267.6</v>
      </c>
      <c r="R103" s="9">
        <v>0.86813186813186805</v>
      </c>
      <c r="S103" s="9">
        <v>0.86813186813186805</v>
      </c>
      <c r="T103" s="9">
        <v>18838461.538461499</v>
      </c>
      <c r="U103" s="22">
        <v>185144.4</v>
      </c>
      <c r="V103" s="21">
        <v>213267.6</v>
      </c>
      <c r="X103">
        <v>0.86813186813186805</v>
      </c>
      <c r="Y103">
        <v>0.86813186813186805</v>
      </c>
      <c r="Z103" s="9">
        <v>18838461.538461499</v>
      </c>
      <c r="AA103">
        <v>185144.4</v>
      </c>
    </row>
    <row r="104" spans="1:27" x14ac:dyDescent="0.25">
      <c r="A104" s="18">
        <v>45411</v>
      </c>
      <c r="B104" s="18">
        <v>45502</v>
      </c>
      <c r="C104" t="s">
        <v>37</v>
      </c>
      <c r="D104" t="s">
        <v>56</v>
      </c>
      <c r="E104" t="s">
        <v>57</v>
      </c>
      <c r="F104">
        <v>13</v>
      </c>
      <c r="H104" s="18">
        <v>45407</v>
      </c>
      <c r="I104" s="18">
        <v>45411</v>
      </c>
      <c r="J104" s="18">
        <v>45502</v>
      </c>
      <c r="K104" s="18">
        <v>45502</v>
      </c>
      <c r="L104" s="21">
        <v>6200000</v>
      </c>
      <c r="M104" t="s">
        <v>58</v>
      </c>
      <c r="N104">
        <v>0</v>
      </c>
      <c r="O104" t="s">
        <v>24</v>
      </c>
      <c r="P104" s="20">
        <v>60557.466666666704</v>
      </c>
      <c r="R104" s="9">
        <v>1</v>
      </c>
      <c r="S104" s="9">
        <v>1</v>
      </c>
      <c r="T104" s="9">
        <v>6200000</v>
      </c>
      <c r="U104" s="22">
        <v>60557.466666666704</v>
      </c>
      <c r="V104" s="21">
        <v>60557.466666666704</v>
      </c>
      <c r="X104">
        <v>1</v>
      </c>
      <c r="Y104">
        <v>1</v>
      </c>
      <c r="Z104" s="9">
        <v>6200000</v>
      </c>
      <c r="AA104">
        <v>60557.466666666704</v>
      </c>
    </row>
    <row r="105" spans="1:27" x14ac:dyDescent="0.25">
      <c r="A105" s="18">
        <v>45411</v>
      </c>
      <c r="B105" s="18">
        <v>45502</v>
      </c>
      <c r="C105" t="s">
        <v>37</v>
      </c>
      <c r="D105" t="s">
        <v>56</v>
      </c>
      <c r="E105" t="s">
        <v>57</v>
      </c>
      <c r="F105">
        <v>13</v>
      </c>
      <c r="H105" s="18">
        <v>45498</v>
      </c>
      <c r="I105" s="18">
        <v>45502</v>
      </c>
      <c r="J105" s="18">
        <v>45593</v>
      </c>
      <c r="K105" s="18">
        <v>45593</v>
      </c>
      <c r="L105" s="21">
        <v>17000000</v>
      </c>
      <c r="M105" t="s">
        <v>58</v>
      </c>
      <c r="N105">
        <v>0</v>
      </c>
      <c r="O105" t="s">
        <v>24</v>
      </c>
      <c r="P105" s="20">
        <v>158395.61111111101</v>
      </c>
      <c r="R105" s="9">
        <v>0</v>
      </c>
      <c r="S105" s="9">
        <v>0</v>
      </c>
      <c r="T105" s="9">
        <v>0</v>
      </c>
      <c r="U105" s="22">
        <v>0</v>
      </c>
      <c r="V105" s="21">
        <v>158395.61111111101</v>
      </c>
      <c r="X105">
        <v>0</v>
      </c>
      <c r="Y105">
        <v>0</v>
      </c>
      <c r="Z105" s="9">
        <v>0</v>
      </c>
      <c r="AA105">
        <v>0</v>
      </c>
    </row>
    <row r="106" spans="1:27" x14ac:dyDescent="0.25">
      <c r="A106" s="18">
        <v>45411</v>
      </c>
      <c r="B106" s="18">
        <v>45502</v>
      </c>
      <c r="C106" t="s">
        <v>37</v>
      </c>
      <c r="D106" t="s">
        <v>43</v>
      </c>
      <c r="E106" t="s">
        <v>44</v>
      </c>
      <c r="F106">
        <v>3</v>
      </c>
      <c r="H106" s="18">
        <v>45397</v>
      </c>
      <c r="I106" s="18">
        <v>45399</v>
      </c>
      <c r="J106" s="18">
        <v>45490</v>
      </c>
      <c r="K106" s="18">
        <v>45490</v>
      </c>
      <c r="L106" s="21">
        <v>5836995</v>
      </c>
      <c r="M106" t="s">
        <v>42</v>
      </c>
      <c r="N106">
        <v>0</v>
      </c>
      <c r="O106" t="s">
        <v>24</v>
      </c>
      <c r="P106" s="20">
        <v>57365.986859999997</v>
      </c>
      <c r="R106" s="9">
        <v>0.86813186813186805</v>
      </c>
      <c r="S106" s="9">
        <v>0.86813186813186805</v>
      </c>
      <c r="T106" s="9">
        <v>5067281.37362637</v>
      </c>
      <c r="U106" s="22">
        <v>49801.24134</v>
      </c>
      <c r="V106" s="21">
        <v>57365.986859999997</v>
      </c>
      <c r="X106">
        <v>0.86813186813186805</v>
      </c>
      <c r="Y106">
        <v>0.86813186813186805</v>
      </c>
      <c r="Z106" s="9">
        <v>5067281.37362637</v>
      </c>
      <c r="AA106">
        <v>49801.24134</v>
      </c>
    </row>
    <row r="107" spans="1:27" x14ac:dyDescent="0.25">
      <c r="A107" s="18">
        <v>45411</v>
      </c>
      <c r="B107" s="18">
        <v>45502</v>
      </c>
      <c r="C107" t="s">
        <v>37</v>
      </c>
      <c r="D107" t="s">
        <v>45</v>
      </c>
      <c r="E107" t="s">
        <v>46</v>
      </c>
      <c r="F107">
        <v>5</v>
      </c>
      <c r="H107" s="18">
        <v>45306</v>
      </c>
      <c r="I107" s="18">
        <v>45308</v>
      </c>
      <c r="J107" s="18">
        <v>45490</v>
      </c>
      <c r="K107" s="18">
        <v>45490</v>
      </c>
      <c r="L107" s="21">
        <v>8683247</v>
      </c>
      <c r="M107" t="s">
        <v>47</v>
      </c>
      <c r="N107">
        <v>0</v>
      </c>
      <c r="O107" t="s">
        <v>24</v>
      </c>
      <c r="P107" s="20">
        <v>170063.32210544401</v>
      </c>
      <c r="R107" s="9">
        <v>0.86813186813186805</v>
      </c>
      <c r="S107" s="9">
        <v>0.43406593406593402</v>
      </c>
      <c r="T107" s="9">
        <v>7538203.4395604404</v>
      </c>
      <c r="U107" s="22">
        <v>73818.694760055601</v>
      </c>
      <c r="V107" s="21">
        <v>170063.32210544401</v>
      </c>
      <c r="X107">
        <v>0.86813186813186805</v>
      </c>
      <c r="Y107">
        <v>0.43406593406593402</v>
      </c>
      <c r="Z107" s="9">
        <v>7538203.4395604404</v>
      </c>
      <c r="AA107">
        <v>73818.694760055601</v>
      </c>
    </row>
    <row r="108" spans="1:27" x14ac:dyDescent="0.25">
      <c r="A108" s="18">
        <v>45411</v>
      </c>
      <c r="B108" s="18">
        <v>45502</v>
      </c>
      <c r="C108" t="s">
        <v>37</v>
      </c>
      <c r="D108" t="s">
        <v>45</v>
      </c>
      <c r="E108" t="s">
        <v>46</v>
      </c>
      <c r="F108">
        <v>5</v>
      </c>
      <c r="H108" s="18">
        <v>45488</v>
      </c>
      <c r="I108" s="18">
        <v>45490</v>
      </c>
      <c r="J108" s="18">
        <v>45674</v>
      </c>
      <c r="K108" s="18">
        <v>45674</v>
      </c>
      <c r="L108" s="21">
        <v>7971513</v>
      </c>
      <c r="M108" t="s">
        <v>47</v>
      </c>
      <c r="N108">
        <v>0</v>
      </c>
      <c r="O108" t="s">
        <v>24</v>
      </c>
      <c r="P108" s="20">
        <v>148101.85430333301</v>
      </c>
      <c r="R108" s="9">
        <v>0.13186813186813201</v>
      </c>
      <c r="S108" s="9">
        <v>6.5217391304347797E-2</v>
      </c>
      <c r="T108" s="9">
        <v>1051188.52747253</v>
      </c>
      <c r="U108" s="22">
        <v>9658.8165850000005</v>
      </c>
      <c r="V108" s="21">
        <v>148101.85430333301</v>
      </c>
      <c r="X108">
        <v>0.13186813186813201</v>
      </c>
      <c r="Y108">
        <v>6.5217391304347797E-2</v>
      </c>
      <c r="Z108" s="9">
        <v>1051188.52747253</v>
      </c>
      <c r="AA108">
        <v>9658.8165850000005</v>
      </c>
    </row>
    <row r="109" spans="1:27" x14ac:dyDescent="0.25">
      <c r="A109" s="18">
        <v>45411</v>
      </c>
      <c r="B109" s="18">
        <v>45502</v>
      </c>
      <c r="C109" t="s">
        <v>37</v>
      </c>
      <c r="D109" t="s">
        <v>59</v>
      </c>
      <c r="E109" t="s">
        <v>60</v>
      </c>
      <c r="F109">
        <v>15</v>
      </c>
      <c r="H109" s="18">
        <v>45407</v>
      </c>
      <c r="I109" s="18">
        <v>45411</v>
      </c>
      <c r="J109" s="18">
        <v>45502</v>
      </c>
      <c r="K109" s="18">
        <v>45502</v>
      </c>
      <c r="L109" s="21">
        <v>2325000</v>
      </c>
      <c r="M109" t="s">
        <v>58</v>
      </c>
      <c r="N109">
        <v>0</v>
      </c>
      <c r="O109" t="s">
        <v>24</v>
      </c>
      <c r="P109" s="20">
        <v>22709.05</v>
      </c>
      <c r="R109" s="9">
        <v>1</v>
      </c>
      <c r="S109" s="9">
        <v>1</v>
      </c>
      <c r="T109" s="9">
        <v>2325000</v>
      </c>
      <c r="U109" s="22">
        <v>22709.05</v>
      </c>
      <c r="V109" s="21">
        <v>22709.05</v>
      </c>
      <c r="X109">
        <v>1</v>
      </c>
      <c r="Y109">
        <v>1</v>
      </c>
      <c r="Z109" s="9">
        <v>2325000</v>
      </c>
      <c r="AA109">
        <v>22709.05</v>
      </c>
    </row>
    <row r="110" spans="1:27" x14ac:dyDescent="0.25">
      <c r="A110" s="18">
        <v>45411</v>
      </c>
      <c r="B110" s="18">
        <v>45502</v>
      </c>
      <c r="C110" t="s">
        <v>37</v>
      </c>
      <c r="D110" t="s">
        <v>59</v>
      </c>
      <c r="E110" t="s">
        <v>60</v>
      </c>
      <c r="F110">
        <v>15</v>
      </c>
      <c r="H110" s="18">
        <v>45498</v>
      </c>
      <c r="I110" s="18">
        <v>45502</v>
      </c>
      <c r="J110" s="18">
        <v>45593</v>
      </c>
      <c r="K110" s="18">
        <v>45593</v>
      </c>
      <c r="L110" s="21">
        <v>6375000</v>
      </c>
      <c r="M110" t="s">
        <v>58</v>
      </c>
      <c r="N110">
        <v>0</v>
      </c>
      <c r="O110" t="s">
        <v>24</v>
      </c>
      <c r="P110" s="20">
        <v>59398.354166666701</v>
      </c>
      <c r="R110" s="9">
        <v>0</v>
      </c>
      <c r="S110" s="9">
        <v>0</v>
      </c>
      <c r="T110" s="9">
        <v>0</v>
      </c>
      <c r="U110" s="22">
        <v>0</v>
      </c>
      <c r="V110" s="21">
        <v>59398.354166666701</v>
      </c>
      <c r="X110">
        <v>0</v>
      </c>
      <c r="Y110">
        <v>0</v>
      </c>
      <c r="Z110" s="9">
        <v>0</v>
      </c>
      <c r="AA110">
        <v>0</v>
      </c>
    </row>
    <row r="111" spans="1:27" x14ac:dyDescent="0.25">
      <c r="A111" s="18">
        <v>45411</v>
      </c>
      <c r="B111" s="18">
        <v>45502</v>
      </c>
      <c r="C111" t="s">
        <v>37</v>
      </c>
      <c r="D111" t="s">
        <v>61</v>
      </c>
      <c r="E111" t="s">
        <v>62</v>
      </c>
      <c r="F111">
        <v>17</v>
      </c>
      <c r="H111" s="18">
        <v>45407</v>
      </c>
      <c r="I111" s="18">
        <v>45411</v>
      </c>
      <c r="J111" s="18">
        <v>45502</v>
      </c>
      <c r="K111" s="18">
        <v>45502</v>
      </c>
      <c r="L111" s="21">
        <v>6975000</v>
      </c>
      <c r="M111" t="s">
        <v>58</v>
      </c>
      <c r="N111">
        <v>0</v>
      </c>
      <c r="O111" t="s">
        <v>24</v>
      </c>
      <c r="P111" s="20">
        <v>68127.149999999994</v>
      </c>
      <c r="R111" s="9">
        <v>1</v>
      </c>
      <c r="S111" s="9">
        <v>1</v>
      </c>
      <c r="T111" s="9">
        <v>6975000</v>
      </c>
      <c r="U111" s="22">
        <v>68127.149999999994</v>
      </c>
      <c r="V111" s="21">
        <v>68127.149999999994</v>
      </c>
      <c r="X111">
        <v>1</v>
      </c>
      <c r="Y111">
        <v>1</v>
      </c>
      <c r="Z111" s="9">
        <v>6975000</v>
      </c>
      <c r="AA111">
        <v>68127.149999999994</v>
      </c>
    </row>
    <row r="112" spans="1:27" x14ac:dyDescent="0.25">
      <c r="A112" s="18">
        <v>45411</v>
      </c>
      <c r="B112" s="18">
        <v>45502</v>
      </c>
      <c r="C112" t="s">
        <v>37</v>
      </c>
      <c r="D112" t="s">
        <v>61</v>
      </c>
      <c r="E112" t="s">
        <v>62</v>
      </c>
      <c r="F112">
        <v>17</v>
      </c>
      <c r="H112" s="18">
        <v>45498</v>
      </c>
      <c r="I112" s="18">
        <v>45502</v>
      </c>
      <c r="J112" s="18">
        <v>45593</v>
      </c>
      <c r="K112" s="18">
        <v>45593</v>
      </c>
      <c r="L112" s="21">
        <v>19125000</v>
      </c>
      <c r="M112" t="s">
        <v>58</v>
      </c>
      <c r="N112">
        <v>0</v>
      </c>
      <c r="O112" t="s">
        <v>24</v>
      </c>
      <c r="P112" s="20">
        <v>178195.0625</v>
      </c>
      <c r="R112" s="9">
        <v>0</v>
      </c>
      <c r="S112" s="9">
        <v>0</v>
      </c>
      <c r="T112" s="9">
        <v>0</v>
      </c>
      <c r="U112" s="22">
        <v>0</v>
      </c>
      <c r="V112" s="21">
        <v>178195.0625</v>
      </c>
      <c r="X112">
        <v>0</v>
      </c>
      <c r="Y112">
        <v>0</v>
      </c>
      <c r="Z112" s="9">
        <v>0</v>
      </c>
      <c r="AA112">
        <v>0</v>
      </c>
    </row>
    <row r="113" spans="1:27" x14ac:dyDescent="0.25">
      <c r="A113" s="18">
        <v>45411</v>
      </c>
      <c r="B113" s="18">
        <v>45502</v>
      </c>
      <c r="C113" t="s">
        <v>37</v>
      </c>
      <c r="D113" t="s">
        <v>51</v>
      </c>
      <c r="E113" t="s">
        <v>52</v>
      </c>
      <c r="F113">
        <v>9</v>
      </c>
      <c r="H113" s="18">
        <v>45407</v>
      </c>
      <c r="I113" s="18">
        <v>45411</v>
      </c>
      <c r="J113" s="18">
        <v>45502</v>
      </c>
      <c r="K113" s="18">
        <v>45502</v>
      </c>
      <c r="L113" s="21">
        <v>42214243</v>
      </c>
      <c r="M113" t="s">
        <v>27</v>
      </c>
      <c r="N113">
        <v>0</v>
      </c>
      <c r="O113" t="s">
        <v>24</v>
      </c>
      <c r="P113" s="20">
        <v>412320.582795333</v>
      </c>
      <c r="R113" s="9">
        <v>1</v>
      </c>
      <c r="S113" s="9">
        <v>1</v>
      </c>
      <c r="T113" s="9">
        <v>42214243</v>
      </c>
      <c r="U113" s="22">
        <v>412320.582795333</v>
      </c>
      <c r="V113" s="21">
        <v>412320.582795333</v>
      </c>
      <c r="X113">
        <v>1</v>
      </c>
      <c r="Y113">
        <v>1</v>
      </c>
      <c r="Z113" s="9">
        <v>42214243</v>
      </c>
      <c r="AA113">
        <v>412320.582795333</v>
      </c>
    </row>
    <row r="114" spans="1:27" x14ac:dyDescent="0.25">
      <c r="A114" s="18">
        <v>45411</v>
      </c>
      <c r="B114" s="18">
        <v>45502</v>
      </c>
      <c r="C114" t="s">
        <v>37</v>
      </c>
      <c r="D114" t="s">
        <v>51</v>
      </c>
      <c r="E114" t="s">
        <v>52</v>
      </c>
      <c r="F114">
        <v>9</v>
      </c>
      <c r="H114" s="18">
        <v>45498</v>
      </c>
      <c r="I114" s="18">
        <v>45502</v>
      </c>
      <c r="J114" s="18">
        <v>45593</v>
      </c>
      <c r="K114" s="18">
        <v>45593</v>
      </c>
      <c r="L114" s="21">
        <v>42214244</v>
      </c>
      <c r="M114" t="s">
        <v>27</v>
      </c>
      <c r="N114">
        <v>0</v>
      </c>
      <c r="O114" t="s">
        <v>24</v>
      </c>
      <c r="P114" s="20">
        <v>393326.52799844398</v>
      </c>
      <c r="R114" s="9">
        <v>0</v>
      </c>
      <c r="S114" s="9">
        <v>0</v>
      </c>
      <c r="T114" s="9">
        <v>0</v>
      </c>
      <c r="U114" s="22">
        <v>0</v>
      </c>
      <c r="V114" s="21">
        <v>393326.52799844398</v>
      </c>
      <c r="X114">
        <v>0</v>
      </c>
      <c r="Y114">
        <v>0</v>
      </c>
      <c r="Z114" s="9">
        <v>0</v>
      </c>
      <c r="AA114">
        <v>0</v>
      </c>
    </row>
    <row r="115" spans="1:27" x14ac:dyDescent="0.25">
      <c r="A115" s="18">
        <v>45411</v>
      </c>
      <c r="B115" s="18">
        <v>45502</v>
      </c>
      <c r="C115" t="s">
        <v>38</v>
      </c>
      <c r="D115" t="s">
        <v>48</v>
      </c>
      <c r="E115" t="s">
        <v>29</v>
      </c>
      <c r="F115">
        <v>10000</v>
      </c>
      <c r="G115" t="s">
        <v>49</v>
      </c>
      <c r="H115" s="18">
        <v>45407</v>
      </c>
      <c r="I115" s="18">
        <v>45411</v>
      </c>
      <c r="J115" s="18">
        <v>45502</v>
      </c>
      <c r="K115" s="18">
        <v>45502</v>
      </c>
      <c r="L115" s="21">
        <v>140000000</v>
      </c>
      <c r="M115" t="s">
        <v>25</v>
      </c>
      <c r="N115">
        <v>4.4999999999999998E-2</v>
      </c>
      <c r="O115" t="s">
        <v>24</v>
      </c>
      <c r="P115" s="20">
        <v>-2959926.6666666698</v>
      </c>
      <c r="Q115" s="9">
        <v>0</v>
      </c>
      <c r="R115" s="9">
        <v>1</v>
      </c>
      <c r="S115" s="9">
        <v>1</v>
      </c>
      <c r="T115" s="9">
        <v>140000000</v>
      </c>
      <c r="U115" s="22">
        <v>-2959926.6666666698</v>
      </c>
      <c r="V115" s="21">
        <v>-2959926.6666666698</v>
      </c>
      <c r="W115">
        <v>0</v>
      </c>
      <c r="X115">
        <v>1</v>
      </c>
      <c r="Y115">
        <v>1</v>
      </c>
      <c r="Z115" s="9">
        <v>140000000</v>
      </c>
      <c r="AA115">
        <v>-2959926.6666666698</v>
      </c>
    </row>
    <row r="116" spans="1:27" x14ac:dyDescent="0.25">
      <c r="A116" s="18">
        <v>45411</v>
      </c>
      <c r="B116" s="18">
        <v>45502</v>
      </c>
      <c r="C116" t="s">
        <v>38</v>
      </c>
      <c r="D116" t="s">
        <v>48</v>
      </c>
      <c r="E116" t="s">
        <v>29</v>
      </c>
      <c r="F116">
        <v>10000</v>
      </c>
      <c r="G116" t="s">
        <v>49</v>
      </c>
      <c r="H116" s="18">
        <v>45498</v>
      </c>
      <c r="I116" s="18">
        <v>45502</v>
      </c>
      <c r="J116" s="18">
        <v>45593</v>
      </c>
      <c r="K116" s="18">
        <v>45593</v>
      </c>
      <c r="L116" s="21">
        <v>140000000</v>
      </c>
      <c r="M116" t="s">
        <v>25</v>
      </c>
      <c r="N116">
        <v>4.4999999999999998E-2</v>
      </c>
      <c r="O116" t="s">
        <v>24</v>
      </c>
      <c r="P116" s="20">
        <v>-2896934.4444444398</v>
      </c>
      <c r="Q116" s="9">
        <v>0</v>
      </c>
      <c r="R116" s="9">
        <v>0</v>
      </c>
      <c r="S116" s="9">
        <v>0</v>
      </c>
      <c r="T116" s="9">
        <v>0</v>
      </c>
      <c r="U116" s="22">
        <v>0</v>
      </c>
      <c r="V116" s="21">
        <v>-2896934.4444444398</v>
      </c>
      <c r="W116">
        <v>0</v>
      </c>
      <c r="X116">
        <v>0</v>
      </c>
      <c r="Y116">
        <v>0</v>
      </c>
      <c r="Z116" s="9">
        <v>0</v>
      </c>
      <c r="AA116">
        <v>0</v>
      </c>
    </row>
    <row r="117" spans="1:27" x14ac:dyDescent="0.25">
      <c r="A117" s="18">
        <v>45411</v>
      </c>
      <c r="B117" s="18">
        <v>45502</v>
      </c>
      <c r="C117" t="s">
        <v>38</v>
      </c>
      <c r="D117" t="s">
        <v>53</v>
      </c>
      <c r="E117" t="s">
        <v>39</v>
      </c>
      <c r="F117">
        <v>10001</v>
      </c>
      <c r="G117" t="s">
        <v>49</v>
      </c>
      <c r="H117" s="18">
        <v>45407</v>
      </c>
      <c r="I117" s="18">
        <v>45411</v>
      </c>
      <c r="J117" s="18">
        <v>45502</v>
      </c>
      <c r="K117" s="18">
        <v>45502</v>
      </c>
      <c r="L117" s="21">
        <v>2520000</v>
      </c>
      <c r="M117" t="s">
        <v>25</v>
      </c>
      <c r="N117">
        <v>0.03</v>
      </c>
      <c r="O117" t="s">
        <v>24</v>
      </c>
      <c r="P117" s="20">
        <v>-43723.68</v>
      </c>
      <c r="Q117" s="9">
        <v>0</v>
      </c>
      <c r="R117" s="9">
        <v>1</v>
      </c>
      <c r="S117" s="9">
        <v>1</v>
      </c>
      <c r="T117" s="9">
        <v>2520000</v>
      </c>
      <c r="U117" s="22">
        <v>-43723.68</v>
      </c>
      <c r="V117" s="21">
        <v>-43723.68</v>
      </c>
      <c r="W117">
        <v>0</v>
      </c>
      <c r="X117">
        <v>1</v>
      </c>
      <c r="Y117">
        <v>1</v>
      </c>
      <c r="Z117" s="9">
        <v>2520000</v>
      </c>
      <c r="AA117">
        <v>-43723.68</v>
      </c>
    </row>
    <row r="118" spans="1:27" x14ac:dyDescent="0.25">
      <c r="A118" s="18">
        <v>45411</v>
      </c>
      <c r="B118" s="18">
        <v>45502</v>
      </c>
      <c r="C118" t="s">
        <v>38</v>
      </c>
      <c r="D118" t="s">
        <v>53</v>
      </c>
      <c r="E118" t="s">
        <v>39</v>
      </c>
      <c r="F118">
        <v>10001</v>
      </c>
      <c r="G118" t="s">
        <v>49</v>
      </c>
      <c r="H118" s="18">
        <v>45498</v>
      </c>
      <c r="I118" s="18">
        <v>45502</v>
      </c>
      <c r="J118" s="18">
        <v>45593</v>
      </c>
      <c r="K118" s="18">
        <v>45593</v>
      </c>
      <c r="L118" s="21">
        <v>2240000</v>
      </c>
      <c r="M118" t="s">
        <v>25</v>
      </c>
      <c r="N118">
        <v>0.03</v>
      </c>
      <c r="O118" t="s">
        <v>24</v>
      </c>
      <c r="P118" s="20">
        <v>-37857.617777777799</v>
      </c>
      <c r="Q118" s="9">
        <v>0</v>
      </c>
      <c r="R118" s="9">
        <v>0</v>
      </c>
      <c r="S118" s="9">
        <v>0</v>
      </c>
      <c r="T118" s="9">
        <v>0</v>
      </c>
      <c r="U118" s="22">
        <v>0</v>
      </c>
      <c r="V118" s="21">
        <v>-37857.617777777799</v>
      </c>
      <c r="W118">
        <v>0</v>
      </c>
      <c r="X118">
        <v>0</v>
      </c>
      <c r="Y118">
        <v>0</v>
      </c>
      <c r="Z118" s="9">
        <v>0</v>
      </c>
      <c r="AA118">
        <v>0</v>
      </c>
    </row>
    <row r="119" spans="1:27" x14ac:dyDescent="0.25">
      <c r="A119" s="18">
        <v>45411</v>
      </c>
      <c r="B119" s="18">
        <v>45502</v>
      </c>
      <c r="C119" t="s">
        <v>38</v>
      </c>
      <c r="D119" t="s">
        <v>54</v>
      </c>
      <c r="E119" t="s">
        <v>55</v>
      </c>
      <c r="F119">
        <v>10002</v>
      </c>
      <c r="G119" t="s">
        <v>49</v>
      </c>
      <c r="H119" s="18">
        <v>45407</v>
      </c>
      <c r="I119" s="18">
        <v>45411</v>
      </c>
      <c r="J119" s="18">
        <v>45502</v>
      </c>
      <c r="K119" s="18">
        <v>45502</v>
      </c>
      <c r="L119" s="21">
        <v>2800000</v>
      </c>
      <c r="M119" t="s">
        <v>25</v>
      </c>
      <c r="N119">
        <v>3.5000000000000003E-2</v>
      </c>
      <c r="O119" t="s">
        <v>24</v>
      </c>
      <c r="P119" s="20">
        <v>-52120.755555555603</v>
      </c>
      <c r="Q119" s="9">
        <v>0</v>
      </c>
      <c r="R119" s="9">
        <v>1</v>
      </c>
      <c r="S119" s="9">
        <v>1</v>
      </c>
      <c r="T119" s="9">
        <v>2800000</v>
      </c>
      <c r="U119" s="22">
        <v>-52120.755555555603</v>
      </c>
      <c r="V119" s="21">
        <v>-52120.755555555603</v>
      </c>
      <c r="W119">
        <v>0</v>
      </c>
      <c r="X119">
        <v>1</v>
      </c>
      <c r="Y119">
        <v>1</v>
      </c>
      <c r="Z119" s="9">
        <v>2800000</v>
      </c>
      <c r="AA119">
        <v>-52120.755555555603</v>
      </c>
    </row>
    <row r="120" spans="1:27" x14ac:dyDescent="0.25">
      <c r="A120" s="18">
        <v>45411</v>
      </c>
      <c r="B120" s="18">
        <v>45502</v>
      </c>
      <c r="C120" t="s">
        <v>38</v>
      </c>
      <c r="D120" t="s">
        <v>54</v>
      </c>
      <c r="E120" t="s">
        <v>55</v>
      </c>
      <c r="F120">
        <v>10002</v>
      </c>
      <c r="G120" t="s">
        <v>49</v>
      </c>
      <c r="H120" s="18">
        <v>45498</v>
      </c>
      <c r="I120" s="18">
        <v>45502</v>
      </c>
      <c r="J120" s="18">
        <v>45593</v>
      </c>
      <c r="K120" s="18">
        <v>45593</v>
      </c>
      <c r="L120" s="21">
        <v>2800000</v>
      </c>
      <c r="M120" t="s">
        <v>25</v>
      </c>
      <c r="N120">
        <v>3.5000000000000003E-2</v>
      </c>
      <c r="O120" t="s">
        <v>24</v>
      </c>
      <c r="P120" s="20">
        <v>-50860.911111111098</v>
      </c>
      <c r="Q120" s="9">
        <v>0</v>
      </c>
      <c r="R120" s="9">
        <v>0</v>
      </c>
      <c r="S120" s="9">
        <v>0</v>
      </c>
      <c r="T120" s="9">
        <v>0</v>
      </c>
      <c r="U120" s="22">
        <v>0</v>
      </c>
      <c r="V120" s="21">
        <v>-50860.911111111098</v>
      </c>
      <c r="W120">
        <v>0</v>
      </c>
      <c r="X120">
        <v>0</v>
      </c>
      <c r="Y120">
        <v>0</v>
      </c>
      <c r="Z120" s="9">
        <v>0</v>
      </c>
      <c r="AA120">
        <v>0</v>
      </c>
    </row>
    <row r="121" spans="1:27" x14ac:dyDescent="0.25">
      <c r="A121" s="18">
        <v>45411</v>
      </c>
      <c r="B121" s="18">
        <v>45502</v>
      </c>
      <c r="C121" t="s">
        <v>38</v>
      </c>
      <c r="D121" t="s">
        <v>63</v>
      </c>
      <c r="E121" t="s">
        <v>64</v>
      </c>
      <c r="F121">
        <v>10003</v>
      </c>
      <c r="G121" t="s">
        <v>49</v>
      </c>
      <c r="H121" s="18">
        <v>45498</v>
      </c>
      <c r="I121" s="18">
        <v>45502</v>
      </c>
      <c r="J121" s="18">
        <v>45593</v>
      </c>
      <c r="K121" s="18">
        <v>45593</v>
      </c>
      <c r="L121" s="21">
        <v>42400000</v>
      </c>
      <c r="M121" t="s">
        <v>25</v>
      </c>
      <c r="N121">
        <v>0.03</v>
      </c>
      <c r="O121" t="s">
        <v>24</v>
      </c>
      <c r="P121" s="20">
        <v>-716590.62222222204</v>
      </c>
      <c r="Q121" s="9">
        <v>0</v>
      </c>
      <c r="R121" s="9">
        <v>0</v>
      </c>
      <c r="S121" s="9">
        <v>0</v>
      </c>
      <c r="T121" s="9">
        <v>0</v>
      </c>
      <c r="U121" s="22">
        <v>0</v>
      </c>
      <c r="V121" s="21">
        <v>-716590.62222222204</v>
      </c>
      <c r="W121">
        <v>0</v>
      </c>
      <c r="X121">
        <v>0</v>
      </c>
      <c r="Y121">
        <v>0</v>
      </c>
      <c r="Z121" s="9">
        <v>0</v>
      </c>
      <c r="AA121">
        <v>0</v>
      </c>
    </row>
    <row r="122" spans="1:27" x14ac:dyDescent="0.25">
      <c r="A122" s="18">
        <v>45411</v>
      </c>
      <c r="B122" s="18">
        <v>45502</v>
      </c>
      <c r="C122" t="s">
        <v>38</v>
      </c>
      <c r="D122" t="s">
        <v>65</v>
      </c>
      <c r="E122" t="s">
        <v>66</v>
      </c>
      <c r="F122">
        <v>10004</v>
      </c>
      <c r="G122" t="s">
        <v>49</v>
      </c>
      <c r="H122" s="18">
        <v>45498</v>
      </c>
      <c r="I122" s="18">
        <v>45502</v>
      </c>
      <c r="J122" s="18">
        <v>45593</v>
      </c>
      <c r="K122" s="18">
        <v>45593</v>
      </c>
      <c r="L122" s="21">
        <v>42400000</v>
      </c>
      <c r="M122" t="s">
        <v>25</v>
      </c>
      <c r="N122">
        <v>3.5000000000000003E-2</v>
      </c>
      <c r="O122" t="s">
        <v>24</v>
      </c>
      <c r="P122" s="20">
        <v>-770179.51111111103</v>
      </c>
      <c r="Q122" s="9">
        <v>0</v>
      </c>
      <c r="R122" s="9">
        <v>0</v>
      </c>
      <c r="S122" s="9">
        <v>0</v>
      </c>
      <c r="T122" s="9">
        <v>0</v>
      </c>
      <c r="U122" s="22">
        <v>0</v>
      </c>
      <c r="V122" s="21">
        <v>-770179.51111111103</v>
      </c>
      <c r="W122">
        <v>0</v>
      </c>
      <c r="X122">
        <v>0</v>
      </c>
      <c r="Y122">
        <v>0</v>
      </c>
      <c r="Z122" s="9">
        <v>0</v>
      </c>
      <c r="AA122">
        <v>0</v>
      </c>
    </row>
    <row r="123" spans="1:27" x14ac:dyDescent="0.25">
      <c r="A123" s="18">
        <v>45502</v>
      </c>
      <c r="B123" s="18">
        <v>45593</v>
      </c>
      <c r="C123" t="s">
        <v>37</v>
      </c>
      <c r="D123" t="s">
        <v>50</v>
      </c>
      <c r="E123" t="s">
        <v>28</v>
      </c>
      <c r="F123">
        <v>11</v>
      </c>
      <c r="H123" s="18">
        <v>45498</v>
      </c>
      <c r="I123" s="18">
        <v>45502</v>
      </c>
      <c r="J123" s="18">
        <v>45593</v>
      </c>
      <c r="K123" s="18">
        <v>45593</v>
      </c>
      <c r="L123" s="21">
        <v>42214244</v>
      </c>
      <c r="M123" t="s">
        <v>27</v>
      </c>
      <c r="N123">
        <v>0</v>
      </c>
      <c r="O123" t="s">
        <v>24</v>
      </c>
      <c r="P123" s="20">
        <v>393326.52799844398</v>
      </c>
      <c r="R123" s="9">
        <v>1</v>
      </c>
      <c r="S123" s="9">
        <v>1</v>
      </c>
      <c r="T123" s="9">
        <v>42214244</v>
      </c>
      <c r="U123" s="22">
        <v>393326.52799844398</v>
      </c>
      <c r="V123" s="21">
        <v>393326.52799844398</v>
      </c>
      <c r="X123">
        <v>1</v>
      </c>
      <c r="Y123">
        <v>1</v>
      </c>
      <c r="Z123" s="9">
        <v>42214244</v>
      </c>
      <c r="AA123">
        <v>393326.52799844398</v>
      </c>
    </row>
    <row r="124" spans="1:27" x14ac:dyDescent="0.25">
      <c r="A124" s="18">
        <v>45502</v>
      </c>
      <c r="B124" s="18">
        <v>45593</v>
      </c>
      <c r="C124" t="s">
        <v>37</v>
      </c>
      <c r="D124" t="s">
        <v>50</v>
      </c>
      <c r="E124" t="s">
        <v>28</v>
      </c>
      <c r="F124">
        <v>11</v>
      </c>
      <c r="H124" s="18">
        <v>45589</v>
      </c>
      <c r="I124" s="18">
        <v>45593</v>
      </c>
      <c r="J124" s="18">
        <v>45684</v>
      </c>
      <c r="K124" s="18">
        <v>45684</v>
      </c>
      <c r="L124" s="21">
        <v>42570111</v>
      </c>
      <c r="M124" t="s">
        <v>27</v>
      </c>
      <c r="N124">
        <v>0</v>
      </c>
      <c r="O124" t="s">
        <v>24</v>
      </c>
      <c r="P124" s="20">
        <v>330571.101952</v>
      </c>
      <c r="R124" s="9">
        <v>0</v>
      </c>
      <c r="S124" s="9">
        <v>0</v>
      </c>
      <c r="T124" s="9">
        <v>0</v>
      </c>
      <c r="U124" s="22">
        <v>0</v>
      </c>
      <c r="V124" s="21">
        <v>330571.101952</v>
      </c>
      <c r="X124">
        <v>0</v>
      </c>
      <c r="Y124">
        <v>0</v>
      </c>
      <c r="Z124" s="9">
        <v>0</v>
      </c>
      <c r="AA124">
        <v>0</v>
      </c>
    </row>
    <row r="125" spans="1:27" x14ac:dyDescent="0.25">
      <c r="A125" s="18">
        <v>45502</v>
      </c>
      <c r="B125" s="18">
        <v>45593</v>
      </c>
      <c r="C125" t="s">
        <v>37</v>
      </c>
      <c r="D125" t="s">
        <v>56</v>
      </c>
      <c r="E125" t="s">
        <v>57</v>
      </c>
      <c r="F125">
        <v>13</v>
      </c>
      <c r="H125" s="18">
        <v>45498</v>
      </c>
      <c r="I125" s="18">
        <v>45502</v>
      </c>
      <c r="J125" s="18">
        <v>45593</v>
      </c>
      <c r="K125" s="18">
        <v>45593</v>
      </c>
      <c r="L125" s="21">
        <v>17000000</v>
      </c>
      <c r="M125" t="s">
        <v>58</v>
      </c>
      <c r="N125">
        <v>0</v>
      </c>
      <c r="O125" t="s">
        <v>24</v>
      </c>
      <c r="P125" s="20">
        <v>158395.61111111101</v>
      </c>
      <c r="R125" s="9">
        <v>1</v>
      </c>
      <c r="S125" s="9">
        <v>1</v>
      </c>
      <c r="T125" s="9">
        <v>17000000</v>
      </c>
      <c r="U125" s="22">
        <v>158395.61111111101</v>
      </c>
      <c r="V125" s="21">
        <v>158395.61111111101</v>
      </c>
      <c r="X125">
        <v>1</v>
      </c>
      <c r="Y125">
        <v>1</v>
      </c>
      <c r="Z125" s="9">
        <v>17000000</v>
      </c>
      <c r="AA125">
        <v>158395.61111111101</v>
      </c>
    </row>
    <row r="126" spans="1:27" x14ac:dyDescent="0.25">
      <c r="A126" s="18">
        <v>45502</v>
      </c>
      <c r="B126" s="18">
        <v>45593</v>
      </c>
      <c r="C126" t="s">
        <v>37</v>
      </c>
      <c r="D126" t="s">
        <v>56</v>
      </c>
      <c r="E126" t="s">
        <v>57</v>
      </c>
      <c r="F126">
        <v>13</v>
      </c>
      <c r="H126" s="18">
        <v>45589</v>
      </c>
      <c r="I126" s="18">
        <v>45593</v>
      </c>
      <c r="J126" s="18">
        <v>45684</v>
      </c>
      <c r="K126" s="18">
        <v>45684</v>
      </c>
      <c r="L126" s="21">
        <v>16800000</v>
      </c>
      <c r="M126" t="s">
        <v>58</v>
      </c>
      <c r="N126">
        <v>0</v>
      </c>
      <c r="O126" t="s">
        <v>24</v>
      </c>
      <c r="P126" s="20">
        <v>130457.60000000001</v>
      </c>
      <c r="R126" s="9">
        <v>0</v>
      </c>
      <c r="S126" s="9">
        <v>0</v>
      </c>
      <c r="T126" s="9">
        <v>0</v>
      </c>
      <c r="U126" s="22">
        <v>0</v>
      </c>
      <c r="V126" s="21">
        <v>130457.60000000001</v>
      </c>
      <c r="X126">
        <v>0</v>
      </c>
      <c r="Y126">
        <v>0</v>
      </c>
      <c r="Z126" s="9">
        <v>0</v>
      </c>
      <c r="AA126">
        <v>0</v>
      </c>
    </row>
    <row r="127" spans="1:27" x14ac:dyDescent="0.25">
      <c r="A127" s="18">
        <v>45502</v>
      </c>
      <c r="B127" s="18">
        <v>45593</v>
      </c>
      <c r="C127" t="s">
        <v>37</v>
      </c>
      <c r="D127" t="s">
        <v>45</v>
      </c>
      <c r="E127" t="s">
        <v>46</v>
      </c>
      <c r="F127">
        <v>5</v>
      </c>
      <c r="H127" s="18">
        <v>45488</v>
      </c>
      <c r="I127" s="18">
        <v>45490</v>
      </c>
      <c r="J127" s="18">
        <v>45674</v>
      </c>
      <c r="K127" s="18">
        <v>45674</v>
      </c>
      <c r="L127" s="21">
        <v>7971513</v>
      </c>
      <c r="M127" t="s">
        <v>47</v>
      </c>
      <c r="N127">
        <v>0</v>
      </c>
      <c r="O127" t="s">
        <v>24</v>
      </c>
      <c r="P127" s="20">
        <v>148101.85430333301</v>
      </c>
      <c r="R127" s="9">
        <v>1</v>
      </c>
      <c r="S127" s="9">
        <v>0.49456521739130399</v>
      </c>
      <c r="T127" s="9">
        <v>7971513</v>
      </c>
      <c r="U127" s="22">
        <v>73246.025769583299</v>
      </c>
      <c r="V127" s="21">
        <v>148101.85430333301</v>
      </c>
      <c r="X127">
        <v>1</v>
      </c>
      <c r="Y127">
        <v>0.49456521739130399</v>
      </c>
      <c r="Z127" s="9">
        <v>7971513</v>
      </c>
      <c r="AA127">
        <v>73246.025769583299</v>
      </c>
    </row>
    <row r="128" spans="1:27" x14ac:dyDescent="0.25">
      <c r="A128" s="18">
        <v>45502</v>
      </c>
      <c r="B128" s="18">
        <v>45593</v>
      </c>
      <c r="C128" t="s">
        <v>37</v>
      </c>
      <c r="D128" t="s">
        <v>59</v>
      </c>
      <c r="E128" t="s">
        <v>60</v>
      </c>
      <c r="F128">
        <v>15</v>
      </c>
      <c r="H128" s="18">
        <v>45498</v>
      </c>
      <c r="I128" s="18">
        <v>45502</v>
      </c>
      <c r="J128" s="18">
        <v>45593</v>
      </c>
      <c r="K128" s="18">
        <v>45593</v>
      </c>
      <c r="L128" s="21">
        <v>6375000</v>
      </c>
      <c r="M128" t="s">
        <v>58</v>
      </c>
      <c r="N128">
        <v>0</v>
      </c>
      <c r="O128" t="s">
        <v>24</v>
      </c>
      <c r="P128" s="20">
        <v>59398.354166666701</v>
      </c>
      <c r="R128" s="9">
        <v>1</v>
      </c>
      <c r="S128" s="9">
        <v>1</v>
      </c>
      <c r="T128" s="9">
        <v>6375000</v>
      </c>
      <c r="U128" s="22">
        <v>59398.354166666701</v>
      </c>
      <c r="V128" s="21">
        <v>59398.354166666701</v>
      </c>
      <c r="X128">
        <v>1</v>
      </c>
      <c r="Y128">
        <v>1</v>
      </c>
      <c r="Z128" s="9">
        <v>6375000</v>
      </c>
      <c r="AA128">
        <v>59398.354166666701</v>
      </c>
    </row>
    <row r="129" spans="1:27" x14ac:dyDescent="0.25">
      <c r="A129" s="18">
        <v>45502</v>
      </c>
      <c r="B129" s="18">
        <v>45593</v>
      </c>
      <c r="C129" t="s">
        <v>37</v>
      </c>
      <c r="D129" t="s">
        <v>59</v>
      </c>
      <c r="E129" t="s">
        <v>60</v>
      </c>
      <c r="F129">
        <v>15</v>
      </c>
      <c r="H129" s="18">
        <v>45589</v>
      </c>
      <c r="I129" s="18">
        <v>45593</v>
      </c>
      <c r="J129" s="18">
        <v>45684</v>
      </c>
      <c r="K129" s="18">
        <v>45684</v>
      </c>
      <c r="L129" s="21">
        <v>6300000</v>
      </c>
      <c r="M129" t="s">
        <v>58</v>
      </c>
      <c r="N129">
        <v>0</v>
      </c>
      <c r="O129" t="s">
        <v>24</v>
      </c>
      <c r="P129" s="20">
        <v>48921.599999999999</v>
      </c>
      <c r="R129" s="9">
        <v>0</v>
      </c>
      <c r="S129" s="9">
        <v>0</v>
      </c>
      <c r="T129" s="9">
        <v>0</v>
      </c>
      <c r="U129" s="22">
        <v>0</v>
      </c>
      <c r="V129" s="21">
        <v>48921.599999999999</v>
      </c>
      <c r="X129">
        <v>0</v>
      </c>
      <c r="Y129">
        <v>0</v>
      </c>
      <c r="Z129" s="9">
        <v>0</v>
      </c>
      <c r="AA129">
        <v>0</v>
      </c>
    </row>
    <row r="130" spans="1:27" x14ac:dyDescent="0.25">
      <c r="A130" s="18">
        <v>45502</v>
      </c>
      <c r="B130" s="18">
        <v>45593</v>
      </c>
      <c r="C130" t="s">
        <v>37</v>
      </c>
      <c r="D130" t="s">
        <v>61</v>
      </c>
      <c r="E130" t="s">
        <v>62</v>
      </c>
      <c r="F130">
        <v>17</v>
      </c>
      <c r="H130" s="18">
        <v>45498</v>
      </c>
      <c r="I130" s="18">
        <v>45502</v>
      </c>
      <c r="J130" s="18">
        <v>45593</v>
      </c>
      <c r="K130" s="18">
        <v>45593</v>
      </c>
      <c r="L130" s="21">
        <v>19125000</v>
      </c>
      <c r="M130" t="s">
        <v>58</v>
      </c>
      <c r="N130">
        <v>0</v>
      </c>
      <c r="O130" t="s">
        <v>24</v>
      </c>
      <c r="P130" s="20">
        <v>178195.0625</v>
      </c>
      <c r="R130" s="9">
        <v>1</v>
      </c>
      <c r="S130" s="9">
        <v>1</v>
      </c>
      <c r="T130" s="9">
        <v>19125000</v>
      </c>
      <c r="U130" s="22">
        <v>178195.0625</v>
      </c>
      <c r="V130" s="21">
        <v>178195.0625</v>
      </c>
      <c r="X130">
        <v>1</v>
      </c>
      <c r="Y130">
        <v>1</v>
      </c>
      <c r="Z130" s="9">
        <v>19125000</v>
      </c>
      <c r="AA130">
        <v>178195.0625</v>
      </c>
    </row>
    <row r="131" spans="1:27" x14ac:dyDescent="0.25">
      <c r="A131" s="18">
        <v>45502</v>
      </c>
      <c r="B131" s="18">
        <v>45593</v>
      </c>
      <c r="C131" t="s">
        <v>37</v>
      </c>
      <c r="D131" t="s">
        <v>61</v>
      </c>
      <c r="E131" t="s">
        <v>62</v>
      </c>
      <c r="F131">
        <v>17</v>
      </c>
      <c r="H131" s="18">
        <v>45589</v>
      </c>
      <c r="I131" s="18">
        <v>45593</v>
      </c>
      <c r="J131" s="18">
        <v>45684</v>
      </c>
      <c r="K131" s="18">
        <v>45684</v>
      </c>
      <c r="L131" s="21">
        <v>18900000</v>
      </c>
      <c r="M131" t="s">
        <v>58</v>
      </c>
      <c r="N131">
        <v>0</v>
      </c>
      <c r="O131" t="s">
        <v>24</v>
      </c>
      <c r="P131" s="20">
        <v>146764.79999999999</v>
      </c>
      <c r="R131" s="9">
        <v>0</v>
      </c>
      <c r="S131" s="9">
        <v>0</v>
      </c>
      <c r="T131" s="9">
        <v>0</v>
      </c>
      <c r="U131" s="22">
        <v>0</v>
      </c>
      <c r="V131" s="21">
        <v>146764.79999999999</v>
      </c>
      <c r="X131">
        <v>0</v>
      </c>
      <c r="Y131">
        <v>0</v>
      </c>
      <c r="Z131" s="9">
        <v>0</v>
      </c>
      <c r="AA131">
        <v>0</v>
      </c>
    </row>
    <row r="132" spans="1:27" x14ac:dyDescent="0.25">
      <c r="A132" s="18">
        <v>45502</v>
      </c>
      <c r="B132" s="18">
        <v>45593</v>
      </c>
      <c r="C132" t="s">
        <v>37</v>
      </c>
      <c r="D132" t="s">
        <v>51</v>
      </c>
      <c r="E132" t="s">
        <v>52</v>
      </c>
      <c r="F132">
        <v>9</v>
      </c>
      <c r="H132" s="18">
        <v>45498</v>
      </c>
      <c r="I132" s="18">
        <v>45502</v>
      </c>
      <c r="J132" s="18">
        <v>45593</v>
      </c>
      <c r="K132" s="18">
        <v>45593</v>
      </c>
      <c r="L132" s="21">
        <v>42214244</v>
      </c>
      <c r="M132" t="s">
        <v>27</v>
      </c>
      <c r="N132">
        <v>0</v>
      </c>
      <c r="O132" t="s">
        <v>24</v>
      </c>
      <c r="P132" s="20">
        <v>393326.52799844398</v>
      </c>
      <c r="R132" s="9">
        <v>1</v>
      </c>
      <c r="S132" s="9">
        <v>1</v>
      </c>
      <c r="T132" s="9">
        <v>42214244</v>
      </c>
      <c r="U132" s="22">
        <v>393326.52799844398</v>
      </c>
      <c r="V132" s="21">
        <v>393326.52799844398</v>
      </c>
      <c r="X132">
        <v>1</v>
      </c>
      <c r="Y132">
        <v>1</v>
      </c>
      <c r="Z132" s="9">
        <v>42214244</v>
      </c>
      <c r="AA132">
        <v>393326.52799844398</v>
      </c>
    </row>
    <row r="133" spans="1:27" x14ac:dyDescent="0.25">
      <c r="A133" s="18">
        <v>45502</v>
      </c>
      <c r="B133" s="18">
        <v>45593</v>
      </c>
      <c r="C133" t="s">
        <v>37</v>
      </c>
      <c r="D133" t="s">
        <v>51</v>
      </c>
      <c r="E133" t="s">
        <v>52</v>
      </c>
      <c r="F133">
        <v>9</v>
      </c>
      <c r="H133" s="18">
        <v>45589</v>
      </c>
      <c r="I133" s="18">
        <v>45593</v>
      </c>
      <c r="J133" s="18">
        <v>45684</v>
      </c>
      <c r="K133" s="18">
        <v>45684</v>
      </c>
      <c r="L133" s="21">
        <v>42570111</v>
      </c>
      <c r="M133" t="s">
        <v>27</v>
      </c>
      <c r="N133">
        <v>0</v>
      </c>
      <c r="O133" t="s">
        <v>24</v>
      </c>
      <c r="P133" s="20">
        <v>330571.101952</v>
      </c>
      <c r="R133" s="9">
        <v>0</v>
      </c>
      <c r="S133" s="9">
        <v>0</v>
      </c>
      <c r="T133" s="9">
        <v>0</v>
      </c>
      <c r="U133" s="22">
        <v>0</v>
      </c>
      <c r="V133" s="21">
        <v>330571.101952</v>
      </c>
      <c r="X133">
        <v>0</v>
      </c>
      <c r="Y133">
        <v>0</v>
      </c>
      <c r="Z133" s="9">
        <v>0</v>
      </c>
      <c r="AA133">
        <v>0</v>
      </c>
    </row>
    <row r="134" spans="1:27" x14ac:dyDescent="0.25">
      <c r="A134" s="18">
        <v>45502</v>
      </c>
      <c r="B134" s="18">
        <v>45593</v>
      </c>
      <c r="C134" t="s">
        <v>38</v>
      </c>
      <c r="D134" t="s">
        <v>48</v>
      </c>
      <c r="E134" t="s">
        <v>29</v>
      </c>
      <c r="F134">
        <v>10000</v>
      </c>
      <c r="G134" t="s">
        <v>49</v>
      </c>
      <c r="H134" s="18">
        <v>45498</v>
      </c>
      <c r="I134" s="18">
        <v>45502</v>
      </c>
      <c r="J134" s="18">
        <v>45593</v>
      </c>
      <c r="K134" s="18">
        <v>45593</v>
      </c>
      <c r="L134" s="21">
        <v>140000000</v>
      </c>
      <c r="M134" t="s">
        <v>25</v>
      </c>
      <c r="N134">
        <v>4.4999999999999998E-2</v>
      </c>
      <c r="O134" t="s">
        <v>24</v>
      </c>
      <c r="P134" s="20">
        <v>-2896934.4444444398</v>
      </c>
      <c r="Q134" s="9">
        <v>0</v>
      </c>
      <c r="R134" s="9">
        <v>1</v>
      </c>
      <c r="S134" s="9">
        <v>1</v>
      </c>
      <c r="T134" s="9">
        <v>140000000</v>
      </c>
      <c r="U134" s="22">
        <v>-2896934.4444444398</v>
      </c>
      <c r="V134" s="21">
        <v>-2896934.4444444398</v>
      </c>
      <c r="W134">
        <v>0</v>
      </c>
      <c r="X134">
        <v>1</v>
      </c>
      <c r="Y134">
        <v>1</v>
      </c>
      <c r="Z134" s="9">
        <v>140000000</v>
      </c>
      <c r="AA134">
        <v>-2896934.4444444398</v>
      </c>
    </row>
    <row r="135" spans="1:27" x14ac:dyDescent="0.25">
      <c r="A135" s="18">
        <v>45502</v>
      </c>
      <c r="B135" s="18">
        <v>45593</v>
      </c>
      <c r="C135" t="s">
        <v>38</v>
      </c>
      <c r="D135" t="s">
        <v>48</v>
      </c>
      <c r="E135" t="s">
        <v>29</v>
      </c>
      <c r="F135">
        <v>10000</v>
      </c>
      <c r="G135" t="s">
        <v>49</v>
      </c>
      <c r="H135" s="18">
        <v>45589</v>
      </c>
      <c r="I135" s="18">
        <v>45593</v>
      </c>
      <c r="J135" s="18">
        <v>45684</v>
      </c>
      <c r="K135" s="18">
        <v>45684</v>
      </c>
      <c r="L135" s="21">
        <v>140000000</v>
      </c>
      <c r="M135" t="s">
        <v>25</v>
      </c>
      <c r="N135">
        <v>4.4999999999999998E-2</v>
      </c>
      <c r="O135" t="s">
        <v>24</v>
      </c>
      <c r="P135" s="20">
        <v>-2679646.6666666698</v>
      </c>
      <c r="Q135" s="9">
        <v>0.99781908841643996</v>
      </c>
      <c r="R135" s="9">
        <v>0</v>
      </c>
      <c r="S135" s="9">
        <v>0</v>
      </c>
      <c r="T135" s="9">
        <v>0</v>
      </c>
      <c r="U135" s="22">
        <v>0</v>
      </c>
      <c r="V135" s="21">
        <v>-2679646.6666666698</v>
      </c>
      <c r="W135">
        <v>0.99781434884558795</v>
      </c>
      <c r="X135">
        <v>0</v>
      </c>
      <c r="Y135">
        <v>0</v>
      </c>
      <c r="Z135" s="9">
        <v>0</v>
      </c>
      <c r="AA135">
        <v>0</v>
      </c>
    </row>
    <row r="136" spans="1:27" x14ac:dyDescent="0.25">
      <c r="A136" s="18">
        <v>45502</v>
      </c>
      <c r="B136" s="18">
        <v>45593</v>
      </c>
      <c r="C136" t="s">
        <v>38</v>
      </c>
      <c r="D136" t="s">
        <v>53</v>
      </c>
      <c r="E136" t="s">
        <v>39</v>
      </c>
      <c r="F136">
        <v>10001</v>
      </c>
      <c r="G136" t="s">
        <v>49</v>
      </c>
      <c r="H136" s="18">
        <v>45498</v>
      </c>
      <c r="I136" s="18">
        <v>45502</v>
      </c>
      <c r="J136" s="18">
        <v>45593</v>
      </c>
      <c r="K136" s="18">
        <v>45593</v>
      </c>
      <c r="L136" s="21">
        <v>2240000</v>
      </c>
      <c r="M136" t="s">
        <v>25</v>
      </c>
      <c r="N136">
        <v>0.03</v>
      </c>
      <c r="O136" t="s">
        <v>24</v>
      </c>
      <c r="P136" s="20">
        <v>-37857.617777777799</v>
      </c>
      <c r="Q136" s="9">
        <v>0</v>
      </c>
      <c r="R136" s="9">
        <v>1</v>
      </c>
      <c r="S136" s="9">
        <v>1</v>
      </c>
      <c r="T136" s="9">
        <v>2240000</v>
      </c>
      <c r="U136" s="22">
        <v>-37857.617777777799</v>
      </c>
      <c r="V136" s="21">
        <v>-37857.617777777799</v>
      </c>
      <c r="W136">
        <v>0</v>
      </c>
      <c r="X136">
        <v>1</v>
      </c>
      <c r="Y136">
        <v>1</v>
      </c>
      <c r="Z136" s="9">
        <v>2240000</v>
      </c>
      <c r="AA136">
        <v>-37857.617777777799</v>
      </c>
    </row>
    <row r="137" spans="1:27" x14ac:dyDescent="0.25">
      <c r="A137" s="18">
        <v>45502</v>
      </c>
      <c r="B137" s="18">
        <v>45593</v>
      </c>
      <c r="C137" t="s">
        <v>38</v>
      </c>
      <c r="D137" t="s">
        <v>53</v>
      </c>
      <c r="E137" t="s">
        <v>39</v>
      </c>
      <c r="F137">
        <v>10001</v>
      </c>
      <c r="G137" t="s">
        <v>49</v>
      </c>
      <c r="H137" s="18">
        <v>45589</v>
      </c>
      <c r="I137" s="18">
        <v>45593</v>
      </c>
      <c r="J137" s="18">
        <v>45684</v>
      </c>
      <c r="K137" s="18">
        <v>45684</v>
      </c>
      <c r="L137" s="21">
        <v>2240000</v>
      </c>
      <c r="M137" t="s">
        <v>25</v>
      </c>
      <c r="N137">
        <v>0.03</v>
      </c>
      <c r="O137" t="s">
        <v>24</v>
      </c>
      <c r="P137" s="20">
        <v>-34381.0133333333</v>
      </c>
      <c r="Q137" s="9">
        <v>0.99781908841643996</v>
      </c>
      <c r="R137" s="9">
        <v>0</v>
      </c>
      <c r="S137" s="9">
        <v>0</v>
      </c>
      <c r="T137" s="9">
        <v>0</v>
      </c>
      <c r="U137" s="22">
        <v>0</v>
      </c>
      <c r="V137" s="21">
        <v>-34381.0133333333</v>
      </c>
      <c r="W137">
        <v>0.99781434884558795</v>
      </c>
      <c r="X137">
        <v>0</v>
      </c>
      <c r="Y137">
        <v>0</v>
      </c>
      <c r="Z137" s="9">
        <v>0</v>
      </c>
      <c r="AA137">
        <v>0</v>
      </c>
    </row>
    <row r="138" spans="1:27" x14ac:dyDescent="0.25">
      <c r="A138" s="18">
        <v>45502</v>
      </c>
      <c r="B138" s="18">
        <v>45593</v>
      </c>
      <c r="C138" t="s">
        <v>38</v>
      </c>
      <c r="D138" t="s">
        <v>54</v>
      </c>
      <c r="E138" t="s">
        <v>55</v>
      </c>
      <c r="F138">
        <v>10002</v>
      </c>
      <c r="G138" t="s">
        <v>49</v>
      </c>
      <c r="H138" s="18">
        <v>45498</v>
      </c>
      <c r="I138" s="18">
        <v>45502</v>
      </c>
      <c r="J138" s="18">
        <v>45593</v>
      </c>
      <c r="K138" s="18">
        <v>45593</v>
      </c>
      <c r="L138" s="21">
        <v>2800000</v>
      </c>
      <c r="M138" t="s">
        <v>25</v>
      </c>
      <c r="N138">
        <v>3.5000000000000003E-2</v>
      </c>
      <c r="O138" t="s">
        <v>24</v>
      </c>
      <c r="P138" s="20">
        <v>-50860.911111111098</v>
      </c>
      <c r="Q138" s="9">
        <v>0</v>
      </c>
      <c r="R138" s="9">
        <v>1</v>
      </c>
      <c r="S138" s="9">
        <v>1</v>
      </c>
      <c r="T138" s="9">
        <v>2800000</v>
      </c>
      <c r="U138" s="22">
        <v>-50860.911111111098</v>
      </c>
      <c r="V138" s="21">
        <v>-50860.911111111098</v>
      </c>
      <c r="W138">
        <v>0</v>
      </c>
      <c r="X138">
        <v>1</v>
      </c>
      <c r="Y138">
        <v>1</v>
      </c>
      <c r="Z138" s="9">
        <v>2800000</v>
      </c>
      <c r="AA138">
        <v>-50860.911111111098</v>
      </c>
    </row>
    <row r="139" spans="1:27" x14ac:dyDescent="0.25">
      <c r="A139" s="18">
        <v>45502</v>
      </c>
      <c r="B139" s="18">
        <v>45593</v>
      </c>
      <c r="C139" t="s">
        <v>38</v>
      </c>
      <c r="D139" t="s">
        <v>54</v>
      </c>
      <c r="E139" t="s">
        <v>55</v>
      </c>
      <c r="F139">
        <v>10002</v>
      </c>
      <c r="G139" t="s">
        <v>49</v>
      </c>
      <c r="H139" s="18">
        <v>45589</v>
      </c>
      <c r="I139" s="18">
        <v>45593</v>
      </c>
      <c r="J139" s="18">
        <v>45684</v>
      </c>
      <c r="K139" s="18">
        <v>45684</v>
      </c>
      <c r="L139" s="21">
        <v>2800000</v>
      </c>
      <c r="M139" t="s">
        <v>25</v>
      </c>
      <c r="N139">
        <v>3.5000000000000003E-2</v>
      </c>
      <c r="O139" t="s">
        <v>24</v>
      </c>
      <c r="P139" s="20">
        <v>-46515.155555555597</v>
      </c>
      <c r="Q139" s="9">
        <v>0.99781908841643996</v>
      </c>
      <c r="R139" s="9">
        <v>0</v>
      </c>
      <c r="S139" s="9">
        <v>0</v>
      </c>
      <c r="T139" s="9">
        <v>0</v>
      </c>
      <c r="U139" s="22">
        <v>0</v>
      </c>
      <c r="V139" s="21">
        <v>-46515.155555555597</v>
      </c>
      <c r="W139">
        <v>0.99781434884558795</v>
      </c>
      <c r="X139">
        <v>0</v>
      </c>
      <c r="Y139">
        <v>0</v>
      </c>
      <c r="Z139" s="9">
        <v>0</v>
      </c>
      <c r="AA139">
        <v>0</v>
      </c>
    </row>
    <row r="140" spans="1:27" x14ac:dyDescent="0.25">
      <c r="A140" s="18">
        <v>45502</v>
      </c>
      <c r="B140" s="18">
        <v>45593</v>
      </c>
      <c r="C140" t="s">
        <v>38</v>
      </c>
      <c r="D140" t="s">
        <v>63</v>
      </c>
      <c r="E140" t="s">
        <v>64</v>
      </c>
      <c r="F140">
        <v>10003</v>
      </c>
      <c r="G140" t="s">
        <v>49</v>
      </c>
      <c r="H140" s="18">
        <v>45498</v>
      </c>
      <c r="I140" s="18">
        <v>45502</v>
      </c>
      <c r="J140" s="18">
        <v>45593</v>
      </c>
      <c r="K140" s="18">
        <v>45593</v>
      </c>
      <c r="L140" s="21">
        <v>42400000</v>
      </c>
      <c r="M140" t="s">
        <v>25</v>
      </c>
      <c r="N140">
        <v>0.03</v>
      </c>
      <c r="O140" t="s">
        <v>24</v>
      </c>
      <c r="P140" s="20">
        <v>-716590.62222222204</v>
      </c>
      <c r="Q140" s="9">
        <v>0</v>
      </c>
      <c r="R140" s="9">
        <v>1</v>
      </c>
      <c r="S140" s="9">
        <v>1</v>
      </c>
      <c r="T140" s="9">
        <v>42400000</v>
      </c>
      <c r="U140" s="22">
        <v>-716590.62222222204</v>
      </c>
      <c r="V140" s="21">
        <v>-716590.62222222204</v>
      </c>
      <c r="W140">
        <v>0</v>
      </c>
      <c r="X140">
        <v>1</v>
      </c>
      <c r="Y140">
        <v>1</v>
      </c>
      <c r="Z140" s="9">
        <v>42400000</v>
      </c>
      <c r="AA140">
        <v>-716590.62222222204</v>
      </c>
    </row>
    <row r="141" spans="1:27" x14ac:dyDescent="0.25">
      <c r="A141" s="18">
        <v>45502</v>
      </c>
      <c r="B141" s="18">
        <v>45593</v>
      </c>
      <c r="C141" t="s">
        <v>38</v>
      </c>
      <c r="D141" t="s">
        <v>63</v>
      </c>
      <c r="E141" t="s">
        <v>64</v>
      </c>
      <c r="F141">
        <v>10003</v>
      </c>
      <c r="G141" t="s">
        <v>49</v>
      </c>
      <c r="H141" s="18">
        <v>45589</v>
      </c>
      <c r="I141" s="18">
        <v>45593</v>
      </c>
      <c r="J141" s="18">
        <v>45684</v>
      </c>
      <c r="K141" s="18">
        <v>45684</v>
      </c>
      <c r="L141" s="21">
        <v>42400000</v>
      </c>
      <c r="M141" t="s">
        <v>25</v>
      </c>
      <c r="N141">
        <v>0.03</v>
      </c>
      <c r="O141" t="s">
        <v>24</v>
      </c>
      <c r="P141" s="20">
        <v>-650783.46666666702</v>
      </c>
      <c r="Q141" s="9">
        <v>0.99781908841643996</v>
      </c>
      <c r="R141" s="9">
        <v>0</v>
      </c>
      <c r="S141" s="9">
        <v>0</v>
      </c>
      <c r="T141" s="9">
        <v>0</v>
      </c>
      <c r="U141" s="22">
        <v>0</v>
      </c>
      <c r="V141" s="21">
        <v>-650783.46666666702</v>
      </c>
      <c r="W141">
        <v>0.99781434884558795</v>
      </c>
      <c r="X141">
        <v>0</v>
      </c>
      <c r="Y141">
        <v>0</v>
      </c>
      <c r="Z141" s="9">
        <v>0</v>
      </c>
      <c r="AA141">
        <v>0</v>
      </c>
    </row>
    <row r="142" spans="1:27" x14ac:dyDescent="0.25">
      <c r="A142" s="18">
        <v>45502</v>
      </c>
      <c r="B142" s="18">
        <v>45593</v>
      </c>
      <c r="C142" t="s">
        <v>38</v>
      </c>
      <c r="D142" t="s">
        <v>65</v>
      </c>
      <c r="E142" t="s">
        <v>66</v>
      </c>
      <c r="F142">
        <v>10004</v>
      </c>
      <c r="G142" t="s">
        <v>49</v>
      </c>
      <c r="H142" s="18">
        <v>45498</v>
      </c>
      <c r="I142" s="18">
        <v>45502</v>
      </c>
      <c r="J142" s="18">
        <v>45593</v>
      </c>
      <c r="K142" s="18">
        <v>45593</v>
      </c>
      <c r="L142" s="21">
        <v>42400000</v>
      </c>
      <c r="M142" t="s">
        <v>25</v>
      </c>
      <c r="N142">
        <v>3.5000000000000003E-2</v>
      </c>
      <c r="O142" t="s">
        <v>24</v>
      </c>
      <c r="P142" s="20">
        <v>-770179.51111111103</v>
      </c>
      <c r="Q142" s="9">
        <v>0</v>
      </c>
      <c r="R142" s="9">
        <v>1</v>
      </c>
      <c r="S142" s="9">
        <v>1</v>
      </c>
      <c r="T142" s="9">
        <v>42400000</v>
      </c>
      <c r="U142" s="22">
        <v>-770179.51111111103</v>
      </c>
      <c r="V142" s="21">
        <v>-770179.51111111103</v>
      </c>
      <c r="W142">
        <v>0</v>
      </c>
      <c r="X142">
        <v>1</v>
      </c>
      <c r="Y142">
        <v>1</v>
      </c>
      <c r="Z142" s="9">
        <v>42400000</v>
      </c>
      <c r="AA142">
        <v>-770179.51111111103</v>
      </c>
    </row>
    <row r="143" spans="1:27" x14ac:dyDescent="0.25">
      <c r="A143" s="18">
        <v>45502</v>
      </c>
      <c r="B143" s="18">
        <v>45593</v>
      </c>
      <c r="C143" t="s">
        <v>38</v>
      </c>
      <c r="D143" t="s">
        <v>65</v>
      </c>
      <c r="E143" t="s">
        <v>66</v>
      </c>
      <c r="F143">
        <v>10004</v>
      </c>
      <c r="G143" t="s">
        <v>49</v>
      </c>
      <c r="H143" s="18">
        <v>45589</v>
      </c>
      <c r="I143" s="18">
        <v>45593</v>
      </c>
      <c r="J143" s="18">
        <v>45684</v>
      </c>
      <c r="K143" s="18">
        <v>45684</v>
      </c>
      <c r="L143" s="21">
        <v>42400000</v>
      </c>
      <c r="M143" t="s">
        <v>25</v>
      </c>
      <c r="N143">
        <v>3.5000000000000003E-2</v>
      </c>
      <c r="O143" t="s">
        <v>24</v>
      </c>
      <c r="P143" s="20">
        <v>-704372.35555555602</v>
      </c>
      <c r="Q143" s="9">
        <v>0.99781908841643996</v>
      </c>
      <c r="R143" s="9">
        <v>0</v>
      </c>
      <c r="S143" s="9">
        <v>0</v>
      </c>
      <c r="T143" s="9">
        <v>0</v>
      </c>
      <c r="U143" s="22">
        <v>0</v>
      </c>
      <c r="V143" s="21">
        <v>-704372.35555555602</v>
      </c>
      <c r="W143">
        <v>0.99781434884558795</v>
      </c>
      <c r="X143">
        <v>0</v>
      </c>
      <c r="Y143">
        <v>0</v>
      </c>
      <c r="Z143" s="9">
        <v>0</v>
      </c>
      <c r="AA143">
        <v>0</v>
      </c>
    </row>
    <row r="144" spans="1:27" x14ac:dyDescent="0.25">
      <c r="A144" s="18">
        <v>45593</v>
      </c>
      <c r="B144" s="18">
        <v>45684</v>
      </c>
      <c r="C144" t="s">
        <v>37</v>
      </c>
      <c r="D144" t="s">
        <v>50</v>
      </c>
      <c r="E144" t="s">
        <v>28</v>
      </c>
      <c r="F144">
        <v>11</v>
      </c>
      <c r="H144" s="18">
        <v>45589</v>
      </c>
      <c r="I144" s="18">
        <v>45593</v>
      </c>
      <c r="J144" s="18">
        <v>45684</v>
      </c>
      <c r="K144" s="18">
        <v>45684</v>
      </c>
      <c r="L144" s="21">
        <v>42570111</v>
      </c>
      <c r="M144" t="s">
        <v>27</v>
      </c>
      <c r="N144">
        <v>0</v>
      </c>
      <c r="O144" t="s">
        <v>24</v>
      </c>
      <c r="P144" s="20">
        <v>330571.101952</v>
      </c>
      <c r="R144" s="9">
        <v>1</v>
      </c>
      <c r="S144" s="9">
        <v>1</v>
      </c>
      <c r="T144" s="9">
        <v>42570111</v>
      </c>
      <c r="U144" s="22">
        <v>330571.101952</v>
      </c>
      <c r="V144" s="21">
        <v>330571.101952</v>
      </c>
      <c r="X144">
        <v>1</v>
      </c>
      <c r="Y144">
        <v>1</v>
      </c>
      <c r="Z144" s="9">
        <v>42570111</v>
      </c>
      <c r="AA144">
        <v>330571.101952</v>
      </c>
    </row>
    <row r="145" spans="1:27" x14ac:dyDescent="0.25">
      <c r="A145" s="18">
        <v>45593</v>
      </c>
      <c r="B145" s="18">
        <v>45684</v>
      </c>
      <c r="C145" t="s">
        <v>37</v>
      </c>
      <c r="D145" t="s">
        <v>50</v>
      </c>
      <c r="E145" t="s">
        <v>28</v>
      </c>
      <c r="F145">
        <v>11</v>
      </c>
      <c r="H145" s="18">
        <v>45680</v>
      </c>
      <c r="I145" s="18">
        <v>45684</v>
      </c>
      <c r="J145" s="18">
        <v>45775</v>
      </c>
      <c r="K145" s="18">
        <v>45775</v>
      </c>
      <c r="L145" s="21">
        <v>42570111</v>
      </c>
      <c r="M145" t="s">
        <v>27</v>
      </c>
      <c r="N145">
        <v>0</v>
      </c>
      <c r="O145" t="s">
        <v>24</v>
      </c>
      <c r="P145" s="20">
        <v>276840.44820570701</v>
      </c>
      <c r="R145" s="9">
        <v>0</v>
      </c>
      <c r="S145" s="9">
        <v>0</v>
      </c>
      <c r="T145" s="9">
        <v>0</v>
      </c>
      <c r="U145" s="22">
        <v>0</v>
      </c>
      <c r="V145" s="21">
        <v>600228.39459645795</v>
      </c>
      <c r="X145">
        <v>0</v>
      </c>
      <c r="Y145">
        <v>0</v>
      </c>
      <c r="Z145" s="9">
        <v>0</v>
      </c>
      <c r="AA145">
        <v>0</v>
      </c>
    </row>
    <row r="146" spans="1:27" x14ac:dyDescent="0.25">
      <c r="A146" s="18">
        <v>45593</v>
      </c>
      <c r="B146" s="18">
        <v>45684</v>
      </c>
      <c r="C146" t="s">
        <v>37</v>
      </c>
      <c r="D146" t="s">
        <v>56</v>
      </c>
      <c r="E146" t="s">
        <v>57</v>
      </c>
      <c r="F146">
        <v>13</v>
      </c>
      <c r="H146" s="18">
        <v>45589</v>
      </c>
      <c r="I146" s="18">
        <v>45593</v>
      </c>
      <c r="J146" s="18">
        <v>45684</v>
      </c>
      <c r="K146" s="18">
        <v>45684</v>
      </c>
      <c r="L146" s="21">
        <v>16800000</v>
      </c>
      <c r="M146" t="s">
        <v>58</v>
      </c>
      <c r="N146">
        <v>0</v>
      </c>
      <c r="O146" t="s">
        <v>24</v>
      </c>
      <c r="P146" s="20">
        <v>130457.60000000001</v>
      </c>
      <c r="R146" s="9">
        <v>1</v>
      </c>
      <c r="S146" s="9">
        <v>1</v>
      </c>
      <c r="T146" s="9">
        <v>16800000</v>
      </c>
      <c r="U146" s="22">
        <v>130457.60000000001</v>
      </c>
      <c r="V146" s="21">
        <v>130457.60000000001</v>
      </c>
      <c r="X146">
        <v>1</v>
      </c>
      <c r="Y146">
        <v>1</v>
      </c>
      <c r="Z146" s="9">
        <v>16800000</v>
      </c>
      <c r="AA146">
        <v>130457.60000000001</v>
      </c>
    </row>
    <row r="147" spans="1:27" x14ac:dyDescent="0.25">
      <c r="A147" s="18">
        <v>45593</v>
      </c>
      <c r="B147" s="18">
        <v>45684</v>
      </c>
      <c r="C147" t="s">
        <v>37</v>
      </c>
      <c r="D147" t="s">
        <v>56</v>
      </c>
      <c r="E147" t="s">
        <v>57</v>
      </c>
      <c r="F147">
        <v>13</v>
      </c>
      <c r="H147" s="18">
        <v>45680</v>
      </c>
      <c r="I147" s="18">
        <v>45684</v>
      </c>
      <c r="J147" s="18">
        <v>45775</v>
      </c>
      <c r="K147" s="18">
        <v>45775</v>
      </c>
      <c r="L147" s="21">
        <v>16000000</v>
      </c>
      <c r="M147" t="s">
        <v>58</v>
      </c>
      <c r="N147">
        <v>0</v>
      </c>
      <c r="O147" t="s">
        <v>24</v>
      </c>
      <c r="P147" s="20">
        <v>104050.637107601</v>
      </c>
      <c r="R147" s="9">
        <v>0</v>
      </c>
      <c r="S147" s="9">
        <v>0</v>
      </c>
      <c r="T147" s="9">
        <v>0</v>
      </c>
      <c r="U147" s="22">
        <v>0</v>
      </c>
      <c r="V147" s="21">
        <v>225596.177410562</v>
      </c>
      <c r="X147">
        <v>0</v>
      </c>
      <c r="Y147">
        <v>0</v>
      </c>
      <c r="Z147" s="9">
        <v>0</v>
      </c>
      <c r="AA147">
        <v>0</v>
      </c>
    </row>
    <row r="148" spans="1:27" x14ac:dyDescent="0.25">
      <c r="A148" s="18">
        <v>45593</v>
      </c>
      <c r="B148" s="18">
        <v>45684</v>
      </c>
      <c r="C148" t="s">
        <v>37</v>
      </c>
      <c r="D148" t="s">
        <v>45</v>
      </c>
      <c r="E148" t="s">
        <v>46</v>
      </c>
      <c r="F148">
        <v>5</v>
      </c>
      <c r="H148" s="18">
        <v>45488</v>
      </c>
      <c r="I148" s="18">
        <v>45490</v>
      </c>
      <c r="J148" s="18">
        <v>45674</v>
      </c>
      <c r="K148" s="18">
        <v>45674</v>
      </c>
      <c r="L148" s="21">
        <v>7971513</v>
      </c>
      <c r="M148" t="s">
        <v>47</v>
      </c>
      <c r="N148">
        <v>0</v>
      </c>
      <c r="O148" t="s">
        <v>24</v>
      </c>
      <c r="P148" s="20">
        <v>148101.85430333301</v>
      </c>
      <c r="R148" s="9">
        <v>0.89010989010988995</v>
      </c>
      <c r="S148" s="9">
        <v>0.440217391304348</v>
      </c>
      <c r="T148" s="9">
        <v>7095522.5604395596</v>
      </c>
      <c r="U148" s="22">
        <v>65197.011948749998</v>
      </c>
      <c r="V148" s="21">
        <v>148101.85430333301</v>
      </c>
      <c r="X148">
        <v>0.89010989010988995</v>
      </c>
      <c r="Y148">
        <v>0.440217391304348</v>
      </c>
      <c r="Z148" s="9">
        <v>7095522.5604395596</v>
      </c>
      <c r="AA148">
        <v>65197.011948749998</v>
      </c>
    </row>
    <row r="149" spans="1:27" x14ac:dyDescent="0.25">
      <c r="A149" s="18">
        <v>45593</v>
      </c>
      <c r="B149" s="18">
        <v>45684</v>
      </c>
      <c r="C149" t="s">
        <v>37</v>
      </c>
      <c r="D149" t="s">
        <v>45</v>
      </c>
      <c r="E149" t="s">
        <v>46</v>
      </c>
      <c r="F149">
        <v>5</v>
      </c>
      <c r="H149" s="18">
        <v>45672</v>
      </c>
      <c r="I149" s="18">
        <v>45674</v>
      </c>
      <c r="J149" s="18">
        <v>45855</v>
      </c>
      <c r="K149" s="18">
        <v>45855</v>
      </c>
      <c r="L149" s="21">
        <v>7259779</v>
      </c>
      <c r="M149" t="s">
        <v>47</v>
      </c>
      <c r="N149">
        <v>0</v>
      </c>
      <c r="O149" t="s">
        <v>24</v>
      </c>
      <c r="P149" s="20">
        <v>91464.808042598001</v>
      </c>
      <c r="R149" s="9">
        <v>0.10989010989011</v>
      </c>
      <c r="S149" s="9">
        <v>5.5248618784530398E-2</v>
      </c>
      <c r="T149" s="9">
        <v>797777.91208791197</v>
      </c>
      <c r="U149" s="22">
        <v>5053.3043117457401</v>
      </c>
      <c r="V149" s="21">
        <v>200970.13111752699</v>
      </c>
      <c r="X149">
        <v>0.10989010989011</v>
      </c>
      <c r="Y149">
        <v>5.5248618784530398E-2</v>
      </c>
      <c r="Z149" s="9">
        <v>797777.91208791197</v>
      </c>
      <c r="AA149">
        <v>11103.3221611893</v>
      </c>
    </row>
    <row r="150" spans="1:27" x14ac:dyDescent="0.25">
      <c r="A150" s="18">
        <v>45593</v>
      </c>
      <c r="B150" s="18">
        <v>45684</v>
      </c>
      <c r="C150" t="s">
        <v>37</v>
      </c>
      <c r="D150" t="s">
        <v>59</v>
      </c>
      <c r="E150" t="s">
        <v>60</v>
      </c>
      <c r="F150">
        <v>15</v>
      </c>
      <c r="H150" s="18">
        <v>45589</v>
      </c>
      <c r="I150" s="18">
        <v>45593</v>
      </c>
      <c r="J150" s="18">
        <v>45684</v>
      </c>
      <c r="K150" s="18">
        <v>45684</v>
      </c>
      <c r="L150" s="21">
        <v>6300000</v>
      </c>
      <c r="M150" t="s">
        <v>58</v>
      </c>
      <c r="N150">
        <v>0</v>
      </c>
      <c r="O150" t="s">
        <v>24</v>
      </c>
      <c r="P150" s="20">
        <v>48921.599999999999</v>
      </c>
      <c r="R150" s="9">
        <v>1</v>
      </c>
      <c r="S150" s="9">
        <v>1</v>
      </c>
      <c r="T150" s="9">
        <v>6300000</v>
      </c>
      <c r="U150" s="22">
        <v>48921.599999999999</v>
      </c>
      <c r="V150" s="21">
        <v>48921.599999999999</v>
      </c>
      <c r="X150">
        <v>1</v>
      </c>
      <c r="Y150">
        <v>1</v>
      </c>
      <c r="Z150" s="9">
        <v>6300000</v>
      </c>
      <c r="AA150">
        <v>48921.599999999999</v>
      </c>
    </row>
    <row r="151" spans="1:27" x14ac:dyDescent="0.25">
      <c r="A151" s="18">
        <v>45593</v>
      </c>
      <c r="B151" s="18">
        <v>45684</v>
      </c>
      <c r="C151" t="s">
        <v>37</v>
      </c>
      <c r="D151" t="s">
        <v>59</v>
      </c>
      <c r="E151" t="s">
        <v>60</v>
      </c>
      <c r="F151">
        <v>15</v>
      </c>
      <c r="H151" s="18">
        <v>45680</v>
      </c>
      <c r="I151" s="18">
        <v>45684</v>
      </c>
      <c r="J151" s="18">
        <v>45775</v>
      </c>
      <c r="K151" s="18">
        <v>45775</v>
      </c>
      <c r="L151" s="21">
        <v>6000000</v>
      </c>
      <c r="M151" t="s">
        <v>58</v>
      </c>
      <c r="N151">
        <v>0</v>
      </c>
      <c r="O151" t="s">
        <v>24</v>
      </c>
      <c r="P151" s="20">
        <v>39018.988915350499</v>
      </c>
      <c r="R151" s="9">
        <v>0</v>
      </c>
      <c r="S151" s="9">
        <v>0</v>
      </c>
      <c r="T151" s="9">
        <v>0</v>
      </c>
      <c r="U151" s="22">
        <v>0</v>
      </c>
      <c r="V151" s="21">
        <v>84598.5665289608</v>
      </c>
      <c r="X151">
        <v>0</v>
      </c>
      <c r="Y151">
        <v>0</v>
      </c>
      <c r="Z151" s="9">
        <v>0</v>
      </c>
      <c r="AA151">
        <v>0</v>
      </c>
    </row>
    <row r="152" spans="1:27" x14ac:dyDescent="0.25">
      <c r="A152" s="18">
        <v>45593</v>
      </c>
      <c r="B152" s="18">
        <v>45684</v>
      </c>
      <c r="C152" t="s">
        <v>37</v>
      </c>
      <c r="D152" t="s">
        <v>61</v>
      </c>
      <c r="E152" t="s">
        <v>62</v>
      </c>
      <c r="F152">
        <v>17</v>
      </c>
      <c r="H152" s="18">
        <v>45589</v>
      </c>
      <c r="I152" s="18">
        <v>45593</v>
      </c>
      <c r="J152" s="18">
        <v>45684</v>
      </c>
      <c r="K152" s="18">
        <v>45684</v>
      </c>
      <c r="L152" s="21">
        <v>18900000</v>
      </c>
      <c r="M152" t="s">
        <v>58</v>
      </c>
      <c r="N152">
        <v>0</v>
      </c>
      <c r="O152" t="s">
        <v>24</v>
      </c>
      <c r="P152" s="20">
        <v>146764.79999999999</v>
      </c>
      <c r="R152" s="9">
        <v>1</v>
      </c>
      <c r="S152" s="9">
        <v>1</v>
      </c>
      <c r="T152" s="9">
        <v>18900000</v>
      </c>
      <c r="U152" s="22">
        <v>146764.79999999999</v>
      </c>
      <c r="V152" s="21">
        <v>146764.79999999999</v>
      </c>
      <c r="X152">
        <v>1</v>
      </c>
      <c r="Y152">
        <v>1</v>
      </c>
      <c r="Z152" s="9">
        <v>18900000</v>
      </c>
      <c r="AA152">
        <v>146764.79999999999</v>
      </c>
    </row>
    <row r="153" spans="1:27" x14ac:dyDescent="0.25">
      <c r="A153" s="18">
        <v>45593</v>
      </c>
      <c r="B153" s="18">
        <v>45684</v>
      </c>
      <c r="C153" t="s">
        <v>37</v>
      </c>
      <c r="D153" t="s">
        <v>61</v>
      </c>
      <c r="E153" t="s">
        <v>62</v>
      </c>
      <c r="F153">
        <v>17</v>
      </c>
      <c r="H153" s="18">
        <v>45680</v>
      </c>
      <c r="I153" s="18">
        <v>45684</v>
      </c>
      <c r="J153" s="18">
        <v>45775</v>
      </c>
      <c r="K153" s="18">
        <v>45775</v>
      </c>
      <c r="L153" s="21">
        <v>18000000</v>
      </c>
      <c r="M153" t="s">
        <v>58</v>
      </c>
      <c r="N153">
        <v>0</v>
      </c>
      <c r="O153" t="s">
        <v>24</v>
      </c>
      <c r="P153" s="20">
        <v>117056.966746051</v>
      </c>
      <c r="R153" s="9">
        <v>0</v>
      </c>
      <c r="S153" s="9">
        <v>0</v>
      </c>
      <c r="T153" s="9">
        <v>0</v>
      </c>
      <c r="U153" s="22">
        <v>0</v>
      </c>
      <c r="V153" s="21">
        <v>253795.69958688199</v>
      </c>
      <c r="X153">
        <v>0</v>
      </c>
      <c r="Y153">
        <v>0</v>
      </c>
      <c r="Z153" s="9">
        <v>0</v>
      </c>
      <c r="AA153">
        <v>0</v>
      </c>
    </row>
    <row r="154" spans="1:27" x14ac:dyDescent="0.25">
      <c r="A154" s="18">
        <v>45593</v>
      </c>
      <c r="B154" s="18">
        <v>45684</v>
      </c>
      <c r="C154" t="s">
        <v>37</v>
      </c>
      <c r="D154" t="s">
        <v>51</v>
      </c>
      <c r="E154" t="s">
        <v>52</v>
      </c>
      <c r="F154">
        <v>9</v>
      </c>
      <c r="H154" s="18">
        <v>45589</v>
      </c>
      <c r="I154" s="18">
        <v>45593</v>
      </c>
      <c r="J154" s="18">
        <v>45684</v>
      </c>
      <c r="K154" s="18">
        <v>45684</v>
      </c>
      <c r="L154" s="21">
        <v>42570111</v>
      </c>
      <c r="M154" t="s">
        <v>27</v>
      </c>
      <c r="N154">
        <v>0</v>
      </c>
      <c r="O154" t="s">
        <v>24</v>
      </c>
      <c r="P154" s="20">
        <v>330571.101952</v>
      </c>
      <c r="R154" s="9">
        <v>1</v>
      </c>
      <c r="S154" s="9">
        <v>1</v>
      </c>
      <c r="T154" s="9">
        <v>42570111</v>
      </c>
      <c r="U154" s="22">
        <v>330571.101952</v>
      </c>
      <c r="V154" s="21">
        <v>330571.101952</v>
      </c>
      <c r="X154">
        <v>1</v>
      </c>
      <c r="Y154">
        <v>1</v>
      </c>
      <c r="Z154" s="9">
        <v>42570111</v>
      </c>
      <c r="AA154">
        <v>330571.101952</v>
      </c>
    </row>
    <row r="155" spans="1:27" x14ac:dyDescent="0.25">
      <c r="A155" s="18">
        <v>45593</v>
      </c>
      <c r="B155" s="18">
        <v>45684</v>
      </c>
      <c r="C155" t="s">
        <v>37</v>
      </c>
      <c r="D155" t="s">
        <v>51</v>
      </c>
      <c r="E155" t="s">
        <v>52</v>
      </c>
      <c r="F155">
        <v>9</v>
      </c>
      <c r="H155" s="18">
        <v>45680</v>
      </c>
      <c r="I155" s="18">
        <v>45684</v>
      </c>
      <c r="J155" s="18">
        <v>45775</v>
      </c>
      <c r="K155" s="18">
        <v>45775</v>
      </c>
      <c r="L155" s="21">
        <v>42570111</v>
      </c>
      <c r="M155" t="s">
        <v>27</v>
      </c>
      <c r="N155">
        <v>0</v>
      </c>
      <c r="O155" t="s">
        <v>24</v>
      </c>
      <c r="P155" s="20">
        <v>276840.44820570701</v>
      </c>
      <c r="R155" s="9">
        <v>0</v>
      </c>
      <c r="S155" s="9">
        <v>0</v>
      </c>
      <c r="T155" s="9">
        <v>0</v>
      </c>
      <c r="U155" s="22">
        <v>0</v>
      </c>
      <c r="V155" s="21">
        <v>600228.39459645795</v>
      </c>
      <c r="X155">
        <v>0</v>
      </c>
      <c r="Y155">
        <v>0</v>
      </c>
      <c r="Z155" s="9">
        <v>0</v>
      </c>
      <c r="AA155">
        <v>0</v>
      </c>
    </row>
    <row r="156" spans="1:27" x14ac:dyDescent="0.25">
      <c r="A156" s="18">
        <v>45593</v>
      </c>
      <c r="B156" s="18">
        <v>45684</v>
      </c>
      <c r="C156" t="s">
        <v>38</v>
      </c>
      <c r="D156" t="s">
        <v>48</v>
      </c>
      <c r="E156" t="s">
        <v>29</v>
      </c>
      <c r="F156">
        <v>10000</v>
      </c>
      <c r="G156" t="s">
        <v>49</v>
      </c>
      <c r="H156" s="18">
        <v>45589</v>
      </c>
      <c r="I156" s="18">
        <v>45593</v>
      </c>
      <c r="J156" s="18">
        <v>45684</v>
      </c>
      <c r="K156" s="18">
        <v>45684</v>
      </c>
      <c r="L156" s="21">
        <v>140000000</v>
      </c>
      <c r="M156" t="s">
        <v>25</v>
      </c>
      <c r="N156">
        <v>4.4999999999999998E-2</v>
      </c>
      <c r="O156" t="s">
        <v>24</v>
      </c>
      <c r="P156" s="20">
        <v>-2679646.6666666698</v>
      </c>
      <c r="Q156" s="9">
        <v>0.99781908841643996</v>
      </c>
      <c r="R156" s="9">
        <v>1</v>
      </c>
      <c r="S156" s="9">
        <v>1</v>
      </c>
      <c r="T156" s="9">
        <v>140000000</v>
      </c>
      <c r="U156" s="22">
        <v>-2679646.6666666698</v>
      </c>
      <c r="V156" s="21">
        <v>-2679646.6666666698</v>
      </c>
      <c r="W156">
        <v>0.99781434884558795</v>
      </c>
      <c r="X156">
        <v>1</v>
      </c>
      <c r="Y156">
        <v>1</v>
      </c>
      <c r="Z156" s="9">
        <v>140000000</v>
      </c>
      <c r="AA156">
        <v>-2679646.6666666698</v>
      </c>
    </row>
    <row r="157" spans="1:27" x14ac:dyDescent="0.25">
      <c r="A157" s="18">
        <v>45593</v>
      </c>
      <c r="B157" s="18">
        <v>45684</v>
      </c>
      <c r="C157" t="s">
        <v>38</v>
      </c>
      <c r="D157" t="s">
        <v>48</v>
      </c>
      <c r="E157" t="s">
        <v>29</v>
      </c>
      <c r="F157">
        <v>10000</v>
      </c>
      <c r="G157" t="s">
        <v>49</v>
      </c>
      <c r="H157" s="18">
        <v>45680</v>
      </c>
      <c r="I157" s="18">
        <v>45684</v>
      </c>
      <c r="J157" s="18">
        <v>45775</v>
      </c>
      <c r="K157" s="18">
        <v>45775</v>
      </c>
      <c r="L157" s="21">
        <v>140000000</v>
      </c>
      <c r="M157" t="s">
        <v>25</v>
      </c>
      <c r="N157">
        <v>4.4999999999999998E-2</v>
      </c>
      <c r="O157" t="s">
        <v>24</v>
      </c>
      <c r="P157" s="20">
        <v>-2502943.0746915098</v>
      </c>
      <c r="Q157" s="9">
        <v>0.99164626882879303</v>
      </c>
      <c r="R157" s="9">
        <v>0</v>
      </c>
      <c r="S157" s="9">
        <v>0</v>
      </c>
      <c r="T157" s="9">
        <v>0</v>
      </c>
      <c r="U157" s="22">
        <v>0</v>
      </c>
      <c r="V157" s="21">
        <v>-3566466.55234242</v>
      </c>
      <c r="W157">
        <v>0.99164216624477797</v>
      </c>
      <c r="X157">
        <v>0</v>
      </c>
      <c r="Y157">
        <v>0</v>
      </c>
      <c r="Z157" s="9">
        <v>0</v>
      </c>
      <c r="AA157">
        <v>0</v>
      </c>
    </row>
    <row r="158" spans="1:27" x14ac:dyDescent="0.25">
      <c r="A158" s="18">
        <v>45593</v>
      </c>
      <c r="B158" s="18">
        <v>45684</v>
      </c>
      <c r="C158" t="s">
        <v>38</v>
      </c>
      <c r="D158" t="s">
        <v>53</v>
      </c>
      <c r="E158" t="s">
        <v>39</v>
      </c>
      <c r="F158">
        <v>10001</v>
      </c>
      <c r="G158" t="s">
        <v>49</v>
      </c>
      <c r="H158" s="18">
        <v>45589</v>
      </c>
      <c r="I158" s="18">
        <v>45593</v>
      </c>
      <c r="J158" s="18">
        <v>45684</v>
      </c>
      <c r="K158" s="18">
        <v>45684</v>
      </c>
      <c r="L158" s="21">
        <v>2240000</v>
      </c>
      <c r="M158" t="s">
        <v>25</v>
      </c>
      <c r="N158">
        <v>0.03</v>
      </c>
      <c r="O158" t="s">
        <v>24</v>
      </c>
      <c r="P158" s="20">
        <v>-34381.0133333333</v>
      </c>
      <c r="Q158" s="9">
        <v>0.99781908841643996</v>
      </c>
      <c r="R158" s="9">
        <v>1</v>
      </c>
      <c r="S158" s="9">
        <v>1</v>
      </c>
      <c r="T158" s="9">
        <v>2240000</v>
      </c>
      <c r="U158" s="22">
        <v>-34381.0133333333</v>
      </c>
      <c r="V158" s="21">
        <v>-34381.0133333333</v>
      </c>
      <c r="W158">
        <v>0.99781434884558795</v>
      </c>
      <c r="X158">
        <v>1</v>
      </c>
      <c r="Y158">
        <v>1</v>
      </c>
      <c r="Z158" s="9">
        <v>2240000</v>
      </c>
      <c r="AA158">
        <v>-34381.0133333333</v>
      </c>
    </row>
    <row r="159" spans="1:27" x14ac:dyDescent="0.25">
      <c r="A159" s="18">
        <v>45593</v>
      </c>
      <c r="B159" s="18">
        <v>45684</v>
      </c>
      <c r="C159" t="s">
        <v>38</v>
      </c>
      <c r="D159" t="s">
        <v>53</v>
      </c>
      <c r="E159" t="s">
        <v>39</v>
      </c>
      <c r="F159">
        <v>10001</v>
      </c>
      <c r="G159" t="s">
        <v>49</v>
      </c>
      <c r="H159" s="18">
        <v>45680</v>
      </c>
      <c r="I159" s="18">
        <v>45684</v>
      </c>
      <c r="J159" s="18">
        <v>45775</v>
      </c>
      <c r="K159" s="18">
        <v>45775</v>
      </c>
      <c r="L159" s="21">
        <v>1960000</v>
      </c>
      <c r="M159" t="s">
        <v>25</v>
      </c>
      <c r="N159">
        <v>0.03</v>
      </c>
      <c r="O159" t="s">
        <v>24</v>
      </c>
      <c r="P159" s="20">
        <v>-27609.536379014498</v>
      </c>
      <c r="Q159" s="9">
        <v>0.99164626882879303</v>
      </c>
      <c r="R159" s="9">
        <v>0</v>
      </c>
      <c r="S159" s="9">
        <v>0</v>
      </c>
      <c r="T159" s="9">
        <v>0</v>
      </c>
      <c r="U159" s="22">
        <v>0</v>
      </c>
      <c r="V159" s="21">
        <v>-42498.865066127197</v>
      </c>
      <c r="W159">
        <v>0.99164216624477797</v>
      </c>
      <c r="X159">
        <v>0</v>
      </c>
      <c r="Y159">
        <v>0</v>
      </c>
      <c r="Z159" s="9">
        <v>0</v>
      </c>
      <c r="AA159">
        <v>0</v>
      </c>
    </row>
    <row r="160" spans="1:27" x14ac:dyDescent="0.25">
      <c r="A160" s="18">
        <v>45593</v>
      </c>
      <c r="B160" s="18">
        <v>45684</v>
      </c>
      <c r="C160" t="s">
        <v>38</v>
      </c>
      <c r="D160" t="s">
        <v>54</v>
      </c>
      <c r="E160" t="s">
        <v>55</v>
      </c>
      <c r="F160">
        <v>10002</v>
      </c>
      <c r="G160" t="s">
        <v>49</v>
      </c>
      <c r="H160" s="18">
        <v>45589</v>
      </c>
      <c r="I160" s="18">
        <v>45593</v>
      </c>
      <c r="J160" s="18">
        <v>45684</v>
      </c>
      <c r="K160" s="18">
        <v>45684</v>
      </c>
      <c r="L160" s="21">
        <v>2800000</v>
      </c>
      <c r="M160" t="s">
        <v>25</v>
      </c>
      <c r="N160">
        <v>3.5000000000000003E-2</v>
      </c>
      <c r="O160" t="s">
        <v>24</v>
      </c>
      <c r="P160" s="20">
        <v>-46515.155555555597</v>
      </c>
      <c r="Q160" s="9">
        <v>0.99781908841643996</v>
      </c>
      <c r="R160" s="9">
        <v>1</v>
      </c>
      <c r="S160" s="9">
        <v>1</v>
      </c>
      <c r="T160" s="9">
        <v>2800000</v>
      </c>
      <c r="U160" s="22">
        <v>-46515.155555555597</v>
      </c>
      <c r="V160" s="21">
        <v>-46515.155555555597</v>
      </c>
      <c r="W160">
        <v>0.99781434884558795</v>
      </c>
      <c r="X160">
        <v>1</v>
      </c>
      <c r="Y160">
        <v>1</v>
      </c>
      <c r="Z160" s="9">
        <v>2800000</v>
      </c>
      <c r="AA160">
        <v>-46515.155555555597</v>
      </c>
    </row>
    <row r="161" spans="1:27" x14ac:dyDescent="0.25">
      <c r="A161" s="18">
        <v>45593</v>
      </c>
      <c r="B161" s="18">
        <v>45684</v>
      </c>
      <c r="C161" t="s">
        <v>38</v>
      </c>
      <c r="D161" t="s">
        <v>54</v>
      </c>
      <c r="E161" t="s">
        <v>55</v>
      </c>
      <c r="F161">
        <v>10002</v>
      </c>
      <c r="G161" t="s">
        <v>49</v>
      </c>
      <c r="H161" s="18">
        <v>45680</v>
      </c>
      <c r="I161" s="18">
        <v>45684</v>
      </c>
      <c r="J161" s="18">
        <v>45775</v>
      </c>
      <c r="K161" s="18">
        <v>45775</v>
      </c>
      <c r="L161" s="21">
        <v>2800000</v>
      </c>
      <c r="M161" t="s">
        <v>25</v>
      </c>
      <c r="N161">
        <v>3.5000000000000003E-2</v>
      </c>
      <c r="O161" t="s">
        <v>24</v>
      </c>
      <c r="P161" s="20">
        <v>-42981.083716052497</v>
      </c>
      <c r="Q161" s="9">
        <v>0.99164626882879303</v>
      </c>
      <c r="R161" s="9">
        <v>0</v>
      </c>
      <c r="S161" s="9">
        <v>0</v>
      </c>
      <c r="T161" s="9">
        <v>0</v>
      </c>
      <c r="U161" s="22">
        <v>0</v>
      </c>
      <c r="V161" s="21">
        <v>-64251.553269070602</v>
      </c>
      <c r="W161">
        <v>0.99164216624477797</v>
      </c>
      <c r="X161">
        <v>0</v>
      </c>
      <c r="Y161">
        <v>0</v>
      </c>
      <c r="Z161" s="9">
        <v>0</v>
      </c>
      <c r="AA161">
        <v>0</v>
      </c>
    </row>
    <row r="162" spans="1:27" x14ac:dyDescent="0.25">
      <c r="A162" s="18">
        <v>45593</v>
      </c>
      <c r="B162" s="18">
        <v>45684</v>
      </c>
      <c r="C162" t="s">
        <v>38</v>
      </c>
      <c r="D162" t="s">
        <v>63</v>
      </c>
      <c r="E162" t="s">
        <v>64</v>
      </c>
      <c r="F162">
        <v>10003</v>
      </c>
      <c r="G162" t="s">
        <v>49</v>
      </c>
      <c r="H162" s="18">
        <v>45589</v>
      </c>
      <c r="I162" s="18">
        <v>45593</v>
      </c>
      <c r="J162" s="18">
        <v>45684</v>
      </c>
      <c r="K162" s="18">
        <v>45684</v>
      </c>
      <c r="L162" s="21">
        <v>42400000</v>
      </c>
      <c r="M162" t="s">
        <v>25</v>
      </c>
      <c r="N162">
        <v>0.03</v>
      </c>
      <c r="O162" t="s">
        <v>24</v>
      </c>
      <c r="P162" s="20">
        <v>-650783.46666666702</v>
      </c>
      <c r="Q162" s="9">
        <v>0.99781908841643996</v>
      </c>
      <c r="R162" s="9">
        <v>1</v>
      </c>
      <c r="S162" s="9">
        <v>1</v>
      </c>
      <c r="T162" s="9">
        <v>42400000</v>
      </c>
      <c r="U162" s="22">
        <v>-650783.46666666702</v>
      </c>
      <c r="V162" s="21">
        <v>-650783.46666666702</v>
      </c>
      <c r="W162">
        <v>0.99781434884558795</v>
      </c>
      <c r="X162">
        <v>1</v>
      </c>
      <c r="Y162">
        <v>1</v>
      </c>
      <c r="Z162" s="9">
        <v>42400000</v>
      </c>
      <c r="AA162">
        <v>-650783.46666666702</v>
      </c>
    </row>
    <row r="163" spans="1:27" x14ac:dyDescent="0.25">
      <c r="A163" s="18">
        <v>45593</v>
      </c>
      <c r="B163" s="18">
        <v>45684</v>
      </c>
      <c r="C163" t="s">
        <v>38</v>
      </c>
      <c r="D163" t="s">
        <v>63</v>
      </c>
      <c r="E163" t="s">
        <v>64</v>
      </c>
      <c r="F163">
        <v>10003</v>
      </c>
      <c r="G163" t="s">
        <v>49</v>
      </c>
      <c r="H163" s="18">
        <v>45680</v>
      </c>
      <c r="I163" s="18">
        <v>45684</v>
      </c>
      <c r="J163" s="18">
        <v>45775</v>
      </c>
      <c r="K163" s="18">
        <v>45775</v>
      </c>
      <c r="L163" s="21">
        <v>37100000</v>
      </c>
      <c r="M163" t="s">
        <v>25</v>
      </c>
      <c r="N163">
        <v>0.03</v>
      </c>
      <c r="O163" t="s">
        <v>24</v>
      </c>
      <c r="P163" s="20">
        <v>-522609.08145991701</v>
      </c>
      <c r="Q163" s="9">
        <v>0.99164626882879303</v>
      </c>
      <c r="R163" s="9">
        <v>0</v>
      </c>
      <c r="S163" s="9">
        <v>0</v>
      </c>
      <c r="T163" s="9">
        <v>0</v>
      </c>
      <c r="U163" s="22">
        <v>0</v>
      </c>
      <c r="V163" s="21">
        <v>-804442.80303740804</v>
      </c>
      <c r="W163">
        <v>0.99164216624477797</v>
      </c>
      <c r="X163">
        <v>0</v>
      </c>
      <c r="Y163">
        <v>0</v>
      </c>
      <c r="Z163" s="9">
        <v>0</v>
      </c>
      <c r="AA163">
        <v>0</v>
      </c>
    </row>
    <row r="164" spans="1:27" x14ac:dyDescent="0.25">
      <c r="A164" s="18">
        <v>45593</v>
      </c>
      <c r="B164" s="18">
        <v>45684</v>
      </c>
      <c r="C164" t="s">
        <v>38</v>
      </c>
      <c r="D164" t="s">
        <v>65</v>
      </c>
      <c r="E164" t="s">
        <v>66</v>
      </c>
      <c r="F164">
        <v>10004</v>
      </c>
      <c r="G164" t="s">
        <v>49</v>
      </c>
      <c r="H164" s="18">
        <v>45589</v>
      </c>
      <c r="I164" s="18">
        <v>45593</v>
      </c>
      <c r="J164" s="18">
        <v>45684</v>
      </c>
      <c r="K164" s="18">
        <v>45684</v>
      </c>
      <c r="L164" s="21">
        <v>42400000</v>
      </c>
      <c r="M164" t="s">
        <v>25</v>
      </c>
      <c r="N164">
        <v>3.5000000000000003E-2</v>
      </c>
      <c r="O164" t="s">
        <v>24</v>
      </c>
      <c r="P164" s="20">
        <v>-704372.35555555602</v>
      </c>
      <c r="Q164" s="9">
        <v>0.99781908841643996</v>
      </c>
      <c r="R164" s="9">
        <v>1</v>
      </c>
      <c r="S164" s="9">
        <v>1</v>
      </c>
      <c r="T164" s="9">
        <v>42400000</v>
      </c>
      <c r="U164" s="22">
        <v>-704372.35555555602</v>
      </c>
      <c r="V164" s="21">
        <v>-704372.35555555602</v>
      </c>
      <c r="W164">
        <v>0.99781434884558795</v>
      </c>
      <c r="X164">
        <v>1</v>
      </c>
      <c r="Y164">
        <v>1</v>
      </c>
      <c r="Z164" s="9">
        <v>42400000</v>
      </c>
      <c r="AA164">
        <v>-704372.35555555602</v>
      </c>
    </row>
    <row r="165" spans="1:27" x14ac:dyDescent="0.25">
      <c r="A165" s="18">
        <v>45593</v>
      </c>
      <c r="B165" s="18">
        <v>45684</v>
      </c>
      <c r="C165" t="s">
        <v>38</v>
      </c>
      <c r="D165" t="s">
        <v>65</v>
      </c>
      <c r="E165" t="s">
        <v>66</v>
      </c>
      <c r="F165">
        <v>10004</v>
      </c>
      <c r="G165" t="s">
        <v>49</v>
      </c>
      <c r="H165" s="18">
        <v>45680</v>
      </c>
      <c r="I165" s="18">
        <v>45684</v>
      </c>
      <c r="J165" s="18">
        <v>45775</v>
      </c>
      <c r="K165" s="18">
        <v>45775</v>
      </c>
      <c r="L165" s="21">
        <v>42400000</v>
      </c>
      <c r="M165" t="s">
        <v>25</v>
      </c>
      <c r="N165">
        <v>3.5000000000000003E-2</v>
      </c>
      <c r="O165" t="s">
        <v>24</v>
      </c>
      <c r="P165" s="20">
        <v>-650856.41055736598</v>
      </c>
      <c r="Q165" s="9">
        <v>0.99164626882879303</v>
      </c>
      <c r="R165" s="9">
        <v>0</v>
      </c>
      <c r="S165" s="9">
        <v>0</v>
      </c>
      <c r="T165" s="9">
        <v>0</v>
      </c>
      <c r="U165" s="22">
        <v>0</v>
      </c>
      <c r="V165" s="21">
        <v>-972952.092360212</v>
      </c>
      <c r="W165">
        <v>0.99164216624477797</v>
      </c>
      <c r="X165">
        <v>0</v>
      </c>
      <c r="Y165">
        <v>0</v>
      </c>
      <c r="Z165" s="9">
        <v>0</v>
      </c>
      <c r="AA165">
        <v>0</v>
      </c>
    </row>
    <row r="166" spans="1:27" x14ac:dyDescent="0.25">
      <c r="A166" s="18">
        <v>45684</v>
      </c>
      <c r="B166" s="18">
        <v>45775</v>
      </c>
      <c r="C166" t="s">
        <v>37</v>
      </c>
      <c r="D166" t="s">
        <v>50</v>
      </c>
      <c r="E166" t="s">
        <v>28</v>
      </c>
      <c r="F166">
        <v>11</v>
      </c>
      <c r="H166" s="18">
        <v>45680</v>
      </c>
      <c r="I166" s="18">
        <v>45684</v>
      </c>
      <c r="J166" s="18">
        <v>45775</v>
      </c>
      <c r="K166" s="18">
        <v>45775</v>
      </c>
      <c r="L166" s="21">
        <v>42570111</v>
      </c>
      <c r="M166" t="s">
        <v>27</v>
      </c>
      <c r="N166">
        <v>0</v>
      </c>
      <c r="O166" t="s">
        <v>24</v>
      </c>
      <c r="P166" s="20">
        <v>276840.44820570701</v>
      </c>
      <c r="R166" s="9">
        <v>1</v>
      </c>
      <c r="S166" s="9">
        <v>1</v>
      </c>
      <c r="T166" s="9">
        <v>42570111</v>
      </c>
      <c r="U166" s="22">
        <v>276840.44820570701</v>
      </c>
      <c r="V166" s="21">
        <v>600228.39459645795</v>
      </c>
      <c r="X166">
        <v>1</v>
      </c>
      <c r="Y166">
        <v>1</v>
      </c>
      <c r="Z166" s="9">
        <v>42570111</v>
      </c>
      <c r="AA166">
        <v>600228.39459645795</v>
      </c>
    </row>
    <row r="167" spans="1:27" x14ac:dyDescent="0.25">
      <c r="A167" s="18">
        <v>45684</v>
      </c>
      <c r="B167" s="18">
        <v>45775</v>
      </c>
      <c r="C167" t="s">
        <v>37</v>
      </c>
      <c r="D167" t="s">
        <v>50</v>
      </c>
      <c r="E167" t="s">
        <v>28</v>
      </c>
      <c r="F167">
        <v>11</v>
      </c>
      <c r="H167" s="18">
        <v>45771</v>
      </c>
      <c r="I167" s="18">
        <v>45775</v>
      </c>
      <c r="J167" s="18">
        <v>45866</v>
      </c>
      <c r="K167" s="18">
        <v>45866</v>
      </c>
      <c r="L167" s="21">
        <v>42925978</v>
      </c>
      <c r="M167" t="s">
        <v>27</v>
      </c>
      <c r="N167">
        <v>0</v>
      </c>
      <c r="O167" t="s">
        <v>24</v>
      </c>
      <c r="P167" s="20">
        <v>231302.14422862499</v>
      </c>
      <c r="R167" s="9">
        <v>0</v>
      </c>
      <c r="S167" s="9">
        <v>0</v>
      </c>
      <c r="T167" s="9">
        <v>0</v>
      </c>
      <c r="U167" s="22">
        <v>0</v>
      </c>
      <c r="V167" s="21">
        <v>556137.26719731803</v>
      </c>
      <c r="X167">
        <v>0</v>
      </c>
      <c r="Y167">
        <v>0</v>
      </c>
      <c r="Z167" s="9">
        <v>0</v>
      </c>
      <c r="AA167">
        <v>0</v>
      </c>
    </row>
    <row r="168" spans="1:27" x14ac:dyDescent="0.25">
      <c r="A168" s="18">
        <v>45684</v>
      </c>
      <c r="B168" s="18">
        <v>45775</v>
      </c>
      <c r="C168" t="s">
        <v>37</v>
      </c>
      <c r="D168" t="s">
        <v>56</v>
      </c>
      <c r="E168" t="s">
        <v>57</v>
      </c>
      <c r="F168">
        <v>13</v>
      </c>
      <c r="H168" s="18">
        <v>45680</v>
      </c>
      <c r="I168" s="18">
        <v>45684</v>
      </c>
      <c r="J168" s="18">
        <v>45775</v>
      </c>
      <c r="K168" s="18">
        <v>45775</v>
      </c>
      <c r="L168" s="21">
        <v>16000000</v>
      </c>
      <c r="M168" t="s">
        <v>58</v>
      </c>
      <c r="N168">
        <v>0</v>
      </c>
      <c r="O168" t="s">
        <v>24</v>
      </c>
      <c r="P168" s="20">
        <v>104050.637107601</v>
      </c>
      <c r="R168" s="9">
        <v>1</v>
      </c>
      <c r="S168" s="9">
        <v>1</v>
      </c>
      <c r="T168" s="9">
        <v>16000000</v>
      </c>
      <c r="U168" s="22">
        <v>104050.637107601</v>
      </c>
      <c r="V168" s="21">
        <v>225596.177410562</v>
      </c>
      <c r="X168">
        <v>1</v>
      </c>
      <c r="Y168">
        <v>1</v>
      </c>
      <c r="Z168" s="9">
        <v>16000000</v>
      </c>
      <c r="AA168">
        <v>225596.177410562</v>
      </c>
    </row>
    <row r="169" spans="1:27" x14ac:dyDescent="0.25">
      <c r="A169" s="18">
        <v>45684</v>
      </c>
      <c r="B169" s="18">
        <v>45775</v>
      </c>
      <c r="C169" t="s">
        <v>37</v>
      </c>
      <c r="D169" t="s">
        <v>56</v>
      </c>
      <c r="E169" t="s">
        <v>57</v>
      </c>
      <c r="F169">
        <v>13</v>
      </c>
      <c r="H169" s="18">
        <v>45771</v>
      </c>
      <c r="I169" s="18">
        <v>45775</v>
      </c>
      <c r="J169" s="18">
        <v>45866</v>
      </c>
      <c r="K169" s="18">
        <v>45866</v>
      </c>
      <c r="L169" s="21">
        <v>15800000</v>
      </c>
      <c r="M169" t="s">
        <v>58</v>
      </c>
      <c r="N169">
        <v>0</v>
      </c>
      <c r="O169" t="s">
        <v>24</v>
      </c>
      <c r="P169" s="20">
        <v>85136.647994654399</v>
      </c>
      <c r="R169" s="9">
        <v>0</v>
      </c>
      <c r="S169" s="9">
        <v>0</v>
      </c>
      <c r="T169" s="9">
        <v>0</v>
      </c>
      <c r="U169" s="22">
        <v>0</v>
      </c>
      <c r="V169" s="21">
        <v>204700.49212897601</v>
      </c>
      <c r="X169">
        <v>0</v>
      </c>
      <c r="Y169">
        <v>0</v>
      </c>
      <c r="Z169" s="9">
        <v>0</v>
      </c>
      <c r="AA169">
        <v>0</v>
      </c>
    </row>
    <row r="170" spans="1:27" x14ac:dyDescent="0.25">
      <c r="A170" s="18">
        <v>45684</v>
      </c>
      <c r="B170" s="18">
        <v>45775</v>
      </c>
      <c r="C170" t="s">
        <v>37</v>
      </c>
      <c r="D170" t="s">
        <v>45</v>
      </c>
      <c r="E170" t="s">
        <v>46</v>
      </c>
      <c r="F170">
        <v>5</v>
      </c>
      <c r="H170" s="18">
        <v>45672</v>
      </c>
      <c r="I170" s="18">
        <v>45674</v>
      </c>
      <c r="J170" s="18">
        <v>45855</v>
      </c>
      <c r="K170" s="18">
        <v>45855</v>
      </c>
      <c r="L170" s="21">
        <v>7259779</v>
      </c>
      <c r="M170" t="s">
        <v>47</v>
      </c>
      <c r="N170">
        <v>0</v>
      </c>
      <c r="O170" t="s">
        <v>24</v>
      </c>
      <c r="P170" s="20">
        <v>91464.808042598001</v>
      </c>
      <c r="R170" s="9">
        <v>1</v>
      </c>
      <c r="S170" s="9">
        <v>0.50276243093922701</v>
      </c>
      <c r="T170" s="9">
        <v>7259779</v>
      </c>
      <c r="U170" s="22">
        <v>45985.069236886302</v>
      </c>
      <c r="V170" s="21">
        <v>200970.13111752699</v>
      </c>
      <c r="X170">
        <v>1</v>
      </c>
      <c r="Y170">
        <v>0.50276243093922701</v>
      </c>
      <c r="Z170" s="9">
        <v>7259779</v>
      </c>
      <c r="AA170">
        <v>101040.23166682301</v>
      </c>
    </row>
    <row r="171" spans="1:27" x14ac:dyDescent="0.25">
      <c r="A171" s="18">
        <v>45684</v>
      </c>
      <c r="B171" s="18">
        <v>45775</v>
      </c>
      <c r="C171" t="s">
        <v>37</v>
      </c>
      <c r="D171" t="s">
        <v>59</v>
      </c>
      <c r="E171" t="s">
        <v>60</v>
      </c>
      <c r="F171">
        <v>15</v>
      </c>
      <c r="H171" s="18">
        <v>45680</v>
      </c>
      <c r="I171" s="18">
        <v>45684</v>
      </c>
      <c r="J171" s="18">
        <v>45775</v>
      </c>
      <c r="K171" s="18">
        <v>45775</v>
      </c>
      <c r="L171" s="21">
        <v>6000000</v>
      </c>
      <c r="M171" t="s">
        <v>58</v>
      </c>
      <c r="N171">
        <v>0</v>
      </c>
      <c r="O171" t="s">
        <v>24</v>
      </c>
      <c r="P171" s="20">
        <v>39018.988915350499</v>
      </c>
      <c r="R171" s="9">
        <v>1</v>
      </c>
      <c r="S171" s="9">
        <v>1</v>
      </c>
      <c r="T171" s="9">
        <v>6000000</v>
      </c>
      <c r="U171" s="22">
        <v>39018.988915350499</v>
      </c>
      <c r="V171" s="21">
        <v>84598.5665289608</v>
      </c>
      <c r="X171">
        <v>1</v>
      </c>
      <c r="Y171">
        <v>1</v>
      </c>
      <c r="Z171" s="9">
        <v>6000000</v>
      </c>
      <c r="AA171">
        <v>84598.5665289608</v>
      </c>
    </row>
    <row r="172" spans="1:27" x14ac:dyDescent="0.25">
      <c r="A172" s="18">
        <v>45684</v>
      </c>
      <c r="B172" s="18">
        <v>45775</v>
      </c>
      <c r="C172" t="s">
        <v>37</v>
      </c>
      <c r="D172" t="s">
        <v>59</v>
      </c>
      <c r="E172" t="s">
        <v>60</v>
      </c>
      <c r="F172">
        <v>15</v>
      </c>
      <c r="H172" s="18">
        <v>45771</v>
      </c>
      <c r="I172" s="18">
        <v>45775</v>
      </c>
      <c r="J172" s="18">
        <v>45866</v>
      </c>
      <c r="K172" s="18">
        <v>45866</v>
      </c>
      <c r="L172" s="21">
        <v>5925000</v>
      </c>
      <c r="M172" t="s">
        <v>58</v>
      </c>
      <c r="N172">
        <v>0</v>
      </c>
      <c r="O172" t="s">
        <v>24</v>
      </c>
      <c r="P172" s="20">
        <v>31926.242997995399</v>
      </c>
      <c r="R172" s="9">
        <v>0</v>
      </c>
      <c r="S172" s="9">
        <v>0</v>
      </c>
      <c r="T172" s="9">
        <v>0</v>
      </c>
      <c r="U172" s="22">
        <v>0</v>
      </c>
      <c r="V172" s="21">
        <v>76762.684548366204</v>
      </c>
      <c r="X172">
        <v>0</v>
      </c>
      <c r="Y172">
        <v>0</v>
      </c>
      <c r="Z172" s="9">
        <v>0</v>
      </c>
      <c r="AA172">
        <v>0</v>
      </c>
    </row>
    <row r="173" spans="1:27" x14ac:dyDescent="0.25">
      <c r="A173" s="18">
        <v>45684</v>
      </c>
      <c r="B173" s="18">
        <v>45775</v>
      </c>
      <c r="C173" t="s">
        <v>37</v>
      </c>
      <c r="D173" t="s">
        <v>61</v>
      </c>
      <c r="E173" t="s">
        <v>62</v>
      </c>
      <c r="F173">
        <v>17</v>
      </c>
      <c r="H173" s="18">
        <v>45680</v>
      </c>
      <c r="I173" s="18">
        <v>45684</v>
      </c>
      <c r="J173" s="18">
        <v>45775</v>
      </c>
      <c r="K173" s="18">
        <v>45775</v>
      </c>
      <c r="L173" s="21">
        <v>18000000</v>
      </c>
      <c r="M173" t="s">
        <v>58</v>
      </c>
      <c r="N173">
        <v>0</v>
      </c>
      <c r="O173" t="s">
        <v>24</v>
      </c>
      <c r="P173" s="20">
        <v>117056.966746051</v>
      </c>
      <c r="R173" s="9">
        <v>1</v>
      </c>
      <c r="S173" s="9">
        <v>1</v>
      </c>
      <c r="T173" s="9">
        <v>18000000</v>
      </c>
      <c r="U173" s="22">
        <v>117056.966746051</v>
      </c>
      <c r="V173" s="21">
        <v>253795.69958688199</v>
      </c>
      <c r="X173">
        <v>1</v>
      </c>
      <c r="Y173">
        <v>1</v>
      </c>
      <c r="Z173" s="9">
        <v>18000000</v>
      </c>
      <c r="AA173">
        <v>253795.69958688199</v>
      </c>
    </row>
    <row r="174" spans="1:27" x14ac:dyDescent="0.25">
      <c r="A174" s="18">
        <v>45684</v>
      </c>
      <c r="B174" s="18">
        <v>45775</v>
      </c>
      <c r="C174" t="s">
        <v>37</v>
      </c>
      <c r="D174" t="s">
        <v>61</v>
      </c>
      <c r="E174" t="s">
        <v>62</v>
      </c>
      <c r="F174">
        <v>17</v>
      </c>
      <c r="H174" s="18">
        <v>45771</v>
      </c>
      <c r="I174" s="18">
        <v>45775</v>
      </c>
      <c r="J174" s="18">
        <v>45866</v>
      </c>
      <c r="K174" s="18">
        <v>45866</v>
      </c>
      <c r="L174" s="21">
        <v>17775000</v>
      </c>
      <c r="M174" t="s">
        <v>58</v>
      </c>
      <c r="N174">
        <v>0</v>
      </c>
      <c r="O174" t="s">
        <v>24</v>
      </c>
      <c r="P174" s="20">
        <v>95778.728993986195</v>
      </c>
      <c r="R174" s="9">
        <v>0</v>
      </c>
      <c r="S174" s="9">
        <v>0</v>
      </c>
      <c r="T174" s="9">
        <v>0</v>
      </c>
      <c r="U174" s="22">
        <v>0</v>
      </c>
      <c r="V174" s="21">
        <v>230288.05364509899</v>
      </c>
      <c r="X174">
        <v>0</v>
      </c>
      <c r="Y174">
        <v>0</v>
      </c>
      <c r="Z174" s="9">
        <v>0</v>
      </c>
      <c r="AA174">
        <v>0</v>
      </c>
    </row>
    <row r="175" spans="1:27" x14ac:dyDescent="0.25">
      <c r="A175" s="18">
        <v>45684</v>
      </c>
      <c r="B175" s="18">
        <v>45775</v>
      </c>
      <c r="C175" t="s">
        <v>37</v>
      </c>
      <c r="D175" t="s">
        <v>51</v>
      </c>
      <c r="E175" t="s">
        <v>52</v>
      </c>
      <c r="F175">
        <v>9</v>
      </c>
      <c r="H175" s="18">
        <v>45680</v>
      </c>
      <c r="I175" s="18">
        <v>45684</v>
      </c>
      <c r="J175" s="18">
        <v>45775</v>
      </c>
      <c r="K175" s="18">
        <v>45775</v>
      </c>
      <c r="L175" s="21">
        <v>42570111</v>
      </c>
      <c r="M175" t="s">
        <v>27</v>
      </c>
      <c r="N175">
        <v>0</v>
      </c>
      <c r="O175" t="s">
        <v>24</v>
      </c>
      <c r="P175" s="20">
        <v>276840.44820570701</v>
      </c>
      <c r="R175" s="9">
        <v>1</v>
      </c>
      <c r="S175" s="9">
        <v>1</v>
      </c>
      <c r="T175" s="9">
        <v>42570111</v>
      </c>
      <c r="U175" s="22">
        <v>276840.44820570701</v>
      </c>
      <c r="V175" s="21">
        <v>600228.39459645795</v>
      </c>
      <c r="X175">
        <v>1</v>
      </c>
      <c r="Y175">
        <v>1</v>
      </c>
      <c r="Z175" s="9">
        <v>42570111</v>
      </c>
      <c r="AA175">
        <v>600228.39459645795</v>
      </c>
    </row>
    <row r="176" spans="1:27" x14ac:dyDescent="0.25">
      <c r="A176" s="18">
        <v>45684</v>
      </c>
      <c r="B176" s="18">
        <v>45775</v>
      </c>
      <c r="C176" t="s">
        <v>37</v>
      </c>
      <c r="D176" t="s">
        <v>51</v>
      </c>
      <c r="E176" t="s">
        <v>52</v>
      </c>
      <c r="F176">
        <v>9</v>
      </c>
      <c r="H176" s="18">
        <v>45771</v>
      </c>
      <c r="I176" s="18">
        <v>45775</v>
      </c>
      <c r="J176" s="18">
        <v>45866</v>
      </c>
      <c r="K176" s="18">
        <v>45866</v>
      </c>
      <c r="L176" s="21">
        <v>42925978</v>
      </c>
      <c r="M176" t="s">
        <v>27</v>
      </c>
      <c r="N176">
        <v>0</v>
      </c>
      <c r="O176" t="s">
        <v>24</v>
      </c>
      <c r="P176" s="20">
        <v>231302.14422862499</v>
      </c>
      <c r="R176" s="9">
        <v>0</v>
      </c>
      <c r="S176" s="9">
        <v>0</v>
      </c>
      <c r="T176" s="9">
        <v>0</v>
      </c>
      <c r="U176" s="22">
        <v>0</v>
      </c>
      <c r="V176" s="21">
        <v>556137.26719731803</v>
      </c>
      <c r="X176">
        <v>0</v>
      </c>
      <c r="Y176">
        <v>0</v>
      </c>
      <c r="Z176" s="9">
        <v>0</v>
      </c>
      <c r="AA176">
        <v>0</v>
      </c>
    </row>
    <row r="177" spans="1:27" x14ac:dyDescent="0.25">
      <c r="A177" s="18">
        <v>45684</v>
      </c>
      <c r="B177" s="18">
        <v>45775</v>
      </c>
      <c r="C177" t="s">
        <v>38</v>
      </c>
      <c r="D177" t="s">
        <v>48</v>
      </c>
      <c r="E177" t="s">
        <v>29</v>
      </c>
      <c r="F177">
        <v>10000</v>
      </c>
      <c r="G177" t="s">
        <v>49</v>
      </c>
      <c r="H177" s="18">
        <v>45680</v>
      </c>
      <c r="I177" s="18">
        <v>45684</v>
      </c>
      <c r="J177" s="18">
        <v>45775</v>
      </c>
      <c r="K177" s="18">
        <v>45775</v>
      </c>
      <c r="L177" s="21">
        <v>140000000</v>
      </c>
      <c r="M177" t="s">
        <v>25</v>
      </c>
      <c r="N177">
        <v>4.4999999999999998E-2</v>
      </c>
      <c r="O177" t="s">
        <v>24</v>
      </c>
      <c r="P177" s="20">
        <v>-2502943.0746915098</v>
      </c>
      <c r="Q177" s="9">
        <v>0.99164626882879303</v>
      </c>
      <c r="R177" s="9">
        <v>1</v>
      </c>
      <c r="S177" s="9">
        <v>1</v>
      </c>
      <c r="T177" s="9">
        <v>140000000</v>
      </c>
      <c r="U177" s="22">
        <v>-2502943.0746915098</v>
      </c>
      <c r="V177" s="21">
        <v>-3566466.55234242</v>
      </c>
      <c r="W177">
        <v>0.99164216624477797</v>
      </c>
      <c r="X177">
        <v>1</v>
      </c>
      <c r="Y177">
        <v>1</v>
      </c>
      <c r="Z177" s="9">
        <v>140000000</v>
      </c>
      <c r="AA177">
        <v>-3566466.55234242</v>
      </c>
    </row>
    <row r="178" spans="1:27" x14ac:dyDescent="0.25">
      <c r="A178" s="18">
        <v>45684</v>
      </c>
      <c r="B178" s="18">
        <v>45775</v>
      </c>
      <c r="C178" t="s">
        <v>38</v>
      </c>
      <c r="D178" t="s">
        <v>48</v>
      </c>
      <c r="E178" t="s">
        <v>29</v>
      </c>
      <c r="F178">
        <v>10000</v>
      </c>
      <c r="G178" t="s">
        <v>49</v>
      </c>
      <c r="H178" s="18">
        <v>45771</v>
      </c>
      <c r="I178" s="18">
        <v>45775</v>
      </c>
      <c r="J178" s="18">
        <v>45866</v>
      </c>
      <c r="K178" s="18">
        <v>45866</v>
      </c>
      <c r="L178" s="21">
        <v>140000000</v>
      </c>
      <c r="M178" t="s">
        <v>25</v>
      </c>
      <c r="N178">
        <v>4.4999999999999998E-2</v>
      </c>
      <c r="O178" t="s">
        <v>24</v>
      </c>
      <c r="P178" s="20">
        <v>-2346875.3619779502</v>
      </c>
      <c r="Q178" s="9">
        <v>0.98661758791524801</v>
      </c>
      <c r="R178" s="9">
        <v>0</v>
      </c>
      <c r="S178" s="9">
        <v>0</v>
      </c>
      <c r="T178" s="9">
        <v>0</v>
      </c>
      <c r="U178" s="22">
        <v>0</v>
      </c>
      <c r="V178" s="21">
        <v>-3406301.8289909302</v>
      </c>
      <c r="W178">
        <v>0.98661174020086895</v>
      </c>
      <c r="X178">
        <v>0</v>
      </c>
      <c r="Y178">
        <v>0</v>
      </c>
      <c r="Z178" s="9">
        <v>0</v>
      </c>
      <c r="AA178">
        <v>0</v>
      </c>
    </row>
    <row r="179" spans="1:27" x14ac:dyDescent="0.25">
      <c r="A179" s="18">
        <v>45684</v>
      </c>
      <c r="B179" s="18">
        <v>45775</v>
      </c>
      <c r="C179" t="s">
        <v>38</v>
      </c>
      <c r="D179" t="s">
        <v>53</v>
      </c>
      <c r="E179" t="s">
        <v>39</v>
      </c>
      <c r="F179">
        <v>10001</v>
      </c>
      <c r="G179" t="s">
        <v>49</v>
      </c>
      <c r="H179" s="18">
        <v>45680</v>
      </c>
      <c r="I179" s="18">
        <v>45684</v>
      </c>
      <c r="J179" s="18">
        <v>45775</v>
      </c>
      <c r="K179" s="18">
        <v>45775</v>
      </c>
      <c r="L179" s="21">
        <v>1960000</v>
      </c>
      <c r="M179" t="s">
        <v>25</v>
      </c>
      <c r="N179">
        <v>0.03</v>
      </c>
      <c r="O179" t="s">
        <v>24</v>
      </c>
      <c r="P179" s="20">
        <v>-27609.536379014498</v>
      </c>
      <c r="Q179" s="9">
        <v>0.99164626882879303</v>
      </c>
      <c r="R179" s="9">
        <v>1</v>
      </c>
      <c r="S179" s="9">
        <v>1</v>
      </c>
      <c r="T179" s="9">
        <v>1960000</v>
      </c>
      <c r="U179" s="22">
        <v>-27609.536379014498</v>
      </c>
      <c r="V179" s="21">
        <v>-42498.865066127197</v>
      </c>
      <c r="W179">
        <v>0.99164216624477797</v>
      </c>
      <c r="X179">
        <v>1</v>
      </c>
      <c r="Y179">
        <v>1</v>
      </c>
      <c r="Z179" s="9">
        <v>1960000</v>
      </c>
      <c r="AA179">
        <v>-42498.865066127197</v>
      </c>
    </row>
    <row r="180" spans="1:27" x14ac:dyDescent="0.25">
      <c r="A180" s="18">
        <v>45684</v>
      </c>
      <c r="B180" s="18">
        <v>45775</v>
      </c>
      <c r="C180" t="s">
        <v>38</v>
      </c>
      <c r="D180" t="s">
        <v>53</v>
      </c>
      <c r="E180" t="s">
        <v>39</v>
      </c>
      <c r="F180">
        <v>10001</v>
      </c>
      <c r="G180" t="s">
        <v>49</v>
      </c>
      <c r="H180" s="18">
        <v>45771</v>
      </c>
      <c r="I180" s="18">
        <v>45775</v>
      </c>
      <c r="J180" s="18">
        <v>45866</v>
      </c>
      <c r="K180" s="18">
        <v>45866</v>
      </c>
      <c r="L180" s="21">
        <v>1960000</v>
      </c>
      <c r="M180" t="s">
        <v>25</v>
      </c>
      <c r="N180">
        <v>0.03</v>
      </c>
      <c r="O180" t="s">
        <v>24</v>
      </c>
      <c r="P180" s="20">
        <v>-25424.588401024601</v>
      </c>
      <c r="Q180" s="9">
        <v>0.98661758791524801</v>
      </c>
      <c r="R180" s="9">
        <v>0</v>
      </c>
      <c r="S180" s="9">
        <v>0</v>
      </c>
      <c r="T180" s="9">
        <v>0</v>
      </c>
      <c r="U180" s="22">
        <v>0</v>
      </c>
      <c r="V180" s="21">
        <v>-40256.558939206399</v>
      </c>
      <c r="W180">
        <v>0.98661174020086895</v>
      </c>
      <c r="X180">
        <v>0</v>
      </c>
      <c r="Y180">
        <v>0</v>
      </c>
      <c r="Z180" s="9">
        <v>0</v>
      </c>
      <c r="AA180">
        <v>0</v>
      </c>
    </row>
    <row r="181" spans="1:27" x14ac:dyDescent="0.25">
      <c r="A181" s="18">
        <v>45684</v>
      </c>
      <c r="B181" s="18">
        <v>45775</v>
      </c>
      <c r="C181" t="s">
        <v>38</v>
      </c>
      <c r="D181" t="s">
        <v>54</v>
      </c>
      <c r="E181" t="s">
        <v>55</v>
      </c>
      <c r="F181">
        <v>10002</v>
      </c>
      <c r="G181" t="s">
        <v>49</v>
      </c>
      <c r="H181" s="18">
        <v>45680</v>
      </c>
      <c r="I181" s="18">
        <v>45684</v>
      </c>
      <c r="J181" s="18">
        <v>45775</v>
      </c>
      <c r="K181" s="18">
        <v>45775</v>
      </c>
      <c r="L181" s="21">
        <v>2800000</v>
      </c>
      <c r="M181" t="s">
        <v>25</v>
      </c>
      <c r="N181">
        <v>3.5000000000000003E-2</v>
      </c>
      <c r="O181" t="s">
        <v>24</v>
      </c>
      <c r="P181" s="20">
        <v>-42981.083716052497</v>
      </c>
      <c r="Q181" s="9">
        <v>0.99164626882879303</v>
      </c>
      <c r="R181" s="9">
        <v>1</v>
      </c>
      <c r="S181" s="9">
        <v>1</v>
      </c>
      <c r="T181" s="9">
        <v>2800000</v>
      </c>
      <c r="U181" s="22">
        <v>-42981.083716052497</v>
      </c>
      <c r="V181" s="21">
        <v>-64251.553269070602</v>
      </c>
      <c r="W181">
        <v>0.99164216624477797</v>
      </c>
      <c r="X181">
        <v>1</v>
      </c>
      <c r="Y181">
        <v>1</v>
      </c>
      <c r="Z181" s="9">
        <v>2800000</v>
      </c>
      <c r="AA181">
        <v>-64251.553269070602</v>
      </c>
    </row>
    <row r="182" spans="1:27" x14ac:dyDescent="0.25">
      <c r="A182" s="18">
        <v>45684</v>
      </c>
      <c r="B182" s="18">
        <v>45775</v>
      </c>
      <c r="C182" t="s">
        <v>38</v>
      </c>
      <c r="D182" t="s">
        <v>54</v>
      </c>
      <c r="E182" t="s">
        <v>55</v>
      </c>
      <c r="F182">
        <v>10002</v>
      </c>
      <c r="G182" t="s">
        <v>49</v>
      </c>
      <c r="H182" s="18">
        <v>45771</v>
      </c>
      <c r="I182" s="18">
        <v>45775</v>
      </c>
      <c r="J182" s="18">
        <v>45866</v>
      </c>
      <c r="K182" s="18">
        <v>45866</v>
      </c>
      <c r="L182" s="21">
        <v>2800000</v>
      </c>
      <c r="M182" t="s">
        <v>25</v>
      </c>
      <c r="N182">
        <v>3.5000000000000003E-2</v>
      </c>
      <c r="O182" t="s">
        <v>24</v>
      </c>
      <c r="P182" s="20">
        <v>-39859.7294617812</v>
      </c>
      <c r="Q182" s="9">
        <v>0.98661758791524801</v>
      </c>
      <c r="R182" s="9">
        <v>0</v>
      </c>
      <c r="S182" s="9">
        <v>0</v>
      </c>
      <c r="T182" s="9">
        <v>0</v>
      </c>
      <c r="U182" s="22">
        <v>0</v>
      </c>
      <c r="V182" s="21">
        <v>-61048.2588020408</v>
      </c>
      <c r="W182">
        <v>0.98661174020086895</v>
      </c>
      <c r="X182">
        <v>0</v>
      </c>
      <c r="Y182">
        <v>0</v>
      </c>
      <c r="Z182" s="9">
        <v>0</v>
      </c>
      <c r="AA182">
        <v>0</v>
      </c>
    </row>
    <row r="183" spans="1:27" x14ac:dyDescent="0.25">
      <c r="A183" s="18">
        <v>45684</v>
      </c>
      <c r="B183" s="18">
        <v>45775</v>
      </c>
      <c r="C183" t="s">
        <v>38</v>
      </c>
      <c r="D183" t="s">
        <v>63</v>
      </c>
      <c r="E183" t="s">
        <v>64</v>
      </c>
      <c r="F183">
        <v>10003</v>
      </c>
      <c r="G183" t="s">
        <v>49</v>
      </c>
      <c r="H183" s="18">
        <v>45680</v>
      </c>
      <c r="I183" s="18">
        <v>45684</v>
      </c>
      <c r="J183" s="18">
        <v>45775</v>
      </c>
      <c r="K183" s="18">
        <v>45775</v>
      </c>
      <c r="L183" s="21">
        <v>37100000</v>
      </c>
      <c r="M183" t="s">
        <v>25</v>
      </c>
      <c r="N183">
        <v>0.03</v>
      </c>
      <c r="O183" t="s">
        <v>24</v>
      </c>
      <c r="P183" s="20">
        <v>-522609.08145991701</v>
      </c>
      <c r="Q183" s="9">
        <v>0.99164626882879303</v>
      </c>
      <c r="R183" s="9">
        <v>1</v>
      </c>
      <c r="S183" s="9">
        <v>1</v>
      </c>
      <c r="T183" s="9">
        <v>37100000</v>
      </c>
      <c r="U183" s="22">
        <v>-522609.08145991701</v>
      </c>
      <c r="V183" s="21">
        <v>-804442.80303740804</v>
      </c>
      <c r="W183">
        <v>0.99164216624477797</v>
      </c>
      <c r="X183">
        <v>1</v>
      </c>
      <c r="Y183">
        <v>1</v>
      </c>
      <c r="Z183" s="9">
        <v>37100000</v>
      </c>
      <c r="AA183">
        <v>-804442.80303740804</v>
      </c>
    </row>
    <row r="184" spans="1:27" x14ac:dyDescent="0.25">
      <c r="A184" s="18">
        <v>45684</v>
      </c>
      <c r="B184" s="18">
        <v>45775</v>
      </c>
      <c r="C184" t="s">
        <v>38</v>
      </c>
      <c r="D184" t="s">
        <v>63</v>
      </c>
      <c r="E184" t="s">
        <v>64</v>
      </c>
      <c r="F184">
        <v>10003</v>
      </c>
      <c r="G184" t="s">
        <v>49</v>
      </c>
      <c r="H184" s="18">
        <v>45771</v>
      </c>
      <c r="I184" s="18">
        <v>45775</v>
      </c>
      <c r="J184" s="18">
        <v>45866</v>
      </c>
      <c r="K184" s="18">
        <v>45866</v>
      </c>
      <c r="L184" s="21">
        <v>37100000</v>
      </c>
      <c r="M184" t="s">
        <v>25</v>
      </c>
      <c r="N184">
        <v>0.03</v>
      </c>
      <c r="O184" t="s">
        <v>24</v>
      </c>
      <c r="P184" s="20">
        <v>-481251.137590823</v>
      </c>
      <c r="Q184" s="9">
        <v>0.98661758791524801</v>
      </c>
      <c r="R184" s="9">
        <v>0</v>
      </c>
      <c r="S184" s="9">
        <v>0</v>
      </c>
      <c r="T184" s="9">
        <v>0</v>
      </c>
      <c r="U184" s="22">
        <v>0</v>
      </c>
      <c r="V184" s="21">
        <v>-761999.15134926303</v>
      </c>
      <c r="W184">
        <v>0.98661174020086895</v>
      </c>
      <c r="X184">
        <v>0</v>
      </c>
      <c r="Y184">
        <v>0</v>
      </c>
      <c r="Z184" s="9">
        <v>0</v>
      </c>
      <c r="AA184">
        <v>0</v>
      </c>
    </row>
    <row r="185" spans="1:27" x14ac:dyDescent="0.25">
      <c r="A185" s="18">
        <v>45684</v>
      </c>
      <c r="B185" s="18">
        <v>45775</v>
      </c>
      <c r="C185" t="s">
        <v>38</v>
      </c>
      <c r="D185" t="s">
        <v>65</v>
      </c>
      <c r="E185" t="s">
        <v>66</v>
      </c>
      <c r="F185">
        <v>10004</v>
      </c>
      <c r="G185" t="s">
        <v>49</v>
      </c>
      <c r="H185" s="18">
        <v>45680</v>
      </c>
      <c r="I185" s="18">
        <v>45684</v>
      </c>
      <c r="J185" s="18">
        <v>45775</v>
      </c>
      <c r="K185" s="18">
        <v>45775</v>
      </c>
      <c r="L185" s="21">
        <v>42400000</v>
      </c>
      <c r="M185" t="s">
        <v>25</v>
      </c>
      <c r="N185">
        <v>3.5000000000000003E-2</v>
      </c>
      <c r="O185" t="s">
        <v>24</v>
      </c>
      <c r="P185" s="20">
        <v>-650856.41055736598</v>
      </c>
      <c r="Q185" s="9">
        <v>0.99164626882879303</v>
      </c>
      <c r="R185" s="9">
        <v>1</v>
      </c>
      <c r="S185" s="9">
        <v>1</v>
      </c>
      <c r="T185" s="9">
        <v>42400000</v>
      </c>
      <c r="U185" s="22">
        <v>-650856.41055736598</v>
      </c>
      <c r="V185" s="21">
        <v>-972952.092360212</v>
      </c>
      <c r="W185">
        <v>0.99164216624477797</v>
      </c>
      <c r="X185">
        <v>1</v>
      </c>
      <c r="Y185">
        <v>1</v>
      </c>
      <c r="Z185" s="9">
        <v>42400000</v>
      </c>
      <c r="AA185">
        <v>-972952.092360212</v>
      </c>
    </row>
    <row r="186" spans="1:27" x14ac:dyDescent="0.25">
      <c r="A186" s="18">
        <v>45684</v>
      </c>
      <c r="B186" s="18">
        <v>45775</v>
      </c>
      <c r="C186" t="s">
        <v>38</v>
      </c>
      <c r="D186" t="s">
        <v>65</v>
      </c>
      <c r="E186" t="s">
        <v>66</v>
      </c>
      <c r="F186">
        <v>10004</v>
      </c>
      <c r="G186" t="s">
        <v>49</v>
      </c>
      <c r="H186" s="18">
        <v>45771</v>
      </c>
      <c r="I186" s="18">
        <v>45775</v>
      </c>
      <c r="J186" s="18">
        <v>45866</v>
      </c>
      <c r="K186" s="18">
        <v>45866</v>
      </c>
      <c r="L186" s="21">
        <v>42400000</v>
      </c>
      <c r="M186" t="s">
        <v>25</v>
      </c>
      <c r="N186">
        <v>3.5000000000000003E-2</v>
      </c>
      <c r="O186" t="s">
        <v>24</v>
      </c>
      <c r="P186" s="20">
        <v>-603590.18899268704</v>
      </c>
      <c r="Q186" s="9">
        <v>0.98661758791524801</v>
      </c>
      <c r="R186" s="9">
        <v>0</v>
      </c>
      <c r="S186" s="9">
        <v>0</v>
      </c>
      <c r="T186" s="9">
        <v>0</v>
      </c>
      <c r="U186" s="22">
        <v>0</v>
      </c>
      <c r="V186" s="21">
        <v>-924445.06185947603</v>
      </c>
      <c r="W186">
        <v>0.98661174020086895</v>
      </c>
      <c r="X186">
        <v>0</v>
      </c>
      <c r="Y186">
        <v>0</v>
      </c>
      <c r="Z186" s="9">
        <v>0</v>
      </c>
      <c r="AA186">
        <v>0</v>
      </c>
    </row>
    <row r="187" spans="1:27" x14ac:dyDescent="0.25">
      <c r="A187" s="18">
        <v>45775</v>
      </c>
      <c r="B187" s="18">
        <v>45866</v>
      </c>
      <c r="C187" t="s">
        <v>37</v>
      </c>
      <c r="D187" t="s">
        <v>50</v>
      </c>
      <c r="E187" t="s">
        <v>28</v>
      </c>
      <c r="F187">
        <v>11</v>
      </c>
      <c r="H187" s="18">
        <v>45771</v>
      </c>
      <c r="I187" s="18">
        <v>45775</v>
      </c>
      <c r="J187" s="18">
        <v>45866</v>
      </c>
      <c r="K187" s="18">
        <v>45866</v>
      </c>
      <c r="L187" s="21">
        <v>42925978</v>
      </c>
      <c r="M187" t="s">
        <v>27</v>
      </c>
      <c r="N187">
        <v>0</v>
      </c>
      <c r="O187" t="s">
        <v>24</v>
      </c>
      <c r="P187" s="20">
        <v>231302.14422862499</v>
      </c>
      <c r="R187" s="9">
        <v>1</v>
      </c>
      <c r="S187" s="9">
        <v>1</v>
      </c>
      <c r="T187" s="9">
        <v>42925978</v>
      </c>
      <c r="U187" s="22">
        <v>231302.14422862499</v>
      </c>
      <c r="V187" s="21">
        <v>556137.26719731803</v>
      </c>
      <c r="X187">
        <v>1</v>
      </c>
      <c r="Y187">
        <v>1</v>
      </c>
      <c r="Z187" s="9">
        <v>42925978</v>
      </c>
      <c r="AA187">
        <v>556137.26719731803</v>
      </c>
    </row>
    <row r="188" spans="1:27" x14ac:dyDescent="0.25">
      <c r="A188" s="18">
        <v>45775</v>
      </c>
      <c r="B188" s="18">
        <v>45866</v>
      </c>
      <c r="C188" t="s">
        <v>37</v>
      </c>
      <c r="D188" t="s">
        <v>50</v>
      </c>
      <c r="E188" t="s">
        <v>28</v>
      </c>
      <c r="F188">
        <v>11</v>
      </c>
      <c r="H188" s="18">
        <v>45862</v>
      </c>
      <c r="I188" s="18">
        <v>45866</v>
      </c>
      <c r="J188" s="18">
        <v>45957</v>
      </c>
      <c r="K188" s="18">
        <v>45957</v>
      </c>
      <c r="L188" s="21">
        <v>42925978</v>
      </c>
      <c r="M188" t="s">
        <v>27</v>
      </c>
      <c r="N188">
        <v>0</v>
      </c>
      <c r="O188" t="s">
        <v>24</v>
      </c>
      <c r="P188" s="20">
        <v>212990.25451067701</v>
      </c>
      <c r="R188" s="9">
        <v>0</v>
      </c>
      <c r="S188" s="9">
        <v>0</v>
      </c>
      <c r="T188" s="9">
        <v>0</v>
      </c>
      <c r="U188" s="22">
        <v>0</v>
      </c>
      <c r="V188" s="21">
        <v>541034.22976363997</v>
      </c>
      <c r="X188">
        <v>0</v>
      </c>
      <c r="Y188">
        <v>0</v>
      </c>
      <c r="Z188" s="9">
        <v>0</v>
      </c>
      <c r="AA188">
        <v>0</v>
      </c>
    </row>
    <row r="189" spans="1:27" x14ac:dyDescent="0.25">
      <c r="A189" s="18">
        <v>45775</v>
      </c>
      <c r="B189" s="18">
        <v>45866</v>
      </c>
      <c r="C189" t="s">
        <v>37</v>
      </c>
      <c r="D189" t="s">
        <v>56</v>
      </c>
      <c r="E189" t="s">
        <v>57</v>
      </c>
      <c r="F189">
        <v>13</v>
      </c>
      <c r="H189" s="18">
        <v>45771</v>
      </c>
      <c r="I189" s="18">
        <v>45775</v>
      </c>
      <c r="J189" s="18">
        <v>45866</v>
      </c>
      <c r="K189" s="18">
        <v>45866</v>
      </c>
      <c r="L189" s="21">
        <v>15800000</v>
      </c>
      <c r="M189" t="s">
        <v>58</v>
      </c>
      <c r="N189">
        <v>0</v>
      </c>
      <c r="O189" t="s">
        <v>24</v>
      </c>
      <c r="P189" s="20">
        <v>85136.647994654399</v>
      </c>
      <c r="R189" s="9">
        <v>1</v>
      </c>
      <c r="S189" s="9">
        <v>1</v>
      </c>
      <c r="T189" s="9">
        <v>15800000</v>
      </c>
      <c r="U189" s="22">
        <v>85136.647994654399</v>
      </c>
      <c r="V189" s="21">
        <v>204700.49212897601</v>
      </c>
      <c r="X189">
        <v>1</v>
      </c>
      <c r="Y189">
        <v>1</v>
      </c>
      <c r="Z189" s="9">
        <v>15800000</v>
      </c>
      <c r="AA189">
        <v>204700.49212897601</v>
      </c>
    </row>
    <row r="190" spans="1:27" x14ac:dyDescent="0.25">
      <c r="A190" s="18">
        <v>45775</v>
      </c>
      <c r="B190" s="18">
        <v>45866</v>
      </c>
      <c r="C190" t="s">
        <v>37</v>
      </c>
      <c r="D190" t="s">
        <v>56</v>
      </c>
      <c r="E190" t="s">
        <v>57</v>
      </c>
      <c r="F190">
        <v>13</v>
      </c>
      <c r="H190" s="18">
        <v>45862</v>
      </c>
      <c r="I190" s="18">
        <v>45866</v>
      </c>
      <c r="J190" s="18">
        <v>45957</v>
      </c>
      <c r="K190" s="18">
        <v>45957</v>
      </c>
      <c r="L190" s="21">
        <v>15000000</v>
      </c>
      <c r="M190" t="s">
        <v>58</v>
      </c>
      <c r="N190">
        <v>0</v>
      </c>
      <c r="O190" t="s">
        <v>24</v>
      </c>
      <c r="P190" s="20">
        <v>74427.047827778195</v>
      </c>
      <c r="R190" s="9">
        <v>0</v>
      </c>
      <c r="S190" s="9">
        <v>0</v>
      </c>
      <c r="T190" s="9">
        <v>0</v>
      </c>
      <c r="U190" s="22">
        <v>0</v>
      </c>
      <c r="V190" s="21">
        <v>189058.323760372</v>
      </c>
      <c r="X190">
        <v>0</v>
      </c>
      <c r="Y190">
        <v>0</v>
      </c>
      <c r="Z190" s="9">
        <v>0</v>
      </c>
      <c r="AA190">
        <v>0</v>
      </c>
    </row>
    <row r="191" spans="1:27" x14ac:dyDescent="0.25">
      <c r="A191" s="18">
        <v>45775</v>
      </c>
      <c r="B191" s="18">
        <v>45866</v>
      </c>
      <c r="C191" t="s">
        <v>37</v>
      </c>
      <c r="D191" t="s">
        <v>45</v>
      </c>
      <c r="E191" t="s">
        <v>46</v>
      </c>
      <c r="F191">
        <v>5</v>
      </c>
      <c r="H191" s="18">
        <v>45672</v>
      </c>
      <c r="I191" s="18">
        <v>45674</v>
      </c>
      <c r="J191" s="18">
        <v>45855</v>
      </c>
      <c r="K191" s="18">
        <v>45855</v>
      </c>
      <c r="L191" s="21">
        <v>7259779</v>
      </c>
      <c r="M191" t="s">
        <v>47</v>
      </c>
      <c r="N191">
        <v>0</v>
      </c>
      <c r="O191" t="s">
        <v>24</v>
      </c>
      <c r="P191" s="20">
        <v>91464.808042598001</v>
      </c>
      <c r="R191" s="9">
        <v>0.879120879120879</v>
      </c>
      <c r="S191" s="9">
        <v>0.44198895027624302</v>
      </c>
      <c r="T191" s="9">
        <v>6382223.2967033004</v>
      </c>
      <c r="U191" s="22">
        <v>40426.434493966</v>
      </c>
      <c r="V191" s="21">
        <v>200970.13111752699</v>
      </c>
      <c r="X191">
        <v>0.879120879120879</v>
      </c>
      <c r="Y191">
        <v>0.44198895027624302</v>
      </c>
      <c r="Z191" s="9">
        <v>6382223.2967033004</v>
      </c>
      <c r="AA191">
        <v>88826.577289514695</v>
      </c>
    </row>
    <row r="192" spans="1:27" x14ac:dyDescent="0.25">
      <c r="A192" s="18">
        <v>45775</v>
      </c>
      <c r="B192" s="18">
        <v>45866</v>
      </c>
      <c r="C192" t="s">
        <v>37</v>
      </c>
      <c r="D192" t="s">
        <v>45</v>
      </c>
      <c r="E192" t="s">
        <v>46</v>
      </c>
      <c r="F192">
        <v>5</v>
      </c>
      <c r="H192" s="18">
        <v>45853</v>
      </c>
      <c r="I192" s="18">
        <v>45855</v>
      </c>
      <c r="J192" s="18">
        <v>46041</v>
      </c>
      <c r="K192" s="18">
        <v>46041</v>
      </c>
      <c r="L192" s="21">
        <v>6548045</v>
      </c>
      <c r="M192" t="s">
        <v>47</v>
      </c>
      <c r="N192">
        <v>0</v>
      </c>
      <c r="O192" t="s">
        <v>24</v>
      </c>
      <c r="P192" s="20">
        <v>68150.777200374796</v>
      </c>
      <c r="R192" s="9">
        <v>0.120879120879121</v>
      </c>
      <c r="S192" s="9">
        <v>5.9139784946236597E-2</v>
      </c>
      <c r="T192" s="9">
        <v>791521.92307692301</v>
      </c>
      <c r="U192" s="22">
        <v>4030.4223075490499</v>
      </c>
      <c r="V192" s="21">
        <v>169684.73221491301</v>
      </c>
      <c r="X192">
        <v>0.120879120879121</v>
      </c>
      <c r="Y192">
        <v>5.9139784946236597E-2</v>
      </c>
      <c r="Z192" s="9">
        <v>791521.92307692301</v>
      </c>
      <c r="AA192">
        <v>10035.1185718497</v>
      </c>
    </row>
    <row r="193" spans="1:27" x14ac:dyDescent="0.25">
      <c r="A193" s="18">
        <v>45775</v>
      </c>
      <c r="B193" s="18">
        <v>45866</v>
      </c>
      <c r="C193" t="s">
        <v>37</v>
      </c>
      <c r="D193" t="s">
        <v>59</v>
      </c>
      <c r="E193" t="s">
        <v>60</v>
      </c>
      <c r="F193">
        <v>15</v>
      </c>
      <c r="H193" s="18">
        <v>45771</v>
      </c>
      <c r="I193" s="18">
        <v>45775</v>
      </c>
      <c r="J193" s="18">
        <v>45866</v>
      </c>
      <c r="K193" s="18">
        <v>45866</v>
      </c>
      <c r="L193" s="21">
        <v>5925000</v>
      </c>
      <c r="M193" t="s">
        <v>58</v>
      </c>
      <c r="N193">
        <v>0</v>
      </c>
      <c r="O193" t="s">
        <v>24</v>
      </c>
      <c r="P193" s="20">
        <v>31926.242997995399</v>
      </c>
      <c r="R193" s="9">
        <v>1</v>
      </c>
      <c r="S193" s="9">
        <v>1</v>
      </c>
      <c r="T193" s="9">
        <v>5925000</v>
      </c>
      <c r="U193" s="22">
        <v>31926.242997995399</v>
      </c>
      <c r="V193" s="21">
        <v>76762.684548366204</v>
      </c>
      <c r="X193">
        <v>1</v>
      </c>
      <c r="Y193">
        <v>1</v>
      </c>
      <c r="Z193" s="9">
        <v>5925000</v>
      </c>
      <c r="AA193">
        <v>76762.684548366204</v>
      </c>
    </row>
    <row r="194" spans="1:27" x14ac:dyDescent="0.25">
      <c r="A194" s="18">
        <v>45775</v>
      </c>
      <c r="B194" s="18">
        <v>45866</v>
      </c>
      <c r="C194" t="s">
        <v>37</v>
      </c>
      <c r="D194" t="s">
        <v>59</v>
      </c>
      <c r="E194" t="s">
        <v>60</v>
      </c>
      <c r="F194">
        <v>15</v>
      </c>
      <c r="H194" s="18">
        <v>45862</v>
      </c>
      <c r="I194" s="18">
        <v>45866</v>
      </c>
      <c r="J194" s="18">
        <v>45957</v>
      </c>
      <c r="K194" s="18">
        <v>45957</v>
      </c>
      <c r="L194" s="21">
        <v>5625000</v>
      </c>
      <c r="M194" t="s">
        <v>58</v>
      </c>
      <c r="N194">
        <v>0</v>
      </c>
      <c r="O194" t="s">
        <v>24</v>
      </c>
      <c r="P194" s="20">
        <v>27910.142935416799</v>
      </c>
      <c r="R194" s="9">
        <v>0</v>
      </c>
      <c r="S194" s="9">
        <v>0</v>
      </c>
      <c r="T194" s="9">
        <v>0</v>
      </c>
      <c r="U194" s="22">
        <v>0</v>
      </c>
      <c r="V194" s="21">
        <v>70896.8714101394</v>
      </c>
      <c r="X194">
        <v>0</v>
      </c>
      <c r="Y194">
        <v>0</v>
      </c>
      <c r="Z194" s="9">
        <v>0</v>
      </c>
      <c r="AA194">
        <v>0</v>
      </c>
    </row>
    <row r="195" spans="1:27" x14ac:dyDescent="0.25">
      <c r="A195" s="18">
        <v>45775</v>
      </c>
      <c r="B195" s="18">
        <v>45866</v>
      </c>
      <c r="C195" t="s">
        <v>37</v>
      </c>
      <c r="D195" t="s">
        <v>61</v>
      </c>
      <c r="E195" t="s">
        <v>62</v>
      </c>
      <c r="F195">
        <v>17</v>
      </c>
      <c r="H195" s="18">
        <v>45771</v>
      </c>
      <c r="I195" s="18">
        <v>45775</v>
      </c>
      <c r="J195" s="18">
        <v>45866</v>
      </c>
      <c r="K195" s="18">
        <v>45866</v>
      </c>
      <c r="L195" s="21">
        <v>17775000</v>
      </c>
      <c r="M195" t="s">
        <v>58</v>
      </c>
      <c r="N195">
        <v>0</v>
      </c>
      <c r="O195" t="s">
        <v>24</v>
      </c>
      <c r="P195" s="20">
        <v>95778.728993986195</v>
      </c>
      <c r="R195" s="9">
        <v>1</v>
      </c>
      <c r="S195" s="9">
        <v>1</v>
      </c>
      <c r="T195" s="9">
        <v>17775000</v>
      </c>
      <c r="U195" s="22">
        <v>95778.728993986195</v>
      </c>
      <c r="V195" s="21">
        <v>230288.05364509899</v>
      </c>
      <c r="X195">
        <v>1</v>
      </c>
      <c r="Y195">
        <v>1</v>
      </c>
      <c r="Z195" s="9">
        <v>17775000</v>
      </c>
      <c r="AA195">
        <v>230288.05364509899</v>
      </c>
    </row>
    <row r="196" spans="1:27" x14ac:dyDescent="0.25">
      <c r="A196" s="18">
        <v>45775</v>
      </c>
      <c r="B196" s="18">
        <v>45866</v>
      </c>
      <c r="C196" t="s">
        <v>37</v>
      </c>
      <c r="D196" t="s">
        <v>61</v>
      </c>
      <c r="E196" t="s">
        <v>62</v>
      </c>
      <c r="F196">
        <v>17</v>
      </c>
      <c r="H196" s="18">
        <v>45862</v>
      </c>
      <c r="I196" s="18">
        <v>45866</v>
      </c>
      <c r="J196" s="18">
        <v>45957</v>
      </c>
      <c r="K196" s="18">
        <v>45957</v>
      </c>
      <c r="L196" s="21">
        <v>16875000</v>
      </c>
      <c r="M196" t="s">
        <v>58</v>
      </c>
      <c r="N196">
        <v>0</v>
      </c>
      <c r="O196" t="s">
        <v>24</v>
      </c>
      <c r="P196" s="20">
        <v>83730.428806250406</v>
      </c>
      <c r="R196" s="9">
        <v>0</v>
      </c>
      <c r="S196" s="9">
        <v>0</v>
      </c>
      <c r="T196" s="9">
        <v>0</v>
      </c>
      <c r="U196" s="22">
        <v>0</v>
      </c>
      <c r="V196" s="21">
        <v>212690.614230418</v>
      </c>
      <c r="X196">
        <v>0</v>
      </c>
      <c r="Y196">
        <v>0</v>
      </c>
      <c r="Z196" s="9">
        <v>0</v>
      </c>
      <c r="AA196">
        <v>0</v>
      </c>
    </row>
    <row r="197" spans="1:27" x14ac:dyDescent="0.25">
      <c r="A197" s="18">
        <v>45775</v>
      </c>
      <c r="B197" s="18">
        <v>45866</v>
      </c>
      <c r="C197" t="s">
        <v>37</v>
      </c>
      <c r="D197" t="s">
        <v>51</v>
      </c>
      <c r="E197" t="s">
        <v>52</v>
      </c>
      <c r="F197">
        <v>9</v>
      </c>
      <c r="H197" s="18">
        <v>45771</v>
      </c>
      <c r="I197" s="18">
        <v>45775</v>
      </c>
      <c r="J197" s="18">
        <v>45866</v>
      </c>
      <c r="K197" s="18">
        <v>45866</v>
      </c>
      <c r="L197" s="21">
        <v>42925978</v>
      </c>
      <c r="M197" t="s">
        <v>27</v>
      </c>
      <c r="N197">
        <v>0</v>
      </c>
      <c r="O197" t="s">
        <v>24</v>
      </c>
      <c r="P197" s="20">
        <v>231302.14422862499</v>
      </c>
      <c r="R197" s="9">
        <v>1</v>
      </c>
      <c r="S197" s="9">
        <v>1</v>
      </c>
      <c r="T197" s="9">
        <v>42925978</v>
      </c>
      <c r="U197" s="22">
        <v>231302.14422862499</v>
      </c>
      <c r="V197" s="21">
        <v>556137.26719731803</v>
      </c>
      <c r="X197">
        <v>1</v>
      </c>
      <c r="Y197">
        <v>1</v>
      </c>
      <c r="Z197" s="9">
        <v>42925978</v>
      </c>
      <c r="AA197">
        <v>556137.26719731803</v>
      </c>
    </row>
    <row r="198" spans="1:27" x14ac:dyDescent="0.25">
      <c r="A198" s="18">
        <v>45775</v>
      </c>
      <c r="B198" s="18">
        <v>45866</v>
      </c>
      <c r="C198" t="s">
        <v>37</v>
      </c>
      <c r="D198" t="s">
        <v>51</v>
      </c>
      <c r="E198" t="s">
        <v>52</v>
      </c>
      <c r="F198">
        <v>9</v>
      </c>
      <c r="H198" s="18">
        <v>45862</v>
      </c>
      <c r="I198" s="18">
        <v>45866</v>
      </c>
      <c r="J198" s="18">
        <v>45957</v>
      </c>
      <c r="K198" s="18">
        <v>45957</v>
      </c>
      <c r="L198" s="21">
        <v>42925978</v>
      </c>
      <c r="M198" t="s">
        <v>27</v>
      </c>
      <c r="N198">
        <v>0</v>
      </c>
      <c r="O198" t="s">
        <v>24</v>
      </c>
      <c r="P198" s="20">
        <v>212990.25451067701</v>
      </c>
      <c r="R198" s="9">
        <v>0</v>
      </c>
      <c r="S198" s="9">
        <v>0</v>
      </c>
      <c r="T198" s="9">
        <v>0</v>
      </c>
      <c r="U198" s="22">
        <v>0</v>
      </c>
      <c r="V198" s="21">
        <v>541034.22976363997</v>
      </c>
      <c r="X198">
        <v>0</v>
      </c>
      <c r="Y198">
        <v>0</v>
      </c>
      <c r="Z198" s="9">
        <v>0</v>
      </c>
      <c r="AA198">
        <v>0</v>
      </c>
    </row>
    <row r="199" spans="1:27" x14ac:dyDescent="0.25">
      <c r="A199" s="18">
        <v>45775</v>
      </c>
      <c r="B199" s="18">
        <v>45866</v>
      </c>
      <c r="C199" t="s">
        <v>38</v>
      </c>
      <c r="D199" t="s">
        <v>48</v>
      </c>
      <c r="E199" t="s">
        <v>29</v>
      </c>
      <c r="F199">
        <v>10000</v>
      </c>
      <c r="G199" t="s">
        <v>49</v>
      </c>
      <c r="H199" s="18">
        <v>45771</v>
      </c>
      <c r="I199" s="18">
        <v>45775</v>
      </c>
      <c r="J199" s="18">
        <v>45866</v>
      </c>
      <c r="K199" s="18">
        <v>45866</v>
      </c>
      <c r="L199" s="21">
        <v>140000000</v>
      </c>
      <c r="M199" t="s">
        <v>25</v>
      </c>
      <c r="N199">
        <v>4.4999999999999998E-2</v>
      </c>
      <c r="O199" t="s">
        <v>24</v>
      </c>
      <c r="P199" s="20">
        <v>-2346875.3619779502</v>
      </c>
      <c r="Q199" s="9">
        <v>0.98661758791524801</v>
      </c>
      <c r="R199" s="9">
        <v>1</v>
      </c>
      <c r="S199" s="9">
        <v>1</v>
      </c>
      <c r="T199" s="9">
        <v>140000000</v>
      </c>
      <c r="U199" s="22">
        <v>-2346875.3619779502</v>
      </c>
      <c r="V199" s="21">
        <v>-3406301.8289909302</v>
      </c>
      <c r="W199">
        <v>0.98661174020086895</v>
      </c>
      <c r="X199">
        <v>1</v>
      </c>
      <c r="Y199">
        <v>1</v>
      </c>
      <c r="Z199" s="9">
        <v>140000000</v>
      </c>
      <c r="AA199">
        <v>-3406301.8289909302</v>
      </c>
    </row>
    <row r="200" spans="1:27" x14ac:dyDescent="0.25">
      <c r="A200" s="18">
        <v>45775</v>
      </c>
      <c r="B200" s="18">
        <v>45866</v>
      </c>
      <c r="C200" t="s">
        <v>38</v>
      </c>
      <c r="D200" t="s">
        <v>48</v>
      </c>
      <c r="E200" t="s">
        <v>29</v>
      </c>
      <c r="F200">
        <v>10000</v>
      </c>
      <c r="G200" t="s">
        <v>49</v>
      </c>
      <c r="H200" s="18">
        <v>45862</v>
      </c>
      <c r="I200" s="18">
        <v>45866</v>
      </c>
      <c r="J200" s="18">
        <v>45957</v>
      </c>
      <c r="K200" s="18">
        <v>45957</v>
      </c>
      <c r="L200" s="21">
        <v>140000000</v>
      </c>
      <c r="M200" t="s">
        <v>25</v>
      </c>
      <c r="N200">
        <v>4.4999999999999998E-2</v>
      </c>
      <c r="O200" t="s">
        <v>24</v>
      </c>
      <c r="P200" s="20">
        <v>-2287152.4463926</v>
      </c>
      <c r="Q200" s="9">
        <v>0.98202054639626302</v>
      </c>
      <c r="R200" s="9">
        <v>0</v>
      </c>
      <c r="S200" s="9">
        <v>0</v>
      </c>
      <c r="T200" s="9">
        <v>0</v>
      </c>
      <c r="U200" s="22">
        <v>0</v>
      </c>
      <c r="V200" s="21">
        <v>-3357044.3550967998</v>
      </c>
      <c r="W200">
        <v>0.98201516370052899</v>
      </c>
      <c r="X200">
        <v>0</v>
      </c>
      <c r="Y200">
        <v>0</v>
      </c>
      <c r="Z200" s="9">
        <v>0</v>
      </c>
      <c r="AA200">
        <v>0</v>
      </c>
    </row>
    <row r="201" spans="1:27" x14ac:dyDescent="0.25">
      <c r="A201" s="18">
        <v>45775</v>
      </c>
      <c r="B201" s="18">
        <v>45866</v>
      </c>
      <c r="C201" t="s">
        <v>38</v>
      </c>
      <c r="D201" t="s">
        <v>53</v>
      </c>
      <c r="E201" t="s">
        <v>39</v>
      </c>
      <c r="F201">
        <v>10001</v>
      </c>
      <c r="G201" t="s">
        <v>49</v>
      </c>
      <c r="H201" s="18">
        <v>45771</v>
      </c>
      <c r="I201" s="18">
        <v>45775</v>
      </c>
      <c r="J201" s="18">
        <v>45866</v>
      </c>
      <c r="K201" s="18">
        <v>45866</v>
      </c>
      <c r="L201" s="21">
        <v>1960000</v>
      </c>
      <c r="M201" t="s">
        <v>25</v>
      </c>
      <c r="N201">
        <v>0.03</v>
      </c>
      <c r="O201" t="s">
        <v>24</v>
      </c>
      <c r="P201" s="20">
        <v>-25424.588401024601</v>
      </c>
      <c r="Q201" s="9">
        <v>0.98661758791524801</v>
      </c>
      <c r="R201" s="9">
        <v>1</v>
      </c>
      <c r="S201" s="9">
        <v>1</v>
      </c>
      <c r="T201" s="9">
        <v>1960000</v>
      </c>
      <c r="U201" s="22">
        <v>-25424.588401024601</v>
      </c>
      <c r="V201" s="21">
        <v>-40256.558939206399</v>
      </c>
      <c r="W201">
        <v>0.98661174020086895</v>
      </c>
      <c r="X201">
        <v>1</v>
      </c>
      <c r="Y201">
        <v>1</v>
      </c>
      <c r="Z201" s="9">
        <v>1960000</v>
      </c>
      <c r="AA201">
        <v>-40256.558939206399</v>
      </c>
    </row>
    <row r="202" spans="1:27" x14ac:dyDescent="0.25">
      <c r="A202" s="18">
        <v>45775</v>
      </c>
      <c r="B202" s="18">
        <v>45866</v>
      </c>
      <c r="C202" t="s">
        <v>38</v>
      </c>
      <c r="D202" t="s">
        <v>53</v>
      </c>
      <c r="E202" t="s">
        <v>39</v>
      </c>
      <c r="F202">
        <v>10001</v>
      </c>
      <c r="G202" t="s">
        <v>49</v>
      </c>
      <c r="H202" s="18">
        <v>45862</v>
      </c>
      <c r="I202" s="18">
        <v>45866</v>
      </c>
      <c r="J202" s="18">
        <v>45957</v>
      </c>
      <c r="K202" s="18">
        <v>45957</v>
      </c>
      <c r="L202" s="21">
        <v>1680000</v>
      </c>
      <c r="M202" t="s">
        <v>25</v>
      </c>
      <c r="N202">
        <v>0.03</v>
      </c>
      <c r="O202" t="s">
        <v>24</v>
      </c>
      <c r="P202" s="20">
        <v>-21075.829356711201</v>
      </c>
      <c r="Q202" s="9">
        <v>0.98202054639626302</v>
      </c>
      <c r="R202" s="9">
        <v>0</v>
      </c>
      <c r="S202" s="9">
        <v>0</v>
      </c>
      <c r="T202" s="9">
        <v>0</v>
      </c>
      <c r="U202" s="22">
        <v>0</v>
      </c>
      <c r="V202" s="21">
        <v>-33914.532261161599</v>
      </c>
      <c r="W202">
        <v>0.98201516370052899</v>
      </c>
      <c r="X202">
        <v>0</v>
      </c>
      <c r="Y202">
        <v>0</v>
      </c>
      <c r="Z202" s="9">
        <v>0</v>
      </c>
      <c r="AA202">
        <v>0</v>
      </c>
    </row>
    <row r="203" spans="1:27" x14ac:dyDescent="0.25">
      <c r="A203" s="18">
        <v>45775</v>
      </c>
      <c r="B203" s="18">
        <v>45866</v>
      </c>
      <c r="C203" t="s">
        <v>38</v>
      </c>
      <c r="D203" t="s">
        <v>54</v>
      </c>
      <c r="E203" t="s">
        <v>55</v>
      </c>
      <c r="F203">
        <v>10002</v>
      </c>
      <c r="G203" t="s">
        <v>49</v>
      </c>
      <c r="H203" s="18">
        <v>45771</v>
      </c>
      <c r="I203" s="18">
        <v>45775</v>
      </c>
      <c r="J203" s="18">
        <v>45866</v>
      </c>
      <c r="K203" s="18">
        <v>45866</v>
      </c>
      <c r="L203" s="21">
        <v>2800000</v>
      </c>
      <c r="M203" t="s">
        <v>25</v>
      </c>
      <c r="N203">
        <v>3.5000000000000003E-2</v>
      </c>
      <c r="O203" t="s">
        <v>24</v>
      </c>
      <c r="P203" s="20">
        <v>-39859.7294617812</v>
      </c>
      <c r="Q203" s="9">
        <v>0.98661758791524801</v>
      </c>
      <c r="R203" s="9">
        <v>1</v>
      </c>
      <c r="S203" s="9">
        <v>1</v>
      </c>
      <c r="T203" s="9">
        <v>2800000</v>
      </c>
      <c r="U203" s="22">
        <v>-39859.7294617812</v>
      </c>
      <c r="V203" s="21">
        <v>-61048.2588020408</v>
      </c>
      <c r="W203">
        <v>0.98661174020086895</v>
      </c>
      <c r="X203">
        <v>1</v>
      </c>
      <c r="Y203">
        <v>1</v>
      </c>
      <c r="Z203" s="9">
        <v>2800000</v>
      </c>
      <c r="AA203">
        <v>-61048.2588020408</v>
      </c>
    </row>
    <row r="204" spans="1:27" x14ac:dyDescent="0.25">
      <c r="A204" s="18">
        <v>45775</v>
      </c>
      <c r="B204" s="18">
        <v>45866</v>
      </c>
      <c r="C204" t="s">
        <v>38</v>
      </c>
      <c r="D204" t="s">
        <v>54</v>
      </c>
      <c r="E204" t="s">
        <v>55</v>
      </c>
      <c r="F204">
        <v>10002</v>
      </c>
      <c r="G204" t="s">
        <v>49</v>
      </c>
      <c r="H204" s="18">
        <v>45862</v>
      </c>
      <c r="I204" s="18">
        <v>45866</v>
      </c>
      <c r="J204" s="18">
        <v>45957</v>
      </c>
      <c r="K204" s="18">
        <v>45957</v>
      </c>
      <c r="L204" s="21">
        <v>2800000</v>
      </c>
      <c r="M204" t="s">
        <v>25</v>
      </c>
      <c r="N204">
        <v>3.5000000000000003E-2</v>
      </c>
      <c r="O204" t="s">
        <v>24</v>
      </c>
      <c r="P204" s="20">
        <v>-38665.271150074099</v>
      </c>
      <c r="Q204" s="9">
        <v>0.98202054639626302</v>
      </c>
      <c r="R204" s="9">
        <v>0</v>
      </c>
      <c r="S204" s="9">
        <v>0</v>
      </c>
      <c r="T204" s="9">
        <v>0</v>
      </c>
      <c r="U204" s="22">
        <v>0</v>
      </c>
      <c r="V204" s="21">
        <v>-60063.1093241583</v>
      </c>
      <c r="W204">
        <v>0.98201516370052899</v>
      </c>
      <c r="X204">
        <v>0</v>
      </c>
      <c r="Y204">
        <v>0</v>
      </c>
      <c r="Z204" s="9">
        <v>0</v>
      </c>
      <c r="AA204">
        <v>0</v>
      </c>
    </row>
    <row r="205" spans="1:27" x14ac:dyDescent="0.25">
      <c r="A205" s="18">
        <v>45775</v>
      </c>
      <c r="B205" s="18">
        <v>45866</v>
      </c>
      <c r="C205" t="s">
        <v>38</v>
      </c>
      <c r="D205" t="s">
        <v>63</v>
      </c>
      <c r="E205" t="s">
        <v>64</v>
      </c>
      <c r="F205">
        <v>10003</v>
      </c>
      <c r="G205" t="s">
        <v>49</v>
      </c>
      <c r="H205" s="18">
        <v>45771</v>
      </c>
      <c r="I205" s="18">
        <v>45775</v>
      </c>
      <c r="J205" s="18">
        <v>45866</v>
      </c>
      <c r="K205" s="18">
        <v>45866</v>
      </c>
      <c r="L205" s="21">
        <v>37100000</v>
      </c>
      <c r="M205" t="s">
        <v>25</v>
      </c>
      <c r="N205">
        <v>0.03</v>
      </c>
      <c r="O205" t="s">
        <v>24</v>
      </c>
      <c r="P205" s="20">
        <v>-481251.137590823</v>
      </c>
      <c r="Q205" s="9">
        <v>0.98661758791524801</v>
      </c>
      <c r="R205" s="9">
        <v>1</v>
      </c>
      <c r="S205" s="9">
        <v>1</v>
      </c>
      <c r="T205" s="9">
        <v>37100000</v>
      </c>
      <c r="U205" s="22">
        <v>-481251.137590823</v>
      </c>
      <c r="V205" s="21">
        <v>-761999.15134926303</v>
      </c>
      <c r="W205">
        <v>0.98661174020086895</v>
      </c>
      <c r="X205">
        <v>1</v>
      </c>
      <c r="Y205">
        <v>1</v>
      </c>
      <c r="Z205" s="9">
        <v>37100000</v>
      </c>
      <c r="AA205">
        <v>-761999.15134926303</v>
      </c>
    </row>
    <row r="206" spans="1:27" x14ac:dyDescent="0.25">
      <c r="A206" s="18">
        <v>45775</v>
      </c>
      <c r="B206" s="18">
        <v>45866</v>
      </c>
      <c r="C206" t="s">
        <v>38</v>
      </c>
      <c r="D206" t="s">
        <v>63</v>
      </c>
      <c r="E206" t="s">
        <v>64</v>
      </c>
      <c r="F206">
        <v>10003</v>
      </c>
      <c r="G206" t="s">
        <v>49</v>
      </c>
      <c r="H206" s="18">
        <v>45862</v>
      </c>
      <c r="I206" s="18">
        <v>45866</v>
      </c>
      <c r="J206" s="18">
        <v>45957</v>
      </c>
      <c r="K206" s="18">
        <v>45957</v>
      </c>
      <c r="L206" s="21">
        <v>31800000</v>
      </c>
      <c r="M206" t="s">
        <v>25</v>
      </c>
      <c r="N206">
        <v>0.03</v>
      </c>
      <c r="O206" t="s">
        <v>24</v>
      </c>
      <c r="P206" s="20">
        <v>-398935.34139488998</v>
      </c>
      <c r="Q206" s="9">
        <v>0.98202054639626302</v>
      </c>
      <c r="R206" s="9">
        <v>0</v>
      </c>
      <c r="S206" s="9">
        <v>0</v>
      </c>
      <c r="T206" s="9">
        <v>0</v>
      </c>
      <c r="U206" s="22">
        <v>0</v>
      </c>
      <c r="V206" s="21">
        <v>-641953.646371988</v>
      </c>
      <c r="W206">
        <v>0.98201516370052899</v>
      </c>
      <c r="X206">
        <v>0</v>
      </c>
      <c r="Y206">
        <v>0</v>
      </c>
      <c r="Z206" s="9">
        <v>0</v>
      </c>
      <c r="AA206">
        <v>0</v>
      </c>
    </row>
    <row r="207" spans="1:27" x14ac:dyDescent="0.25">
      <c r="A207" s="18">
        <v>45775</v>
      </c>
      <c r="B207" s="18">
        <v>45866</v>
      </c>
      <c r="C207" t="s">
        <v>38</v>
      </c>
      <c r="D207" t="s">
        <v>65</v>
      </c>
      <c r="E207" t="s">
        <v>66</v>
      </c>
      <c r="F207">
        <v>10004</v>
      </c>
      <c r="G207" t="s">
        <v>49</v>
      </c>
      <c r="H207" s="18">
        <v>45771</v>
      </c>
      <c r="I207" s="18">
        <v>45775</v>
      </c>
      <c r="J207" s="18">
        <v>45866</v>
      </c>
      <c r="K207" s="18">
        <v>45866</v>
      </c>
      <c r="L207" s="21">
        <v>42400000</v>
      </c>
      <c r="M207" t="s">
        <v>25</v>
      </c>
      <c r="N207">
        <v>3.5000000000000003E-2</v>
      </c>
      <c r="O207" t="s">
        <v>24</v>
      </c>
      <c r="P207" s="20">
        <v>-603590.18899268704</v>
      </c>
      <c r="Q207" s="9">
        <v>0.98661758791524801</v>
      </c>
      <c r="R207" s="9">
        <v>1</v>
      </c>
      <c r="S207" s="9">
        <v>1</v>
      </c>
      <c r="T207" s="9">
        <v>42400000</v>
      </c>
      <c r="U207" s="22">
        <v>-603590.18899268704</v>
      </c>
      <c r="V207" s="21">
        <v>-924445.06185947603</v>
      </c>
      <c r="W207">
        <v>0.98661174020086895</v>
      </c>
      <c r="X207">
        <v>1</v>
      </c>
      <c r="Y207">
        <v>1</v>
      </c>
      <c r="Z207" s="9">
        <v>42400000</v>
      </c>
      <c r="AA207">
        <v>-924445.06185947603</v>
      </c>
    </row>
    <row r="208" spans="1:27" x14ac:dyDescent="0.25">
      <c r="A208" s="18">
        <v>45775</v>
      </c>
      <c r="B208" s="18">
        <v>45866</v>
      </c>
      <c r="C208" t="s">
        <v>38</v>
      </c>
      <c r="D208" t="s">
        <v>65</v>
      </c>
      <c r="E208" t="s">
        <v>66</v>
      </c>
      <c r="F208">
        <v>10004</v>
      </c>
      <c r="G208" t="s">
        <v>49</v>
      </c>
      <c r="H208" s="18">
        <v>45862</v>
      </c>
      <c r="I208" s="18">
        <v>45866</v>
      </c>
      <c r="J208" s="18">
        <v>45957</v>
      </c>
      <c r="K208" s="18">
        <v>45957</v>
      </c>
      <c r="L208" s="21">
        <v>42400000</v>
      </c>
      <c r="M208" t="s">
        <v>25</v>
      </c>
      <c r="N208">
        <v>3.5000000000000003E-2</v>
      </c>
      <c r="O208" t="s">
        <v>24</v>
      </c>
      <c r="P208" s="20">
        <v>-585502.67741540901</v>
      </c>
      <c r="Q208" s="9">
        <v>0.98202054639626302</v>
      </c>
      <c r="R208" s="9">
        <v>0</v>
      </c>
      <c r="S208" s="9">
        <v>0</v>
      </c>
      <c r="T208" s="9">
        <v>0</v>
      </c>
      <c r="U208" s="22">
        <v>0</v>
      </c>
      <c r="V208" s="21">
        <v>-909527.08405154001</v>
      </c>
      <c r="W208">
        <v>0.98201516370052899</v>
      </c>
      <c r="X208">
        <v>0</v>
      </c>
      <c r="Y208">
        <v>0</v>
      </c>
      <c r="Z208" s="9">
        <v>0</v>
      </c>
      <c r="AA208">
        <v>0</v>
      </c>
    </row>
    <row r="209" spans="1:27" x14ac:dyDescent="0.25">
      <c r="A209" s="18">
        <v>45866</v>
      </c>
      <c r="B209" s="18">
        <v>45957</v>
      </c>
      <c r="C209" t="s">
        <v>37</v>
      </c>
      <c r="D209" t="s">
        <v>50</v>
      </c>
      <c r="E209" t="s">
        <v>28</v>
      </c>
      <c r="F209">
        <v>11</v>
      </c>
      <c r="H209" s="18">
        <v>45862</v>
      </c>
      <c r="I209" s="18">
        <v>45866</v>
      </c>
      <c r="J209" s="18">
        <v>45957</v>
      </c>
      <c r="K209" s="18">
        <v>45957</v>
      </c>
      <c r="L209" s="21">
        <v>42925978</v>
      </c>
      <c r="M209" t="s">
        <v>27</v>
      </c>
      <c r="N209">
        <v>0</v>
      </c>
      <c r="O209" t="s">
        <v>24</v>
      </c>
      <c r="P209" s="20">
        <v>212990.25451067701</v>
      </c>
      <c r="R209" s="9">
        <v>1</v>
      </c>
      <c r="S209" s="9">
        <v>1</v>
      </c>
      <c r="T209" s="9">
        <v>42925978</v>
      </c>
      <c r="U209" s="22">
        <v>212990.25451067701</v>
      </c>
      <c r="V209" s="21">
        <v>541034.22976363997</v>
      </c>
      <c r="X209">
        <v>1</v>
      </c>
      <c r="Y209">
        <v>1</v>
      </c>
      <c r="Z209" s="9">
        <v>42925978</v>
      </c>
      <c r="AA209">
        <v>541034.22976363997</v>
      </c>
    </row>
    <row r="210" spans="1:27" x14ac:dyDescent="0.25">
      <c r="A210" s="18">
        <v>45866</v>
      </c>
      <c r="B210" s="18">
        <v>45957</v>
      </c>
      <c r="C210" t="s">
        <v>37</v>
      </c>
      <c r="D210" t="s">
        <v>50</v>
      </c>
      <c r="E210" t="s">
        <v>28</v>
      </c>
      <c r="F210">
        <v>11</v>
      </c>
      <c r="H210" s="18">
        <v>45953</v>
      </c>
      <c r="I210" s="18">
        <v>45957</v>
      </c>
      <c r="J210" s="18">
        <v>46049</v>
      </c>
      <c r="K210" s="18">
        <v>46049</v>
      </c>
      <c r="L210" s="21">
        <v>46200000</v>
      </c>
      <c r="M210" t="s">
        <v>27</v>
      </c>
      <c r="N210">
        <v>0</v>
      </c>
      <c r="O210" t="s">
        <v>24</v>
      </c>
      <c r="P210" s="20">
        <v>226433.57862430901</v>
      </c>
      <c r="R210" s="9">
        <v>0</v>
      </c>
      <c r="S210" s="9">
        <v>0</v>
      </c>
      <c r="T210" s="9">
        <v>0</v>
      </c>
      <c r="U210" s="22">
        <v>0</v>
      </c>
      <c r="V210" s="21">
        <v>578235.41898507904</v>
      </c>
      <c r="X210">
        <v>0</v>
      </c>
      <c r="Y210">
        <v>0</v>
      </c>
      <c r="Z210" s="9">
        <v>0</v>
      </c>
      <c r="AA210">
        <v>0</v>
      </c>
    </row>
    <row r="211" spans="1:27" x14ac:dyDescent="0.25">
      <c r="A211" s="18">
        <v>45866</v>
      </c>
      <c r="B211" s="18">
        <v>45957</v>
      </c>
      <c r="C211" t="s">
        <v>37</v>
      </c>
      <c r="D211" t="s">
        <v>56</v>
      </c>
      <c r="E211" t="s">
        <v>57</v>
      </c>
      <c r="F211">
        <v>13</v>
      </c>
      <c r="H211" s="18">
        <v>45862</v>
      </c>
      <c r="I211" s="18">
        <v>45866</v>
      </c>
      <c r="J211" s="18">
        <v>45957</v>
      </c>
      <c r="K211" s="18">
        <v>45957</v>
      </c>
      <c r="L211" s="21">
        <v>15000000</v>
      </c>
      <c r="M211" t="s">
        <v>58</v>
      </c>
      <c r="N211">
        <v>0</v>
      </c>
      <c r="O211" t="s">
        <v>24</v>
      </c>
      <c r="P211" s="20">
        <v>74427.047827778195</v>
      </c>
      <c r="R211" s="9">
        <v>1</v>
      </c>
      <c r="S211" s="9">
        <v>1</v>
      </c>
      <c r="T211" s="9">
        <v>15000000</v>
      </c>
      <c r="U211" s="22">
        <v>74427.047827778195</v>
      </c>
      <c r="V211" s="21">
        <v>189058.323760372</v>
      </c>
      <c r="X211">
        <v>1</v>
      </c>
      <c r="Y211">
        <v>1</v>
      </c>
      <c r="Z211" s="9">
        <v>15000000</v>
      </c>
      <c r="AA211">
        <v>189058.323760372</v>
      </c>
    </row>
    <row r="212" spans="1:27" x14ac:dyDescent="0.25">
      <c r="A212" s="18">
        <v>45866</v>
      </c>
      <c r="B212" s="18">
        <v>45957</v>
      </c>
      <c r="C212" t="s">
        <v>37</v>
      </c>
      <c r="D212" t="s">
        <v>56</v>
      </c>
      <c r="E212" t="s">
        <v>57</v>
      </c>
      <c r="F212">
        <v>13</v>
      </c>
      <c r="H212" s="18">
        <v>45953</v>
      </c>
      <c r="I212" s="18">
        <v>45957</v>
      </c>
      <c r="J212" s="18">
        <v>46049</v>
      </c>
      <c r="K212" s="18">
        <v>46049</v>
      </c>
      <c r="L212" s="21">
        <v>12400000</v>
      </c>
      <c r="M212" t="s">
        <v>58</v>
      </c>
      <c r="N212">
        <v>0</v>
      </c>
      <c r="O212" t="s">
        <v>24</v>
      </c>
      <c r="P212" s="20">
        <v>60774.380409987803</v>
      </c>
      <c r="R212" s="9">
        <v>0</v>
      </c>
      <c r="S212" s="9">
        <v>0</v>
      </c>
      <c r="T212" s="9">
        <v>0</v>
      </c>
      <c r="U212" s="22">
        <v>0</v>
      </c>
      <c r="V212" s="21">
        <v>155197.38518214301</v>
      </c>
      <c r="X212">
        <v>0</v>
      </c>
      <c r="Y212">
        <v>0</v>
      </c>
      <c r="Z212" s="9">
        <v>0</v>
      </c>
      <c r="AA212">
        <v>0</v>
      </c>
    </row>
    <row r="213" spans="1:27" x14ac:dyDescent="0.25">
      <c r="A213" s="18">
        <v>45866</v>
      </c>
      <c r="B213" s="18">
        <v>45957</v>
      </c>
      <c r="C213" t="s">
        <v>37</v>
      </c>
      <c r="D213" t="s">
        <v>45</v>
      </c>
      <c r="E213" t="s">
        <v>46</v>
      </c>
      <c r="F213">
        <v>5</v>
      </c>
      <c r="H213" s="18">
        <v>45853</v>
      </c>
      <c r="I213" s="18">
        <v>45855</v>
      </c>
      <c r="J213" s="18">
        <v>46041</v>
      </c>
      <c r="K213" s="18">
        <v>46041</v>
      </c>
      <c r="L213" s="21">
        <v>6548045</v>
      </c>
      <c r="M213" t="s">
        <v>47</v>
      </c>
      <c r="N213">
        <v>0</v>
      </c>
      <c r="O213" t="s">
        <v>24</v>
      </c>
      <c r="P213" s="20">
        <v>68150.777200374796</v>
      </c>
      <c r="R213" s="9">
        <v>1</v>
      </c>
      <c r="S213" s="9">
        <v>0.489247311827957</v>
      </c>
      <c r="T213" s="9">
        <v>6548045</v>
      </c>
      <c r="U213" s="22">
        <v>33342.584544269397</v>
      </c>
      <c r="V213" s="21">
        <v>169684.73221491301</v>
      </c>
      <c r="X213">
        <v>1</v>
      </c>
      <c r="Y213">
        <v>0.489247311827957</v>
      </c>
      <c r="Z213" s="9">
        <v>6548045</v>
      </c>
      <c r="AA213">
        <v>83017.799094393107</v>
      </c>
    </row>
    <row r="214" spans="1:27" x14ac:dyDescent="0.25">
      <c r="A214" s="18">
        <v>45866</v>
      </c>
      <c r="B214" s="18">
        <v>45957</v>
      </c>
      <c r="C214" t="s">
        <v>37</v>
      </c>
      <c r="D214" t="s">
        <v>59</v>
      </c>
      <c r="E214" t="s">
        <v>60</v>
      </c>
      <c r="F214">
        <v>15</v>
      </c>
      <c r="H214" s="18">
        <v>45862</v>
      </c>
      <c r="I214" s="18">
        <v>45866</v>
      </c>
      <c r="J214" s="18">
        <v>45957</v>
      </c>
      <c r="K214" s="18">
        <v>45957</v>
      </c>
      <c r="L214" s="21">
        <v>5625000</v>
      </c>
      <c r="M214" t="s">
        <v>58</v>
      </c>
      <c r="N214">
        <v>0</v>
      </c>
      <c r="O214" t="s">
        <v>24</v>
      </c>
      <c r="P214" s="20">
        <v>27910.142935416799</v>
      </c>
      <c r="R214" s="9">
        <v>1</v>
      </c>
      <c r="S214" s="9">
        <v>1</v>
      </c>
      <c r="T214" s="9">
        <v>5625000</v>
      </c>
      <c r="U214" s="22">
        <v>27910.142935416799</v>
      </c>
      <c r="V214" s="21">
        <v>70896.8714101394</v>
      </c>
      <c r="X214">
        <v>1</v>
      </c>
      <c r="Y214">
        <v>1</v>
      </c>
      <c r="Z214" s="9">
        <v>5625000</v>
      </c>
      <c r="AA214">
        <v>70896.8714101394</v>
      </c>
    </row>
    <row r="215" spans="1:27" x14ac:dyDescent="0.25">
      <c r="A215" s="18">
        <v>45866</v>
      </c>
      <c r="B215" s="18">
        <v>45957</v>
      </c>
      <c r="C215" t="s">
        <v>37</v>
      </c>
      <c r="D215" t="s">
        <v>59</v>
      </c>
      <c r="E215" t="s">
        <v>60</v>
      </c>
      <c r="F215">
        <v>15</v>
      </c>
      <c r="H215" s="18">
        <v>45953</v>
      </c>
      <c r="I215" s="18">
        <v>45957</v>
      </c>
      <c r="J215" s="18">
        <v>46049</v>
      </c>
      <c r="K215" s="18">
        <v>46049</v>
      </c>
      <c r="L215" s="21">
        <v>4650000</v>
      </c>
      <c r="M215" t="s">
        <v>58</v>
      </c>
      <c r="N215">
        <v>0</v>
      </c>
      <c r="O215" t="s">
        <v>24</v>
      </c>
      <c r="P215" s="20">
        <v>22790.392653745399</v>
      </c>
      <c r="R215" s="9">
        <v>0</v>
      </c>
      <c r="S215" s="9">
        <v>0</v>
      </c>
      <c r="T215" s="9">
        <v>0</v>
      </c>
      <c r="U215" s="22">
        <v>0</v>
      </c>
      <c r="V215" s="21">
        <v>58199.019443303398</v>
      </c>
      <c r="X215">
        <v>0</v>
      </c>
      <c r="Y215">
        <v>0</v>
      </c>
      <c r="Z215" s="9">
        <v>0</v>
      </c>
      <c r="AA215">
        <v>0</v>
      </c>
    </row>
    <row r="216" spans="1:27" x14ac:dyDescent="0.25">
      <c r="A216" s="18">
        <v>45866</v>
      </c>
      <c r="B216" s="18">
        <v>45957</v>
      </c>
      <c r="C216" t="s">
        <v>37</v>
      </c>
      <c r="D216" t="s">
        <v>61</v>
      </c>
      <c r="E216" t="s">
        <v>62</v>
      </c>
      <c r="F216">
        <v>17</v>
      </c>
      <c r="H216" s="18">
        <v>45862</v>
      </c>
      <c r="I216" s="18">
        <v>45866</v>
      </c>
      <c r="J216" s="18">
        <v>45957</v>
      </c>
      <c r="K216" s="18">
        <v>45957</v>
      </c>
      <c r="L216" s="21">
        <v>16875000</v>
      </c>
      <c r="M216" t="s">
        <v>58</v>
      </c>
      <c r="N216">
        <v>0</v>
      </c>
      <c r="O216" t="s">
        <v>24</v>
      </c>
      <c r="P216" s="20">
        <v>83730.428806250406</v>
      </c>
      <c r="R216" s="9">
        <v>1</v>
      </c>
      <c r="S216" s="9">
        <v>1</v>
      </c>
      <c r="T216" s="9">
        <v>16875000</v>
      </c>
      <c r="U216" s="22">
        <v>83730.428806250406</v>
      </c>
      <c r="V216" s="21">
        <v>212690.614230418</v>
      </c>
      <c r="X216">
        <v>1</v>
      </c>
      <c r="Y216">
        <v>1</v>
      </c>
      <c r="Z216" s="9">
        <v>16875000</v>
      </c>
      <c r="AA216">
        <v>212690.614230418</v>
      </c>
    </row>
    <row r="217" spans="1:27" x14ac:dyDescent="0.25">
      <c r="A217" s="18">
        <v>45866</v>
      </c>
      <c r="B217" s="18">
        <v>45957</v>
      </c>
      <c r="C217" t="s">
        <v>37</v>
      </c>
      <c r="D217" t="s">
        <v>61</v>
      </c>
      <c r="E217" t="s">
        <v>62</v>
      </c>
      <c r="F217">
        <v>17</v>
      </c>
      <c r="H217" s="18">
        <v>45953</v>
      </c>
      <c r="I217" s="18">
        <v>45957</v>
      </c>
      <c r="J217" s="18">
        <v>46049</v>
      </c>
      <c r="K217" s="18">
        <v>46049</v>
      </c>
      <c r="L217" s="21">
        <v>13950000</v>
      </c>
      <c r="M217" t="s">
        <v>58</v>
      </c>
      <c r="N217">
        <v>0</v>
      </c>
      <c r="O217" t="s">
        <v>24</v>
      </c>
      <c r="P217" s="20">
        <v>68371.177961236201</v>
      </c>
      <c r="R217" s="9">
        <v>0</v>
      </c>
      <c r="S217" s="9">
        <v>0</v>
      </c>
      <c r="T217" s="9">
        <v>0</v>
      </c>
      <c r="U217" s="22">
        <v>0</v>
      </c>
      <c r="V217" s="21">
        <v>174597.05832991001</v>
      </c>
      <c r="X217">
        <v>0</v>
      </c>
      <c r="Y217">
        <v>0</v>
      </c>
      <c r="Z217" s="9">
        <v>0</v>
      </c>
      <c r="AA217">
        <v>0</v>
      </c>
    </row>
    <row r="218" spans="1:27" x14ac:dyDescent="0.25">
      <c r="A218" s="18">
        <v>45866</v>
      </c>
      <c r="B218" s="18">
        <v>45957</v>
      </c>
      <c r="C218" t="s">
        <v>37</v>
      </c>
      <c r="D218" t="s">
        <v>51</v>
      </c>
      <c r="E218" t="s">
        <v>52</v>
      </c>
      <c r="F218">
        <v>9</v>
      </c>
      <c r="H218" s="18">
        <v>45862</v>
      </c>
      <c r="I218" s="18">
        <v>45866</v>
      </c>
      <c r="J218" s="18">
        <v>45957</v>
      </c>
      <c r="K218" s="18">
        <v>45957</v>
      </c>
      <c r="L218" s="21">
        <v>42925978</v>
      </c>
      <c r="M218" t="s">
        <v>27</v>
      </c>
      <c r="N218">
        <v>0</v>
      </c>
      <c r="O218" t="s">
        <v>24</v>
      </c>
      <c r="P218" s="20">
        <v>212990.25451067701</v>
      </c>
      <c r="R218" s="9">
        <v>1</v>
      </c>
      <c r="S218" s="9">
        <v>1</v>
      </c>
      <c r="T218" s="9">
        <v>42925978</v>
      </c>
      <c r="U218" s="22">
        <v>212990.25451067701</v>
      </c>
      <c r="V218" s="21">
        <v>541034.22976363997</v>
      </c>
      <c r="X218">
        <v>1</v>
      </c>
      <c r="Y218">
        <v>1</v>
      </c>
      <c r="Z218" s="9">
        <v>42925978</v>
      </c>
      <c r="AA218">
        <v>541034.22976363997</v>
      </c>
    </row>
    <row r="219" spans="1:27" x14ac:dyDescent="0.25">
      <c r="A219" s="18">
        <v>45866</v>
      </c>
      <c r="B219" s="18">
        <v>45957</v>
      </c>
      <c r="C219" t="s">
        <v>37</v>
      </c>
      <c r="D219" t="s">
        <v>51</v>
      </c>
      <c r="E219" t="s">
        <v>52</v>
      </c>
      <c r="F219">
        <v>9</v>
      </c>
      <c r="H219" s="18">
        <v>45953</v>
      </c>
      <c r="I219" s="18">
        <v>45957</v>
      </c>
      <c r="J219" s="18">
        <v>46049</v>
      </c>
      <c r="K219" s="18">
        <v>46049</v>
      </c>
      <c r="L219" s="21">
        <v>46200000</v>
      </c>
      <c r="M219" t="s">
        <v>27</v>
      </c>
      <c r="N219">
        <v>0</v>
      </c>
      <c r="O219" t="s">
        <v>24</v>
      </c>
      <c r="P219" s="20">
        <v>226433.57862430901</v>
      </c>
      <c r="R219" s="9">
        <v>0</v>
      </c>
      <c r="S219" s="9">
        <v>0</v>
      </c>
      <c r="T219" s="9">
        <v>0</v>
      </c>
      <c r="U219" s="22">
        <v>0</v>
      </c>
      <c r="V219" s="21">
        <v>578235.41898507904</v>
      </c>
      <c r="X219">
        <v>0</v>
      </c>
      <c r="Y219">
        <v>0</v>
      </c>
      <c r="Z219" s="9">
        <v>0</v>
      </c>
      <c r="AA219">
        <v>0</v>
      </c>
    </row>
    <row r="220" spans="1:27" x14ac:dyDescent="0.25">
      <c r="A220" s="18">
        <v>45866</v>
      </c>
      <c r="B220" s="18">
        <v>45957</v>
      </c>
      <c r="C220" t="s">
        <v>38</v>
      </c>
      <c r="D220" t="s">
        <v>48</v>
      </c>
      <c r="E220" t="s">
        <v>29</v>
      </c>
      <c r="F220">
        <v>10000</v>
      </c>
      <c r="G220" t="s">
        <v>49</v>
      </c>
      <c r="H220" s="18">
        <v>45862</v>
      </c>
      <c r="I220" s="18">
        <v>45866</v>
      </c>
      <c r="J220" s="18">
        <v>45957</v>
      </c>
      <c r="K220" s="18">
        <v>45957</v>
      </c>
      <c r="L220" s="21">
        <v>140000000</v>
      </c>
      <c r="M220" t="s">
        <v>25</v>
      </c>
      <c r="N220">
        <v>4.4999999999999998E-2</v>
      </c>
      <c r="O220" t="s">
        <v>24</v>
      </c>
      <c r="P220" s="20">
        <v>-2287152.4463926</v>
      </c>
      <c r="Q220" s="9">
        <v>0.98202054639626302</v>
      </c>
      <c r="R220" s="9">
        <v>1</v>
      </c>
      <c r="S220" s="9">
        <v>1</v>
      </c>
      <c r="T220" s="9">
        <v>140000000</v>
      </c>
      <c r="U220" s="22">
        <v>-2287152.4463926</v>
      </c>
      <c r="V220" s="21">
        <v>-3357044.3550967998</v>
      </c>
      <c r="W220">
        <v>0.98201516370052899</v>
      </c>
      <c r="X220">
        <v>1</v>
      </c>
      <c r="Y220">
        <v>1</v>
      </c>
      <c r="Z220" s="9">
        <v>140000000</v>
      </c>
      <c r="AA220">
        <v>-3357044.3550967998</v>
      </c>
    </row>
    <row r="221" spans="1:27" x14ac:dyDescent="0.25">
      <c r="A221" s="18">
        <v>45866</v>
      </c>
      <c r="B221" s="18">
        <v>45957</v>
      </c>
      <c r="C221" t="s">
        <v>38</v>
      </c>
      <c r="D221" t="s">
        <v>48</v>
      </c>
      <c r="E221" t="s">
        <v>29</v>
      </c>
      <c r="F221">
        <v>10000</v>
      </c>
      <c r="G221" t="s">
        <v>49</v>
      </c>
      <c r="H221" s="18">
        <v>45953</v>
      </c>
      <c r="I221" s="18">
        <v>45957</v>
      </c>
      <c r="J221" s="18">
        <v>46049</v>
      </c>
      <c r="K221" s="18">
        <v>46049</v>
      </c>
      <c r="L221" s="21">
        <v>140000000</v>
      </c>
      <c r="M221" t="s">
        <v>25</v>
      </c>
      <c r="N221">
        <v>4.4999999999999998E-2</v>
      </c>
      <c r="O221" t="s">
        <v>24</v>
      </c>
      <c r="P221" s="20">
        <v>-2296162.3594676</v>
      </c>
      <c r="Q221" s="9">
        <v>0.97758729399298205</v>
      </c>
      <c r="R221" s="9">
        <v>0</v>
      </c>
      <c r="S221" s="9">
        <v>0</v>
      </c>
      <c r="T221" s="9">
        <v>0</v>
      </c>
      <c r="U221" s="22">
        <v>0</v>
      </c>
      <c r="V221" s="21">
        <v>-3362228.54237903</v>
      </c>
      <c r="W221">
        <v>0.97759617550583</v>
      </c>
      <c r="X221">
        <v>0</v>
      </c>
      <c r="Y221">
        <v>0</v>
      </c>
      <c r="Z221" s="9">
        <v>0</v>
      </c>
      <c r="AA221">
        <v>0</v>
      </c>
    </row>
    <row r="222" spans="1:27" x14ac:dyDescent="0.25">
      <c r="A222" s="18">
        <v>45866</v>
      </c>
      <c r="B222" s="18">
        <v>45957</v>
      </c>
      <c r="C222" t="s">
        <v>38</v>
      </c>
      <c r="D222" t="s">
        <v>53</v>
      </c>
      <c r="E222" t="s">
        <v>39</v>
      </c>
      <c r="F222">
        <v>10001</v>
      </c>
      <c r="G222" t="s">
        <v>49</v>
      </c>
      <c r="H222" s="18">
        <v>45862</v>
      </c>
      <c r="I222" s="18">
        <v>45866</v>
      </c>
      <c r="J222" s="18">
        <v>45957</v>
      </c>
      <c r="K222" s="18">
        <v>45957</v>
      </c>
      <c r="L222" s="21">
        <v>1680000</v>
      </c>
      <c r="M222" t="s">
        <v>25</v>
      </c>
      <c r="N222">
        <v>0.03</v>
      </c>
      <c r="O222" t="s">
        <v>24</v>
      </c>
      <c r="P222" s="20">
        <v>-21075.829356711201</v>
      </c>
      <c r="Q222" s="9">
        <v>0.98202054639626302</v>
      </c>
      <c r="R222" s="9">
        <v>1</v>
      </c>
      <c r="S222" s="9">
        <v>1</v>
      </c>
      <c r="T222" s="9">
        <v>1680000</v>
      </c>
      <c r="U222" s="22">
        <v>-21075.829356711201</v>
      </c>
      <c r="V222" s="21">
        <v>-33914.532261161599</v>
      </c>
      <c r="W222">
        <v>0.98201516370052899</v>
      </c>
      <c r="X222">
        <v>1</v>
      </c>
      <c r="Y222">
        <v>1</v>
      </c>
      <c r="Z222" s="9">
        <v>1680000</v>
      </c>
      <c r="AA222">
        <v>-33914.532261161599</v>
      </c>
    </row>
    <row r="223" spans="1:27" x14ac:dyDescent="0.25">
      <c r="A223" s="18">
        <v>45866</v>
      </c>
      <c r="B223" s="18">
        <v>45957</v>
      </c>
      <c r="C223" t="s">
        <v>38</v>
      </c>
      <c r="D223" t="s">
        <v>53</v>
      </c>
      <c r="E223" t="s">
        <v>39</v>
      </c>
      <c r="F223">
        <v>10001</v>
      </c>
      <c r="G223" t="s">
        <v>49</v>
      </c>
      <c r="H223" s="18">
        <v>45953</v>
      </c>
      <c r="I223" s="18">
        <v>45957</v>
      </c>
      <c r="J223" s="18">
        <v>46049</v>
      </c>
      <c r="K223" s="18">
        <v>46049</v>
      </c>
      <c r="L223" s="21">
        <v>1680000</v>
      </c>
      <c r="M223" t="s">
        <v>25</v>
      </c>
      <c r="N223">
        <v>0.03</v>
      </c>
      <c r="O223" t="s">
        <v>24</v>
      </c>
      <c r="P223" s="20">
        <v>-21113.948313611199</v>
      </c>
      <c r="Q223" s="9">
        <v>0.97758729399298205</v>
      </c>
      <c r="R223" s="9">
        <v>0</v>
      </c>
      <c r="S223" s="9">
        <v>0</v>
      </c>
      <c r="T223" s="9">
        <v>0</v>
      </c>
      <c r="U223" s="22">
        <v>0</v>
      </c>
      <c r="V223" s="21">
        <v>-33906.742508548297</v>
      </c>
      <c r="W223">
        <v>0.97759617550583</v>
      </c>
      <c r="X223">
        <v>0</v>
      </c>
      <c r="Y223">
        <v>0</v>
      </c>
      <c r="Z223" s="9">
        <v>0</v>
      </c>
      <c r="AA223">
        <v>0</v>
      </c>
    </row>
    <row r="224" spans="1:27" x14ac:dyDescent="0.25">
      <c r="A224" s="18">
        <v>45866</v>
      </c>
      <c r="B224" s="18">
        <v>45957</v>
      </c>
      <c r="C224" t="s">
        <v>38</v>
      </c>
      <c r="D224" t="s">
        <v>54</v>
      </c>
      <c r="E224" t="s">
        <v>55</v>
      </c>
      <c r="F224">
        <v>10002</v>
      </c>
      <c r="G224" t="s">
        <v>49</v>
      </c>
      <c r="H224" s="18">
        <v>45862</v>
      </c>
      <c r="I224" s="18">
        <v>45866</v>
      </c>
      <c r="J224" s="18">
        <v>45957</v>
      </c>
      <c r="K224" s="18">
        <v>45957</v>
      </c>
      <c r="L224" s="21">
        <v>2800000</v>
      </c>
      <c r="M224" t="s">
        <v>25</v>
      </c>
      <c r="N224">
        <v>3.5000000000000003E-2</v>
      </c>
      <c r="O224" t="s">
        <v>24</v>
      </c>
      <c r="P224" s="20">
        <v>-38665.271150074099</v>
      </c>
      <c r="Q224" s="9">
        <v>0.98202054639626302</v>
      </c>
      <c r="R224" s="9">
        <v>1</v>
      </c>
      <c r="S224" s="9">
        <v>1</v>
      </c>
      <c r="T224" s="9">
        <v>2800000</v>
      </c>
      <c r="U224" s="22">
        <v>-38665.271150074099</v>
      </c>
      <c r="V224" s="21">
        <v>-60063.1093241583</v>
      </c>
      <c r="W224">
        <v>0.98201516370052899</v>
      </c>
      <c r="X224">
        <v>1</v>
      </c>
      <c r="Y224">
        <v>1</v>
      </c>
      <c r="Z224" s="9">
        <v>2800000</v>
      </c>
      <c r="AA224">
        <v>-60063.1093241583</v>
      </c>
    </row>
    <row r="225" spans="1:27" x14ac:dyDescent="0.25">
      <c r="A225" s="18">
        <v>45866</v>
      </c>
      <c r="B225" s="18">
        <v>45957</v>
      </c>
      <c r="C225" t="s">
        <v>38</v>
      </c>
      <c r="D225" t="s">
        <v>54</v>
      </c>
      <c r="E225" t="s">
        <v>55</v>
      </c>
      <c r="F225">
        <v>10002</v>
      </c>
      <c r="G225" t="s">
        <v>49</v>
      </c>
      <c r="H225" s="18">
        <v>45953</v>
      </c>
      <c r="I225" s="18">
        <v>45957</v>
      </c>
      <c r="J225" s="18">
        <v>46049</v>
      </c>
      <c r="K225" s="18">
        <v>46049</v>
      </c>
      <c r="L225" s="21">
        <v>2800000</v>
      </c>
      <c r="M225" t="s">
        <v>25</v>
      </c>
      <c r="N225">
        <v>3.5000000000000003E-2</v>
      </c>
      <c r="O225" t="s">
        <v>24</v>
      </c>
      <c r="P225" s="20">
        <v>-38767.691633796501</v>
      </c>
      <c r="Q225" s="9">
        <v>0.97758729399298205</v>
      </c>
      <c r="R225" s="9">
        <v>0</v>
      </c>
      <c r="S225" s="9">
        <v>0</v>
      </c>
      <c r="T225" s="9">
        <v>0</v>
      </c>
      <c r="U225" s="22">
        <v>0</v>
      </c>
      <c r="V225" s="21">
        <v>-60089.015292024997</v>
      </c>
      <c r="W225">
        <v>0.97759617550583</v>
      </c>
      <c r="X225">
        <v>0</v>
      </c>
      <c r="Y225">
        <v>0</v>
      </c>
      <c r="Z225" s="9">
        <v>0</v>
      </c>
      <c r="AA225">
        <v>0</v>
      </c>
    </row>
    <row r="226" spans="1:27" x14ac:dyDescent="0.25">
      <c r="A226" s="18">
        <v>45866</v>
      </c>
      <c r="B226" s="18">
        <v>45957</v>
      </c>
      <c r="C226" t="s">
        <v>38</v>
      </c>
      <c r="D226" t="s">
        <v>63</v>
      </c>
      <c r="E226" t="s">
        <v>64</v>
      </c>
      <c r="F226">
        <v>10003</v>
      </c>
      <c r="G226" t="s">
        <v>49</v>
      </c>
      <c r="H226" s="18">
        <v>45862</v>
      </c>
      <c r="I226" s="18">
        <v>45866</v>
      </c>
      <c r="J226" s="18">
        <v>45957</v>
      </c>
      <c r="K226" s="18">
        <v>45957</v>
      </c>
      <c r="L226" s="21">
        <v>31800000</v>
      </c>
      <c r="M226" t="s">
        <v>25</v>
      </c>
      <c r="N226">
        <v>0.03</v>
      </c>
      <c r="O226" t="s">
        <v>24</v>
      </c>
      <c r="P226" s="20">
        <v>-398935.34139488998</v>
      </c>
      <c r="Q226" s="9">
        <v>0.98202054639626302</v>
      </c>
      <c r="R226" s="9">
        <v>1</v>
      </c>
      <c r="S226" s="9">
        <v>1</v>
      </c>
      <c r="T226" s="9">
        <v>31800000</v>
      </c>
      <c r="U226" s="22">
        <v>-398935.34139488998</v>
      </c>
      <c r="V226" s="21">
        <v>-641953.646371988</v>
      </c>
      <c r="W226">
        <v>0.98201516370052899</v>
      </c>
      <c r="X226">
        <v>1</v>
      </c>
      <c r="Y226">
        <v>1</v>
      </c>
      <c r="Z226" s="9">
        <v>31800000</v>
      </c>
      <c r="AA226">
        <v>-641953.646371988</v>
      </c>
    </row>
    <row r="227" spans="1:27" x14ac:dyDescent="0.25">
      <c r="A227" s="18">
        <v>45866</v>
      </c>
      <c r="B227" s="18">
        <v>45957</v>
      </c>
      <c r="C227" t="s">
        <v>38</v>
      </c>
      <c r="D227" t="s">
        <v>63</v>
      </c>
      <c r="E227" t="s">
        <v>64</v>
      </c>
      <c r="F227">
        <v>10003</v>
      </c>
      <c r="G227" t="s">
        <v>49</v>
      </c>
      <c r="H227" s="18">
        <v>45953</v>
      </c>
      <c r="I227" s="18">
        <v>45957</v>
      </c>
      <c r="J227" s="18">
        <v>46049</v>
      </c>
      <c r="K227" s="18">
        <v>46049</v>
      </c>
      <c r="L227" s="21">
        <v>31800000</v>
      </c>
      <c r="M227" t="s">
        <v>25</v>
      </c>
      <c r="N227">
        <v>0.03</v>
      </c>
      <c r="O227" t="s">
        <v>24</v>
      </c>
      <c r="P227" s="20">
        <v>-399656.87879335601</v>
      </c>
      <c r="Q227" s="9">
        <v>0.97758729399298205</v>
      </c>
      <c r="R227" s="9">
        <v>0</v>
      </c>
      <c r="S227" s="9">
        <v>0</v>
      </c>
      <c r="T227" s="9">
        <v>0</v>
      </c>
      <c r="U227" s="22">
        <v>0</v>
      </c>
      <c r="V227" s="21">
        <v>-641806.19748323597</v>
      </c>
      <c r="W227">
        <v>0.97759617550583</v>
      </c>
      <c r="X227">
        <v>0</v>
      </c>
      <c r="Y227">
        <v>0</v>
      </c>
      <c r="Z227" s="9">
        <v>0</v>
      </c>
      <c r="AA227">
        <v>0</v>
      </c>
    </row>
    <row r="228" spans="1:27" x14ac:dyDescent="0.25">
      <c r="A228" s="18">
        <v>45866</v>
      </c>
      <c r="B228" s="18">
        <v>45957</v>
      </c>
      <c r="C228" t="s">
        <v>38</v>
      </c>
      <c r="D228" t="s">
        <v>65</v>
      </c>
      <c r="E228" t="s">
        <v>66</v>
      </c>
      <c r="F228">
        <v>10004</v>
      </c>
      <c r="G228" t="s">
        <v>49</v>
      </c>
      <c r="H228" s="18">
        <v>45862</v>
      </c>
      <c r="I228" s="18">
        <v>45866</v>
      </c>
      <c r="J228" s="18">
        <v>45957</v>
      </c>
      <c r="K228" s="18">
        <v>45957</v>
      </c>
      <c r="L228" s="21">
        <v>42400000</v>
      </c>
      <c r="M228" t="s">
        <v>25</v>
      </c>
      <c r="N228">
        <v>3.5000000000000003E-2</v>
      </c>
      <c r="O228" t="s">
        <v>24</v>
      </c>
      <c r="P228" s="20">
        <v>-585502.67741540901</v>
      </c>
      <c r="Q228" s="9">
        <v>0.98202054639626302</v>
      </c>
      <c r="R228" s="9">
        <v>1</v>
      </c>
      <c r="S228" s="9">
        <v>1</v>
      </c>
      <c r="T228" s="9">
        <v>42400000</v>
      </c>
      <c r="U228" s="22">
        <v>-585502.67741540901</v>
      </c>
      <c r="V228" s="21">
        <v>-909527.08405154001</v>
      </c>
      <c r="W228">
        <v>0.98201516370052899</v>
      </c>
      <c r="X228">
        <v>1</v>
      </c>
      <c r="Y228">
        <v>1</v>
      </c>
      <c r="Z228" s="9">
        <v>42400000</v>
      </c>
      <c r="AA228">
        <v>-909527.08405154001</v>
      </c>
    </row>
    <row r="229" spans="1:27" x14ac:dyDescent="0.25">
      <c r="A229" s="18">
        <v>45866</v>
      </c>
      <c r="B229" s="18">
        <v>45957</v>
      </c>
      <c r="C229" t="s">
        <v>38</v>
      </c>
      <c r="D229" t="s">
        <v>65</v>
      </c>
      <c r="E229" t="s">
        <v>66</v>
      </c>
      <c r="F229">
        <v>10004</v>
      </c>
      <c r="G229" t="s">
        <v>49</v>
      </c>
      <c r="H229" s="18">
        <v>45953</v>
      </c>
      <c r="I229" s="18">
        <v>45957</v>
      </c>
      <c r="J229" s="18">
        <v>46049</v>
      </c>
      <c r="K229" s="18">
        <v>46049</v>
      </c>
      <c r="L229" s="21">
        <v>42400000</v>
      </c>
      <c r="M229" t="s">
        <v>25</v>
      </c>
      <c r="N229">
        <v>3.5000000000000003E-2</v>
      </c>
      <c r="O229" t="s">
        <v>24</v>
      </c>
      <c r="P229" s="20">
        <v>-587053.61616891902</v>
      </c>
      <c r="Q229" s="9">
        <v>0.97758729399298205</v>
      </c>
      <c r="R229" s="9">
        <v>0</v>
      </c>
      <c r="S229" s="9">
        <v>0</v>
      </c>
      <c r="T229" s="9">
        <v>0</v>
      </c>
      <c r="U229" s="22">
        <v>0</v>
      </c>
      <c r="V229" s="21">
        <v>-909919.37442209304</v>
      </c>
      <c r="W229">
        <v>0.97759617550583</v>
      </c>
      <c r="X229">
        <v>0</v>
      </c>
      <c r="Y229">
        <v>0</v>
      </c>
      <c r="Z229" s="9">
        <v>0</v>
      </c>
      <c r="AA229">
        <v>0</v>
      </c>
    </row>
    <row r="230" spans="1:27" x14ac:dyDescent="0.25">
      <c r="A230" s="18">
        <v>45957</v>
      </c>
      <c r="B230" s="18">
        <v>46049</v>
      </c>
      <c r="C230" t="s">
        <v>37</v>
      </c>
      <c r="D230" t="s">
        <v>50</v>
      </c>
      <c r="E230" t="s">
        <v>28</v>
      </c>
      <c r="F230">
        <v>11</v>
      </c>
      <c r="H230" s="18">
        <v>45953</v>
      </c>
      <c r="I230" s="18">
        <v>45957</v>
      </c>
      <c r="J230" s="18">
        <v>46049</v>
      </c>
      <c r="K230" s="18">
        <v>46049</v>
      </c>
      <c r="L230" s="21">
        <v>46200000</v>
      </c>
      <c r="M230" t="s">
        <v>27</v>
      </c>
      <c r="N230">
        <v>0</v>
      </c>
      <c r="O230" t="s">
        <v>24</v>
      </c>
      <c r="P230" s="20">
        <v>226433.57862430901</v>
      </c>
      <c r="R230" s="9">
        <v>1</v>
      </c>
      <c r="S230" s="9">
        <v>1</v>
      </c>
      <c r="T230" s="9">
        <v>46200000</v>
      </c>
      <c r="U230" s="22">
        <v>226433.57862430901</v>
      </c>
      <c r="V230" s="21">
        <v>578235.41898507904</v>
      </c>
      <c r="X230">
        <v>1</v>
      </c>
      <c r="Y230">
        <v>1</v>
      </c>
      <c r="Z230" s="9">
        <v>46200000</v>
      </c>
      <c r="AA230">
        <v>578235.41898507904</v>
      </c>
    </row>
    <row r="231" spans="1:27" x14ac:dyDescent="0.25">
      <c r="A231" s="18">
        <v>45957</v>
      </c>
      <c r="B231" s="18">
        <v>46049</v>
      </c>
      <c r="C231" t="s">
        <v>37</v>
      </c>
      <c r="D231" t="s">
        <v>50</v>
      </c>
      <c r="E231" t="s">
        <v>28</v>
      </c>
      <c r="F231">
        <v>11</v>
      </c>
      <c r="H231" s="18">
        <v>46045</v>
      </c>
      <c r="I231" s="18">
        <v>46049</v>
      </c>
      <c r="J231" s="18">
        <v>46139</v>
      </c>
      <c r="K231" s="18">
        <v>46139</v>
      </c>
      <c r="L231" s="21">
        <v>46200000</v>
      </c>
      <c r="M231" t="s">
        <v>27</v>
      </c>
      <c r="N231">
        <v>0</v>
      </c>
      <c r="O231" t="s">
        <v>24</v>
      </c>
      <c r="P231" s="20">
        <v>220360.73437873399</v>
      </c>
      <c r="R231" s="9">
        <v>0</v>
      </c>
      <c r="S231" s="9">
        <v>0</v>
      </c>
      <c r="T231" s="9">
        <v>0</v>
      </c>
      <c r="U231" s="22">
        <v>0</v>
      </c>
      <c r="V231" s="21">
        <v>566618.03180881205</v>
      </c>
      <c r="X231">
        <v>0</v>
      </c>
      <c r="Y231">
        <v>0</v>
      </c>
      <c r="Z231" s="9">
        <v>0</v>
      </c>
      <c r="AA231">
        <v>0</v>
      </c>
    </row>
    <row r="232" spans="1:27" x14ac:dyDescent="0.25">
      <c r="A232" s="18">
        <v>45957</v>
      </c>
      <c r="B232" s="18">
        <v>46049</v>
      </c>
      <c r="C232" t="s">
        <v>37</v>
      </c>
      <c r="D232" t="s">
        <v>56</v>
      </c>
      <c r="E232" t="s">
        <v>57</v>
      </c>
      <c r="F232">
        <v>13</v>
      </c>
      <c r="H232" s="18">
        <v>45953</v>
      </c>
      <c r="I232" s="18">
        <v>45957</v>
      </c>
      <c r="J232" s="18">
        <v>46049</v>
      </c>
      <c r="K232" s="18">
        <v>46049</v>
      </c>
      <c r="L232" s="21">
        <v>12400000</v>
      </c>
      <c r="M232" t="s">
        <v>58</v>
      </c>
      <c r="N232">
        <v>0</v>
      </c>
      <c r="O232" t="s">
        <v>24</v>
      </c>
      <c r="P232" s="20">
        <v>60774.380409987803</v>
      </c>
      <c r="R232" s="9">
        <v>1</v>
      </c>
      <c r="S232" s="9">
        <v>1</v>
      </c>
      <c r="T232" s="9">
        <v>12400000</v>
      </c>
      <c r="U232" s="22">
        <v>60774.380409987803</v>
      </c>
      <c r="V232" s="21">
        <v>155197.38518214301</v>
      </c>
      <c r="X232">
        <v>1</v>
      </c>
      <c r="Y232">
        <v>1</v>
      </c>
      <c r="Z232" s="9">
        <v>12400000</v>
      </c>
      <c r="AA232">
        <v>155197.38518214301</v>
      </c>
    </row>
    <row r="233" spans="1:27" x14ac:dyDescent="0.25">
      <c r="A233" s="18">
        <v>45957</v>
      </c>
      <c r="B233" s="18">
        <v>46049</v>
      </c>
      <c r="C233" t="s">
        <v>37</v>
      </c>
      <c r="D233" t="s">
        <v>56</v>
      </c>
      <c r="E233" t="s">
        <v>57</v>
      </c>
      <c r="F233">
        <v>13</v>
      </c>
      <c r="H233" s="18">
        <v>46045</v>
      </c>
      <c r="I233" s="18">
        <v>46049</v>
      </c>
      <c r="J233" s="18">
        <v>46139</v>
      </c>
      <c r="K233" s="18">
        <v>46139</v>
      </c>
      <c r="L233" s="21">
        <v>14000000</v>
      </c>
      <c r="M233" t="s">
        <v>58</v>
      </c>
      <c r="N233">
        <v>0</v>
      </c>
      <c r="O233" t="s">
        <v>24</v>
      </c>
      <c r="P233" s="20">
        <v>66775.980114767794</v>
      </c>
      <c r="R233" s="9">
        <v>0</v>
      </c>
      <c r="S233" s="9">
        <v>0</v>
      </c>
      <c r="T233" s="9">
        <v>0</v>
      </c>
      <c r="U233" s="22">
        <v>0</v>
      </c>
      <c r="V233" s="21">
        <v>171702.43388145801</v>
      </c>
      <c r="X233">
        <v>0</v>
      </c>
      <c r="Y233">
        <v>0</v>
      </c>
      <c r="Z233" s="9">
        <v>0</v>
      </c>
      <c r="AA233">
        <v>0</v>
      </c>
    </row>
    <row r="234" spans="1:27" x14ac:dyDescent="0.25">
      <c r="A234" s="18">
        <v>45957</v>
      </c>
      <c r="B234" s="18">
        <v>46049</v>
      </c>
      <c r="C234" t="s">
        <v>37</v>
      </c>
      <c r="D234" t="s">
        <v>45</v>
      </c>
      <c r="E234" t="s">
        <v>46</v>
      </c>
      <c r="F234">
        <v>5</v>
      </c>
      <c r="H234" s="18">
        <v>45853</v>
      </c>
      <c r="I234" s="18">
        <v>45855</v>
      </c>
      <c r="J234" s="18">
        <v>46041</v>
      </c>
      <c r="K234" s="18">
        <v>46041</v>
      </c>
      <c r="L234" s="21">
        <v>6548045</v>
      </c>
      <c r="M234" t="s">
        <v>47</v>
      </c>
      <c r="N234">
        <v>0</v>
      </c>
      <c r="O234" t="s">
        <v>24</v>
      </c>
      <c r="P234" s="20">
        <v>68150.777200374796</v>
      </c>
      <c r="R234" s="9">
        <v>0.91304347826086996</v>
      </c>
      <c r="S234" s="9">
        <v>0.45161290322580599</v>
      </c>
      <c r="T234" s="9">
        <v>5978649.7826087</v>
      </c>
      <c r="U234" s="22">
        <v>30777.770348556402</v>
      </c>
      <c r="V234" s="21">
        <v>169684.73221491301</v>
      </c>
      <c r="X234">
        <v>0.91304347826086996</v>
      </c>
      <c r="Y234">
        <v>0.45161290322580599</v>
      </c>
      <c r="Z234" s="9">
        <v>5978649.7826087</v>
      </c>
      <c r="AA234">
        <v>76631.814548670605</v>
      </c>
    </row>
    <row r="235" spans="1:27" x14ac:dyDescent="0.25">
      <c r="A235" s="18">
        <v>45957</v>
      </c>
      <c r="B235" s="18">
        <v>46049</v>
      </c>
      <c r="C235" t="s">
        <v>37</v>
      </c>
      <c r="D235" t="s">
        <v>59</v>
      </c>
      <c r="E235" t="s">
        <v>60</v>
      </c>
      <c r="F235">
        <v>15</v>
      </c>
      <c r="H235" s="18">
        <v>45953</v>
      </c>
      <c r="I235" s="18">
        <v>45957</v>
      </c>
      <c r="J235" s="18">
        <v>46049</v>
      </c>
      <c r="K235" s="18">
        <v>46049</v>
      </c>
      <c r="L235" s="21">
        <v>4650000</v>
      </c>
      <c r="M235" t="s">
        <v>58</v>
      </c>
      <c r="N235">
        <v>0</v>
      </c>
      <c r="O235" t="s">
        <v>24</v>
      </c>
      <c r="P235" s="20">
        <v>22790.392653745399</v>
      </c>
      <c r="R235" s="9">
        <v>1</v>
      </c>
      <c r="S235" s="9">
        <v>1</v>
      </c>
      <c r="T235" s="9">
        <v>4650000</v>
      </c>
      <c r="U235" s="22">
        <v>22790.392653745399</v>
      </c>
      <c r="V235" s="21">
        <v>58199.019443303398</v>
      </c>
      <c r="X235">
        <v>1</v>
      </c>
      <c r="Y235">
        <v>1</v>
      </c>
      <c r="Z235" s="9">
        <v>4650000</v>
      </c>
      <c r="AA235">
        <v>58199.019443303398</v>
      </c>
    </row>
    <row r="236" spans="1:27" x14ac:dyDescent="0.25">
      <c r="A236" s="18">
        <v>45957</v>
      </c>
      <c r="B236" s="18">
        <v>46049</v>
      </c>
      <c r="C236" t="s">
        <v>37</v>
      </c>
      <c r="D236" t="s">
        <v>59</v>
      </c>
      <c r="E236" t="s">
        <v>60</v>
      </c>
      <c r="F236">
        <v>15</v>
      </c>
      <c r="H236" s="18">
        <v>46045</v>
      </c>
      <c r="I236" s="18">
        <v>46049</v>
      </c>
      <c r="J236" s="18">
        <v>46139</v>
      </c>
      <c r="K236" s="18">
        <v>46139</v>
      </c>
      <c r="L236" s="21">
        <v>5250000</v>
      </c>
      <c r="M236" t="s">
        <v>58</v>
      </c>
      <c r="N236">
        <v>0</v>
      </c>
      <c r="O236" t="s">
        <v>24</v>
      </c>
      <c r="P236" s="20">
        <v>25040.992543037901</v>
      </c>
      <c r="R236" s="9">
        <v>0</v>
      </c>
      <c r="S236" s="9">
        <v>0</v>
      </c>
      <c r="T236" s="9">
        <v>0</v>
      </c>
      <c r="U236" s="22">
        <v>0</v>
      </c>
      <c r="V236" s="21">
        <v>64388.412705546798</v>
      </c>
      <c r="X236">
        <v>0</v>
      </c>
      <c r="Y236">
        <v>0</v>
      </c>
      <c r="Z236" s="9">
        <v>0</v>
      </c>
      <c r="AA236">
        <v>0</v>
      </c>
    </row>
    <row r="237" spans="1:27" x14ac:dyDescent="0.25">
      <c r="A237" s="18">
        <v>45957</v>
      </c>
      <c r="B237" s="18">
        <v>46049</v>
      </c>
      <c r="C237" t="s">
        <v>37</v>
      </c>
      <c r="D237" t="s">
        <v>61</v>
      </c>
      <c r="E237" t="s">
        <v>62</v>
      </c>
      <c r="F237">
        <v>17</v>
      </c>
      <c r="H237" s="18">
        <v>45953</v>
      </c>
      <c r="I237" s="18">
        <v>45957</v>
      </c>
      <c r="J237" s="18">
        <v>46049</v>
      </c>
      <c r="K237" s="18">
        <v>46049</v>
      </c>
      <c r="L237" s="21">
        <v>13950000</v>
      </c>
      <c r="M237" t="s">
        <v>58</v>
      </c>
      <c r="N237">
        <v>0</v>
      </c>
      <c r="O237" t="s">
        <v>24</v>
      </c>
      <c r="P237" s="20">
        <v>68371.177961236201</v>
      </c>
      <c r="R237" s="9">
        <v>1</v>
      </c>
      <c r="S237" s="9">
        <v>1</v>
      </c>
      <c r="T237" s="9">
        <v>13950000</v>
      </c>
      <c r="U237" s="22">
        <v>68371.177961236201</v>
      </c>
      <c r="V237" s="21">
        <v>174597.05832991001</v>
      </c>
      <c r="X237">
        <v>1</v>
      </c>
      <c r="Y237">
        <v>1</v>
      </c>
      <c r="Z237" s="9">
        <v>13950000</v>
      </c>
      <c r="AA237">
        <v>174597.05832991001</v>
      </c>
    </row>
    <row r="238" spans="1:27" x14ac:dyDescent="0.25">
      <c r="A238" s="18">
        <v>45957</v>
      </c>
      <c r="B238" s="18">
        <v>46049</v>
      </c>
      <c r="C238" t="s">
        <v>37</v>
      </c>
      <c r="D238" t="s">
        <v>61</v>
      </c>
      <c r="E238" t="s">
        <v>62</v>
      </c>
      <c r="F238">
        <v>17</v>
      </c>
      <c r="H238" s="18">
        <v>46045</v>
      </c>
      <c r="I238" s="18">
        <v>46049</v>
      </c>
      <c r="J238" s="18">
        <v>46139</v>
      </c>
      <c r="K238" s="18">
        <v>46139</v>
      </c>
      <c r="L238" s="21">
        <v>15750000</v>
      </c>
      <c r="M238" t="s">
        <v>58</v>
      </c>
      <c r="N238">
        <v>0</v>
      </c>
      <c r="O238" t="s">
        <v>24</v>
      </c>
      <c r="P238" s="20">
        <v>75122.977629113797</v>
      </c>
      <c r="R238" s="9">
        <v>0</v>
      </c>
      <c r="S238" s="9">
        <v>0</v>
      </c>
      <c r="T238" s="9">
        <v>0</v>
      </c>
      <c r="U238" s="22">
        <v>0</v>
      </c>
      <c r="V238" s="21">
        <v>193165.23811663999</v>
      </c>
      <c r="X238">
        <v>0</v>
      </c>
      <c r="Y238">
        <v>0</v>
      </c>
      <c r="Z238" s="9">
        <v>0</v>
      </c>
      <c r="AA238">
        <v>0</v>
      </c>
    </row>
    <row r="239" spans="1:27" x14ac:dyDescent="0.25">
      <c r="A239" s="18">
        <v>45957</v>
      </c>
      <c r="B239" s="18">
        <v>46049</v>
      </c>
      <c r="C239" t="s">
        <v>37</v>
      </c>
      <c r="D239" t="s">
        <v>51</v>
      </c>
      <c r="E239" t="s">
        <v>52</v>
      </c>
      <c r="F239">
        <v>9</v>
      </c>
      <c r="H239" s="18">
        <v>45953</v>
      </c>
      <c r="I239" s="18">
        <v>45957</v>
      </c>
      <c r="J239" s="18">
        <v>46049</v>
      </c>
      <c r="K239" s="18">
        <v>46049</v>
      </c>
      <c r="L239" s="21">
        <v>46200000</v>
      </c>
      <c r="M239" t="s">
        <v>27</v>
      </c>
      <c r="N239">
        <v>0</v>
      </c>
      <c r="O239" t="s">
        <v>24</v>
      </c>
      <c r="P239" s="20">
        <v>226433.57862430901</v>
      </c>
      <c r="R239" s="9">
        <v>1</v>
      </c>
      <c r="S239" s="9">
        <v>1</v>
      </c>
      <c r="T239" s="9">
        <v>46200000</v>
      </c>
      <c r="U239" s="22">
        <v>226433.57862430901</v>
      </c>
      <c r="V239" s="21">
        <v>578235.41898507904</v>
      </c>
      <c r="X239">
        <v>1</v>
      </c>
      <c r="Y239">
        <v>1</v>
      </c>
      <c r="Z239" s="9">
        <v>46200000</v>
      </c>
      <c r="AA239">
        <v>578235.41898507904</v>
      </c>
    </row>
    <row r="240" spans="1:27" x14ac:dyDescent="0.25">
      <c r="A240" s="18">
        <v>45957</v>
      </c>
      <c r="B240" s="18">
        <v>46049</v>
      </c>
      <c r="C240" t="s">
        <v>37</v>
      </c>
      <c r="D240" t="s">
        <v>51</v>
      </c>
      <c r="E240" t="s">
        <v>52</v>
      </c>
      <c r="F240">
        <v>9</v>
      </c>
      <c r="H240" s="18">
        <v>46045</v>
      </c>
      <c r="I240" s="18">
        <v>46049</v>
      </c>
      <c r="J240" s="18">
        <v>46139</v>
      </c>
      <c r="K240" s="18">
        <v>46139</v>
      </c>
      <c r="L240" s="21">
        <v>46200000</v>
      </c>
      <c r="M240" t="s">
        <v>27</v>
      </c>
      <c r="N240">
        <v>0</v>
      </c>
      <c r="O240" t="s">
        <v>24</v>
      </c>
      <c r="P240" s="20">
        <v>220360.73437873399</v>
      </c>
      <c r="R240" s="9">
        <v>0</v>
      </c>
      <c r="S240" s="9">
        <v>0</v>
      </c>
      <c r="T240" s="9">
        <v>0</v>
      </c>
      <c r="U240" s="22">
        <v>0</v>
      </c>
      <c r="V240" s="21">
        <v>566618.03180881205</v>
      </c>
      <c r="X240">
        <v>0</v>
      </c>
      <c r="Y240">
        <v>0</v>
      </c>
      <c r="Z240" s="9">
        <v>0</v>
      </c>
      <c r="AA240">
        <v>0</v>
      </c>
    </row>
    <row r="241" spans="1:27" x14ac:dyDescent="0.25">
      <c r="A241" s="18">
        <v>45957</v>
      </c>
      <c r="B241" s="18">
        <v>46049</v>
      </c>
      <c r="C241" t="s">
        <v>38</v>
      </c>
      <c r="D241" t="s">
        <v>48</v>
      </c>
      <c r="E241" t="s">
        <v>29</v>
      </c>
      <c r="F241">
        <v>10000</v>
      </c>
      <c r="G241" t="s">
        <v>49</v>
      </c>
      <c r="H241" s="18">
        <v>45953</v>
      </c>
      <c r="I241" s="18">
        <v>45957</v>
      </c>
      <c r="J241" s="18">
        <v>46049</v>
      </c>
      <c r="K241" s="18">
        <v>46049</v>
      </c>
      <c r="L241" s="21">
        <v>140000000</v>
      </c>
      <c r="M241" t="s">
        <v>25</v>
      </c>
      <c r="N241">
        <v>4.4999999999999998E-2</v>
      </c>
      <c r="O241" t="s">
        <v>24</v>
      </c>
      <c r="P241" s="20">
        <v>-2296162.3594676</v>
      </c>
      <c r="Q241" s="9">
        <v>0.97758729399298205</v>
      </c>
      <c r="R241" s="9">
        <v>1</v>
      </c>
      <c r="S241" s="9">
        <v>1</v>
      </c>
      <c r="T241" s="9">
        <v>140000000</v>
      </c>
      <c r="U241" s="22">
        <v>-2296162.3594676</v>
      </c>
      <c r="V241" s="21">
        <v>-3362228.54237903</v>
      </c>
      <c r="W241">
        <v>0.97759617550583</v>
      </c>
      <c r="X241">
        <v>1</v>
      </c>
      <c r="Y241">
        <v>1</v>
      </c>
      <c r="Z241" s="9">
        <v>140000000</v>
      </c>
      <c r="AA241">
        <v>-3362228.54237903</v>
      </c>
    </row>
    <row r="242" spans="1:27" x14ac:dyDescent="0.25">
      <c r="A242" s="18">
        <v>45957</v>
      </c>
      <c r="B242" s="18">
        <v>46049</v>
      </c>
      <c r="C242" t="s">
        <v>38</v>
      </c>
      <c r="D242" t="s">
        <v>48</v>
      </c>
      <c r="E242" t="s">
        <v>29</v>
      </c>
      <c r="F242">
        <v>10000</v>
      </c>
      <c r="G242" t="s">
        <v>49</v>
      </c>
      <c r="H242" s="18">
        <v>46045</v>
      </c>
      <c r="I242" s="18">
        <v>46049</v>
      </c>
      <c r="J242" s="18">
        <v>46139</v>
      </c>
      <c r="K242" s="18">
        <v>46139</v>
      </c>
      <c r="L242" s="21">
        <v>140000000</v>
      </c>
      <c r="M242" t="s">
        <v>25</v>
      </c>
      <c r="N242">
        <v>4.4999999999999998E-2</v>
      </c>
      <c r="O242" t="s">
        <v>24</v>
      </c>
      <c r="P242" s="20">
        <v>-2242759.8011476798</v>
      </c>
      <c r="Q242" s="9">
        <v>0.97325119403898197</v>
      </c>
      <c r="R242" s="9">
        <v>0</v>
      </c>
      <c r="S242" s="9">
        <v>0</v>
      </c>
      <c r="T242" s="9">
        <v>0</v>
      </c>
      <c r="U242" s="22">
        <v>0</v>
      </c>
      <c r="V242" s="21">
        <v>-3292024.3388145799</v>
      </c>
      <c r="W242">
        <v>0.97328479346448205</v>
      </c>
      <c r="X242">
        <v>0</v>
      </c>
      <c r="Y242">
        <v>0</v>
      </c>
      <c r="Z242" s="9">
        <v>0</v>
      </c>
      <c r="AA242">
        <v>0</v>
      </c>
    </row>
    <row r="243" spans="1:27" x14ac:dyDescent="0.25">
      <c r="A243" s="18">
        <v>45957</v>
      </c>
      <c r="B243" s="18">
        <v>46049</v>
      </c>
      <c r="C243" t="s">
        <v>38</v>
      </c>
      <c r="D243" t="s">
        <v>53</v>
      </c>
      <c r="E243" t="s">
        <v>39</v>
      </c>
      <c r="F243">
        <v>10001</v>
      </c>
      <c r="G243" t="s">
        <v>49</v>
      </c>
      <c r="H243" s="18">
        <v>45953</v>
      </c>
      <c r="I243" s="18">
        <v>45957</v>
      </c>
      <c r="J243" s="18">
        <v>46049</v>
      </c>
      <c r="K243" s="18">
        <v>46049</v>
      </c>
      <c r="L243" s="21">
        <v>1680000</v>
      </c>
      <c r="M243" t="s">
        <v>25</v>
      </c>
      <c r="N243">
        <v>0.03</v>
      </c>
      <c r="O243" t="s">
        <v>24</v>
      </c>
      <c r="P243" s="20">
        <v>-21113.948313611199</v>
      </c>
      <c r="Q243" s="9">
        <v>0.97758729399298205</v>
      </c>
      <c r="R243" s="9">
        <v>1</v>
      </c>
      <c r="S243" s="9">
        <v>1</v>
      </c>
      <c r="T243" s="9">
        <v>1680000</v>
      </c>
      <c r="U243" s="22">
        <v>-21113.948313611199</v>
      </c>
      <c r="V243" s="21">
        <v>-33906.742508548297</v>
      </c>
      <c r="W243">
        <v>0.97759617550583</v>
      </c>
      <c r="X243">
        <v>1</v>
      </c>
      <c r="Y243">
        <v>1</v>
      </c>
      <c r="Z243" s="9">
        <v>1680000</v>
      </c>
      <c r="AA243">
        <v>-33906.742508548297</v>
      </c>
    </row>
    <row r="244" spans="1:27" x14ac:dyDescent="0.25">
      <c r="A244" s="18">
        <v>45957</v>
      </c>
      <c r="B244" s="18">
        <v>46049</v>
      </c>
      <c r="C244" t="s">
        <v>38</v>
      </c>
      <c r="D244" t="s">
        <v>53</v>
      </c>
      <c r="E244" t="s">
        <v>39</v>
      </c>
      <c r="F244">
        <v>10001</v>
      </c>
      <c r="G244" t="s">
        <v>49</v>
      </c>
      <c r="H244" s="18">
        <v>46045</v>
      </c>
      <c r="I244" s="18">
        <v>46049</v>
      </c>
      <c r="J244" s="18">
        <v>46139</v>
      </c>
      <c r="K244" s="18">
        <v>46139</v>
      </c>
      <c r="L244" s="21">
        <v>1400000</v>
      </c>
      <c r="M244" t="s">
        <v>25</v>
      </c>
      <c r="N244">
        <v>0.03</v>
      </c>
      <c r="O244" t="s">
        <v>24</v>
      </c>
      <c r="P244" s="20">
        <v>-17177.598011476799</v>
      </c>
      <c r="Q244" s="9">
        <v>0.97325119403898197</v>
      </c>
      <c r="R244" s="9">
        <v>0</v>
      </c>
      <c r="S244" s="9">
        <v>0</v>
      </c>
      <c r="T244" s="9">
        <v>0</v>
      </c>
      <c r="U244" s="22">
        <v>0</v>
      </c>
      <c r="V244" s="21">
        <v>-27670.243388145798</v>
      </c>
      <c r="W244">
        <v>0.97328479346448205</v>
      </c>
      <c r="X244">
        <v>0</v>
      </c>
      <c r="Y244">
        <v>0</v>
      </c>
      <c r="Z244" s="9">
        <v>0</v>
      </c>
      <c r="AA244">
        <v>0</v>
      </c>
    </row>
    <row r="245" spans="1:27" x14ac:dyDescent="0.25">
      <c r="A245" s="18">
        <v>45957</v>
      </c>
      <c r="B245" s="18">
        <v>46049</v>
      </c>
      <c r="C245" t="s">
        <v>38</v>
      </c>
      <c r="D245" t="s">
        <v>54</v>
      </c>
      <c r="E245" t="s">
        <v>55</v>
      </c>
      <c r="F245">
        <v>10002</v>
      </c>
      <c r="G245" t="s">
        <v>49</v>
      </c>
      <c r="H245" s="18">
        <v>45953</v>
      </c>
      <c r="I245" s="18">
        <v>45957</v>
      </c>
      <c r="J245" s="18">
        <v>46049</v>
      </c>
      <c r="K245" s="18">
        <v>46049</v>
      </c>
      <c r="L245" s="21">
        <v>2800000</v>
      </c>
      <c r="M245" t="s">
        <v>25</v>
      </c>
      <c r="N245">
        <v>3.5000000000000003E-2</v>
      </c>
      <c r="O245" t="s">
        <v>24</v>
      </c>
      <c r="P245" s="20">
        <v>-38767.691633796501</v>
      </c>
      <c r="Q245" s="9">
        <v>0.97758729399298205</v>
      </c>
      <c r="R245" s="9">
        <v>1</v>
      </c>
      <c r="S245" s="9">
        <v>1</v>
      </c>
      <c r="T245" s="9">
        <v>2800000</v>
      </c>
      <c r="U245" s="22">
        <v>-38767.691633796501</v>
      </c>
      <c r="V245" s="21">
        <v>-60089.015292024997</v>
      </c>
      <c r="W245">
        <v>0.97759617550583</v>
      </c>
      <c r="X245">
        <v>1</v>
      </c>
      <c r="Y245">
        <v>1</v>
      </c>
      <c r="Z245" s="9">
        <v>2800000</v>
      </c>
      <c r="AA245">
        <v>-60089.015292024997</v>
      </c>
    </row>
    <row r="246" spans="1:27" x14ac:dyDescent="0.25">
      <c r="A246" s="18">
        <v>45957</v>
      </c>
      <c r="B246" s="18">
        <v>46049</v>
      </c>
      <c r="C246" t="s">
        <v>38</v>
      </c>
      <c r="D246" t="s">
        <v>54</v>
      </c>
      <c r="E246" t="s">
        <v>55</v>
      </c>
      <c r="F246">
        <v>10002</v>
      </c>
      <c r="G246" t="s">
        <v>49</v>
      </c>
      <c r="H246" s="18">
        <v>46045</v>
      </c>
      <c r="I246" s="18">
        <v>46049</v>
      </c>
      <c r="J246" s="18">
        <v>46139</v>
      </c>
      <c r="K246" s="18">
        <v>46139</v>
      </c>
      <c r="L246" s="21">
        <v>2800000</v>
      </c>
      <c r="M246" t="s">
        <v>25</v>
      </c>
      <c r="N246">
        <v>3.5000000000000003E-2</v>
      </c>
      <c r="O246" t="s">
        <v>24</v>
      </c>
      <c r="P246" s="20">
        <v>-37855.196022953598</v>
      </c>
      <c r="Q246" s="9">
        <v>0.97325119403898197</v>
      </c>
      <c r="R246" s="9">
        <v>0</v>
      </c>
      <c r="S246" s="9">
        <v>0</v>
      </c>
      <c r="T246" s="9">
        <v>0</v>
      </c>
      <c r="U246" s="22">
        <v>0</v>
      </c>
      <c r="V246" s="21">
        <v>-58840.486776291596</v>
      </c>
      <c r="W246">
        <v>0.97328479346448205</v>
      </c>
      <c r="X246">
        <v>0</v>
      </c>
      <c r="Y246">
        <v>0</v>
      </c>
      <c r="Z246" s="9">
        <v>0</v>
      </c>
      <c r="AA246">
        <v>0</v>
      </c>
    </row>
    <row r="247" spans="1:27" x14ac:dyDescent="0.25">
      <c r="A247" s="18">
        <v>45957</v>
      </c>
      <c r="B247" s="18">
        <v>46049</v>
      </c>
      <c r="C247" t="s">
        <v>38</v>
      </c>
      <c r="D247" t="s">
        <v>63</v>
      </c>
      <c r="E247" t="s">
        <v>64</v>
      </c>
      <c r="F247">
        <v>10003</v>
      </c>
      <c r="G247" t="s">
        <v>49</v>
      </c>
      <c r="H247" s="18">
        <v>45953</v>
      </c>
      <c r="I247" s="18">
        <v>45957</v>
      </c>
      <c r="J247" s="18">
        <v>46049</v>
      </c>
      <c r="K247" s="18">
        <v>46049</v>
      </c>
      <c r="L247" s="21">
        <v>31800000</v>
      </c>
      <c r="M247" t="s">
        <v>25</v>
      </c>
      <c r="N247">
        <v>0.03</v>
      </c>
      <c r="O247" t="s">
        <v>24</v>
      </c>
      <c r="P247" s="20">
        <v>-399656.87879335601</v>
      </c>
      <c r="Q247" s="9">
        <v>0.97758729399298205</v>
      </c>
      <c r="R247" s="9">
        <v>1</v>
      </c>
      <c r="S247" s="9">
        <v>1</v>
      </c>
      <c r="T247" s="9">
        <v>31800000</v>
      </c>
      <c r="U247" s="22">
        <v>-399656.87879335601</v>
      </c>
      <c r="V247" s="21">
        <v>-641806.19748323597</v>
      </c>
      <c r="W247">
        <v>0.97759617550583</v>
      </c>
      <c r="X247">
        <v>1</v>
      </c>
      <c r="Y247">
        <v>1</v>
      </c>
      <c r="Z247" s="9">
        <v>31800000</v>
      </c>
      <c r="AA247">
        <v>-641806.19748323597</v>
      </c>
    </row>
    <row r="248" spans="1:27" x14ac:dyDescent="0.25">
      <c r="A248" s="18">
        <v>45957</v>
      </c>
      <c r="B248" s="18">
        <v>46049</v>
      </c>
      <c r="C248" t="s">
        <v>38</v>
      </c>
      <c r="D248" t="s">
        <v>63</v>
      </c>
      <c r="E248" t="s">
        <v>64</v>
      </c>
      <c r="F248">
        <v>10003</v>
      </c>
      <c r="G248" t="s">
        <v>49</v>
      </c>
      <c r="H248" s="18">
        <v>46045</v>
      </c>
      <c r="I248" s="18">
        <v>46049</v>
      </c>
      <c r="J248" s="18">
        <v>46139</v>
      </c>
      <c r="K248" s="18">
        <v>46139</v>
      </c>
      <c r="L248" s="21">
        <v>26500000</v>
      </c>
      <c r="M248" t="s">
        <v>25</v>
      </c>
      <c r="N248">
        <v>0.03</v>
      </c>
      <c r="O248" t="s">
        <v>24</v>
      </c>
      <c r="P248" s="20">
        <v>-325147.39093152498</v>
      </c>
      <c r="Q248" s="9">
        <v>0.97325119403898197</v>
      </c>
      <c r="R248" s="9">
        <v>0</v>
      </c>
      <c r="S248" s="9">
        <v>0</v>
      </c>
      <c r="T248" s="9">
        <v>0</v>
      </c>
      <c r="U248" s="22">
        <v>0</v>
      </c>
      <c r="V248" s="21">
        <v>-523758.17841847398</v>
      </c>
      <c r="W248">
        <v>0.97328479346448205</v>
      </c>
      <c r="X248">
        <v>0</v>
      </c>
      <c r="Y248">
        <v>0</v>
      </c>
      <c r="Z248" s="9">
        <v>0</v>
      </c>
      <c r="AA248">
        <v>0</v>
      </c>
    </row>
    <row r="249" spans="1:27" x14ac:dyDescent="0.25">
      <c r="A249" s="18">
        <v>45957</v>
      </c>
      <c r="B249" s="18">
        <v>46049</v>
      </c>
      <c r="C249" t="s">
        <v>38</v>
      </c>
      <c r="D249" t="s">
        <v>65</v>
      </c>
      <c r="E249" t="s">
        <v>66</v>
      </c>
      <c r="F249">
        <v>10004</v>
      </c>
      <c r="G249" t="s">
        <v>49</v>
      </c>
      <c r="H249" s="18">
        <v>45953</v>
      </c>
      <c r="I249" s="18">
        <v>45957</v>
      </c>
      <c r="J249" s="18">
        <v>46049</v>
      </c>
      <c r="K249" s="18">
        <v>46049</v>
      </c>
      <c r="L249" s="21">
        <v>42400000</v>
      </c>
      <c r="M249" t="s">
        <v>25</v>
      </c>
      <c r="N249">
        <v>3.5000000000000003E-2</v>
      </c>
      <c r="O249" t="s">
        <v>24</v>
      </c>
      <c r="P249" s="20">
        <v>-587053.61616891902</v>
      </c>
      <c r="Q249" s="9">
        <v>0.97758729399298205</v>
      </c>
      <c r="R249" s="9">
        <v>1</v>
      </c>
      <c r="S249" s="9">
        <v>1</v>
      </c>
      <c r="T249" s="9">
        <v>42400000</v>
      </c>
      <c r="U249" s="22">
        <v>-587053.61616891902</v>
      </c>
      <c r="V249" s="21">
        <v>-909919.37442209304</v>
      </c>
      <c r="W249">
        <v>0.97759617550583</v>
      </c>
      <c r="X249">
        <v>1</v>
      </c>
      <c r="Y249">
        <v>1</v>
      </c>
      <c r="Z249" s="9">
        <v>42400000</v>
      </c>
      <c r="AA249">
        <v>-909919.37442209304</v>
      </c>
    </row>
    <row r="250" spans="1:27" x14ac:dyDescent="0.25">
      <c r="A250" s="18">
        <v>45957</v>
      </c>
      <c r="B250" s="18">
        <v>46049</v>
      </c>
      <c r="C250" t="s">
        <v>38</v>
      </c>
      <c r="D250" t="s">
        <v>65</v>
      </c>
      <c r="E250" t="s">
        <v>66</v>
      </c>
      <c r="F250">
        <v>10004</v>
      </c>
      <c r="G250" t="s">
        <v>49</v>
      </c>
      <c r="H250" s="18">
        <v>46045</v>
      </c>
      <c r="I250" s="18">
        <v>46049</v>
      </c>
      <c r="J250" s="18">
        <v>46139</v>
      </c>
      <c r="K250" s="18">
        <v>46139</v>
      </c>
      <c r="L250" s="21">
        <v>42400000</v>
      </c>
      <c r="M250" t="s">
        <v>25</v>
      </c>
      <c r="N250">
        <v>3.5000000000000003E-2</v>
      </c>
      <c r="O250" t="s">
        <v>24</v>
      </c>
      <c r="P250" s="20">
        <v>-573235.82549044001</v>
      </c>
      <c r="Q250" s="9">
        <v>0.97325119403898197</v>
      </c>
      <c r="R250" s="9">
        <v>0</v>
      </c>
      <c r="S250" s="9">
        <v>0</v>
      </c>
      <c r="T250" s="9">
        <v>0</v>
      </c>
      <c r="U250" s="22">
        <v>0</v>
      </c>
      <c r="V250" s="21">
        <v>-891013.08546955895</v>
      </c>
      <c r="W250">
        <v>0.97328479346448205</v>
      </c>
      <c r="X250">
        <v>0</v>
      </c>
      <c r="Y250">
        <v>0</v>
      </c>
      <c r="Z250" s="9">
        <v>0</v>
      </c>
      <c r="AA250">
        <v>0</v>
      </c>
    </row>
    <row r="251" spans="1:27" x14ac:dyDescent="0.25">
      <c r="A251" s="18">
        <v>46049</v>
      </c>
      <c r="B251" s="18">
        <v>46139</v>
      </c>
      <c r="C251" t="s">
        <v>37</v>
      </c>
      <c r="D251" t="s">
        <v>50</v>
      </c>
      <c r="E251" t="s">
        <v>28</v>
      </c>
      <c r="F251">
        <v>11</v>
      </c>
      <c r="H251" s="18">
        <v>46045</v>
      </c>
      <c r="I251" s="18">
        <v>46049</v>
      </c>
      <c r="J251" s="18">
        <v>46139</v>
      </c>
      <c r="K251" s="18">
        <v>46139</v>
      </c>
      <c r="L251" s="21">
        <v>46200000</v>
      </c>
      <c r="M251" t="s">
        <v>27</v>
      </c>
      <c r="N251">
        <v>0</v>
      </c>
      <c r="O251" t="s">
        <v>24</v>
      </c>
      <c r="P251" s="20">
        <v>220360.73437873399</v>
      </c>
      <c r="R251" s="9">
        <v>1</v>
      </c>
      <c r="S251" s="9">
        <v>1</v>
      </c>
      <c r="T251" s="9">
        <v>46200000</v>
      </c>
      <c r="U251" s="22">
        <v>220360.73437873399</v>
      </c>
      <c r="V251" s="21">
        <v>566618.03180881205</v>
      </c>
      <c r="X251">
        <v>1</v>
      </c>
      <c r="Y251">
        <v>1</v>
      </c>
      <c r="Z251" s="9">
        <v>46200000</v>
      </c>
      <c r="AA251">
        <v>566618.03180881205</v>
      </c>
    </row>
    <row r="252" spans="1:27" x14ac:dyDescent="0.25">
      <c r="A252" s="18">
        <v>46049</v>
      </c>
      <c r="B252" s="18">
        <v>46139</v>
      </c>
      <c r="C252" t="s">
        <v>37</v>
      </c>
      <c r="D252" t="s">
        <v>50</v>
      </c>
      <c r="E252" t="s">
        <v>28</v>
      </c>
      <c r="F252">
        <v>11</v>
      </c>
      <c r="H252" s="18">
        <v>46135</v>
      </c>
      <c r="I252" s="18">
        <v>46139</v>
      </c>
      <c r="J252" s="18">
        <v>46230</v>
      </c>
      <c r="K252" s="18">
        <v>46230</v>
      </c>
      <c r="L252" s="21">
        <v>46200000</v>
      </c>
      <c r="M252" t="s">
        <v>27</v>
      </c>
      <c r="N252">
        <v>0</v>
      </c>
      <c r="O252" t="s">
        <v>24</v>
      </c>
      <c r="P252" s="20">
        <v>226387.10364002499</v>
      </c>
      <c r="R252" s="9">
        <v>0</v>
      </c>
      <c r="S252" s="9">
        <v>0</v>
      </c>
      <c r="T252" s="9">
        <v>0</v>
      </c>
      <c r="U252" s="22">
        <v>0</v>
      </c>
      <c r="V252" s="21">
        <v>576593.94774342899</v>
      </c>
      <c r="X252">
        <v>0</v>
      </c>
      <c r="Y252">
        <v>0</v>
      </c>
      <c r="Z252" s="9">
        <v>0</v>
      </c>
      <c r="AA252">
        <v>0</v>
      </c>
    </row>
    <row r="253" spans="1:27" x14ac:dyDescent="0.25">
      <c r="A253" s="18">
        <v>46049</v>
      </c>
      <c r="B253" s="18">
        <v>46139</v>
      </c>
      <c r="C253" t="s">
        <v>37</v>
      </c>
      <c r="D253" t="s">
        <v>56</v>
      </c>
      <c r="E253" t="s">
        <v>57</v>
      </c>
      <c r="F253">
        <v>13</v>
      </c>
      <c r="H253" s="18">
        <v>46045</v>
      </c>
      <c r="I253" s="18">
        <v>46049</v>
      </c>
      <c r="J253" s="18">
        <v>46139</v>
      </c>
      <c r="K253" s="18">
        <v>46139</v>
      </c>
      <c r="L253" s="21">
        <v>14000000</v>
      </c>
      <c r="M253" t="s">
        <v>58</v>
      </c>
      <c r="N253">
        <v>0</v>
      </c>
      <c r="O253" t="s">
        <v>24</v>
      </c>
      <c r="P253" s="20">
        <v>66775.980114767794</v>
      </c>
      <c r="R253" s="9">
        <v>1</v>
      </c>
      <c r="S253" s="9">
        <v>1</v>
      </c>
      <c r="T253" s="9">
        <v>14000000</v>
      </c>
      <c r="U253" s="22">
        <v>66775.980114767794</v>
      </c>
      <c r="V253" s="21">
        <v>171702.43388145801</v>
      </c>
      <c r="X253">
        <v>1</v>
      </c>
      <c r="Y253">
        <v>1</v>
      </c>
      <c r="Z253" s="9">
        <v>14000000</v>
      </c>
      <c r="AA253">
        <v>171702.43388145801</v>
      </c>
    </row>
    <row r="254" spans="1:27" x14ac:dyDescent="0.25">
      <c r="A254" s="18">
        <v>46049</v>
      </c>
      <c r="B254" s="18">
        <v>46139</v>
      </c>
      <c r="C254" t="s">
        <v>37</v>
      </c>
      <c r="D254" t="s">
        <v>56</v>
      </c>
      <c r="E254" t="s">
        <v>57</v>
      </c>
      <c r="F254">
        <v>13</v>
      </c>
      <c r="H254" s="18">
        <v>46135</v>
      </c>
      <c r="I254" s="18">
        <v>46139</v>
      </c>
      <c r="J254" s="18">
        <v>46230</v>
      </c>
      <c r="K254" s="18">
        <v>46230</v>
      </c>
      <c r="L254" s="21">
        <v>14000000</v>
      </c>
      <c r="M254" t="s">
        <v>58</v>
      </c>
      <c r="N254">
        <v>0</v>
      </c>
      <c r="O254" t="s">
        <v>24</v>
      </c>
      <c r="P254" s="20">
        <v>68602.152618189502</v>
      </c>
      <c r="R254" s="9">
        <v>0</v>
      </c>
      <c r="S254" s="9">
        <v>0</v>
      </c>
      <c r="T254" s="9">
        <v>0</v>
      </c>
      <c r="U254" s="22">
        <v>0</v>
      </c>
      <c r="V254" s="21">
        <v>174725.43871012999</v>
      </c>
      <c r="X254">
        <v>0</v>
      </c>
      <c r="Y254">
        <v>0</v>
      </c>
      <c r="Z254" s="9">
        <v>0</v>
      </c>
      <c r="AA254">
        <v>0</v>
      </c>
    </row>
    <row r="255" spans="1:27" x14ac:dyDescent="0.25">
      <c r="A255" s="18">
        <v>46049</v>
      </c>
      <c r="B255" s="18">
        <v>46139</v>
      </c>
      <c r="C255" t="s">
        <v>37</v>
      </c>
      <c r="D255" t="s">
        <v>59</v>
      </c>
      <c r="E255" t="s">
        <v>60</v>
      </c>
      <c r="F255">
        <v>15</v>
      </c>
      <c r="H255" s="18">
        <v>46045</v>
      </c>
      <c r="I255" s="18">
        <v>46049</v>
      </c>
      <c r="J255" s="18">
        <v>46139</v>
      </c>
      <c r="K255" s="18">
        <v>46139</v>
      </c>
      <c r="L255" s="21">
        <v>5250000</v>
      </c>
      <c r="M255" t="s">
        <v>58</v>
      </c>
      <c r="N255">
        <v>0</v>
      </c>
      <c r="O255" t="s">
        <v>24</v>
      </c>
      <c r="P255" s="20">
        <v>25040.992543037901</v>
      </c>
      <c r="R255" s="9">
        <v>1</v>
      </c>
      <c r="S255" s="9">
        <v>1</v>
      </c>
      <c r="T255" s="9">
        <v>5250000</v>
      </c>
      <c r="U255" s="22">
        <v>25040.992543037901</v>
      </c>
      <c r="V255" s="21">
        <v>64388.412705546798</v>
      </c>
      <c r="X255">
        <v>1</v>
      </c>
      <c r="Y255">
        <v>1</v>
      </c>
      <c r="Z255" s="9">
        <v>5250000</v>
      </c>
      <c r="AA255">
        <v>64388.412705546798</v>
      </c>
    </row>
    <row r="256" spans="1:27" x14ac:dyDescent="0.25">
      <c r="A256" s="18">
        <v>46049</v>
      </c>
      <c r="B256" s="18">
        <v>46139</v>
      </c>
      <c r="C256" t="s">
        <v>37</v>
      </c>
      <c r="D256" t="s">
        <v>59</v>
      </c>
      <c r="E256" t="s">
        <v>60</v>
      </c>
      <c r="F256">
        <v>15</v>
      </c>
      <c r="H256" s="18">
        <v>46135</v>
      </c>
      <c r="I256" s="18">
        <v>46139</v>
      </c>
      <c r="J256" s="18">
        <v>46230</v>
      </c>
      <c r="K256" s="18">
        <v>46230</v>
      </c>
      <c r="L256" s="21">
        <v>5250000</v>
      </c>
      <c r="M256" t="s">
        <v>58</v>
      </c>
      <c r="N256">
        <v>0</v>
      </c>
      <c r="O256" t="s">
        <v>24</v>
      </c>
      <c r="P256" s="20">
        <v>25725.807231821102</v>
      </c>
      <c r="R256" s="9">
        <v>0</v>
      </c>
      <c r="S256" s="9">
        <v>0</v>
      </c>
      <c r="T256" s="9">
        <v>0</v>
      </c>
      <c r="U256" s="22">
        <v>0</v>
      </c>
      <c r="V256" s="21">
        <v>65522.039516298799</v>
      </c>
      <c r="X256">
        <v>0</v>
      </c>
      <c r="Y256">
        <v>0</v>
      </c>
      <c r="Z256" s="9">
        <v>0</v>
      </c>
      <c r="AA256">
        <v>0</v>
      </c>
    </row>
    <row r="257" spans="1:27" x14ac:dyDescent="0.25">
      <c r="A257" s="18">
        <v>46049</v>
      </c>
      <c r="B257" s="18">
        <v>46139</v>
      </c>
      <c r="C257" t="s">
        <v>37</v>
      </c>
      <c r="D257" t="s">
        <v>61</v>
      </c>
      <c r="E257" t="s">
        <v>62</v>
      </c>
      <c r="F257">
        <v>17</v>
      </c>
      <c r="H257" s="18">
        <v>46045</v>
      </c>
      <c r="I257" s="18">
        <v>46049</v>
      </c>
      <c r="J257" s="18">
        <v>46139</v>
      </c>
      <c r="K257" s="18">
        <v>46139</v>
      </c>
      <c r="L257" s="21">
        <v>15750000</v>
      </c>
      <c r="M257" t="s">
        <v>58</v>
      </c>
      <c r="N257">
        <v>0</v>
      </c>
      <c r="O257" t="s">
        <v>24</v>
      </c>
      <c r="P257" s="20">
        <v>75122.977629113797</v>
      </c>
      <c r="R257" s="9">
        <v>1</v>
      </c>
      <c r="S257" s="9">
        <v>1</v>
      </c>
      <c r="T257" s="9">
        <v>15750000</v>
      </c>
      <c r="U257" s="22">
        <v>75122.977629113797</v>
      </c>
      <c r="V257" s="21">
        <v>193165.23811663999</v>
      </c>
      <c r="X257">
        <v>1</v>
      </c>
      <c r="Y257">
        <v>1</v>
      </c>
      <c r="Z257" s="9">
        <v>15750000</v>
      </c>
      <c r="AA257">
        <v>193165.23811663999</v>
      </c>
    </row>
    <row r="258" spans="1:27" x14ac:dyDescent="0.25">
      <c r="A258" s="18">
        <v>46049</v>
      </c>
      <c r="B258" s="18">
        <v>46139</v>
      </c>
      <c r="C258" t="s">
        <v>37</v>
      </c>
      <c r="D258" t="s">
        <v>61</v>
      </c>
      <c r="E258" t="s">
        <v>62</v>
      </c>
      <c r="F258">
        <v>17</v>
      </c>
      <c r="H258" s="18">
        <v>46135</v>
      </c>
      <c r="I258" s="18">
        <v>46139</v>
      </c>
      <c r="J258" s="18">
        <v>46230</v>
      </c>
      <c r="K258" s="18">
        <v>46230</v>
      </c>
      <c r="L258" s="21">
        <v>15750000</v>
      </c>
      <c r="M258" t="s">
        <v>58</v>
      </c>
      <c r="N258">
        <v>0</v>
      </c>
      <c r="O258" t="s">
        <v>24</v>
      </c>
      <c r="P258" s="20">
        <v>77177.421695463199</v>
      </c>
      <c r="R258" s="9">
        <v>0</v>
      </c>
      <c r="S258" s="9">
        <v>0</v>
      </c>
      <c r="T258" s="9">
        <v>0</v>
      </c>
      <c r="U258" s="22">
        <v>0</v>
      </c>
      <c r="V258" s="21">
        <v>196566.11854889599</v>
      </c>
      <c r="X258">
        <v>0</v>
      </c>
      <c r="Y258">
        <v>0</v>
      </c>
      <c r="Z258" s="9">
        <v>0</v>
      </c>
      <c r="AA258">
        <v>0</v>
      </c>
    </row>
    <row r="259" spans="1:27" x14ac:dyDescent="0.25">
      <c r="A259" s="18">
        <v>46049</v>
      </c>
      <c r="B259" s="18">
        <v>46139</v>
      </c>
      <c r="C259" t="s">
        <v>37</v>
      </c>
      <c r="D259" t="s">
        <v>51</v>
      </c>
      <c r="E259" t="s">
        <v>52</v>
      </c>
      <c r="F259">
        <v>9</v>
      </c>
      <c r="H259" s="18">
        <v>46045</v>
      </c>
      <c r="I259" s="18">
        <v>46049</v>
      </c>
      <c r="J259" s="18">
        <v>46139</v>
      </c>
      <c r="K259" s="18">
        <v>46139</v>
      </c>
      <c r="L259" s="21">
        <v>46200000</v>
      </c>
      <c r="M259" t="s">
        <v>27</v>
      </c>
      <c r="N259">
        <v>0</v>
      </c>
      <c r="O259" t="s">
        <v>24</v>
      </c>
      <c r="P259" s="20">
        <v>220360.73437873399</v>
      </c>
      <c r="R259" s="9">
        <v>1</v>
      </c>
      <c r="S259" s="9">
        <v>1</v>
      </c>
      <c r="T259" s="9">
        <v>46200000</v>
      </c>
      <c r="U259" s="22">
        <v>220360.73437873399</v>
      </c>
      <c r="V259" s="21">
        <v>566618.03180881205</v>
      </c>
      <c r="X259">
        <v>1</v>
      </c>
      <c r="Y259">
        <v>1</v>
      </c>
      <c r="Z259" s="9">
        <v>46200000</v>
      </c>
      <c r="AA259">
        <v>566618.03180881205</v>
      </c>
    </row>
    <row r="260" spans="1:27" x14ac:dyDescent="0.25">
      <c r="A260" s="18">
        <v>46049</v>
      </c>
      <c r="B260" s="18">
        <v>46139</v>
      </c>
      <c r="C260" t="s">
        <v>37</v>
      </c>
      <c r="D260" t="s">
        <v>51</v>
      </c>
      <c r="E260" t="s">
        <v>52</v>
      </c>
      <c r="F260">
        <v>9</v>
      </c>
      <c r="H260" s="18">
        <v>46135</v>
      </c>
      <c r="I260" s="18">
        <v>46139</v>
      </c>
      <c r="J260" s="18">
        <v>46230</v>
      </c>
      <c r="K260" s="18">
        <v>46230</v>
      </c>
      <c r="L260" s="21">
        <v>46200000</v>
      </c>
      <c r="M260" t="s">
        <v>27</v>
      </c>
      <c r="N260">
        <v>0</v>
      </c>
      <c r="O260" t="s">
        <v>24</v>
      </c>
      <c r="P260" s="20">
        <v>226387.10364002499</v>
      </c>
      <c r="R260" s="9">
        <v>0</v>
      </c>
      <c r="S260" s="9">
        <v>0</v>
      </c>
      <c r="T260" s="9">
        <v>0</v>
      </c>
      <c r="U260" s="22">
        <v>0</v>
      </c>
      <c r="V260" s="21">
        <v>576593.94774342899</v>
      </c>
      <c r="X260">
        <v>0</v>
      </c>
      <c r="Y260">
        <v>0</v>
      </c>
      <c r="Z260" s="9">
        <v>0</v>
      </c>
      <c r="AA260">
        <v>0</v>
      </c>
    </row>
    <row r="261" spans="1:27" x14ac:dyDescent="0.25">
      <c r="A261" s="18">
        <v>46049</v>
      </c>
      <c r="B261" s="18">
        <v>46139</v>
      </c>
      <c r="C261" t="s">
        <v>38</v>
      </c>
      <c r="D261" t="s">
        <v>48</v>
      </c>
      <c r="E261" t="s">
        <v>29</v>
      </c>
      <c r="F261">
        <v>10000</v>
      </c>
      <c r="G261" t="s">
        <v>49</v>
      </c>
      <c r="H261" s="18">
        <v>46045</v>
      </c>
      <c r="I261" s="18">
        <v>46049</v>
      </c>
      <c r="J261" s="18">
        <v>46139</v>
      </c>
      <c r="K261" s="18">
        <v>46139</v>
      </c>
      <c r="L261" s="21">
        <v>140000000</v>
      </c>
      <c r="M261" t="s">
        <v>25</v>
      </c>
      <c r="N261">
        <v>4.4999999999999998E-2</v>
      </c>
      <c r="O261" t="s">
        <v>24</v>
      </c>
      <c r="P261" s="20">
        <v>-2242759.8011476798</v>
      </c>
      <c r="Q261" s="9">
        <v>0.97325119403898197</v>
      </c>
      <c r="R261" s="9">
        <v>1</v>
      </c>
      <c r="S261" s="9">
        <v>1</v>
      </c>
      <c r="T261" s="9">
        <v>140000000</v>
      </c>
      <c r="U261" s="22">
        <v>-2242759.8011476798</v>
      </c>
      <c r="V261" s="21">
        <v>-3292024.3388145799</v>
      </c>
      <c r="W261">
        <v>0.97328479346448205</v>
      </c>
      <c r="X261">
        <v>1</v>
      </c>
      <c r="Y261">
        <v>1</v>
      </c>
      <c r="Z261" s="9">
        <v>140000000</v>
      </c>
      <c r="AA261">
        <v>-3292024.3388145799</v>
      </c>
    </row>
    <row r="262" spans="1:27" x14ac:dyDescent="0.25">
      <c r="A262" s="18">
        <v>46049</v>
      </c>
      <c r="B262" s="18">
        <v>46139</v>
      </c>
      <c r="C262" t="s">
        <v>38</v>
      </c>
      <c r="D262" t="s">
        <v>48</v>
      </c>
      <c r="E262" t="s">
        <v>29</v>
      </c>
      <c r="F262">
        <v>10000</v>
      </c>
      <c r="G262" t="s">
        <v>49</v>
      </c>
      <c r="H262" s="18">
        <v>46135</v>
      </c>
      <c r="I262" s="18">
        <v>46139</v>
      </c>
      <c r="J262" s="18">
        <v>46230</v>
      </c>
      <c r="K262" s="18">
        <v>46230</v>
      </c>
      <c r="L262" s="21">
        <v>140000000</v>
      </c>
      <c r="M262" t="s">
        <v>25</v>
      </c>
      <c r="N262">
        <v>4.4999999999999998E-2</v>
      </c>
      <c r="O262" t="s">
        <v>24</v>
      </c>
      <c r="P262" s="20">
        <v>-2278521.5261818902</v>
      </c>
      <c r="Q262" s="9">
        <v>0.96881796596866199</v>
      </c>
      <c r="R262" s="9">
        <v>0</v>
      </c>
      <c r="S262" s="9">
        <v>0</v>
      </c>
      <c r="T262" s="9">
        <v>0</v>
      </c>
      <c r="U262" s="22">
        <v>0</v>
      </c>
      <c r="V262" s="21">
        <v>-3339754.3871013001</v>
      </c>
      <c r="W262">
        <v>0.96883835745765901</v>
      </c>
      <c r="X262">
        <v>0</v>
      </c>
      <c r="Y262">
        <v>0</v>
      </c>
      <c r="Z262" s="9">
        <v>0</v>
      </c>
      <c r="AA262">
        <v>0</v>
      </c>
    </row>
    <row r="263" spans="1:27" x14ac:dyDescent="0.25">
      <c r="A263" s="18">
        <v>46049</v>
      </c>
      <c r="B263" s="18">
        <v>46139</v>
      </c>
      <c r="C263" t="s">
        <v>38</v>
      </c>
      <c r="D263" t="s">
        <v>53</v>
      </c>
      <c r="E263" t="s">
        <v>39</v>
      </c>
      <c r="F263">
        <v>10001</v>
      </c>
      <c r="G263" t="s">
        <v>49</v>
      </c>
      <c r="H263" s="18">
        <v>46045</v>
      </c>
      <c r="I263" s="18">
        <v>46049</v>
      </c>
      <c r="J263" s="18">
        <v>46139</v>
      </c>
      <c r="K263" s="18">
        <v>46139</v>
      </c>
      <c r="L263" s="21">
        <v>1400000</v>
      </c>
      <c r="M263" t="s">
        <v>25</v>
      </c>
      <c r="N263">
        <v>0.03</v>
      </c>
      <c r="O263" t="s">
        <v>24</v>
      </c>
      <c r="P263" s="20">
        <v>-17177.598011476799</v>
      </c>
      <c r="Q263" s="9">
        <v>0.97325119403898197</v>
      </c>
      <c r="R263" s="9">
        <v>1</v>
      </c>
      <c r="S263" s="9">
        <v>1</v>
      </c>
      <c r="T263" s="9">
        <v>1400000</v>
      </c>
      <c r="U263" s="22">
        <v>-17177.598011476799</v>
      </c>
      <c r="V263" s="21">
        <v>-27670.243388145798</v>
      </c>
      <c r="W263">
        <v>0.97328479346448205</v>
      </c>
      <c r="X263">
        <v>1</v>
      </c>
      <c r="Y263">
        <v>1</v>
      </c>
      <c r="Z263" s="9">
        <v>1400000</v>
      </c>
      <c r="AA263">
        <v>-27670.243388145798</v>
      </c>
    </row>
    <row r="264" spans="1:27" x14ac:dyDescent="0.25">
      <c r="A264" s="18">
        <v>46049</v>
      </c>
      <c r="B264" s="18">
        <v>46139</v>
      </c>
      <c r="C264" t="s">
        <v>38</v>
      </c>
      <c r="D264" t="s">
        <v>53</v>
      </c>
      <c r="E264" t="s">
        <v>39</v>
      </c>
      <c r="F264">
        <v>10001</v>
      </c>
      <c r="G264" t="s">
        <v>49</v>
      </c>
      <c r="H264" s="18">
        <v>46135</v>
      </c>
      <c r="I264" s="18">
        <v>46139</v>
      </c>
      <c r="J264" s="18">
        <v>46230</v>
      </c>
      <c r="K264" s="18">
        <v>46230</v>
      </c>
      <c r="L264" s="21">
        <v>1400000</v>
      </c>
      <c r="M264" t="s">
        <v>25</v>
      </c>
      <c r="N264">
        <v>0.03</v>
      </c>
      <c r="O264" t="s">
        <v>24</v>
      </c>
      <c r="P264" s="20">
        <v>-17476.8819284856</v>
      </c>
      <c r="Q264" s="9">
        <v>0.96881796596866199</v>
      </c>
      <c r="R264" s="9">
        <v>0</v>
      </c>
      <c r="S264" s="9">
        <v>0</v>
      </c>
      <c r="T264" s="9">
        <v>0</v>
      </c>
      <c r="U264" s="22">
        <v>0</v>
      </c>
      <c r="V264" s="21">
        <v>-28089.210537679701</v>
      </c>
      <c r="W264">
        <v>0.96883835745765901</v>
      </c>
      <c r="X264">
        <v>0</v>
      </c>
      <c r="Y264">
        <v>0</v>
      </c>
      <c r="Z264" s="9">
        <v>0</v>
      </c>
      <c r="AA264">
        <v>0</v>
      </c>
    </row>
    <row r="265" spans="1:27" x14ac:dyDescent="0.25">
      <c r="A265" s="18">
        <v>46049</v>
      </c>
      <c r="B265" s="18">
        <v>46139</v>
      </c>
      <c r="C265" t="s">
        <v>38</v>
      </c>
      <c r="D265" t="s">
        <v>54</v>
      </c>
      <c r="E265" t="s">
        <v>55</v>
      </c>
      <c r="F265">
        <v>10002</v>
      </c>
      <c r="G265" t="s">
        <v>49</v>
      </c>
      <c r="H265" s="18">
        <v>46045</v>
      </c>
      <c r="I265" s="18">
        <v>46049</v>
      </c>
      <c r="J265" s="18">
        <v>46139</v>
      </c>
      <c r="K265" s="18">
        <v>46139</v>
      </c>
      <c r="L265" s="21">
        <v>2800000</v>
      </c>
      <c r="M265" t="s">
        <v>25</v>
      </c>
      <c r="N265">
        <v>3.5000000000000003E-2</v>
      </c>
      <c r="O265" t="s">
        <v>24</v>
      </c>
      <c r="P265" s="20">
        <v>-37855.196022953598</v>
      </c>
      <c r="Q265" s="9">
        <v>0.97325119403898197</v>
      </c>
      <c r="R265" s="9">
        <v>1</v>
      </c>
      <c r="S265" s="9">
        <v>1</v>
      </c>
      <c r="T265" s="9">
        <v>2800000</v>
      </c>
      <c r="U265" s="22">
        <v>-37855.196022953598</v>
      </c>
      <c r="V265" s="21">
        <v>-58840.486776291596</v>
      </c>
      <c r="W265">
        <v>0.97328479346448205</v>
      </c>
      <c r="X265">
        <v>1</v>
      </c>
      <c r="Y265">
        <v>1</v>
      </c>
      <c r="Z265" s="9">
        <v>2800000</v>
      </c>
      <c r="AA265">
        <v>-58840.486776291596</v>
      </c>
    </row>
    <row r="266" spans="1:27" x14ac:dyDescent="0.25">
      <c r="A266" s="18">
        <v>46049</v>
      </c>
      <c r="B266" s="18">
        <v>46139</v>
      </c>
      <c r="C266" t="s">
        <v>38</v>
      </c>
      <c r="D266" t="s">
        <v>54</v>
      </c>
      <c r="E266" t="s">
        <v>55</v>
      </c>
      <c r="F266">
        <v>10002</v>
      </c>
      <c r="G266" t="s">
        <v>49</v>
      </c>
      <c r="H266" s="18">
        <v>46135</v>
      </c>
      <c r="I266" s="18">
        <v>46139</v>
      </c>
      <c r="J266" s="18">
        <v>46230</v>
      </c>
      <c r="K266" s="18">
        <v>46230</v>
      </c>
      <c r="L266" s="21">
        <v>2800000</v>
      </c>
      <c r="M266" t="s">
        <v>25</v>
      </c>
      <c r="N266">
        <v>3.5000000000000003E-2</v>
      </c>
      <c r="O266" t="s">
        <v>24</v>
      </c>
      <c r="P266" s="20">
        <v>-38492.652745860098</v>
      </c>
      <c r="Q266" s="9">
        <v>0.96881796596866199</v>
      </c>
      <c r="R266" s="9">
        <v>0</v>
      </c>
      <c r="S266" s="9">
        <v>0</v>
      </c>
      <c r="T266" s="9">
        <v>0</v>
      </c>
      <c r="U266" s="22">
        <v>0</v>
      </c>
      <c r="V266" s="21">
        <v>-59717.309964248198</v>
      </c>
      <c r="W266">
        <v>0.96883835745765901</v>
      </c>
      <c r="X266">
        <v>0</v>
      </c>
      <c r="Y266">
        <v>0</v>
      </c>
      <c r="Z266" s="9">
        <v>0</v>
      </c>
      <c r="AA266">
        <v>0</v>
      </c>
    </row>
    <row r="267" spans="1:27" x14ac:dyDescent="0.25">
      <c r="A267" s="18">
        <v>46049</v>
      </c>
      <c r="B267" s="18">
        <v>46139</v>
      </c>
      <c r="C267" t="s">
        <v>38</v>
      </c>
      <c r="D267" t="s">
        <v>63</v>
      </c>
      <c r="E267" t="s">
        <v>64</v>
      </c>
      <c r="F267">
        <v>10003</v>
      </c>
      <c r="G267" t="s">
        <v>49</v>
      </c>
      <c r="H267" s="18">
        <v>46045</v>
      </c>
      <c r="I267" s="18">
        <v>46049</v>
      </c>
      <c r="J267" s="18">
        <v>46139</v>
      </c>
      <c r="K267" s="18">
        <v>46139</v>
      </c>
      <c r="L267" s="21">
        <v>26500000</v>
      </c>
      <c r="M267" t="s">
        <v>25</v>
      </c>
      <c r="N267">
        <v>0.03</v>
      </c>
      <c r="O267" t="s">
        <v>24</v>
      </c>
      <c r="P267" s="20">
        <v>-325147.39093152498</v>
      </c>
      <c r="Q267" s="9">
        <v>0.97325119403898197</v>
      </c>
      <c r="R267" s="9">
        <v>1</v>
      </c>
      <c r="S267" s="9">
        <v>1</v>
      </c>
      <c r="T267" s="9">
        <v>26500000</v>
      </c>
      <c r="U267" s="22">
        <v>-325147.39093152498</v>
      </c>
      <c r="V267" s="21">
        <v>-523758.17841847398</v>
      </c>
      <c r="W267">
        <v>0.97328479346448205</v>
      </c>
      <c r="X267">
        <v>1</v>
      </c>
      <c r="Y267">
        <v>1</v>
      </c>
      <c r="Z267" s="9">
        <v>26500000</v>
      </c>
      <c r="AA267">
        <v>-523758.17841847398</v>
      </c>
    </row>
    <row r="268" spans="1:27" x14ac:dyDescent="0.25">
      <c r="A268" s="18">
        <v>46049</v>
      </c>
      <c r="B268" s="18">
        <v>46139</v>
      </c>
      <c r="C268" t="s">
        <v>38</v>
      </c>
      <c r="D268" t="s">
        <v>63</v>
      </c>
      <c r="E268" t="s">
        <v>64</v>
      </c>
      <c r="F268">
        <v>10003</v>
      </c>
      <c r="G268" t="s">
        <v>49</v>
      </c>
      <c r="H268" s="18">
        <v>46135</v>
      </c>
      <c r="I268" s="18">
        <v>46139</v>
      </c>
      <c r="J268" s="18">
        <v>46230</v>
      </c>
      <c r="K268" s="18">
        <v>46230</v>
      </c>
      <c r="L268" s="21">
        <v>26500000</v>
      </c>
      <c r="M268" t="s">
        <v>25</v>
      </c>
      <c r="N268">
        <v>0.03</v>
      </c>
      <c r="O268" t="s">
        <v>24</v>
      </c>
      <c r="P268" s="20">
        <v>-330812.40793204901</v>
      </c>
      <c r="Q268" s="9">
        <v>0.96881796596866199</v>
      </c>
      <c r="R268" s="9">
        <v>0</v>
      </c>
      <c r="S268" s="9">
        <v>0</v>
      </c>
      <c r="T268" s="9">
        <v>0</v>
      </c>
      <c r="U268" s="22">
        <v>0</v>
      </c>
      <c r="V268" s="21">
        <v>-531688.62803465105</v>
      </c>
      <c r="W268">
        <v>0.96883835745765901</v>
      </c>
      <c r="X268">
        <v>0</v>
      </c>
      <c r="Y268">
        <v>0</v>
      </c>
      <c r="Z268" s="9">
        <v>0</v>
      </c>
      <c r="AA268">
        <v>0</v>
      </c>
    </row>
    <row r="269" spans="1:27" x14ac:dyDescent="0.25">
      <c r="A269" s="18">
        <v>46049</v>
      </c>
      <c r="B269" s="18">
        <v>46139</v>
      </c>
      <c r="C269" t="s">
        <v>38</v>
      </c>
      <c r="D269" t="s">
        <v>65</v>
      </c>
      <c r="E269" t="s">
        <v>66</v>
      </c>
      <c r="F269">
        <v>10004</v>
      </c>
      <c r="G269" t="s">
        <v>49</v>
      </c>
      <c r="H269" s="18">
        <v>46045</v>
      </c>
      <c r="I269" s="18">
        <v>46049</v>
      </c>
      <c r="J269" s="18">
        <v>46139</v>
      </c>
      <c r="K269" s="18">
        <v>46139</v>
      </c>
      <c r="L269" s="21">
        <v>42400000</v>
      </c>
      <c r="M269" t="s">
        <v>25</v>
      </c>
      <c r="N269">
        <v>3.5000000000000003E-2</v>
      </c>
      <c r="O269" t="s">
        <v>24</v>
      </c>
      <c r="P269" s="20">
        <v>-573235.82549044001</v>
      </c>
      <c r="Q269" s="9">
        <v>0.97325119403898197</v>
      </c>
      <c r="R269" s="9">
        <v>1</v>
      </c>
      <c r="S269" s="9">
        <v>1</v>
      </c>
      <c r="T269" s="9">
        <v>42400000</v>
      </c>
      <c r="U269" s="22">
        <v>-573235.82549044001</v>
      </c>
      <c r="V269" s="21">
        <v>-891013.08546955895</v>
      </c>
      <c r="W269">
        <v>0.97328479346448205</v>
      </c>
      <c r="X269">
        <v>1</v>
      </c>
      <c r="Y269">
        <v>1</v>
      </c>
      <c r="Z269" s="9">
        <v>42400000</v>
      </c>
      <c r="AA269">
        <v>-891013.08546955895</v>
      </c>
    </row>
    <row r="270" spans="1:27" x14ac:dyDescent="0.25">
      <c r="A270" s="18">
        <v>46049</v>
      </c>
      <c r="B270" s="18">
        <v>46139</v>
      </c>
      <c r="C270" t="s">
        <v>38</v>
      </c>
      <c r="D270" t="s">
        <v>65</v>
      </c>
      <c r="E270" t="s">
        <v>66</v>
      </c>
      <c r="F270">
        <v>10004</v>
      </c>
      <c r="G270" t="s">
        <v>49</v>
      </c>
      <c r="H270" s="18">
        <v>46135</v>
      </c>
      <c r="I270" s="18">
        <v>46139</v>
      </c>
      <c r="J270" s="18">
        <v>46230</v>
      </c>
      <c r="K270" s="18">
        <v>46230</v>
      </c>
      <c r="L270" s="21">
        <v>42400000</v>
      </c>
      <c r="M270" t="s">
        <v>25</v>
      </c>
      <c r="N270">
        <v>3.5000000000000003E-2</v>
      </c>
      <c r="O270" t="s">
        <v>24</v>
      </c>
      <c r="P270" s="20">
        <v>-582888.74158016802</v>
      </c>
      <c r="Q270" s="9">
        <v>0.96881796596866199</v>
      </c>
      <c r="R270" s="9">
        <v>0</v>
      </c>
      <c r="S270" s="9">
        <v>0</v>
      </c>
      <c r="T270" s="9">
        <v>0</v>
      </c>
      <c r="U270" s="22">
        <v>0</v>
      </c>
      <c r="V270" s="21">
        <v>-904290.69374432997</v>
      </c>
      <c r="W270">
        <v>0.96883835745765901</v>
      </c>
      <c r="X270">
        <v>0</v>
      </c>
      <c r="Y270">
        <v>0</v>
      </c>
      <c r="Z270" s="9">
        <v>0</v>
      </c>
      <c r="AA270">
        <v>0</v>
      </c>
    </row>
    <row r="271" spans="1:27" x14ac:dyDescent="0.25">
      <c r="A271" s="18">
        <v>46139</v>
      </c>
      <c r="B271" s="18">
        <v>46230</v>
      </c>
      <c r="C271" t="s">
        <v>37</v>
      </c>
      <c r="D271" t="s">
        <v>50</v>
      </c>
      <c r="E271" t="s">
        <v>28</v>
      </c>
      <c r="F271">
        <v>11</v>
      </c>
      <c r="H271" s="18">
        <v>46135</v>
      </c>
      <c r="I271" s="18">
        <v>46139</v>
      </c>
      <c r="J271" s="18">
        <v>46230</v>
      </c>
      <c r="K271" s="18">
        <v>46230</v>
      </c>
      <c r="L271" s="21">
        <v>46200000</v>
      </c>
      <c r="M271" t="s">
        <v>27</v>
      </c>
      <c r="N271">
        <v>0</v>
      </c>
      <c r="O271" t="s">
        <v>24</v>
      </c>
      <c r="P271" s="20">
        <v>226387.10364002499</v>
      </c>
      <c r="R271" s="9">
        <v>1</v>
      </c>
      <c r="S271" s="9">
        <v>1</v>
      </c>
      <c r="T271" s="9">
        <v>46200000</v>
      </c>
      <c r="U271" s="22">
        <v>226387.10364002499</v>
      </c>
      <c r="V271" s="21">
        <v>576593.94774342899</v>
      </c>
      <c r="X271">
        <v>1</v>
      </c>
      <c r="Y271">
        <v>1</v>
      </c>
      <c r="Z271" s="9">
        <v>46200000</v>
      </c>
      <c r="AA271">
        <v>576593.94774342899</v>
      </c>
    </row>
    <row r="272" spans="1:27" x14ac:dyDescent="0.25">
      <c r="A272" s="18">
        <v>46139</v>
      </c>
      <c r="B272" s="18">
        <v>46230</v>
      </c>
      <c r="C272" t="s">
        <v>37</v>
      </c>
      <c r="D272" t="s">
        <v>50</v>
      </c>
      <c r="E272" t="s">
        <v>28</v>
      </c>
      <c r="F272">
        <v>11</v>
      </c>
      <c r="H272" s="18">
        <v>46226</v>
      </c>
      <c r="I272" s="18">
        <v>46230</v>
      </c>
      <c r="J272" s="18">
        <v>46322</v>
      </c>
      <c r="K272" s="18">
        <v>46322</v>
      </c>
      <c r="L272" s="21">
        <v>46200000</v>
      </c>
      <c r="M272" t="s">
        <v>27</v>
      </c>
      <c r="N272">
        <v>0</v>
      </c>
      <c r="O272" t="s">
        <v>24</v>
      </c>
      <c r="P272" s="20">
        <v>234478.33852799801</v>
      </c>
      <c r="R272" s="9">
        <v>0</v>
      </c>
      <c r="S272" s="9">
        <v>0</v>
      </c>
      <c r="T272" s="9">
        <v>0</v>
      </c>
      <c r="U272" s="22">
        <v>0</v>
      </c>
      <c r="V272" s="21">
        <v>588178.40725907602</v>
      </c>
      <c r="X272">
        <v>0</v>
      </c>
      <c r="Y272">
        <v>0</v>
      </c>
      <c r="Z272" s="9">
        <v>0</v>
      </c>
      <c r="AA272">
        <v>0</v>
      </c>
    </row>
    <row r="273" spans="1:27" x14ac:dyDescent="0.25">
      <c r="A273" s="18">
        <v>46139</v>
      </c>
      <c r="B273" s="18">
        <v>46230</v>
      </c>
      <c r="C273" t="s">
        <v>37</v>
      </c>
      <c r="D273" t="s">
        <v>56</v>
      </c>
      <c r="E273" t="s">
        <v>57</v>
      </c>
      <c r="F273">
        <v>13</v>
      </c>
      <c r="H273" s="18">
        <v>46135</v>
      </c>
      <c r="I273" s="18">
        <v>46139</v>
      </c>
      <c r="J273" s="18">
        <v>46230</v>
      </c>
      <c r="K273" s="18">
        <v>46230</v>
      </c>
      <c r="L273" s="21">
        <v>14000000</v>
      </c>
      <c r="M273" t="s">
        <v>58</v>
      </c>
      <c r="N273">
        <v>0</v>
      </c>
      <c r="O273" t="s">
        <v>24</v>
      </c>
      <c r="P273" s="20">
        <v>68602.152618189502</v>
      </c>
      <c r="R273" s="9">
        <v>1</v>
      </c>
      <c r="S273" s="9">
        <v>1</v>
      </c>
      <c r="T273" s="9">
        <v>14000000</v>
      </c>
      <c r="U273" s="22">
        <v>68602.152618189502</v>
      </c>
      <c r="V273" s="21">
        <v>174725.43871012999</v>
      </c>
      <c r="X273">
        <v>1</v>
      </c>
      <c r="Y273">
        <v>1</v>
      </c>
      <c r="Z273" s="9">
        <v>14000000</v>
      </c>
      <c r="AA273">
        <v>174725.43871012999</v>
      </c>
    </row>
    <row r="274" spans="1:27" x14ac:dyDescent="0.25">
      <c r="A274" s="18">
        <v>46139</v>
      </c>
      <c r="B274" s="18">
        <v>46230</v>
      </c>
      <c r="C274" t="s">
        <v>37</v>
      </c>
      <c r="D274" t="s">
        <v>56</v>
      </c>
      <c r="E274" t="s">
        <v>57</v>
      </c>
      <c r="F274">
        <v>13</v>
      </c>
      <c r="H274" s="18">
        <v>46226</v>
      </c>
      <c r="I274" s="18">
        <v>46230</v>
      </c>
      <c r="J274" s="18">
        <v>46322</v>
      </c>
      <c r="K274" s="18">
        <v>46322</v>
      </c>
      <c r="L274" s="21">
        <v>13000000</v>
      </c>
      <c r="M274" t="s">
        <v>58</v>
      </c>
      <c r="N274">
        <v>0</v>
      </c>
      <c r="O274" t="s">
        <v>24</v>
      </c>
      <c r="P274" s="20">
        <v>65978.753265453895</v>
      </c>
      <c r="R274" s="9">
        <v>0</v>
      </c>
      <c r="S274" s="9">
        <v>0</v>
      </c>
      <c r="T274" s="9">
        <v>0</v>
      </c>
      <c r="U274" s="22">
        <v>0</v>
      </c>
      <c r="V274" s="21">
        <v>165504.74663134199</v>
      </c>
      <c r="X274">
        <v>0</v>
      </c>
      <c r="Y274">
        <v>0</v>
      </c>
      <c r="Z274" s="9">
        <v>0</v>
      </c>
      <c r="AA274">
        <v>0</v>
      </c>
    </row>
    <row r="275" spans="1:27" x14ac:dyDescent="0.25">
      <c r="A275" s="18">
        <v>46139</v>
      </c>
      <c r="B275" s="18">
        <v>46230</v>
      </c>
      <c r="C275" t="s">
        <v>37</v>
      </c>
      <c r="D275" t="s">
        <v>59</v>
      </c>
      <c r="E275" t="s">
        <v>60</v>
      </c>
      <c r="F275">
        <v>15</v>
      </c>
      <c r="H275" s="18">
        <v>46135</v>
      </c>
      <c r="I275" s="18">
        <v>46139</v>
      </c>
      <c r="J275" s="18">
        <v>46230</v>
      </c>
      <c r="K275" s="18">
        <v>46230</v>
      </c>
      <c r="L275" s="21">
        <v>5250000</v>
      </c>
      <c r="M275" t="s">
        <v>58</v>
      </c>
      <c r="N275">
        <v>0</v>
      </c>
      <c r="O275" t="s">
        <v>24</v>
      </c>
      <c r="P275" s="20">
        <v>25725.807231821102</v>
      </c>
      <c r="R275" s="9">
        <v>1</v>
      </c>
      <c r="S275" s="9">
        <v>1</v>
      </c>
      <c r="T275" s="9">
        <v>5250000</v>
      </c>
      <c r="U275" s="22">
        <v>25725.807231821102</v>
      </c>
      <c r="V275" s="21">
        <v>65522.039516298799</v>
      </c>
      <c r="X275">
        <v>1</v>
      </c>
      <c r="Y275">
        <v>1</v>
      </c>
      <c r="Z275" s="9">
        <v>5250000</v>
      </c>
      <c r="AA275">
        <v>65522.039516298799</v>
      </c>
    </row>
    <row r="276" spans="1:27" x14ac:dyDescent="0.25">
      <c r="A276" s="18">
        <v>46139</v>
      </c>
      <c r="B276" s="18">
        <v>46230</v>
      </c>
      <c r="C276" t="s">
        <v>37</v>
      </c>
      <c r="D276" t="s">
        <v>59</v>
      </c>
      <c r="E276" t="s">
        <v>60</v>
      </c>
      <c r="F276">
        <v>15</v>
      </c>
      <c r="H276" s="18">
        <v>46226</v>
      </c>
      <c r="I276" s="18">
        <v>46230</v>
      </c>
      <c r="J276" s="18">
        <v>46322</v>
      </c>
      <c r="K276" s="18">
        <v>46322</v>
      </c>
      <c r="L276" s="21">
        <v>4875000</v>
      </c>
      <c r="M276" t="s">
        <v>58</v>
      </c>
      <c r="N276">
        <v>0</v>
      </c>
      <c r="O276" t="s">
        <v>24</v>
      </c>
      <c r="P276" s="20">
        <v>24742.032474545202</v>
      </c>
      <c r="R276" s="9">
        <v>0</v>
      </c>
      <c r="S276" s="9">
        <v>0</v>
      </c>
      <c r="T276" s="9">
        <v>0</v>
      </c>
      <c r="U276" s="22">
        <v>0</v>
      </c>
      <c r="V276" s="21">
        <v>62064.279986753201</v>
      </c>
      <c r="X276">
        <v>0</v>
      </c>
      <c r="Y276">
        <v>0</v>
      </c>
      <c r="Z276" s="9">
        <v>0</v>
      </c>
      <c r="AA276">
        <v>0</v>
      </c>
    </row>
    <row r="277" spans="1:27" x14ac:dyDescent="0.25">
      <c r="A277" s="18">
        <v>46139</v>
      </c>
      <c r="B277" s="18">
        <v>46230</v>
      </c>
      <c r="C277" t="s">
        <v>37</v>
      </c>
      <c r="D277" t="s">
        <v>61</v>
      </c>
      <c r="E277" t="s">
        <v>62</v>
      </c>
      <c r="F277">
        <v>17</v>
      </c>
      <c r="H277" s="18">
        <v>46135</v>
      </c>
      <c r="I277" s="18">
        <v>46139</v>
      </c>
      <c r="J277" s="18">
        <v>46230</v>
      </c>
      <c r="K277" s="18">
        <v>46230</v>
      </c>
      <c r="L277" s="21">
        <v>15750000</v>
      </c>
      <c r="M277" t="s">
        <v>58</v>
      </c>
      <c r="N277">
        <v>0</v>
      </c>
      <c r="O277" t="s">
        <v>24</v>
      </c>
      <c r="P277" s="20">
        <v>77177.421695463199</v>
      </c>
      <c r="R277" s="9">
        <v>1</v>
      </c>
      <c r="S277" s="9">
        <v>1</v>
      </c>
      <c r="T277" s="9">
        <v>15750000</v>
      </c>
      <c r="U277" s="22">
        <v>77177.421695463199</v>
      </c>
      <c r="V277" s="21">
        <v>196566.11854889599</v>
      </c>
      <c r="X277">
        <v>1</v>
      </c>
      <c r="Y277">
        <v>1</v>
      </c>
      <c r="Z277" s="9">
        <v>15750000</v>
      </c>
      <c r="AA277">
        <v>196566.11854889599</v>
      </c>
    </row>
    <row r="278" spans="1:27" x14ac:dyDescent="0.25">
      <c r="A278" s="18">
        <v>46139</v>
      </c>
      <c r="B278" s="18">
        <v>46230</v>
      </c>
      <c r="C278" t="s">
        <v>37</v>
      </c>
      <c r="D278" t="s">
        <v>61</v>
      </c>
      <c r="E278" t="s">
        <v>62</v>
      </c>
      <c r="F278">
        <v>17</v>
      </c>
      <c r="H278" s="18">
        <v>46226</v>
      </c>
      <c r="I278" s="18">
        <v>46230</v>
      </c>
      <c r="J278" s="18">
        <v>46322</v>
      </c>
      <c r="K278" s="18">
        <v>46322</v>
      </c>
      <c r="L278" s="21">
        <v>14625000</v>
      </c>
      <c r="M278" t="s">
        <v>58</v>
      </c>
      <c r="N278">
        <v>0</v>
      </c>
      <c r="O278" t="s">
        <v>24</v>
      </c>
      <c r="P278" s="20">
        <v>74226.097423635598</v>
      </c>
      <c r="R278" s="9">
        <v>0</v>
      </c>
      <c r="S278" s="9">
        <v>0</v>
      </c>
      <c r="T278" s="9">
        <v>0</v>
      </c>
      <c r="U278" s="22">
        <v>0</v>
      </c>
      <c r="V278" s="21">
        <v>186192.83996025901</v>
      </c>
      <c r="X278">
        <v>0</v>
      </c>
      <c r="Y278">
        <v>0</v>
      </c>
      <c r="Z278" s="9">
        <v>0</v>
      </c>
      <c r="AA278">
        <v>0</v>
      </c>
    </row>
    <row r="279" spans="1:27" x14ac:dyDescent="0.25">
      <c r="A279" s="18">
        <v>46139</v>
      </c>
      <c r="B279" s="18">
        <v>46230</v>
      </c>
      <c r="C279" t="s">
        <v>37</v>
      </c>
      <c r="D279" t="s">
        <v>51</v>
      </c>
      <c r="E279" t="s">
        <v>52</v>
      </c>
      <c r="F279">
        <v>9</v>
      </c>
      <c r="H279" s="18">
        <v>46135</v>
      </c>
      <c r="I279" s="18">
        <v>46139</v>
      </c>
      <c r="J279" s="18">
        <v>46230</v>
      </c>
      <c r="K279" s="18">
        <v>46230</v>
      </c>
      <c r="L279" s="21">
        <v>46200000</v>
      </c>
      <c r="M279" t="s">
        <v>27</v>
      </c>
      <c r="N279">
        <v>0</v>
      </c>
      <c r="O279" t="s">
        <v>24</v>
      </c>
      <c r="P279" s="20">
        <v>226387.10364002499</v>
      </c>
      <c r="R279" s="9">
        <v>1</v>
      </c>
      <c r="S279" s="9">
        <v>1</v>
      </c>
      <c r="T279" s="9">
        <v>46200000</v>
      </c>
      <c r="U279" s="22">
        <v>226387.10364002499</v>
      </c>
      <c r="V279" s="21">
        <v>576593.94774342899</v>
      </c>
      <c r="X279">
        <v>1</v>
      </c>
      <c r="Y279">
        <v>1</v>
      </c>
      <c r="Z279" s="9">
        <v>46200000</v>
      </c>
      <c r="AA279">
        <v>576593.94774342899</v>
      </c>
    </row>
    <row r="280" spans="1:27" x14ac:dyDescent="0.25">
      <c r="A280" s="18">
        <v>46139</v>
      </c>
      <c r="B280" s="18">
        <v>46230</v>
      </c>
      <c r="C280" t="s">
        <v>37</v>
      </c>
      <c r="D280" t="s">
        <v>51</v>
      </c>
      <c r="E280" t="s">
        <v>52</v>
      </c>
      <c r="F280">
        <v>9</v>
      </c>
      <c r="H280" s="18">
        <v>46226</v>
      </c>
      <c r="I280" s="18">
        <v>46230</v>
      </c>
      <c r="J280" s="18">
        <v>46322</v>
      </c>
      <c r="K280" s="18">
        <v>46322</v>
      </c>
      <c r="L280" s="21">
        <v>46200000</v>
      </c>
      <c r="M280" t="s">
        <v>27</v>
      </c>
      <c r="N280">
        <v>0</v>
      </c>
      <c r="O280" t="s">
        <v>24</v>
      </c>
      <c r="P280" s="20">
        <v>234478.33852799801</v>
      </c>
      <c r="R280" s="9">
        <v>0</v>
      </c>
      <c r="S280" s="9">
        <v>0</v>
      </c>
      <c r="T280" s="9">
        <v>0</v>
      </c>
      <c r="U280" s="22">
        <v>0</v>
      </c>
      <c r="V280" s="21">
        <v>588178.40725907602</v>
      </c>
      <c r="X280">
        <v>0</v>
      </c>
      <c r="Y280">
        <v>0</v>
      </c>
      <c r="Z280" s="9">
        <v>0</v>
      </c>
      <c r="AA280">
        <v>0</v>
      </c>
    </row>
    <row r="281" spans="1:27" x14ac:dyDescent="0.25">
      <c r="A281" s="18">
        <v>46139</v>
      </c>
      <c r="B281" s="18">
        <v>46230</v>
      </c>
      <c r="C281" t="s">
        <v>38</v>
      </c>
      <c r="D281" t="s">
        <v>48</v>
      </c>
      <c r="E281" t="s">
        <v>29</v>
      </c>
      <c r="F281">
        <v>10000</v>
      </c>
      <c r="G281" t="s">
        <v>49</v>
      </c>
      <c r="H281" s="18">
        <v>46135</v>
      </c>
      <c r="I281" s="18">
        <v>46139</v>
      </c>
      <c r="J281" s="18">
        <v>46230</v>
      </c>
      <c r="K281" s="18">
        <v>46230</v>
      </c>
      <c r="L281" s="21">
        <v>140000000</v>
      </c>
      <c r="M281" t="s">
        <v>25</v>
      </c>
      <c r="N281">
        <v>4.4999999999999998E-2</v>
      </c>
      <c r="O281" t="s">
        <v>24</v>
      </c>
      <c r="P281" s="20">
        <v>-2278521.5261818902</v>
      </c>
      <c r="Q281" s="9">
        <v>0.96881796596866199</v>
      </c>
      <c r="R281" s="9">
        <v>1</v>
      </c>
      <c r="S281" s="9">
        <v>1</v>
      </c>
      <c r="T281" s="9">
        <v>140000000</v>
      </c>
      <c r="U281" s="22">
        <v>-2278521.5261818902</v>
      </c>
      <c r="V281" s="21">
        <v>-3339754.3871013001</v>
      </c>
      <c r="W281">
        <v>0.96883835745765901</v>
      </c>
      <c r="X281">
        <v>1</v>
      </c>
      <c r="Y281">
        <v>1</v>
      </c>
      <c r="Z281" s="9">
        <v>140000000</v>
      </c>
      <c r="AA281">
        <v>-3339754.3871013001</v>
      </c>
    </row>
    <row r="282" spans="1:27" x14ac:dyDescent="0.25">
      <c r="A282" s="18">
        <v>46139</v>
      </c>
      <c r="B282" s="18">
        <v>46230</v>
      </c>
      <c r="C282" t="s">
        <v>38</v>
      </c>
      <c r="D282" t="s">
        <v>48</v>
      </c>
      <c r="E282" t="s">
        <v>29</v>
      </c>
      <c r="F282">
        <v>10000</v>
      </c>
      <c r="G282" t="s">
        <v>49</v>
      </c>
      <c r="H282" s="18">
        <v>46226</v>
      </c>
      <c r="I282" s="18">
        <v>46230</v>
      </c>
      <c r="J282" s="18">
        <v>46322</v>
      </c>
      <c r="K282" s="18">
        <v>46322</v>
      </c>
      <c r="L282" s="21">
        <v>140000000</v>
      </c>
      <c r="M282" t="s">
        <v>25</v>
      </c>
      <c r="N282">
        <v>4.4999999999999998E-2</v>
      </c>
      <c r="O282" t="s">
        <v>24</v>
      </c>
      <c r="P282" s="20">
        <v>-2320540.4197818101</v>
      </c>
      <c r="Q282" s="9">
        <v>0.964171064001206</v>
      </c>
      <c r="R282" s="9">
        <v>0</v>
      </c>
      <c r="S282" s="9">
        <v>0</v>
      </c>
      <c r="T282" s="9">
        <v>0</v>
      </c>
      <c r="U282" s="22">
        <v>0</v>
      </c>
      <c r="V282" s="21">
        <v>-3392358.8098759898</v>
      </c>
      <c r="W282">
        <v>0.96421688006483097</v>
      </c>
      <c r="X282">
        <v>0</v>
      </c>
      <c r="Y282">
        <v>0</v>
      </c>
      <c r="Z282" s="9">
        <v>0</v>
      </c>
      <c r="AA282">
        <v>0</v>
      </c>
    </row>
    <row r="283" spans="1:27" x14ac:dyDescent="0.25">
      <c r="A283" s="18">
        <v>46139</v>
      </c>
      <c r="B283" s="18">
        <v>46230</v>
      </c>
      <c r="C283" t="s">
        <v>38</v>
      </c>
      <c r="D283" t="s">
        <v>53</v>
      </c>
      <c r="E283" t="s">
        <v>39</v>
      </c>
      <c r="F283">
        <v>10001</v>
      </c>
      <c r="G283" t="s">
        <v>49</v>
      </c>
      <c r="H283" s="18">
        <v>46135</v>
      </c>
      <c r="I283" s="18">
        <v>46139</v>
      </c>
      <c r="J283" s="18">
        <v>46230</v>
      </c>
      <c r="K283" s="18">
        <v>46230</v>
      </c>
      <c r="L283" s="21">
        <v>1400000</v>
      </c>
      <c r="M283" t="s">
        <v>25</v>
      </c>
      <c r="N283">
        <v>0.03</v>
      </c>
      <c r="O283" t="s">
        <v>24</v>
      </c>
      <c r="P283" s="20">
        <v>-17476.8819284856</v>
      </c>
      <c r="Q283" s="9">
        <v>0.96881796596866199</v>
      </c>
      <c r="R283" s="9">
        <v>1</v>
      </c>
      <c r="S283" s="9">
        <v>1</v>
      </c>
      <c r="T283" s="9">
        <v>1400000</v>
      </c>
      <c r="U283" s="22">
        <v>-17476.8819284856</v>
      </c>
      <c r="V283" s="21">
        <v>-28089.210537679701</v>
      </c>
      <c r="W283">
        <v>0.96883835745765901</v>
      </c>
      <c r="X283">
        <v>1</v>
      </c>
      <c r="Y283">
        <v>1</v>
      </c>
      <c r="Z283" s="9">
        <v>1400000</v>
      </c>
      <c r="AA283">
        <v>-28089.210537679701</v>
      </c>
    </row>
    <row r="284" spans="1:27" x14ac:dyDescent="0.25">
      <c r="A284" s="18">
        <v>46139</v>
      </c>
      <c r="B284" s="18">
        <v>46230</v>
      </c>
      <c r="C284" t="s">
        <v>38</v>
      </c>
      <c r="D284" t="s">
        <v>53</v>
      </c>
      <c r="E284" t="s">
        <v>39</v>
      </c>
      <c r="F284">
        <v>10001</v>
      </c>
      <c r="G284" t="s">
        <v>49</v>
      </c>
      <c r="H284" s="18">
        <v>46226</v>
      </c>
      <c r="I284" s="18">
        <v>46230</v>
      </c>
      <c r="J284" s="18">
        <v>46322</v>
      </c>
      <c r="K284" s="18">
        <v>46322</v>
      </c>
      <c r="L284" s="21">
        <v>1120000</v>
      </c>
      <c r="M284" t="s">
        <v>25</v>
      </c>
      <c r="N284">
        <v>0.03</v>
      </c>
      <c r="O284" t="s">
        <v>24</v>
      </c>
      <c r="P284" s="20">
        <v>-14270.990024921201</v>
      </c>
      <c r="Q284" s="9">
        <v>0.964171064001206</v>
      </c>
      <c r="R284" s="9">
        <v>0</v>
      </c>
      <c r="S284" s="9">
        <v>0</v>
      </c>
      <c r="T284" s="9">
        <v>0</v>
      </c>
      <c r="U284" s="22">
        <v>0</v>
      </c>
      <c r="V284" s="21">
        <v>-22845.5371456746</v>
      </c>
      <c r="W284">
        <v>0.96421688006483097</v>
      </c>
      <c r="X284">
        <v>0</v>
      </c>
      <c r="Y284">
        <v>0</v>
      </c>
      <c r="Z284" s="9">
        <v>0</v>
      </c>
      <c r="AA284">
        <v>0</v>
      </c>
    </row>
    <row r="285" spans="1:27" x14ac:dyDescent="0.25">
      <c r="A285" s="18">
        <v>46139</v>
      </c>
      <c r="B285" s="18">
        <v>46230</v>
      </c>
      <c r="C285" t="s">
        <v>38</v>
      </c>
      <c r="D285" t="s">
        <v>54</v>
      </c>
      <c r="E285" t="s">
        <v>55</v>
      </c>
      <c r="F285">
        <v>10002</v>
      </c>
      <c r="G285" t="s">
        <v>49</v>
      </c>
      <c r="H285" s="18">
        <v>46135</v>
      </c>
      <c r="I285" s="18">
        <v>46139</v>
      </c>
      <c r="J285" s="18">
        <v>46230</v>
      </c>
      <c r="K285" s="18">
        <v>46230</v>
      </c>
      <c r="L285" s="21">
        <v>2800000</v>
      </c>
      <c r="M285" t="s">
        <v>25</v>
      </c>
      <c r="N285">
        <v>3.5000000000000003E-2</v>
      </c>
      <c r="O285" t="s">
        <v>24</v>
      </c>
      <c r="P285" s="20">
        <v>-38492.652745860098</v>
      </c>
      <c r="Q285" s="9">
        <v>0.96881796596866199</v>
      </c>
      <c r="R285" s="9">
        <v>1</v>
      </c>
      <c r="S285" s="9">
        <v>1</v>
      </c>
      <c r="T285" s="9">
        <v>2800000</v>
      </c>
      <c r="U285" s="22">
        <v>-38492.652745860098</v>
      </c>
      <c r="V285" s="21">
        <v>-59717.309964248198</v>
      </c>
      <c r="W285">
        <v>0.96883835745765901</v>
      </c>
      <c r="X285">
        <v>1</v>
      </c>
      <c r="Y285">
        <v>1</v>
      </c>
      <c r="Z285" s="9">
        <v>2800000</v>
      </c>
      <c r="AA285">
        <v>-59717.309964248198</v>
      </c>
    </row>
    <row r="286" spans="1:27" x14ac:dyDescent="0.25">
      <c r="A286" s="18">
        <v>46139</v>
      </c>
      <c r="B286" s="18">
        <v>46230</v>
      </c>
      <c r="C286" t="s">
        <v>38</v>
      </c>
      <c r="D286" t="s">
        <v>54</v>
      </c>
      <c r="E286" t="s">
        <v>55</v>
      </c>
      <c r="F286">
        <v>10002</v>
      </c>
      <c r="G286" t="s">
        <v>49</v>
      </c>
      <c r="H286" s="18">
        <v>46226</v>
      </c>
      <c r="I286" s="18">
        <v>46230</v>
      </c>
      <c r="J286" s="18">
        <v>46322</v>
      </c>
      <c r="K286" s="18">
        <v>46322</v>
      </c>
      <c r="L286" s="21">
        <v>2800000</v>
      </c>
      <c r="M286" t="s">
        <v>25</v>
      </c>
      <c r="N286">
        <v>3.5000000000000003E-2</v>
      </c>
      <c r="O286" t="s">
        <v>24</v>
      </c>
      <c r="P286" s="20">
        <v>-39255.252840080699</v>
      </c>
      <c r="Q286" s="9">
        <v>0.964171064001206</v>
      </c>
      <c r="R286" s="9">
        <v>0</v>
      </c>
      <c r="S286" s="9">
        <v>0</v>
      </c>
      <c r="T286" s="9">
        <v>0</v>
      </c>
      <c r="U286" s="22">
        <v>0</v>
      </c>
      <c r="V286" s="21">
        <v>-60691.620641964197</v>
      </c>
      <c r="W286">
        <v>0.96421688006483097</v>
      </c>
      <c r="X286">
        <v>0</v>
      </c>
      <c r="Y286">
        <v>0</v>
      </c>
      <c r="Z286" s="9">
        <v>0</v>
      </c>
      <c r="AA286">
        <v>0</v>
      </c>
    </row>
    <row r="287" spans="1:27" x14ac:dyDescent="0.25">
      <c r="A287" s="18">
        <v>46139</v>
      </c>
      <c r="B287" s="18">
        <v>46230</v>
      </c>
      <c r="C287" t="s">
        <v>38</v>
      </c>
      <c r="D287" t="s">
        <v>63</v>
      </c>
      <c r="E287" t="s">
        <v>64</v>
      </c>
      <c r="F287">
        <v>10003</v>
      </c>
      <c r="G287" t="s">
        <v>49</v>
      </c>
      <c r="H287" s="18">
        <v>46135</v>
      </c>
      <c r="I287" s="18">
        <v>46139</v>
      </c>
      <c r="J287" s="18">
        <v>46230</v>
      </c>
      <c r="K287" s="18">
        <v>46230</v>
      </c>
      <c r="L287" s="21">
        <v>26500000</v>
      </c>
      <c r="M287" t="s">
        <v>25</v>
      </c>
      <c r="N287">
        <v>0.03</v>
      </c>
      <c r="O287" t="s">
        <v>24</v>
      </c>
      <c r="P287" s="20">
        <v>-330812.40793204901</v>
      </c>
      <c r="Q287" s="9">
        <v>0.96881796596866199</v>
      </c>
      <c r="R287" s="9">
        <v>1</v>
      </c>
      <c r="S287" s="9">
        <v>1</v>
      </c>
      <c r="T287" s="9">
        <v>26500000</v>
      </c>
      <c r="U287" s="22">
        <v>-330812.40793204901</v>
      </c>
      <c r="V287" s="21">
        <v>-531688.62803465105</v>
      </c>
      <c r="W287">
        <v>0.96883835745765901</v>
      </c>
      <c r="X287">
        <v>1</v>
      </c>
      <c r="Y287">
        <v>1</v>
      </c>
      <c r="Z287" s="9">
        <v>26500000</v>
      </c>
      <c r="AA287">
        <v>-531688.62803465105</v>
      </c>
    </row>
    <row r="288" spans="1:27" x14ac:dyDescent="0.25">
      <c r="A288" s="18">
        <v>46139</v>
      </c>
      <c r="B288" s="18">
        <v>46230</v>
      </c>
      <c r="C288" t="s">
        <v>38</v>
      </c>
      <c r="D288" t="s">
        <v>63</v>
      </c>
      <c r="E288" t="s">
        <v>64</v>
      </c>
      <c r="F288">
        <v>10003</v>
      </c>
      <c r="G288" t="s">
        <v>49</v>
      </c>
      <c r="H288" s="18">
        <v>46226</v>
      </c>
      <c r="I288" s="18">
        <v>46230</v>
      </c>
      <c r="J288" s="18">
        <v>46322</v>
      </c>
      <c r="K288" s="18">
        <v>46322</v>
      </c>
      <c r="L288" s="21">
        <v>21200000</v>
      </c>
      <c r="M288" t="s">
        <v>25</v>
      </c>
      <c r="N288">
        <v>0.03</v>
      </c>
      <c r="O288" t="s">
        <v>24</v>
      </c>
      <c r="P288" s="20">
        <v>-270129.45404315001</v>
      </c>
      <c r="Q288" s="9">
        <v>0.964171064001206</v>
      </c>
      <c r="R288" s="9">
        <v>0</v>
      </c>
      <c r="S288" s="9">
        <v>0</v>
      </c>
      <c r="T288" s="9">
        <v>0</v>
      </c>
      <c r="U288" s="22">
        <v>0</v>
      </c>
      <c r="V288" s="21">
        <v>-432433.38168598298</v>
      </c>
      <c r="W288">
        <v>0.96421688006483097</v>
      </c>
      <c r="X288">
        <v>0</v>
      </c>
      <c r="Y288">
        <v>0</v>
      </c>
      <c r="Z288" s="9">
        <v>0</v>
      </c>
      <c r="AA288">
        <v>0</v>
      </c>
    </row>
    <row r="289" spans="1:27" x14ac:dyDescent="0.25">
      <c r="A289" s="18">
        <v>46139</v>
      </c>
      <c r="B289" s="18">
        <v>46230</v>
      </c>
      <c r="C289" t="s">
        <v>38</v>
      </c>
      <c r="D289" t="s">
        <v>65</v>
      </c>
      <c r="E289" t="s">
        <v>66</v>
      </c>
      <c r="F289">
        <v>10004</v>
      </c>
      <c r="G289" t="s">
        <v>49</v>
      </c>
      <c r="H289" s="18">
        <v>46135</v>
      </c>
      <c r="I289" s="18">
        <v>46139</v>
      </c>
      <c r="J289" s="18">
        <v>46230</v>
      </c>
      <c r="K289" s="18">
        <v>46230</v>
      </c>
      <c r="L289" s="21">
        <v>42400000</v>
      </c>
      <c r="M289" t="s">
        <v>25</v>
      </c>
      <c r="N289">
        <v>3.5000000000000003E-2</v>
      </c>
      <c r="O289" t="s">
        <v>24</v>
      </c>
      <c r="P289" s="20">
        <v>-582888.74158016802</v>
      </c>
      <c r="Q289" s="9">
        <v>0.96881796596866199</v>
      </c>
      <c r="R289" s="9">
        <v>1</v>
      </c>
      <c r="S289" s="9">
        <v>1</v>
      </c>
      <c r="T289" s="9">
        <v>42400000</v>
      </c>
      <c r="U289" s="22">
        <v>-582888.74158016802</v>
      </c>
      <c r="V289" s="21">
        <v>-904290.69374432997</v>
      </c>
      <c r="W289">
        <v>0.96883835745765901</v>
      </c>
      <c r="X289">
        <v>1</v>
      </c>
      <c r="Y289">
        <v>1</v>
      </c>
      <c r="Z289" s="9">
        <v>42400000</v>
      </c>
      <c r="AA289">
        <v>-904290.69374432997</v>
      </c>
    </row>
    <row r="290" spans="1:27" x14ac:dyDescent="0.25">
      <c r="A290" s="18">
        <v>46139</v>
      </c>
      <c r="B290" s="18">
        <v>46230</v>
      </c>
      <c r="C290" t="s">
        <v>38</v>
      </c>
      <c r="D290" t="s">
        <v>65</v>
      </c>
      <c r="E290" t="s">
        <v>66</v>
      </c>
      <c r="F290">
        <v>10004</v>
      </c>
      <c r="G290" t="s">
        <v>49</v>
      </c>
      <c r="H290" s="18">
        <v>46226</v>
      </c>
      <c r="I290" s="18">
        <v>46230</v>
      </c>
      <c r="J290" s="18">
        <v>46322</v>
      </c>
      <c r="K290" s="18">
        <v>46322</v>
      </c>
      <c r="L290" s="21">
        <v>42400000</v>
      </c>
      <c r="M290" t="s">
        <v>25</v>
      </c>
      <c r="N290">
        <v>3.5000000000000003E-2</v>
      </c>
      <c r="O290" t="s">
        <v>24</v>
      </c>
      <c r="P290" s="20">
        <v>-594436.68586407905</v>
      </c>
      <c r="Q290" s="9">
        <v>0.964171064001206</v>
      </c>
      <c r="R290" s="9">
        <v>0</v>
      </c>
      <c r="S290" s="9">
        <v>0</v>
      </c>
      <c r="T290" s="9">
        <v>0</v>
      </c>
      <c r="U290" s="22">
        <v>0</v>
      </c>
      <c r="V290" s="21">
        <v>-919044.54114974302</v>
      </c>
      <c r="W290">
        <v>0.96421688006483097</v>
      </c>
      <c r="X290">
        <v>0</v>
      </c>
      <c r="Y290">
        <v>0</v>
      </c>
      <c r="Z290" s="9">
        <v>0</v>
      </c>
      <c r="AA290">
        <v>0</v>
      </c>
    </row>
    <row r="291" spans="1:27" x14ac:dyDescent="0.25">
      <c r="A291" s="18">
        <v>46230</v>
      </c>
      <c r="B291" s="18">
        <v>46322</v>
      </c>
      <c r="C291" t="s">
        <v>37</v>
      </c>
      <c r="D291" t="s">
        <v>50</v>
      </c>
      <c r="E291" t="s">
        <v>28</v>
      </c>
      <c r="F291">
        <v>11</v>
      </c>
      <c r="H291" s="18">
        <v>46226</v>
      </c>
      <c r="I291" s="18">
        <v>46230</v>
      </c>
      <c r="J291" s="18">
        <v>46322</v>
      </c>
      <c r="K291" s="18">
        <v>46322</v>
      </c>
      <c r="L291" s="21">
        <v>46200000</v>
      </c>
      <c r="M291" t="s">
        <v>27</v>
      </c>
      <c r="N291">
        <v>0</v>
      </c>
      <c r="O291" t="s">
        <v>24</v>
      </c>
      <c r="P291" s="20">
        <v>234478.33852799801</v>
      </c>
      <c r="R291" s="9">
        <v>1</v>
      </c>
      <c r="S291" s="9">
        <v>1</v>
      </c>
      <c r="T291" s="9">
        <v>46200000</v>
      </c>
      <c r="U291" s="22">
        <v>234478.33852799801</v>
      </c>
      <c r="V291" s="21">
        <v>588178.40725907602</v>
      </c>
      <c r="X291">
        <v>1</v>
      </c>
      <c r="Y291">
        <v>1</v>
      </c>
      <c r="Z291" s="9">
        <v>46200000</v>
      </c>
      <c r="AA291">
        <v>588178.40725907602</v>
      </c>
    </row>
    <row r="292" spans="1:27" x14ac:dyDescent="0.25">
      <c r="A292" s="18">
        <v>46230</v>
      </c>
      <c r="B292" s="18">
        <v>46322</v>
      </c>
      <c r="C292" t="s">
        <v>37</v>
      </c>
      <c r="D292" t="s">
        <v>50</v>
      </c>
      <c r="E292" t="s">
        <v>28</v>
      </c>
      <c r="F292">
        <v>11</v>
      </c>
      <c r="H292" s="18">
        <v>46318</v>
      </c>
      <c r="I292" s="18">
        <v>46322</v>
      </c>
      <c r="J292" s="18">
        <v>46414</v>
      </c>
      <c r="K292" s="18">
        <v>46414</v>
      </c>
      <c r="L292" s="21">
        <v>46200000</v>
      </c>
      <c r="M292" t="s">
        <v>27</v>
      </c>
      <c r="N292">
        <v>0</v>
      </c>
      <c r="O292" t="s">
        <v>24</v>
      </c>
      <c r="P292" s="20">
        <v>239518.458615382</v>
      </c>
      <c r="R292" s="9">
        <v>0</v>
      </c>
      <c r="S292" s="9">
        <v>0</v>
      </c>
      <c r="T292" s="9">
        <v>0</v>
      </c>
      <c r="U292" s="22">
        <v>0</v>
      </c>
      <c r="V292" s="21">
        <v>596597.60860744095</v>
      </c>
      <c r="X292">
        <v>0</v>
      </c>
      <c r="Y292">
        <v>0</v>
      </c>
      <c r="Z292" s="9">
        <v>0</v>
      </c>
      <c r="AA292">
        <v>0</v>
      </c>
    </row>
    <row r="293" spans="1:27" x14ac:dyDescent="0.25">
      <c r="A293" s="18">
        <v>46230</v>
      </c>
      <c r="B293" s="18">
        <v>46322</v>
      </c>
      <c r="C293" t="s">
        <v>37</v>
      </c>
      <c r="D293" t="s">
        <v>56</v>
      </c>
      <c r="E293" t="s">
        <v>57</v>
      </c>
      <c r="F293">
        <v>13</v>
      </c>
      <c r="H293" s="18">
        <v>46226</v>
      </c>
      <c r="I293" s="18">
        <v>46230</v>
      </c>
      <c r="J293" s="18">
        <v>46322</v>
      </c>
      <c r="K293" s="18">
        <v>46322</v>
      </c>
      <c r="L293" s="21">
        <v>13000000</v>
      </c>
      <c r="M293" t="s">
        <v>58</v>
      </c>
      <c r="N293">
        <v>0</v>
      </c>
      <c r="O293" t="s">
        <v>24</v>
      </c>
      <c r="P293" s="20">
        <v>65978.753265453895</v>
      </c>
      <c r="R293" s="9">
        <v>1</v>
      </c>
      <c r="S293" s="9">
        <v>1</v>
      </c>
      <c r="T293" s="9">
        <v>13000000</v>
      </c>
      <c r="U293" s="22">
        <v>65978.753265453895</v>
      </c>
      <c r="V293" s="21">
        <v>165504.74663134199</v>
      </c>
      <c r="X293">
        <v>1</v>
      </c>
      <c r="Y293">
        <v>1</v>
      </c>
      <c r="Z293" s="9">
        <v>13000000</v>
      </c>
      <c r="AA293">
        <v>165504.74663134199</v>
      </c>
    </row>
    <row r="294" spans="1:27" x14ac:dyDescent="0.25">
      <c r="A294" s="18">
        <v>46230</v>
      </c>
      <c r="B294" s="18">
        <v>46322</v>
      </c>
      <c r="C294" t="s">
        <v>37</v>
      </c>
      <c r="D294" t="s">
        <v>56</v>
      </c>
      <c r="E294" t="s">
        <v>57</v>
      </c>
      <c r="F294">
        <v>13</v>
      </c>
      <c r="H294" s="18">
        <v>46318</v>
      </c>
      <c r="I294" s="18">
        <v>46322</v>
      </c>
      <c r="J294" s="18">
        <v>46414</v>
      </c>
      <c r="K294" s="18">
        <v>46414</v>
      </c>
      <c r="L294" s="21">
        <v>13000000</v>
      </c>
      <c r="M294" t="s">
        <v>58</v>
      </c>
      <c r="N294">
        <v>0</v>
      </c>
      <c r="O294" t="s">
        <v>24</v>
      </c>
      <c r="P294" s="20">
        <v>67396.968874458194</v>
      </c>
      <c r="R294" s="9">
        <v>0</v>
      </c>
      <c r="S294" s="9">
        <v>0</v>
      </c>
      <c r="T294" s="9">
        <v>0</v>
      </c>
      <c r="U294" s="22">
        <v>0</v>
      </c>
      <c r="V294" s="21">
        <v>167873.78597179099</v>
      </c>
      <c r="X294">
        <v>0</v>
      </c>
      <c r="Y294">
        <v>0</v>
      </c>
      <c r="Z294" s="9">
        <v>0</v>
      </c>
      <c r="AA294">
        <v>0</v>
      </c>
    </row>
    <row r="295" spans="1:27" x14ac:dyDescent="0.25">
      <c r="A295" s="18">
        <v>46230</v>
      </c>
      <c r="B295" s="18">
        <v>46322</v>
      </c>
      <c r="C295" t="s">
        <v>37</v>
      </c>
      <c r="D295" t="s">
        <v>59</v>
      </c>
      <c r="E295" t="s">
        <v>60</v>
      </c>
      <c r="F295">
        <v>15</v>
      </c>
      <c r="H295" s="18">
        <v>46226</v>
      </c>
      <c r="I295" s="18">
        <v>46230</v>
      </c>
      <c r="J295" s="18">
        <v>46322</v>
      </c>
      <c r="K295" s="18">
        <v>46322</v>
      </c>
      <c r="L295" s="21">
        <v>4875000</v>
      </c>
      <c r="M295" t="s">
        <v>58</v>
      </c>
      <c r="N295">
        <v>0</v>
      </c>
      <c r="O295" t="s">
        <v>24</v>
      </c>
      <c r="P295" s="20">
        <v>24742.032474545202</v>
      </c>
      <c r="R295" s="9">
        <v>1</v>
      </c>
      <c r="S295" s="9">
        <v>1</v>
      </c>
      <c r="T295" s="9">
        <v>4875000</v>
      </c>
      <c r="U295" s="22">
        <v>24742.032474545202</v>
      </c>
      <c r="V295" s="21">
        <v>62064.279986753201</v>
      </c>
      <c r="X295">
        <v>1</v>
      </c>
      <c r="Y295">
        <v>1</v>
      </c>
      <c r="Z295" s="9">
        <v>4875000</v>
      </c>
      <c r="AA295">
        <v>62064.279986753201</v>
      </c>
    </row>
    <row r="296" spans="1:27" x14ac:dyDescent="0.25">
      <c r="A296" s="18">
        <v>46230</v>
      </c>
      <c r="B296" s="18">
        <v>46322</v>
      </c>
      <c r="C296" t="s">
        <v>37</v>
      </c>
      <c r="D296" t="s">
        <v>59</v>
      </c>
      <c r="E296" t="s">
        <v>60</v>
      </c>
      <c r="F296">
        <v>15</v>
      </c>
      <c r="H296" s="18">
        <v>46318</v>
      </c>
      <c r="I296" s="18">
        <v>46322</v>
      </c>
      <c r="J296" s="18">
        <v>46414</v>
      </c>
      <c r="K296" s="18">
        <v>46414</v>
      </c>
      <c r="L296" s="21">
        <v>4875000</v>
      </c>
      <c r="M296" t="s">
        <v>58</v>
      </c>
      <c r="N296">
        <v>0</v>
      </c>
      <c r="O296" t="s">
        <v>24</v>
      </c>
      <c r="P296" s="20">
        <v>25273.863327921801</v>
      </c>
      <c r="R296" s="9">
        <v>0</v>
      </c>
      <c r="S296" s="9">
        <v>0</v>
      </c>
      <c r="T296" s="9">
        <v>0</v>
      </c>
      <c r="U296" s="22">
        <v>0</v>
      </c>
      <c r="V296" s="21">
        <v>62952.669739421501</v>
      </c>
      <c r="X296">
        <v>0</v>
      </c>
      <c r="Y296">
        <v>0</v>
      </c>
      <c r="Z296" s="9">
        <v>0</v>
      </c>
      <c r="AA296">
        <v>0</v>
      </c>
    </row>
    <row r="297" spans="1:27" x14ac:dyDescent="0.25">
      <c r="A297" s="18">
        <v>46230</v>
      </c>
      <c r="B297" s="18">
        <v>46322</v>
      </c>
      <c r="C297" t="s">
        <v>37</v>
      </c>
      <c r="D297" t="s">
        <v>61</v>
      </c>
      <c r="E297" t="s">
        <v>62</v>
      </c>
      <c r="F297">
        <v>17</v>
      </c>
      <c r="H297" s="18">
        <v>46226</v>
      </c>
      <c r="I297" s="18">
        <v>46230</v>
      </c>
      <c r="J297" s="18">
        <v>46322</v>
      </c>
      <c r="K297" s="18">
        <v>46322</v>
      </c>
      <c r="L297" s="21">
        <v>14625000</v>
      </c>
      <c r="M297" t="s">
        <v>58</v>
      </c>
      <c r="N297">
        <v>0</v>
      </c>
      <c r="O297" t="s">
        <v>24</v>
      </c>
      <c r="P297" s="20">
        <v>74226.097423635598</v>
      </c>
      <c r="R297" s="9">
        <v>1</v>
      </c>
      <c r="S297" s="9">
        <v>1</v>
      </c>
      <c r="T297" s="9">
        <v>14625000</v>
      </c>
      <c r="U297" s="22">
        <v>74226.097423635598</v>
      </c>
      <c r="V297" s="21">
        <v>186192.83996025901</v>
      </c>
      <c r="X297">
        <v>1</v>
      </c>
      <c r="Y297">
        <v>1</v>
      </c>
      <c r="Z297" s="9">
        <v>14625000</v>
      </c>
      <c r="AA297">
        <v>186192.83996025901</v>
      </c>
    </row>
    <row r="298" spans="1:27" x14ac:dyDescent="0.25">
      <c r="A298" s="18">
        <v>46230</v>
      </c>
      <c r="B298" s="18">
        <v>46322</v>
      </c>
      <c r="C298" t="s">
        <v>37</v>
      </c>
      <c r="D298" t="s">
        <v>61</v>
      </c>
      <c r="E298" t="s">
        <v>62</v>
      </c>
      <c r="F298">
        <v>17</v>
      </c>
      <c r="H298" s="18">
        <v>46318</v>
      </c>
      <c r="I298" s="18">
        <v>46322</v>
      </c>
      <c r="J298" s="18">
        <v>46414</v>
      </c>
      <c r="K298" s="18">
        <v>46414</v>
      </c>
      <c r="L298" s="21">
        <v>14625000</v>
      </c>
      <c r="M298" t="s">
        <v>58</v>
      </c>
      <c r="N298">
        <v>0</v>
      </c>
      <c r="O298" t="s">
        <v>24</v>
      </c>
      <c r="P298" s="20">
        <v>75821.589983765502</v>
      </c>
      <c r="R298" s="9">
        <v>0</v>
      </c>
      <c r="S298" s="9">
        <v>0</v>
      </c>
      <c r="T298" s="9">
        <v>0</v>
      </c>
      <c r="U298" s="22">
        <v>0</v>
      </c>
      <c r="V298" s="21">
        <v>188858.00921826501</v>
      </c>
      <c r="X298">
        <v>0</v>
      </c>
      <c r="Y298">
        <v>0</v>
      </c>
      <c r="Z298" s="9">
        <v>0</v>
      </c>
      <c r="AA298">
        <v>0</v>
      </c>
    </row>
    <row r="299" spans="1:27" x14ac:dyDescent="0.25">
      <c r="A299" s="18">
        <v>46230</v>
      </c>
      <c r="B299" s="18">
        <v>46322</v>
      </c>
      <c r="C299" t="s">
        <v>37</v>
      </c>
      <c r="D299" t="s">
        <v>51</v>
      </c>
      <c r="E299" t="s">
        <v>52</v>
      </c>
      <c r="F299">
        <v>9</v>
      </c>
      <c r="H299" s="18">
        <v>46226</v>
      </c>
      <c r="I299" s="18">
        <v>46230</v>
      </c>
      <c r="J299" s="18">
        <v>46322</v>
      </c>
      <c r="K299" s="18">
        <v>46322</v>
      </c>
      <c r="L299" s="21">
        <v>46200000</v>
      </c>
      <c r="M299" t="s">
        <v>27</v>
      </c>
      <c r="N299">
        <v>0</v>
      </c>
      <c r="O299" t="s">
        <v>24</v>
      </c>
      <c r="P299" s="20">
        <v>234478.33852799801</v>
      </c>
      <c r="R299" s="9">
        <v>1</v>
      </c>
      <c r="S299" s="9">
        <v>1</v>
      </c>
      <c r="T299" s="9">
        <v>46200000</v>
      </c>
      <c r="U299" s="22">
        <v>234478.33852799801</v>
      </c>
      <c r="V299" s="21">
        <v>588178.40725907602</v>
      </c>
      <c r="X299">
        <v>1</v>
      </c>
      <c r="Y299">
        <v>1</v>
      </c>
      <c r="Z299" s="9">
        <v>46200000</v>
      </c>
      <c r="AA299">
        <v>588178.40725907602</v>
      </c>
    </row>
    <row r="300" spans="1:27" x14ac:dyDescent="0.25">
      <c r="A300" s="18">
        <v>46230</v>
      </c>
      <c r="B300" s="18">
        <v>46322</v>
      </c>
      <c r="C300" t="s">
        <v>37</v>
      </c>
      <c r="D300" t="s">
        <v>51</v>
      </c>
      <c r="E300" t="s">
        <v>52</v>
      </c>
      <c r="F300">
        <v>9</v>
      </c>
      <c r="H300" s="18">
        <v>46318</v>
      </c>
      <c r="I300" s="18">
        <v>46322</v>
      </c>
      <c r="J300" s="18">
        <v>46414</v>
      </c>
      <c r="K300" s="18">
        <v>46414</v>
      </c>
      <c r="L300" s="21">
        <v>46200000</v>
      </c>
      <c r="M300" t="s">
        <v>27</v>
      </c>
      <c r="N300">
        <v>0</v>
      </c>
      <c r="O300" t="s">
        <v>24</v>
      </c>
      <c r="P300" s="20">
        <v>239518.458615382</v>
      </c>
      <c r="R300" s="9">
        <v>0</v>
      </c>
      <c r="S300" s="9">
        <v>0</v>
      </c>
      <c r="T300" s="9">
        <v>0</v>
      </c>
      <c r="U300" s="22">
        <v>0</v>
      </c>
      <c r="V300" s="21">
        <v>596597.60860744095</v>
      </c>
      <c r="X300">
        <v>0</v>
      </c>
      <c r="Y300">
        <v>0</v>
      </c>
      <c r="Z300" s="9">
        <v>0</v>
      </c>
      <c r="AA300">
        <v>0</v>
      </c>
    </row>
    <row r="301" spans="1:27" x14ac:dyDescent="0.25">
      <c r="A301" s="18">
        <v>46230</v>
      </c>
      <c r="B301" s="18">
        <v>46322</v>
      </c>
      <c r="C301" t="s">
        <v>38</v>
      </c>
      <c r="D301" t="s">
        <v>48</v>
      </c>
      <c r="E301" t="s">
        <v>29</v>
      </c>
      <c r="F301">
        <v>10000</v>
      </c>
      <c r="G301" t="s">
        <v>49</v>
      </c>
      <c r="H301" s="18">
        <v>46226</v>
      </c>
      <c r="I301" s="18">
        <v>46230</v>
      </c>
      <c r="J301" s="18">
        <v>46322</v>
      </c>
      <c r="K301" s="18">
        <v>46322</v>
      </c>
      <c r="L301" s="21">
        <v>140000000</v>
      </c>
      <c r="M301" t="s">
        <v>25</v>
      </c>
      <c r="N301">
        <v>4.4999999999999998E-2</v>
      </c>
      <c r="O301" t="s">
        <v>24</v>
      </c>
      <c r="P301" s="20">
        <v>-2320540.4197818101</v>
      </c>
      <c r="Q301" s="9">
        <v>0.964171064001206</v>
      </c>
      <c r="R301" s="9">
        <v>1</v>
      </c>
      <c r="S301" s="9">
        <v>1</v>
      </c>
      <c r="T301" s="9">
        <v>140000000</v>
      </c>
      <c r="U301" s="22">
        <v>-2320540.4197818101</v>
      </c>
      <c r="V301" s="21">
        <v>-3392358.8098759898</v>
      </c>
      <c r="W301">
        <v>0.96421688006483097</v>
      </c>
      <c r="X301">
        <v>1</v>
      </c>
      <c r="Y301">
        <v>1</v>
      </c>
      <c r="Z301" s="9">
        <v>140000000</v>
      </c>
      <c r="AA301">
        <v>-3392358.8098759898</v>
      </c>
    </row>
    <row r="302" spans="1:27" x14ac:dyDescent="0.25">
      <c r="A302" s="18">
        <v>46230</v>
      </c>
      <c r="B302" s="18">
        <v>46322</v>
      </c>
      <c r="C302" t="s">
        <v>38</v>
      </c>
      <c r="D302" t="s">
        <v>48</v>
      </c>
      <c r="E302" t="s">
        <v>29</v>
      </c>
      <c r="F302">
        <v>10000</v>
      </c>
      <c r="G302" t="s">
        <v>49</v>
      </c>
      <c r="H302" s="18">
        <v>46318</v>
      </c>
      <c r="I302" s="18">
        <v>46322</v>
      </c>
      <c r="J302" s="18">
        <v>46414</v>
      </c>
      <c r="K302" s="18">
        <v>46414</v>
      </c>
      <c r="L302" s="21">
        <v>140000000</v>
      </c>
      <c r="M302" t="s">
        <v>25</v>
      </c>
      <c r="N302">
        <v>4.4999999999999998E-2</v>
      </c>
      <c r="O302" t="s">
        <v>24</v>
      </c>
      <c r="P302" s="20">
        <v>-2335813.5109557002</v>
      </c>
      <c r="Q302" s="9">
        <v>0.95947659095462101</v>
      </c>
      <c r="R302" s="9">
        <v>0</v>
      </c>
      <c r="S302" s="9">
        <v>0</v>
      </c>
      <c r="T302" s="9">
        <v>0</v>
      </c>
      <c r="U302" s="22">
        <v>0</v>
      </c>
      <c r="V302" s="21">
        <v>-3417871.5412346702</v>
      </c>
      <c r="W302">
        <v>0.95950002980670401</v>
      </c>
      <c r="X302">
        <v>0</v>
      </c>
      <c r="Y302">
        <v>0</v>
      </c>
      <c r="Z302" s="9">
        <v>0</v>
      </c>
      <c r="AA302">
        <v>0</v>
      </c>
    </row>
    <row r="303" spans="1:27" x14ac:dyDescent="0.25">
      <c r="A303" s="18">
        <v>46230</v>
      </c>
      <c r="B303" s="18">
        <v>46322</v>
      </c>
      <c r="C303" t="s">
        <v>38</v>
      </c>
      <c r="D303" t="s">
        <v>53</v>
      </c>
      <c r="E303" t="s">
        <v>39</v>
      </c>
      <c r="F303">
        <v>10001</v>
      </c>
      <c r="G303" t="s">
        <v>49</v>
      </c>
      <c r="H303" s="18">
        <v>46226</v>
      </c>
      <c r="I303" s="18">
        <v>46230</v>
      </c>
      <c r="J303" s="18">
        <v>46322</v>
      </c>
      <c r="K303" s="18">
        <v>46322</v>
      </c>
      <c r="L303" s="21">
        <v>1120000</v>
      </c>
      <c r="M303" t="s">
        <v>25</v>
      </c>
      <c r="N303">
        <v>0.03</v>
      </c>
      <c r="O303" t="s">
        <v>24</v>
      </c>
      <c r="P303" s="20">
        <v>-14270.990024921201</v>
      </c>
      <c r="Q303" s="9">
        <v>0.964171064001206</v>
      </c>
      <c r="R303" s="9">
        <v>1</v>
      </c>
      <c r="S303" s="9">
        <v>1</v>
      </c>
      <c r="T303" s="9">
        <v>1120000</v>
      </c>
      <c r="U303" s="22">
        <v>-14270.990024921201</v>
      </c>
      <c r="V303" s="21">
        <v>-22845.5371456746</v>
      </c>
      <c r="W303">
        <v>0.96421688006483097</v>
      </c>
      <c r="X303">
        <v>1</v>
      </c>
      <c r="Y303">
        <v>1</v>
      </c>
      <c r="Z303" s="9">
        <v>1120000</v>
      </c>
      <c r="AA303">
        <v>-22845.5371456746</v>
      </c>
    </row>
    <row r="304" spans="1:27" x14ac:dyDescent="0.25">
      <c r="A304" s="18">
        <v>46230</v>
      </c>
      <c r="B304" s="18">
        <v>46322</v>
      </c>
      <c r="C304" t="s">
        <v>38</v>
      </c>
      <c r="D304" t="s">
        <v>53</v>
      </c>
      <c r="E304" t="s">
        <v>39</v>
      </c>
      <c r="F304">
        <v>10001</v>
      </c>
      <c r="G304" t="s">
        <v>49</v>
      </c>
      <c r="H304" s="18">
        <v>46318</v>
      </c>
      <c r="I304" s="18">
        <v>46322</v>
      </c>
      <c r="J304" s="18">
        <v>46414</v>
      </c>
      <c r="K304" s="18">
        <v>46414</v>
      </c>
      <c r="L304" s="21">
        <v>1120000</v>
      </c>
      <c r="M304" t="s">
        <v>25</v>
      </c>
      <c r="N304">
        <v>0.03</v>
      </c>
      <c r="O304" t="s">
        <v>24</v>
      </c>
      <c r="P304" s="20">
        <v>-14393.1747543123</v>
      </c>
      <c r="Q304" s="9">
        <v>0.95947659095462101</v>
      </c>
      <c r="R304" s="9">
        <v>0</v>
      </c>
      <c r="S304" s="9">
        <v>0</v>
      </c>
      <c r="T304" s="9">
        <v>0</v>
      </c>
      <c r="U304" s="22">
        <v>0</v>
      </c>
      <c r="V304" s="21">
        <v>-23049.638996543999</v>
      </c>
      <c r="W304">
        <v>0.95950002980670401</v>
      </c>
      <c r="X304">
        <v>0</v>
      </c>
      <c r="Y304">
        <v>0</v>
      </c>
      <c r="Z304" s="9">
        <v>0</v>
      </c>
      <c r="AA304">
        <v>0</v>
      </c>
    </row>
    <row r="305" spans="1:27" x14ac:dyDescent="0.25">
      <c r="A305" s="18">
        <v>46230</v>
      </c>
      <c r="B305" s="18">
        <v>46322</v>
      </c>
      <c r="C305" t="s">
        <v>38</v>
      </c>
      <c r="D305" t="s">
        <v>54</v>
      </c>
      <c r="E305" t="s">
        <v>55</v>
      </c>
      <c r="F305">
        <v>10002</v>
      </c>
      <c r="G305" t="s">
        <v>49</v>
      </c>
      <c r="H305" s="18">
        <v>46226</v>
      </c>
      <c r="I305" s="18">
        <v>46230</v>
      </c>
      <c r="J305" s="18">
        <v>46322</v>
      </c>
      <c r="K305" s="18">
        <v>46322</v>
      </c>
      <c r="L305" s="21">
        <v>2800000</v>
      </c>
      <c r="M305" t="s">
        <v>25</v>
      </c>
      <c r="N305">
        <v>3.5000000000000003E-2</v>
      </c>
      <c r="O305" t="s">
        <v>24</v>
      </c>
      <c r="P305" s="20">
        <v>-39255.252840080699</v>
      </c>
      <c r="Q305" s="9">
        <v>0.964171064001206</v>
      </c>
      <c r="R305" s="9">
        <v>1</v>
      </c>
      <c r="S305" s="9">
        <v>1</v>
      </c>
      <c r="T305" s="9">
        <v>2800000</v>
      </c>
      <c r="U305" s="22">
        <v>-39255.252840080699</v>
      </c>
      <c r="V305" s="21">
        <v>-60691.620641964197</v>
      </c>
      <c r="W305">
        <v>0.96421688006483097</v>
      </c>
      <c r="X305">
        <v>1</v>
      </c>
      <c r="Y305">
        <v>1</v>
      </c>
      <c r="Z305" s="9">
        <v>2800000</v>
      </c>
      <c r="AA305">
        <v>-60691.620641964197</v>
      </c>
    </row>
    <row r="306" spans="1:27" x14ac:dyDescent="0.25">
      <c r="A306" s="18">
        <v>46230</v>
      </c>
      <c r="B306" s="18">
        <v>46322</v>
      </c>
      <c r="C306" t="s">
        <v>38</v>
      </c>
      <c r="D306" t="s">
        <v>54</v>
      </c>
      <c r="E306" t="s">
        <v>55</v>
      </c>
      <c r="F306">
        <v>10002</v>
      </c>
      <c r="G306" t="s">
        <v>49</v>
      </c>
      <c r="H306" s="18">
        <v>46318</v>
      </c>
      <c r="I306" s="18">
        <v>46322</v>
      </c>
      <c r="J306" s="18">
        <v>46414</v>
      </c>
      <c r="K306" s="18">
        <v>46414</v>
      </c>
      <c r="L306" s="21">
        <v>2800000</v>
      </c>
      <c r="M306" t="s">
        <v>25</v>
      </c>
      <c r="N306">
        <v>3.5000000000000003E-2</v>
      </c>
      <c r="O306" t="s">
        <v>24</v>
      </c>
      <c r="P306" s="20">
        <v>-39560.714663558501</v>
      </c>
      <c r="Q306" s="9">
        <v>0.95947659095462101</v>
      </c>
      <c r="R306" s="9">
        <v>0</v>
      </c>
      <c r="S306" s="9">
        <v>0</v>
      </c>
      <c r="T306" s="9">
        <v>0</v>
      </c>
      <c r="U306" s="22">
        <v>0</v>
      </c>
      <c r="V306" s="21">
        <v>-61201.875269137803</v>
      </c>
      <c r="W306">
        <v>0.95950002980670401</v>
      </c>
      <c r="X306">
        <v>0</v>
      </c>
      <c r="Y306">
        <v>0</v>
      </c>
      <c r="Z306" s="9">
        <v>0</v>
      </c>
      <c r="AA306">
        <v>0</v>
      </c>
    </row>
    <row r="307" spans="1:27" x14ac:dyDescent="0.25">
      <c r="A307" s="18">
        <v>46230</v>
      </c>
      <c r="B307" s="18">
        <v>46322</v>
      </c>
      <c r="C307" t="s">
        <v>38</v>
      </c>
      <c r="D307" t="s">
        <v>63</v>
      </c>
      <c r="E307" t="s">
        <v>64</v>
      </c>
      <c r="F307">
        <v>10003</v>
      </c>
      <c r="G307" t="s">
        <v>49</v>
      </c>
      <c r="H307" s="18">
        <v>46226</v>
      </c>
      <c r="I307" s="18">
        <v>46230</v>
      </c>
      <c r="J307" s="18">
        <v>46322</v>
      </c>
      <c r="K307" s="18">
        <v>46322</v>
      </c>
      <c r="L307" s="21">
        <v>21200000</v>
      </c>
      <c r="M307" t="s">
        <v>25</v>
      </c>
      <c r="N307">
        <v>0.03</v>
      </c>
      <c r="O307" t="s">
        <v>24</v>
      </c>
      <c r="P307" s="20">
        <v>-270129.45404315001</v>
      </c>
      <c r="Q307" s="9">
        <v>0.964171064001206</v>
      </c>
      <c r="R307" s="9">
        <v>1</v>
      </c>
      <c r="S307" s="9">
        <v>1</v>
      </c>
      <c r="T307" s="9">
        <v>21200000</v>
      </c>
      <c r="U307" s="22">
        <v>-270129.45404315001</v>
      </c>
      <c r="V307" s="21">
        <v>-432433.38168598298</v>
      </c>
      <c r="W307">
        <v>0.96421688006483097</v>
      </c>
      <c r="X307">
        <v>1</v>
      </c>
      <c r="Y307">
        <v>1</v>
      </c>
      <c r="Z307" s="9">
        <v>21200000</v>
      </c>
      <c r="AA307">
        <v>-432433.38168598298</v>
      </c>
    </row>
    <row r="308" spans="1:27" x14ac:dyDescent="0.25">
      <c r="A308" s="18">
        <v>46230</v>
      </c>
      <c r="B308" s="18">
        <v>46322</v>
      </c>
      <c r="C308" t="s">
        <v>38</v>
      </c>
      <c r="D308" t="s">
        <v>63</v>
      </c>
      <c r="E308" t="s">
        <v>64</v>
      </c>
      <c r="F308">
        <v>10003</v>
      </c>
      <c r="G308" t="s">
        <v>49</v>
      </c>
      <c r="H308" s="18">
        <v>46318</v>
      </c>
      <c r="I308" s="18">
        <v>46322</v>
      </c>
      <c r="J308" s="18">
        <v>46414</v>
      </c>
      <c r="K308" s="18">
        <v>46414</v>
      </c>
      <c r="L308" s="21">
        <v>21200000</v>
      </c>
      <c r="M308" t="s">
        <v>25</v>
      </c>
      <c r="N308">
        <v>0.03</v>
      </c>
      <c r="O308" t="s">
        <v>24</v>
      </c>
      <c r="P308" s="20">
        <v>-272442.23642091098</v>
      </c>
      <c r="Q308" s="9">
        <v>0.95947659095462101</v>
      </c>
      <c r="R308" s="9">
        <v>0</v>
      </c>
      <c r="S308" s="9">
        <v>0</v>
      </c>
      <c r="T308" s="9">
        <v>0</v>
      </c>
      <c r="U308" s="22">
        <v>0</v>
      </c>
      <c r="V308" s="21">
        <v>-436296.73814886902</v>
      </c>
      <c r="W308">
        <v>0.95950002980670401</v>
      </c>
      <c r="X308">
        <v>0</v>
      </c>
      <c r="Y308">
        <v>0</v>
      </c>
      <c r="Z308" s="9">
        <v>0</v>
      </c>
      <c r="AA308">
        <v>0</v>
      </c>
    </row>
    <row r="309" spans="1:27" x14ac:dyDescent="0.25">
      <c r="A309" s="18">
        <v>46230</v>
      </c>
      <c r="B309" s="18">
        <v>46322</v>
      </c>
      <c r="C309" t="s">
        <v>38</v>
      </c>
      <c r="D309" t="s">
        <v>65</v>
      </c>
      <c r="E309" t="s">
        <v>66</v>
      </c>
      <c r="F309">
        <v>10004</v>
      </c>
      <c r="G309" t="s">
        <v>49</v>
      </c>
      <c r="H309" s="18">
        <v>46226</v>
      </c>
      <c r="I309" s="18">
        <v>46230</v>
      </c>
      <c r="J309" s="18">
        <v>46322</v>
      </c>
      <c r="K309" s="18">
        <v>46322</v>
      </c>
      <c r="L309" s="21">
        <v>42400000</v>
      </c>
      <c r="M309" t="s">
        <v>25</v>
      </c>
      <c r="N309">
        <v>3.5000000000000003E-2</v>
      </c>
      <c r="O309" t="s">
        <v>24</v>
      </c>
      <c r="P309" s="20">
        <v>-594436.68586407905</v>
      </c>
      <c r="Q309" s="9">
        <v>0.964171064001206</v>
      </c>
      <c r="R309" s="9">
        <v>1</v>
      </c>
      <c r="S309" s="9">
        <v>1</v>
      </c>
      <c r="T309" s="9">
        <v>42400000</v>
      </c>
      <c r="U309" s="22">
        <v>-594436.68586407905</v>
      </c>
      <c r="V309" s="21">
        <v>-919044.54114974302</v>
      </c>
      <c r="W309">
        <v>0.96421688006483097</v>
      </c>
      <c r="X309">
        <v>1</v>
      </c>
      <c r="Y309">
        <v>1</v>
      </c>
      <c r="Z309" s="9">
        <v>42400000</v>
      </c>
      <c r="AA309">
        <v>-919044.54114974302</v>
      </c>
    </row>
    <row r="310" spans="1:27" x14ac:dyDescent="0.25">
      <c r="A310" s="18">
        <v>46230</v>
      </c>
      <c r="B310" s="18">
        <v>46322</v>
      </c>
      <c r="C310" t="s">
        <v>38</v>
      </c>
      <c r="D310" t="s">
        <v>65</v>
      </c>
      <c r="E310" t="s">
        <v>66</v>
      </c>
      <c r="F310">
        <v>10004</v>
      </c>
      <c r="G310" t="s">
        <v>49</v>
      </c>
      <c r="H310" s="18">
        <v>46318</v>
      </c>
      <c r="I310" s="18">
        <v>46322</v>
      </c>
      <c r="J310" s="18">
        <v>46414</v>
      </c>
      <c r="K310" s="18">
        <v>46414</v>
      </c>
      <c r="L310" s="21">
        <v>42400000</v>
      </c>
      <c r="M310" t="s">
        <v>25</v>
      </c>
      <c r="N310">
        <v>3.5000000000000003E-2</v>
      </c>
      <c r="O310" t="s">
        <v>24</v>
      </c>
      <c r="P310" s="20">
        <v>-599062.25061960099</v>
      </c>
      <c r="Q310" s="9">
        <v>0.95947659095462101</v>
      </c>
      <c r="R310" s="9">
        <v>0</v>
      </c>
      <c r="S310" s="9">
        <v>0</v>
      </c>
      <c r="T310" s="9">
        <v>0</v>
      </c>
      <c r="U310" s="22">
        <v>0</v>
      </c>
      <c r="V310" s="21">
        <v>-926771.25407551602</v>
      </c>
      <c r="W310">
        <v>0.95950002980670401</v>
      </c>
      <c r="X310">
        <v>0</v>
      </c>
      <c r="Y310">
        <v>0</v>
      </c>
      <c r="Z310" s="9">
        <v>0</v>
      </c>
      <c r="AA310">
        <v>0</v>
      </c>
    </row>
    <row r="311" spans="1:27" x14ac:dyDescent="0.25">
      <c r="A311" s="18">
        <v>46322</v>
      </c>
      <c r="B311" s="18">
        <v>46414</v>
      </c>
      <c r="C311" t="s">
        <v>37</v>
      </c>
      <c r="D311" t="s">
        <v>50</v>
      </c>
      <c r="E311" t="s">
        <v>28</v>
      </c>
      <c r="F311">
        <v>11</v>
      </c>
      <c r="H311" s="18">
        <v>46318</v>
      </c>
      <c r="I311" s="18">
        <v>46322</v>
      </c>
      <c r="J311" s="18">
        <v>46414</v>
      </c>
      <c r="K311" s="18">
        <v>46414</v>
      </c>
      <c r="L311" s="21">
        <v>46200000</v>
      </c>
      <c r="M311" t="s">
        <v>27</v>
      </c>
      <c r="N311">
        <v>0</v>
      </c>
      <c r="O311" t="s">
        <v>24</v>
      </c>
      <c r="P311" s="20">
        <v>239518.458615382</v>
      </c>
      <c r="R311" s="9">
        <v>1</v>
      </c>
      <c r="S311" s="9">
        <v>1</v>
      </c>
      <c r="T311" s="9">
        <v>46200000</v>
      </c>
      <c r="U311" s="22">
        <v>239518.458615382</v>
      </c>
      <c r="V311" s="21">
        <v>596597.60860744095</v>
      </c>
      <c r="X311">
        <v>1</v>
      </c>
      <c r="Y311">
        <v>1</v>
      </c>
      <c r="Z311" s="9">
        <v>46200000</v>
      </c>
      <c r="AA311">
        <v>596597.60860744095</v>
      </c>
    </row>
    <row r="312" spans="1:27" x14ac:dyDescent="0.25">
      <c r="A312" s="18">
        <v>46322</v>
      </c>
      <c r="B312" s="18">
        <v>46414</v>
      </c>
      <c r="C312" t="s">
        <v>37</v>
      </c>
      <c r="D312" t="s">
        <v>56</v>
      </c>
      <c r="E312" t="s">
        <v>57</v>
      </c>
      <c r="F312">
        <v>13</v>
      </c>
      <c r="H312" s="18">
        <v>46318</v>
      </c>
      <c r="I312" s="18">
        <v>46322</v>
      </c>
      <c r="J312" s="18">
        <v>46414</v>
      </c>
      <c r="K312" s="18">
        <v>46414</v>
      </c>
      <c r="L312" s="21">
        <v>13000000</v>
      </c>
      <c r="M312" t="s">
        <v>58</v>
      </c>
      <c r="N312">
        <v>0</v>
      </c>
      <c r="O312" t="s">
        <v>24</v>
      </c>
      <c r="P312" s="20">
        <v>67396.968874458194</v>
      </c>
      <c r="R312" s="9">
        <v>1</v>
      </c>
      <c r="S312" s="9">
        <v>1</v>
      </c>
      <c r="T312" s="9">
        <v>13000000</v>
      </c>
      <c r="U312" s="22">
        <v>67396.968874458194</v>
      </c>
      <c r="V312" s="21">
        <v>167873.78597179099</v>
      </c>
      <c r="X312">
        <v>1</v>
      </c>
      <c r="Y312">
        <v>1</v>
      </c>
      <c r="Z312" s="9">
        <v>13000000</v>
      </c>
      <c r="AA312">
        <v>167873.78597179099</v>
      </c>
    </row>
    <row r="313" spans="1:27" x14ac:dyDescent="0.25">
      <c r="A313" s="18">
        <v>46322</v>
      </c>
      <c r="B313" s="18">
        <v>46414</v>
      </c>
      <c r="C313" t="s">
        <v>37</v>
      </c>
      <c r="D313" t="s">
        <v>56</v>
      </c>
      <c r="E313" t="s">
        <v>57</v>
      </c>
      <c r="F313">
        <v>13</v>
      </c>
      <c r="H313" s="18">
        <v>46412</v>
      </c>
      <c r="I313" s="18">
        <v>46414</v>
      </c>
      <c r="J313" s="18">
        <v>46504</v>
      </c>
      <c r="K313" s="18">
        <v>46504</v>
      </c>
      <c r="L313" s="21">
        <v>12000000</v>
      </c>
      <c r="M313" t="s">
        <v>58</v>
      </c>
      <c r="N313">
        <v>0</v>
      </c>
      <c r="O313" t="s">
        <v>24</v>
      </c>
      <c r="P313" s="20">
        <v>62478.969999143701</v>
      </c>
      <c r="R313" s="9">
        <v>0</v>
      </c>
      <c r="S313" s="9">
        <v>0</v>
      </c>
      <c r="T313" s="9">
        <v>0</v>
      </c>
      <c r="U313" s="22">
        <v>0</v>
      </c>
      <c r="V313" s="21">
        <v>148396.06892955201</v>
      </c>
      <c r="X313">
        <v>0</v>
      </c>
      <c r="Y313">
        <v>0</v>
      </c>
      <c r="Z313" s="9">
        <v>0</v>
      </c>
      <c r="AA313">
        <v>0</v>
      </c>
    </row>
    <row r="314" spans="1:27" x14ac:dyDescent="0.25">
      <c r="A314" s="18">
        <v>46322</v>
      </c>
      <c r="B314" s="18">
        <v>46414</v>
      </c>
      <c r="C314" t="s">
        <v>37</v>
      </c>
      <c r="D314" t="s">
        <v>59</v>
      </c>
      <c r="E314" t="s">
        <v>60</v>
      </c>
      <c r="F314">
        <v>15</v>
      </c>
      <c r="H314" s="18">
        <v>46318</v>
      </c>
      <c r="I314" s="18">
        <v>46322</v>
      </c>
      <c r="J314" s="18">
        <v>46414</v>
      </c>
      <c r="K314" s="18">
        <v>46414</v>
      </c>
      <c r="L314" s="21">
        <v>4875000</v>
      </c>
      <c r="M314" t="s">
        <v>58</v>
      </c>
      <c r="N314">
        <v>0</v>
      </c>
      <c r="O314" t="s">
        <v>24</v>
      </c>
      <c r="P314" s="20">
        <v>25273.863327921801</v>
      </c>
      <c r="R314" s="9">
        <v>1</v>
      </c>
      <c r="S314" s="9">
        <v>1</v>
      </c>
      <c r="T314" s="9">
        <v>4875000</v>
      </c>
      <c r="U314" s="22">
        <v>25273.863327921801</v>
      </c>
      <c r="V314" s="21">
        <v>62952.669739421501</v>
      </c>
      <c r="X314">
        <v>1</v>
      </c>
      <c r="Y314">
        <v>1</v>
      </c>
      <c r="Z314" s="9">
        <v>4875000</v>
      </c>
      <c r="AA314">
        <v>62952.669739421501</v>
      </c>
    </row>
    <row r="315" spans="1:27" x14ac:dyDescent="0.25">
      <c r="A315" s="18">
        <v>46322</v>
      </c>
      <c r="B315" s="18">
        <v>46414</v>
      </c>
      <c r="C315" t="s">
        <v>37</v>
      </c>
      <c r="D315" t="s">
        <v>59</v>
      </c>
      <c r="E315" t="s">
        <v>60</v>
      </c>
      <c r="F315">
        <v>15</v>
      </c>
      <c r="H315" s="18">
        <v>46412</v>
      </c>
      <c r="I315" s="18">
        <v>46414</v>
      </c>
      <c r="J315" s="18">
        <v>46504</v>
      </c>
      <c r="K315" s="18">
        <v>46504</v>
      </c>
      <c r="L315" s="21">
        <v>4500000</v>
      </c>
      <c r="M315" t="s">
        <v>58</v>
      </c>
      <c r="N315">
        <v>0</v>
      </c>
      <c r="O315" t="s">
        <v>24</v>
      </c>
      <c r="P315" s="20">
        <v>23429.613749678902</v>
      </c>
      <c r="R315" s="9">
        <v>0</v>
      </c>
      <c r="S315" s="9">
        <v>0</v>
      </c>
      <c r="T315" s="9">
        <v>0</v>
      </c>
      <c r="U315" s="22">
        <v>0</v>
      </c>
      <c r="V315" s="21">
        <v>55648.525848581899</v>
      </c>
      <c r="X315">
        <v>0</v>
      </c>
      <c r="Y315">
        <v>0</v>
      </c>
      <c r="Z315" s="9">
        <v>0</v>
      </c>
      <c r="AA315">
        <v>0</v>
      </c>
    </row>
    <row r="316" spans="1:27" x14ac:dyDescent="0.25">
      <c r="A316" s="18">
        <v>46322</v>
      </c>
      <c r="B316" s="18">
        <v>46414</v>
      </c>
      <c r="C316" t="s">
        <v>37</v>
      </c>
      <c r="D316" t="s">
        <v>61</v>
      </c>
      <c r="E316" t="s">
        <v>62</v>
      </c>
      <c r="F316">
        <v>17</v>
      </c>
      <c r="H316" s="18">
        <v>46318</v>
      </c>
      <c r="I316" s="18">
        <v>46322</v>
      </c>
      <c r="J316" s="18">
        <v>46414</v>
      </c>
      <c r="K316" s="18">
        <v>46414</v>
      </c>
      <c r="L316" s="21">
        <v>14625000</v>
      </c>
      <c r="M316" t="s">
        <v>58</v>
      </c>
      <c r="N316">
        <v>0</v>
      </c>
      <c r="O316" t="s">
        <v>24</v>
      </c>
      <c r="P316" s="20">
        <v>75821.589983765502</v>
      </c>
      <c r="R316" s="9">
        <v>1</v>
      </c>
      <c r="S316" s="9">
        <v>1</v>
      </c>
      <c r="T316" s="9">
        <v>14625000</v>
      </c>
      <c r="U316" s="22">
        <v>75821.589983765502</v>
      </c>
      <c r="V316" s="21">
        <v>188858.00921826501</v>
      </c>
      <c r="X316">
        <v>1</v>
      </c>
      <c r="Y316">
        <v>1</v>
      </c>
      <c r="Z316" s="9">
        <v>14625000</v>
      </c>
      <c r="AA316">
        <v>188858.00921826501</v>
      </c>
    </row>
    <row r="317" spans="1:27" x14ac:dyDescent="0.25">
      <c r="A317" s="18">
        <v>46322</v>
      </c>
      <c r="B317" s="18">
        <v>46414</v>
      </c>
      <c r="C317" t="s">
        <v>37</v>
      </c>
      <c r="D317" t="s">
        <v>61</v>
      </c>
      <c r="E317" t="s">
        <v>62</v>
      </c>
      <c r="F317">
        <v>17</v>
      </c>
      <c r="H317" s="18">
        <v>46412</v>
      </c>
      <c r="I317" s="18">
        <v>46414</v>
      </c>
      <c r="J317" s="18">
        <v>46504</v>
      </c>
      <c r="K317" s="18">
        <v>46504</v>
      </c>
      <c r="L317" s="21">
        <v>13500000</v>
      </c>
      <c r="M317" t="s">
        <v>58</v>
      </c>
      <c r="N317">
        <v>0</v>
      </c>
      <c r="O317" t="s">
        <v>24</v>
      </c>
      <c r="P317" s="20">
        <v>70288.841249036705</v>
      </c>
      <c r="R317" s="9">
        <v>0</v>
      </c>
      <c r="S317" s="9">
        <v>0</v>
      </c>
      <c r="T317" s="9">
        <v>0</v>
      </c>
      <c r="U317" s="22">
        <v>0</v>
      </c>
      <c r="V317" s="21">
        <v>166945.577545746</v>
      </c>
      <c r="X317">
        <v>0</v>
      </c>
      <c r="Y317">
        <v>0</v>
      </c>
      <c r="Z317" s="9">
        <v>0</v>
      </c>
      <c r="AA317">
        <v>0</v>
      </c>
    </row>
    <row r="318" spans="1:27" x14ac:dyDescent="0.25">
      <c r="A318" s="18">
        <v>46322</v>
      </c>
      <c r="B318" s="18">
        <v>46414</v>
      </c>
      <c r="C318" t="s">
        <v>37</v>
      </c>
      <c r="D318" t="s">
        <v>51</v>
      </c>
      <c r="E318" t="s">
        <v>52</v>
      </c>
      <c r="F318">
        <v>9</v>
      </c>
      <c r="H318" s="18">
        <v>46318</v>
      </c>
      <c r="I318" s="18">
        <v>46322</v>
      </c>
      <c r="J318" s="18">
        <v>46414</v>
      </c>
      <c r="K318" s="18">
        <v>46414</v>
      </c>
      <c r="L318" s="21">
        <v>46200000</v>
      </c>
      <c r="M318" t="s">
        <v>27</v>
      </c>
      <c r="N318">
        <v>0</v>
      </c>
      <c r="O318" t="s">
        <v>24</v>
      </c>
      <c r="P318" s="20">
        <v>239518.458615382</v>
      </c>
      <c r="R318" s="9">
        <v>1</v>
      </c>
      <c r="S318" s="9">
        <v>1</v>
      </c>
      <c r="T318" s="9">
        <v>46200000</v>
      </c>
      <c r="U318" s="22">
        <v>239518.458615382</v>
      </c>
      <c r="V318" s="21">
        <v>596597.60860744095</v>
      </c>
      <c r="X318">
        <v>1</v>
      </c>
      <c r="Y318">
        <v>1</v>
      </c>
      <c r="Z318" s="9">
        <v>46200000</v>
      </c>
      <c r="AA318">
        <v>596597.60860744095</v>
      </c>
    </row>
    <row r="319" spans="1:27" x14ac:dyDescent="0.25">
      <c r="A319" s="18">
        <v>46322</v>
      </c>
      <c r="B319" s="18">
        <v>46414</v>
      </c>
      <c r="C319" t="s">
        <v>38</v>
      </c>
      <c r="D319" t="s">
        <v>48</v>
      </c>
      <c r="E319" t="s">
        <v>29</v>
      </c>
      <c r="F319">
        <v>10000</v>
      </c>
      <c r="G319" t="s">
        <v>49</v>
      </c>
      <c r="H319" s="18">
        <v>46318</v>
      </c>
      <c r="I319" s="18">
        <v>46322</v>
      </c>
      <c r="J319" s="18">
        <v>46414</v>
      </c>
      <c r="K319" s="18">
        <v>46414</v>
      </c>
      <c r="L319" s="21">
        <v>140000000</v>
      </c>
      <c r="M319" t="s">
        <v>25</v>
      </c>
      <c r="N319">
        <v>4.4999999999999998E-2</v>
      </c>
      <c r="O319" t="s">
        <v>24</v>
      </c>
      <c r="P319" s="20">
        <v>-2335813.5109557002</v>
      </c>
      <c r="Q319" s="9">
        <v>0.95947659095462101</v>
      </c>
      <c r="R319" s="9">
        <v>1</v>
      </c>
      <c r="S319" s="9">
        <v>1</v>
      </c>
      <c r="T319" s="9">
        <v>140000000</v>
      </c>
      <c r="U319" s="22">
        <v>-2335813.5109557002</v>
      </c>
      <c r="V319" s="21">
        <v>-3417871.5412346702</v>
      </c>
      <c r="W319">
        <v>0.95950002980670401</v>
      </c>
      <c r="X319">
        <v>1</v>
      </c>
      <c r="Y319">
        <v>1</v>
      </c>
      <c r="Z319" s="9">
        <v>140000000</v>
      </c>
      <c r="AA319">
        <v>-3417871.5412346702</v>
      </c>
    </row>
    <row r="320" spans="1:27" x14ac:dyDescent="0.25">
      <c r="A320" s="18">
        <v>46322</v>
      </c>
      <c r="B320" s="18">
        <v>46414</v>
      </c>
      <c r="C320" t="s">
        <v>38</v>
      </c>
      <c r="D320" t="s">
        <v>48</v>
      </c>
      <c r="E320" t="s">
        <v>29</v>
      </c>
      <c r="F320">
        <v>10000</v>
      </c>
      <c r="G320" t="s">
        <v>49</v>
      </c>
      <c r="H320" s="18">
        <v>46412</v>
      </c>
      <c r="I320" s="18">
        <v>46414</v>
      </c>
      <c r="J320" s="18">
        <v>46504</v>
      </c>
      <c r="K320" s="18">
        <v>46504</v>
      </c>
      <c r="L320" s="21">
        <v>140000000</v>
      </c>
      <c r="M320" t="s">
        <v>25</v>
      </c>
      <c r="N320">
        <v>4.4999999999999998E-2</v>
      </c>
      <c r="O320" t="s">
        <v>24</v>
      </c>
      <c r="P320" s="20">
        <v>-2303921.3166566798</v>
      </c>
      <c r="Q320" s="9">
        <v>0.95473609963507999</v>
      </c>
      <c r="R320" s="9">
        <v>0</v>
      </c>
      <c r="S320" s="9">
        <v>0</v>
      </c>
      <c r="T320" s="9">
        <v>0</v>
      </c>
      <c r="U320" s="22">
        <v>0</v>
      </c>
      <c r="V320" s="21">
        <v>-3306287.4708447699</v>
      </c>
      <c r="W320">
        <v>0.95482231445698995</v>
      </c>
      <c r="X320">
        <v>0</v>
      </c>
      <c r="Y320">
        <v>0</v>
      </c>
      <c r="Z320" s="9">
        <v>0</v>
      </c>
      <c r="AA320">
        <v>0</v>
      </c>
    </row>
    <row r="321" spans="1:27" x14ac:dyDescent="0.25">
      <c r="A321" s="18">
        <v>46322</v>
      </c>
      <c r="B321" s="18">
        <v>46414</v>
      </c>
      <c r="C321" t="s">
        <v>38</v>
      </c>
      <c r="D321" t="s">
        <v>53</v>
      </c>
      <c r="E321" t="s">
        <v>39</v>
      </c>
      <c r="F321">
        <v>10001</v>
      </c>
      <c r="G321" t="s">
        <v>49</v>
      </c>
      <c r="H321" s="18">
        <v>46318</v>
      </c>
      <c r="I321" s="18">
        <v>46322</v>
      </c>
      <c r="J321" s="18">
        <v>46414</v>
      </c>
      <c r="K321" s="18">
        <v>46414</v>
      </c>
      <c r="L321" s="21">
        <v>1120000</v>
      </c>
      <c r="M321" t="s">
        <v>25</v>
      </c>
      <c r="N321">
        <v>0.03</v>
      </c>
      <c r="O321" t="s">
        <v>24</v>
      </c>
      <c r="P321" s="20">
        <v>-14393.1747543123</v>
      </c>
      <c r="Q321" s="9">
        <v>0.95947659095462101</v>
      </c>
      <c r="R321" s="9">
        <v>1</v>
      </c>
      <c r="S321" s="9">
        <v>1</v>
      </c>
      <c r="T321" s="9">
        <v>1120000</v>
      </c>
      <c r="U321" s="22">
        <v>-14393.1747543123</v>
      </c>
      <c r="V321" s="21">
        <v>-23049.638996543999</v>
      </c>
      <c r="W321">
        <v>0.95950002980670401</v>
      </c>
      <c r="X321">
        <v>1</v>
      </c>
      <c r="Y321">
        <v>1</v>
      </c>
      <c r="Z321" s="9">
        <v>1120000</v>
      </c>
      <c r="AA321">
        <v>-23049.638996543999</v>
      </c>
    </row>
    <row r="322" spans="1:27" x14ac:dyDescent="0.25">
      <c r="A322" s="18">
        <v>46322</v>
      </c>
      <c r="B322" s="18">
        <v>46414</v>
      </c>
      <c r="C322" t="s">
        <v>38</v>
      </c>
      <c r="D322" t="s">
        <v>53</v>
      </c>
      <c r="E322" t="s">
        <v>39</v>
      </c>
      <c r="F322">
        <v>10001</v>
      </c>
      <c r="G322" t="s">
        <v>49</v>
      </c>
      <c r="H322" s="18">
        <v>46412</v>
      </c>
      <c r="I322" s="18">
        <v>46414</v>
      </c>
      <c r="J322" s="18">
        <v>46504</v>
      </c>
      <c r="K322" s="18">
        <v>46504</v>
      </c>
      <c r="L322" s="21">
        <v>840000</v>
      </c>
      <c r="M322" t="s">
        <v>25</v>
      </c>
      <c r="N322">
        <v>0.03</v>
      </c>
      <c r="O322" t="s">
        <v>24</v>
      </c>
      <c r="P322" s="20">
        <v>-10673.5278999401</v>
      </c>
      <c r="Q322" s="9">
        <v>0.95473609963507999</v>
      </c>
      <c r="R322" s="9">
        <v>0</v>
      </c>
      <c r="S322" s="9">
        <v>0</v>
      </c>
      <c r="T322" s="9">
        <v>0</v>
      </c>
      <c r="U322" s="22">
        <v>0</v>
      </c>
      <c r="V322" s="21">
        <v>-16687.724825068599</v>
      </c>
      <c r="W322">
        <v>0.95482231445698995</v>
      </c>
      <c r="X322">
        <v>0</v>
      </c>
      <c r="Y322">
        <v>0</v>
      </c>
      <c r="Z322" s="9">
        <v>0</v>
      </c>
      <c r="AA322">
        <v>0</v>
      </c>
    </row>
    <row r="323" spans="1:27" x14ac:dyDescent="0.25">
      <c r="A323" s="18">
        <v>46322</v>
      </c>
      <c r="B323" s="18">
        <v>46414</v>
      </c>
      <c r="C323" t="s">
        <v>38</v>
      </c>
      <c r="D323" t="s">
        <v>54</v>
      </c>
      <c r="E323" t="s">
        <v>55</v>
      </c>
      <c r="F323">
        <v>10002</v>
      </c>
      <c r="G323" t="s">
        <v>49</v>
      </c>
      <c r="H323" s="18">
        <v>46318</v>
      </c>
      <c r="I323" s="18">
        <v>46322</v>
      </c>
      <c r="J323" s="18">
        <v>46414</v>
      </c>
      <c r="K323" s="18">
        <v>46414</v>
      </c>
      <c r="L323" s="21">
        <v>2800000</v>
      </c>
      <c r="M323" t="s">
        <v>25</v>
      </c>
      <c r="N323">
        <v>3.5000000000000003E-2</v>
      </c>
      <c r="O323" t="s">
        <v>24</v>
      </c>
      <c r="P323" s="20">
        <v>-39560.714663558501</v>
      </c>
      <c r="Q323" s="9">
        <v>0.95947659095462101</v>
      </c>
      <c r="R323" s="9">
        <v>1</v>
      </c>
      <c r="S323" s="9">
        <v>1</v>
      </c>
      <c r="T323" s="9">
        <v>2800000</v>
      </c>
      <c r="U323" s="22">
        <v>-39560.714663558501</v>
      </c>
      <c r="V323" s="21">
        <v>-61201.875269137803</v>
      </c>
      <c r="W323">
        <v>0.95950002980670401</v>
      </c>
      <c r="X323">
        <v>1</v>
      </c>
      <c r="Y323">
        <v>1</v>
      </c>
      <c r="Z323" s="9">
        <v>2800000</v>
      </c>
      <c r="AA323">
        <v>-61201.875269137803</v>
      </c>
    </row>
    <row r="324" spans="1:27" x14ac:dyDescent="0.25">
      <c r="A324" s="18">
        <v>46322</v>
      </c>
      <c r="B324" s="18">
        <v>46414</v>
      </c>
      <c r="C324" t="s">
        <v>38</v>
      </c>
      <c r="D324" t="s">
        <v>54</v>
      </c>
      <c r="E324" t="s">
        <v>55</v>
      </c>
      <c r="F324">
        <v>10002</v>
      </c>
      <c r="G324" t="s">
        <v>49</v>
      </c>
      <c r="H324" s="18">
        <v>46412</v>
      </c>
      <c r="I324" s="18">
        <v>46414</v>
      </c>
      <c r="J324" s="18">
        <v>46504</v>
      </c>
      <c r="K324" s="18">
        <v>46504</v>
      </c>
      <c r="L324" s="21">
        <v>2800000</v>
      </c>
      <c r="M324" t="s">
        <v>25</v>
      </c>
      <c r="N324">
        <v>3.5000000000000003E-2</v>
      </c>
      <c r="O324" t="s">
        <v>24</v>
      </c>
      <c r="P324" s="20">
        <v>-39078.426333133502</v>
      </c>
      <c r="Q324" s="9">
        <v>0.95473609963507999</v>
      </c>
      <c r="R324" s="9">
        <v>0</v>
      </c>
      <c r="S324" s="9">
        <v>0</v>
      </c>
      <c r="T324" s="9">
        <v>0</v>
      </c>
      <c r="U324" s="22">
        <v>0</v>
      </c>
      <c r="V324" s="21">
        <v>-59125.7494168954</v>
      </c>
      <c r="W324">
        <v>0.95482231445698995</v>
      </c>
      <c r="X324">
        <v>0</v>
      </c>
      <c r="Y324">
        <v>0</v>
      </c>
      <c r="Z324" s="9">
        <v>0</v>
      </c>
      <c r="AA324">
        <v>0</v>
      </c>
    </row>
    <row r="325" spans="1:27" x14ac:dyDescent="0.25">
      <c r="A325" s="18">
        <v>46322</v>
      </c>
      <c r="B325" s="18">
        <v>46414</v>
      </c>
      <c r="C325" t="s">
        <v>38</v>
      </c>
      <c r="D325" t="s">
        <v>63</v>
      </c>
      <c r="E325" t="s">
        <v>64</v>
      </c>
      <c r="F325">
        <v>10003</v>
      </c>
      <c r="G325" t="s">
        <v>49</v>
      </c>
      <c r="H325" s="18">
        <v>46318</v>
      </c>
      <c r="I325" s="18">
        <v>46322</v>
      </c>
      <c r="J325" s="18">
        <v>46414</v>
      </c>
      <c r="K325" s="18">
        <v>46414</v>
      </c>
      <c r="L325" s="21">
        <v>21200000</v>
      </c>
      <c r="M325" t="s">
        <v>25</v>
      </c>
      <c r="N325">
        <v>0.03</v>
      </c>
      <c r="O325" t="s">
        <v>24</v>
      </c>
      <c r="P325" s="20">
        <v>-272442.23642091098</v>
      </c>
      <c r="Q325" s="9">
        <v>0.95947659095462101</v>
      </c>
      <c r="R325" s="9">
        <v>1</v>
      </c>
      <c r="S325" s="9">
        <v>1</v>
      </c>
      <c r="T325" s="9">
        <v>21200000</v>
      </c>
      <c r="U325" s="22">
        <v>-272442.23642091098</v>
      </c>
      <c r="V325" s="21">
        <v>-436296.73814886902</v>
      </c>
      <c r="W325">
        <v>0.95950002980670401</v>
      </c>
      <c r="X325">
        <v>1</v>
      </c>
      <c r="Y325">
        <v>1</v>
      </c>
      <c r="Z325" s="9">
        <v>21200000</v>
      </c>
      <c r="AA325">
        <v>-436296.73814886902</v>
      </c>
    </row>
    <row r="326" spans="1:27" x14ac:dyDescent="0.25">
      <c r="A326" s="18">
        <v>46322</v>
      </c>
      <c r="B326" s="18">
        <v>46414</v>
      </c>
      <c r="C326" t="s">
        <v>38</v>
      </c>
      <c r="D326" t="s">
        <v>63</v>
      </c>
      <c r="E326" t="s">
        <v>64</v>
      </c>
      <c r="F326">
        <v>10003</v>
      </c>
      <c r="G326" t="s">
        <v>49</v>
      </c>
      <c r="H326" s="18">
        <v>46412</v>
      </c>
      <c r="I326" s="18">
        <v>46414</v>
      </c>
      <c r="J326" s="18">
        <v>46504</v>
      </c>
      <c r="K326" s="18">
        <v>46504</v>
      </c>
      <c r="L326" s="21">
        <v>15900000</v>
      </c>
      <c r="M326" t="s">
        <v>25</v>
      </c>
      <c r="N326">
        <v>0.03</v>
      </c>
      <c r="O326" t="s">
        <v>24</v>
      </c>
      <c r="P326" s="20">
        <v>-202034.635248865</v>
      </c>
      <c r="Q326" s="9">
        <v>0.95473609963507999</v>
      </c>
      <c r="R326" s="9">
        <v>0</v>
      </c>
      <c r="S326" s="9">
        <v>0</v>
      </c>
      <c r="T326" s="9">
        <v>0</v>
      </c>
      <c r="U326" s="22">
        <v>0</v>
      </c>
      <c r="V326" s="21">
        <v>-315874.79133165599</v>
      </c>
      <c r="W326">
        <v>0.95482231445698995</v>
      </c>
      <c r="X326">
        <v>0</v>
      </c>
      <c r="Y326">
        <v>0</v>
      </c>
      <c r="Z326" s="9">
        <v>0</v>
      </c>
      <c r="AA326">
        <v>0</v>
      </c>
    </row>
    <row r="327" spans="1:27" x14ac:dyDescent="0.25">
      <c r="A327" s="18">
        <v>46322</v>
      </c>
      <c r="B327" s="18">
        <v>46414</v>
      </c>
      <c r="C327" t="s">
        <v>38</v>
      </c>
      <c r="D327" t="s">
        <v>65</v>
      </c>
      <c r="E327" t="s">
        <v>66</v>
      </c>
      <c r="F327">
        <v>10004</v>
      </c>
      <c r="G327" t="s">
        <v>49</v>
      </c>
      <c r="H327" s="18">
        <v>46318</v>
      </c>
      <c r="I327" s="18">
        <v>46322</v>
      </c>
      <c r="J327" s="18">
        <v>46414</v>
      </c>
      <c r="K327" s="18">
        <v>46414</v>
      </c>
      <c r="L327" s="21">
        <v>42400000</v>
      </c>
      <c r="M327" t="s">
        <v>25</v>
      </c>
      <c r="N327">
        <v>3.5000000000000003E-2</v>
      </c>
      <c r="O327" t="s">
        <v>24</v>
      </c>
      <c r="P327" s="20">
        <v>-599062.25061960099</v>
      </c>
      <c r="Q327" s="9">
        <v>0.95947659095462101</v>
      </c>
      <c r="R327" s="9">
        <v>1</v>
      </c>
      <c r="S327" s="9">
        <v>1</v>
      </c>
      <c r="T327" s="9">
        <v>42400000</v>
      </c>
      <c r="U327" s="22">
        <v>-599062.25061960099</v>
      </c>
      <c r="V327" s="21">
        <v>-926771.25407551602</v>
      </c>
      <c r="W327">
        <v>0.95950002980670401</v>
      </c>
      <c r="X327">
        <v>1</v>
      </c>
      <c r="Y327">
        <v>1</v>
      </c>
      <c r="Z327" s="9">
        <v>42400000</v>
      </c>
      <c r="AA327">
        <v>-926771.25407551602</v>
      </c>
    </row>
    <row r="328" spans="1:27" x14ac:dyDescent="0.25">
      <c r="A328" s="18">
        <v>46322</v>
      </c>
      <c r="B328" s="18">
        <v>46414</v>
      </c>
      <c r="C328" t="s">
        <v>38</v>
      </c>
      <c r="D328" t="s">
        <v>65</v>
      </c>
      <c r="E328" t="s">
        <v>66</v>
      </c>
      <c r="F328">
        <v>10004</v>
      </c>
      <c r="G328" t="s">
        <v>49</v>
      </c>
      <c r="H328" s="18">
        <v>46412</v>
      </c>
      <c r="I328" s="18">
        <v>46414</v>
      </c>
      <c r="J328" s="18">
        <v>46504</v>
      </c>
      <c r="K328" s="18">
        <v>46504</v>
      </c>
      <c r="L328" s="21">
        <v>42400000</v>
      </c>
      <c r="M328" t="s">
        <v>25</v>
      </c>
      <c r="N328">
        <v>3.5000000000000003E-2</v>
      </c>
      <c r="O328" t="s">
        <v>24</v>
      </c>
      <c r="P328" s="20">
        <v>-591759.02733030799</v>
      </c>
      <c r="Q328" s="9">
        <v>0.95473609963507999</v>
      </c>
      <c r="R328" s="9">
        <v>0</v>
      </c>
      <c r="S328" s="9">
        <v>0</v>
      </c>
      <c r="T328" s="9">
        <v>0</v>
      </c>
      <c r="U328" s="22">
        <v>0</v>
      </c>
      <c r="V328" s="21">
        <v>-895332.77688441705</v>
      </c>
      <c r="W328">
        <v>0.95482231445698995</v>
      </c>
      <c r="X328">
        <v>0</v>
      </c>
      <c r="Y328">
        <v>0</v>
      </c>
      <c r="Z328" s="9">
        <v>0</v>
      </c>
      <c r="AA328">
        <v>0</v>
      </c>
    </row>
    <row r="329" spans="1:27" x14ac:dyDescent="0.25">
      <c r="A329" s="18">
        <v>46414</v>
      </c>
      <c r="B329" s="18">
        <v>46504</v>
      </c>
      <c r="C329" t="s">
        <v>37</v>
      </c>
      <c r="D329" t="s">
        <v>56</v>
      </c>
      <c r="E329" t="s">
        <v>57</v>
      </c>
      <c r="F329">
        <v>13</v>
      </c>
      <c r="H329" s="18">
        <v>46412</v>
      </c>
      <c r="I329" s="18">
        <v>46414</v>
      </c>
      <c r="J329" s="18">
        <v>46504</v>
      </c>
      <c r="K329" s="18">
        <v>46504</v>
      </c>
      <c r="L329" s="21">
        <v>12000000</v>
      </c>
      <c r="M329" t="s">
        <v>58</v>
      </c>
      <c r="N329">
        <v>0</v>
      </c>
      <c r="O329" t="s">
        <v>24</v>
      </c>
      <c r="P329" s="20">
        <v>62478.969999143701</v>
      </c>
      <c r="R329" s="9">
        <v>1</v>
      </c>
      <c r="S329" s="9">
        <v>1</v>
      </c>
      <c r="T329" s="9">
        <v>12000000</v>
      </c>
      <c r="U329" s="22">
        <v>62478.969999143701</v>
      </c>
      <c r="V329" s="21">
        <v>148396.06892955201</v>
      </c>
      <c r="X329">
        <v>1</v>
      </c>
      <c r="Y329">
        <v>1</v>
      </c>
      <c r="Z329" s="9">
        <v>12000000</v>
      </c>
      <c r="AA329">
        <v>148396.06892955201</v>
      </c>
    </row>
    <row r="330" spans="1:27" x14ac:dyDescent="0.25">
      <c r="A330" s="18">
        <v>46414</v>
      </c>
      <c r="B330" s="18">
        <v>46504</v>
      </c>
      <c r="C330" t="s">
        <v>37</v>
      </c>
      <c r="D330" t="s">
        <v>56</v>
      </c>
      <c r="E330" t="s">
        <v>57</v>
      </c>
      <c r="F330">
        <v>13</v>
      </c>
      <c r="H330" s="18">
        <v>46500</v>
      </c>
      <c r="I330" s="18">
        <v>46504</v>
      </c>
      <c r="J330" s="18">
        <v>46595</v>
      </c>
      <c r="K330" s="18">
        <v>46595</v>
      </c>
      <c r="L330" s="21">
        <v>12000000</v>
      </c>
      <c r="M330" t="s">
        <v>58</v>
      </c>
      <c r="N330">
        <v>0</v>
      </c>
      <c r="O330" t="s">
        <v>24</v>
      </c>
      <c r="P330" s="20">
        <v>64576.562148350698</v>
      </c>
      <c r="R330" s="9">
        <v>0</v>
      </c>
      <c r="S330" s="9">
        <v>0</v>
      </c>
      <c r="T330" s="9">
        <v>0</v>
      </c>
      <c r="U330" s="22">
        <v>0</v>
      </c>
      <c r="V330" s="21">
        <v>141329.79088541301</v>
      </c>
      <c r="X330">
        <v>0</v>
      </c>
      <c r="Y330">
        <v>0</v>
      </c>
      <c r="Z330" s="9">
        <v>0</v>
      </c>
      <c r="AA330">
        <v>0</v>
      </c>
    </row>
    <row r="331" spans="1:27" x14ac:dyDescent="0.25">
      <c r="A331" s="18">
        <v>46414</v>
      </c>
      <c r="B331" s="18">
        <v>46504</v>
      </c>
      <c r="C331" t="s">
        <v>37</v>
      </c>
      <c r="D331" t="s">
        <v>59</v>
      </c>
      <c r="E331" t="s">
        <v>60</v>
      </c>
      <c r="F331">
        <v>15</v>
      </c>
      <c r="H331" s="18">
        <v>46412</v>
      </c>
      <c r="I331" s="18">
        <v>46414</v>
      </c>
      <c r="J331" s="18">
        <v>46504</v>
      </c>
      <c r="K331" s="18">
        <v>46504</v>
      </c>
      <c r="L331" s="21">
        <v>4500000</v>
      </c>
      <c r="M331" t="s">
        <v>58</v>
      </c>
      <c r="N331">
        <v>0</v>
      </c>
      <c r="O331" t="s">
        <v>24</v>
      </c>
      <c r="P331" s="20">
        <v>23429.613749678902</v>
      </c>
      <c r="R331" s="9">
        <v>1</v>
      </c>
      <c r="S331" s="9">
        <v>1</v>
      </c>
      <c r="T331" s="9">
        <v>4500000</v>
      </c>
      <c r="U331" s="22">
        <v>23429.613749678902</v>
      </c>
      <c r="V331" s="21">
        <v>55648.525848581899</v>
      </c>
      <c r="X331">
        <v>1</v>
      </c>
      <c r="Y331">
        <v>1</v>
      </c>
      <c r="Z331" s="9">
        <v>4500000</v>
      </c>
      <c r="AA331">
        <v>55648.525848581899</v>
      </c>
    </row>
    <row r="332" spans="1:27" x14ac:dyDescent="0.25">
      <c r="A332" s="18">
        <v>46414</v>
      </c>
      <c r="B332" s="18">
        <v>46504</v>
      </c>
      <c r="C332" t="s">
        <v>37</v>
      </c>
      <c r="D332" t="s">
        <v>59</v>
      </c>
      <c r="E332" t="s">
        <v>60</v>
      </c>
      <c r="F332">
        <v>15</v>
      </c>
      <c r="H332" s="18">
        <v>46500</v>
      </c>
      <c r="I332" s="18">
        <v>46504</v>
      </c>
      <c r="J332" s="18">
        <v>46595</v>
      </c>
      <c r="K332" s="18">
        <v>46595</v>
      </c>
      <c r="L332" s="21">
        <v>4500000</v>
      </c>
      <c r="M332" t="s">
        <v>58</v>
      </c>
      <c r="N332">
        <v>0</v>
      </c>
      <c r="O332" t="s">
        <v>24</v>
      </c>
      <c r="P332" s="20">
        <v>24216.210805631501</v>
      </c>
      <c r="R332" s="9">
        <v>0</v>
      </c>
      <c r="S332" s="9">
        <v>0</v>
      </c>
      <c r="T332" s="9">
        <v>0</v>
      </c>
      <c r="U332" s="22">
        <v>0</v>
      </c>
      <c r="V332" s="21">
        <v>52998.6715820299</v>
      </c>
      <c r="X332">
        <v>0</v>
      </c>
      <c r="Y332">
        <v>0</v>
      </c>
      <c r="Z332" s="9">
        <v>0</v>
      </c>
      <c r="AA332">
        <v>0</v>
      </c>
    </row>
    <row r="333" spans="1:27" x14ac:dyDescent="0.25">
      <c r="A333" s="18">
        <v>46414</v>
      </c>
      <c r="B333" s="18">
        <v>46504</v>
      </c>
      <c r="C333" t="s">
        <v>37</v>
      </c>
      <c r="D333" t="s">
        <v>61</v>
      </c>
      <c r="E333" t="s">
        <v>62</v>
      </c>
      <c r="F333">
        <v>17</v>
      </c>
      <c r="H333" s="18">
        <v>46412</v>
      </c>
      <c r="I333" s="18">
        <v>46414</v>
      </c>
      <c r="J333" s="18">
        <v>46504</v>
      </c>
      <c r="K333" s="18">
        <v>46504</v>
      </c>
      <c r="L333" s="21">
        <v>13500000</v>
      </c>
      <c r="M333" t="s">
        <v>58</v>
      </c>
      <c r="N333">
        <v>0</v>
      </c>
      <c r="O333" t="s">
        <v>24</v>
      </c>
      <c r="P333" s="20">
        <v>70288.841249036705</v>
      </c>
      <c r="R333" s="9">
        <v>1</v>
      </c>
      <c r="S333" s="9">
        <v>1</v>
      </c>
      <c r="T333" s="9">
        <v>13500000</v>
      </c>
      <c r="U333" s="22">
        <v>70288.841249036705</v>
      </c>
      <c r="V333" s="21">
        <v>166945.577545746</v>
      </c>
      <c r="X333">
        <v>1</v>
      </c>
      <c r="Y333">
        <v>1</v>
      </c>
      <c r="Z333" s="9">
        <v>13500000</v>
      </c>
      <c r="AA333">
        <v>166945.577545746</v>
      </c>
    </row>
    <row r="334" spans="1:27" x14ac:dyDescent="0.25">
      <c r="A334" s="18">
        <v>46414</v>
      </c>
      <c r="B334" s="18">
        <v>46504</v>
      </c>
      <c r="C334" t="s">
        <v>37</v>
      </c>
      <c r="D334" t="s">
        <v>61</v>
      </c>
      <c r="E334" t="s">
        <v>62</v>
      </c>
      <c r="F334">
        <v>17</v>
      </c>
      <c r="H334" s="18">
        <v>46500</v>
      </c>
      <c r="I334" s="18">
        <v>46504</v>
      </c>
      <c r="J334" s="18">
        <v>46595</v>
      </c>
      <c r="K334" s="18">
        <v>46595</v>
      </c>
      <c r="L334" s="21">
        <v>13500000</v>
      </c>
      <c r="M334" t="s">
        <v>58</v>
      </c>
      <c r="N334">
        <v>0</v>
      </c>
      <c r="O334" t="s">
        <v>24</v>
      </c>
      <c r="P334" s="20">
        <v>72648.632416894601</v>
      </c>
      <c r="R334" s="9">
        <v>0</v>
      </c>
      <c r="S334" s="9">
        <v>0</v>
      </c>
      <c r="T334" s="9">
        <v>0</v>
      </c>
      <c r="U334" s="22">
        <v>0</v>
      </c>
      <c r="V334" s="21">
        <v>158996.01474608999</v>
      </c>
      <c r="X334">
        <v>0</v>
      </c>
      <c r="Y334">
        <v>0</v>
      </c>
      <c r="Z334" s="9">
        <v>0</v>
      </c>
      <c r="AA334">
        <v>0</v>
      </c>
    </row>
    <row r="335" spans="1:27" x14ac:dyDescent="0.25">
      <c r="A335" s="18">
        <v>46414</v>
      </c>
      <c r="B335" s="18">
        <v>46504</v>
      </c>
      <c r="C335" t="s">
        <v>38</v>
      </c>
      <c r="D335" t="s">
        <v>48</v>
      </c>
      <c r="E335" t="s">
        <v>29</v>
      </c>
      <c r="F335">
        <v>10000</v>
      </c>
      <c r="G335" t="s">
        <v>49</v>
      </c>
      <c r="H335" s="18">
        <v>46412</v>
      </c>
      <c r="I335" s="18">
        <v>46414</v>
      </c>
      <c r="J335" s="18">
        <v>46504</v>
      </c>
      <c r="K335" s="18">
        <v>46504</v>
      </c>
      <c r="L335" s="21">
        <v>140000000</v>
      </c>
      <c r="M335" t="s">
        <v>25</v>
      </c>
      <c r="N335">
        <v>4.4999999999999998E-2</v>
      </c>
      <c r="O335" t="s">
        <v>24</v>
      </c>
      <c r="P335" s="20">
        <v>-2303921.3166566798</v>
      </c>
      <c r="Q335" s="9">
        <v>0.95473609963507999</v>
      </c>
      <c r="R335" s="9">
        <v>1</v>
      </c>
      <c r="S335" s="9">
        <v>1</v>
      </c>
      <c r="T335" s="9">
        <v>140000000</v>
      </c>
      <c r="U335" s="22">
        <v>-2303921.3166566798</v>
      </c>
      <c r="V335" s="21">
        <v>-3306287.4708447699</v>
      </c>
      <c r="W335">
        <v>0.95482231445698995</v>
      </c>
      <c r="X335">
        <v>1</v>
      </c>
      <c r="Y335">
        <v>1</v>
      </c>
      <c r="Z335" s="9">
        <v>140000000</v>
      </c>
      <c r="AA335">
        <v>-3306287.4708447699</v>
      </c>
    </row>
    <row r="336" spans="1:27" x14ac:dyDescent="0.25">
      <c r="A336" s="18">
        <v>46414</v>
      </c>
      <c r="B336" s="18">
        <v>46504</v>
      </c>
      <c r="C336" t="s">
        <v>38</v>
      </c>
      <c r="D336" t="s">
        <v>48</v>
      </c>
      <c r="E336" t="s">
        <v>29</v>
      </c>
      <c r="F336">
        <v>10000</v>
      </c>
      <c r="G336" t="s">
        <v>49</v>
      </c>
      <c r="H336" s="18">
        <v>46500</v>
      </c>
      <c r="I336" s="18">
        <v>46504</v>
      </c>
      <c r="J336" s="18">
        <v>46595</v>
      </c>
      <c r="K336" s="18">
        <v>46595</v>
      </c>
      <c r="L336" s="21">
        <v>140000000</v>
      </c>
      <c r="M336" t="s">
        <v>25</v>
      </c>
      <c r="N336">
        <v>4.4999999999999998E-2</v>
      </c>
      <c r="O336" t="s">
        <v>24</v>
      </c>
      <c r="P336" s="20">
        <v>-2345893.22506409</v>
      </c>
      <c r="Q336" s="9">
        <v>0.949942936189767</v>
      </c>
      <c r="R336" s="9">
        <v>0</v>
      </c>
      <c r="S336" s="9">
        <v>0</v>
      </c>
      <c r="T336" s="9">
        <v>0</v>
      </c>
      <c r="U336" s="22">
        <v>0</v>
      </c>
      <c r="V336" s="21">
        <v>-3241347.56032982</v>
      </c>
      <c r="W336">
        <v>0.95003825680854304</v>
      </c>
      <c r="X336">
        <v>0</v>
      </c>
      <c r="Y336">
        <v>0</v>
      </c>
      <c r="Z336" s="9">
        <v>0</v>
      </c>
      <c r="AA336">
        <v>0</v>
      </c>
    </row>
    <row r="337" spans="1:27" x14ac:dyDescent="0.25">
      <c r="A337" s="18">
        <v>46414</v>
      </c>
      <c r="B337" s="18">
        <v>46504</v>
      </c>
      <c r="C337" t="s">
        <v>38</v>
      </c>
      <c r="D337" t="s">
        <v>53</v>
      </c>
      <c r="E337" t="s">
        <v>39</v>
      </c>
      <c r="F337">
        <v>10001</v>
      </c>
      <c r="G337" t="s">
        <v>49</v>
      </c>
      <c r="H337" s="18">
        <v>46412</v>
      </c>
      <c r="I337" s="18">
        <v>46414</v>
      </c>
      <c r="J337" s="18">
        <v>46504</v>
      </c>
      <c r="K337" s="18">
        <v>46504</v>
      </c>
      <c r="L337" s="21">
        <v>840000</v>
      </c>
      <c r="M337" t="s">
        <v>25</v>
      </c>
      <c r="N337">
        <v>0.03</v>
      </c>
      <c r="O337" t="s">
        <v>24</v>
      </c>
      <c r="P337" s="20">
        <v>-10673.5278999401</v>
      </c>
      <c r="Q337" s="9">
        <v>0.95473609963507999</v>
      </c>
      <c r="R337" s="9">
        <v>1</v>
      </c>
      <c r="S337" s="9">
        <v>1</v>
      </c>
      <c r="T337" s="9">
        <v>840000</v>
      </c>
      <c r="U337" s="22">
        <v>-10673.5278999401</v>
      </c>
      <c r="V337" s="21">
        <v>-16687.724825068599</v>
      </c>
      <c r="W337">
        <v>0.95482231445698995</v>
      </c>
      <c r="X337">
        <v>1</v>
      </c>
      <c r="Y337">
        <v>1</v>
      </c>
      <c r="Z337" s="9">
        <v>840000</v>
      </c>
      <c r="AA337">
        <v>-16687.724825068599</v>
      </c>
    </row>
    <row r="338" spans="1:27" x14ac:dyDescent="0.25">
      <c r="A338" s="18">
        <v>46414</v>
      </c>
      <c r="B338" s="18">
        <v>46504</v>
      </c>
      <c r="C338" t="s">
        <v>38</v>
      </c>
      <c r="D338" t="s">
        <v>53</v>
      </c>
      <c r="E338" t="s">
        <v>39</v>
      </c>
      <c r="F338">
        <v>10001</v>
      </c>
      <c r="G338" t="s">
        <v>49</v>
      </c>
      <c r="H338" s="18">
        <v>46500</v>
      </c>
      <c r="I338" s="18">
        <v>46504</v>
      </c>
      <c r="J338" s="18">
        <v>46595</v>
      </c>
      <c r="K338" s="18">
        <v>46595</v>
      </c>
      <c r="L338" s="21">
        <v>840000</v>
      </c>
      <c r="M338" t="s">
        <v>25</v>
      </c>
      <c r="N338">
        <v>0.03</v>
      </c>
      <c r="O338" t="s">
        <v>24</v>
      </c>
      <c r="P338" s="20">
        <v>-10890.3593503845</v>
      </c>
      <c r="Q338" s="9">
        <v>0.949942936189767</v>
      </c>
      <c r="R338" s="9">
        <v>0</v>
      </c>
      <c r="S338" s="9">
        <v>0</v>
      </c>
      <c r="T338" s="9">
        <v>0</v>
      </c>
      <c r="U338" s="22">
        <v>0</v>
      </c>
      <c r="V338" s="21">
        <v>-16263.0853619789</v>
      </c>
      <c r="W338">
        <v>0.95003825680854304</v>
      </c>
      <c r="X338">
        <v>0</v>
      </c>
      <c r="Y338">
        <v>0</v>
      </c>
      <c r="Z338" s="9">
        <v>0</v>
      </c>
      <c r="AA338">
        <v>0</v>
      </c>
    </row>
    <row r="339" spans="1:27" x14ac:dyDescent="0.25">
      <c r="A339" s="18">
        <v>46414</v>
      </c>
      <c r="B339" s="18">
        <v>46504</v>
      </c>
      <c r="C339" t="s">
        <v>38</v>
      </c>
      <c r="D339" t="s">
        <v>54</v>
      </c>
      <c r="E339" t="s">
        <v>55</v>
      </c>
      <c r="F339">
        <v>10002</v>
      </c>
      <c r="G339" t="s">
        <v>49</v>
      </c>
      <c r="H339" s="18">
        <v>46412</v>
      </c>
      <c r="I339" s="18">
        <v>46414</v>
      </c>
      <c r="J339" s="18">
        <v>46504</v>
      </c>
      <c r="K339" s="18">
        <v>46504</v>
      </c>
      <c r="L339" s="21">
        <v>2800000</v>
      </c>
      <c r="M339" t="s">
        <v>25</v>
      </c>
      <c r="N339">
        <v>3.5000000000000003E-2</v>
      </c>
      <c r="O339" t="s">
        <v>24</v>
      </c>
      <c r="P339" s="20">
        <v>-39078.426333133502</v>
      </c>
      <c r="Q339" s="9">
        <v>0.95473609963507999</v>
      </c>
      <c r="R339" s="9">
        <v>1</v>
      </c>
      <c r="S339" s="9">
        <v>1</v>
      </c>
      <c r="T339" s="9">
        <v>2800000</v>
      </c>
      <c r="U339" s="22">
        <v>-39078.426333133502</v>
      </c>
      <c r="V339" s="21">
        <v>-59125.7494168954</v>
      </c>
      <c r="W339">
        <v>0.95482231445698995</v>
      </c>
      <c r="X339">
        <v>1</v>
      </c>
      <c r="Y339">
        <v>1</v>
      </c>
      <c r="Z339" s="9">
        <v>2800000</v>
      </c>
      <c r="AA339">
        <v>-59125.7494168954</v>
      </c>
    </row>
    <row r="340" spans="1:27" x14ac:dyDescent="0.25">
      <c r="A340" s="18">
        <v>46414</v>
      </c>
      <c r="B340" s="18">
        <v>46504</v>
      </c>
      <c r="C340" t="s">
        <v>38</v>
      </c>
      <c r="D340" t="s">
        <v>54</v>
      </c>
      <c r="E340" t="s">
        <v>55</v>
      </c>
      <c r="F340">
        <v>10002</v>
      </c>
      <c r="G340" t="s">
        <v>49</v>
      </c>
      <c r="H340" s="18">
        <v>46500</v>
      </c>
      <c r="I340" s="18">
        <v>46504</v>
      </c>
      <c r="J340" s="18">
        <v>46595</v>
      </c>
      <c r="K340" s="18">
        <v>46595</v>
      </c>
      <c r="L340" s="21">
        <v>2800000</v>
      </c>
      <c r="M340" t="s">
        <v>25</v>
      </c>
      <c r="N340">
        <v>3.5000000000000003E-2</v>
      </c>
      <c r="O340" t="s">
        <v>24</v>
      </c>
      <c r="P340" s="20">
        <v>-39840.086723504101</v>
      </c>
      <c r="Q340" s="9">
        <v>0.949942936189767</v>
      </c>
      <c r="R340" s="9">
        <v>0</v>
      </c>
      <c r="S340" s="9">
        <v>0</v>
      </c>
      <c r="T340" s="9">
        <v>0</v>
      </c>
      <c r="U340" s="22">
        <v>0</v>
      </c>
      <c r="V340" s="21">
        <v>-57749.173428818598</v>
      </c>
      <c r="W340">
        <v>0.95003825680854304</v>
      </c>
      <c r="X340">
        <v>0</v>
      </c>
      <c r="Y340">
        <v>0</v>
      </c>
      <c r="Z340" s="9">
        <v>0</v>
      </c>
      <c r="AA340">
        <v>0</v>
      </c>
    </row>
    <row r="341" spans="1:27" x14ac:dyDescent="0.25">
      <c r="A341" s="18">
        <v>46414</v>
      </c>
      <c r="B341" s="18">
        <v>46504</v>
      </c>
      <c r="C341" t="s">
        <v>38</v>
      </c>
      <c r="D341" t="s">
        <v>63</v>
      </c>
      <c r="E341" t="s">
        <v>64</v>
      </c>
      <c r="F341">
        <v>10003</v>
      </c>
      <c r="G341" t="s">
        <v>49</v>
      </c>
      <c r="H341" s="18">
        <v>46412</v>
      </c>
      <c r="I341" s="18">
        <v>46414</v>
      </c>
      <c r="J341" s="18">
        <v>46504</v>
      </c>
      <c r="K341" s="18">
        <v>46504</v>
      </c>
      <c r="L341" s="21">
        <v>15900000</v>
      </c>
      <c r="M341" t="s">
        <v>25</v>
      </c>
      <c r="N341">
        <v>0.03</v>
      </c>
      <c r="O341" t="s">
        <v>24</v>
      </c>
      <c r="P341" s="20">
        <v>-202034.635248865</v>
      </c>
      <c r="Q341" s="9">
        <v>0.95473609963507999</v>
      </c>
      <c r="R341" s="9">
        <v>1</v>
      </c>
      <c r="S341" s="9">
        <v>1</v>
      </c>
      <c r="T341" s="9">
        <v>15900000</v>
      </c>
      <c r="U341" s="22">
        <v>-202034.635248865</v>
      </c>
      <c r="V341" s="21">
        <v>-315874.79133165599</v>
      </c>
      <c r="W341">
        <v>0.95482231445698995</v>
      </c>
      <c r="X341">
        <v>1</v>
      </c>
      <c r="Y341">
        <v>1</v>
      </c>
      <c r="Z341" s="9">
        <v>15900000</v>
      </c>
      <c r="AA341">
        <v>-315874.79133165599</v>
      </c>
    </row>
    <row r="342" spans="1:27" x14ac:dyDescent="0.25">
      <c r="A342" s="18">
        <v>46414</v>
      </c>
      <c r="B342" s="18">
        <v>46504</v>
      </c>
      <c r="C342" t="s">
        <v>38</v>
      </c>
      <c r="D342" t="s">
        <v>63</v>
      </c>
      <c r="E342" t="s">
        <v>64</v>
      </c>
      <c r="F342">
        <v>10003</v>
      </c>
      <c r="G342" t="s">
        <v>49</v>
      </c>
      <c r="H342" s="18">
        <v>46500</v>
      </c>
      <c r="I342" s="18">
        <v>46504</v>
      </c>
      <c r="J342" s="18">
        <v>46595</v>
      </c>
      <c r="K342" s="18">
        <v>46595</v>
      </c>
      <c r="L342" s="21">
        <v>15900000</v>
      </c>
      <c r="M342" t="s">
        <v>25</v>
      </c>
      <c r="N342">
        <v>0.03</v>
      </c>
      <c r="O342" t="s">
        <v>24</v>
      </c>
      <c r="P342" s="20">
        <v>-206138.94484656499</v>
      </c>
      <c r="Q342" s="9">
        <v>0.949942936189767</v>
      </c>
      <c r="R342" s="9">
        <v>0</v>
      </c>
      <c r="S342" s="9">
        <v>0</v>
      </c>
      <c r="T342" s="9">
        <v>0</v>
      </c>
      <c r="U342" s="22">
        <v>0</v>
      </c>
      <c r="V342" s="21">
        <v>-307836.972923172</v>
      </c>
      <c r="W342">
        <v>0.95003825680854304</v>
      </c>
      <c r="X342">
        <v>0</v>
      </c>
      <c r="Y342">
        <v>0</v>
      </c>
      <c r="Z342" s="9">
        <v>0</v>
      </c>
      <c r="AA342">
        <v>0</v>
      </c>
    </row>
    <row r="343" spans="1:27" x14ac:dyDescent="0.25">
      <c r="A343" s="18">
        <v>46414</v>
      </c>
      <c r="B343" s="18">
        <v>46504</v>
      </c>
      <c r="C343" t="s">
        <v>38</v>
      </c>
      <c r="D343" t="s">
        <v>65</v>
      </c>
      <c r="E343" t="s">
        <v>66</v>
      </c>
      <c r="F343">
        <v>10004</v>
      </c>
      <c r="G343" t="s">
        <v>49</v>
      </c>
      <c r="H343" s="18">
        <v>46412</v>
      </c>
      <c r="I343" s="18">
        <v>46414</v>
      </c>
      <c r="J343" s="18">
        <v>46504</v>
      </c>
      <c r="K343" s="18">
        <v>46504</v>
      </c>
      <c r="L343" s="21">
        <v>42400000</v>
      </c>
      <c r="M343" t="s">
        <v>25</v>
      </c>
      <c r="N343">
        <v>3.5000000000000003E-2</v>
      </c>
      <c r="O343" t="s">
        <v>24</v>
      </c>
      <c r="P343" s="20">
        <v>-591759.02733030799</v>
      </c>
      <c r="Q343" s="9">
        <v>0.95473609963507999</v>
      </c>
      <c r="R343" s="9">
        <v>1</v>
      </c>
      <c r="S343" s="9">
        <v>1</v>
      </c>
      <c r="T343" s="9">
        <v>42400000</v>
      </c>
      <c r="U343" s="22">
        <v>-591759.02733030799</v>
      </c>
      <c r="V343" s="21">
        <v>-895332.77688441705</v>
      </c>
      <c r="W343">
        <v>0.95482231445698995</v>
      </c>
      <c r="X343">
        <v>1</v>
      </c>
      <c r="Y343">
        <v>1</v>
      </c>
      <c r="Z343" s="9">
        <v>42400000</v>
      </c>
      <c r="AA343">
        <v>-895332.77688441705</v>
      </c>
    </row>
    <row r="344" spans="1:27" x14ac:dyDescent="0.25">
      <c r="A344" s="18">
        <v>46414</v>
      </c>
      <c r="B344" s="18">
        <v>46504</v>
      </c>
      <c r="C344" t="s">
        <v>38</v>
      </c>
      <c r="D344" t="s">
        <v>65</v>
      </c>
      <c r="E344" t="s">
        <v>66</v>
      </c>
      <c r="F344">
        <v>10004</v>
      </c>
      <c r="G344" t="s">
        <v>49</v>
      </c>
      <c r="H344" s="18">
        <v>46500</v>
      </c>
      <c r="I344" s="18">
        <v>46504</v>
      </c>
      <c r="J344" s="18">
        <v>46595</v>
      </c>
      <c r="K344" s="18">
        <v>46595</v>
      </c>
      <c r="L344" s="21">
        <v>42400000</v>
      </c>
      <c r="M344" t="s">
        <v>25</v>
      </c>
      <c r="N344">
        <v>3.5000000000000003E-2</v>
      </c>
      <c r="O344" t="s">
        <v>24</v>
      </c>
      <c r="P344" s="20">
        <v>-603292.74181306199</v>
      </c>
      <c r="Q344" s="9">
        <v>0.949942936189767</v>
      </c>
      <c r="R344" s="9">
        <v>0</v>
      </c>
      <c r="S344" s="9">
        <v>0</v>
      </c>
      <c r="T344" s="9">
        <v>0</v>
      </c>
      <c r="U344" s="22">
        <v>0</v>
      </c>
      <c r="V344" s="21">
        <v>-874487.48335068102</v>
      </c>
      <c r="W344">
        <v>0.95003825680854304</v>
      </c>
      <c r="X344">
        <v>0</v>
      </c>
      <c r="Y344">
        <v>0</v>
      </c>
      <c r="Z344" s="9">
        <v>0</v>
      </c>
      <c r="AA344">
        <v>0</v>
      </c>
    </row>
    <row r="345" spans="1:27" x14ac:dyDescent="0.25">
      <c r="A345" s="18">
        <v>46504</v>
      </c>
      <c r="B345" s="18">
        <v>46595</v>
      </c>
      <c r="C345" t="s">
        <v>37</v>
      </c>
      <c r="D345" t="s">
        <v>56</v>
      </c>
      <c r="E345" t="s">
        <v>57</v>
      </c>
      <c r="F345">
        <v>13</v>
      </c>
      <c r="H345" s="18">
        <v>46500</v>
      </c>
      <c r="I345" s="18">
        <v>46504</v>
      </c>
      <c r="J345" s="18">
        <v>46595</v>
      </c>
      <c r="K345" s="18">
        <v>46595</v>
      </c>
      <c r="L345" s="21">
        <v>12000000</v>
      </c>
      <c r="M345" t="s">
        <v>58</v>
      </c>
      <c r="N345">
        <v>0</v>
      </c>
      <c r="O345" t="s">
        <v>24</v>
      </c>
      <c r="P345" s="20">
        <v>64576.562148350698</v>
      </c>
      <c r="R345" s="9">
        <v>1</v>
      </c>
      <c r="S345" s="9">
        <v>1</v>
      </c>
      <c r="T345" s="9">
        <v>12000000</v>
      </c>
      <c r="U345" s="22">
        <v>64576.562148350698</v>
      </c>
      <c r="V345" s="21">
        <v>141329.79088541301</v>
      </c>
      <c r="X345">
        <v>1</v>
      </c>
      <c r="Y345">
        <v>1</v>
      </c>
      <c r="Z345" s="9">
        <v>12000000</v>
      </c>
      <c r="AA345">
        <v>141329.79088541301</v>
      </c>
    </row>
    <row r="346" spans="1:27" x14ac:dyDescent="0.25">
      <c r="A346" s="18">
        <v>46504</v>
      </c>
      <c r="B346" s="18">
        <v>46595</v>
      </c>
      <c r="C346" t="s">
        <v>37</v>
      </c>
      <c r="D346" t="s">
        <v>56</v>
      </c>
      <c r="E346" t="s">
        <v>57</v>
      </c>
      <c r="F346">
        <v>13</v>
      </c>
      <c r="H346" s="18">
        <v>46591</v>
      </c>
      <c r="I346" s="18">
        <v>46595</v>
      </c>
      <c r="J346" s="18">
        <v>46687</v>
      </c>
      <c r="K346" s="18">
        <v>46687</v>
      </c>
      <c r="L346" s="21">
        <v>11000000</v>
      </c>
      <c r="M346" t="s">
        <v>58</v>
      </c>
      <c r="N346">
        <v>0</v>
      </c>
      <c r="O346" t="s">
        <v>24</v>
      </c>
      <c r="P346" s="20">
        <v>60173.050934389903</v>
      </c>
      <c r="R346" s="9">
        <v>0</v>
      </c>
      <c r="S346" s="9">
        <v>0</v>
      </c>
      <c r="T346" s="9">
        <v>0</v>
      </c>
      <c r="U346" s="22">
        <v>0</v>
      </c>
      <c r="V346" s="21">
        <v>128101.721039232</v>
      </c>
      <c r="X346">
        <v>0</v>
      </c>
      <c r="Y346">
        <v>0</v>
      </c>
      <c r="Z346" s="9">
        <v>0</v>
      </c>
      <c r="AA346">
        <v>0</v>
      </c>
    </row>
    <row r="347" spans="1:27" x14ac:dyDescent="0.25">
      <c r="A347" s="18">
        <v>46504</v>
      </c>
      <c r="B347" s="18">
        <v>46595</v>
      </c>
      <c r="C347" t="s">
        <v>37</v>
      </c>
      <c r="D347" t="s">
        <v>59</v>
      </c>
      <c r="E347" t="s">
        <v>60</v>
      </c>
      <c r="F347">
        <v>15</v>
      </c>
      <c r="H347" s="18">
        <v>46500</v>
      </c>
      <c r="I347" s="18">
        <v>46504</v>
      </c>
      <c r="J347" s="18">
        <v>46595</v>
      </c>
      <c r="K347" s="18">
        <v>46595</v>
      </c>
      <c r="L347" s="21">
        <v>4500000</v>
      </c>
      <c r="M347" t="s">
        <v>58</v>
      </c>
      <c r="N347">
        <v>0</v>
      </c>
      <c r="O347" t="s">
        <v>24</v>
      </c>
      <c r="P347" s="20">
        <v>24216.210805631501</v>
      </c>
      <c r="R347" s="9">
        <v>1</v>
      </c>
      <c r="S347" s="9">
        <v>1</v>
      </c>
      <c r="T347" s="9">
        <v>4500000</v>
      </c>
      <c r="U347" s="22">
        <v>24216.210805631501</v>
      </c>
      <c r="V347" s="21">
        <v>52998.6715820299</v>
      </c>
      <c r="X347">
        <v>1</v>
      </c>
      <c r="Y347">
        <v>1</v>
      </c>
      <c r="Z347" s="9">
        <v>4500000</v>
      </c>
      <c r="AA347">
        <v>52998.6715820299</v>
      </c>
    </row>
    <row r="348" spans="1:27" x14ac:dyDescent="0.25">
      <c r="A348" s="18">
        <v>46504</v>
      </c>
      <c r="B348" s="18">
        <v>46595</v>
      </c>
      <c r="C348" t="s">
        <v>37</v>
      </c>
      <c r="D348" t="s">
        <v>59</v>
      </c>
      <c r="E348" t="s">
        <v>60</v>
      </c>
      <c r="F348">
        <v>15</v>
      </c>
      <c r="H348" s="18">
        <v>46591</v>
      </c>
      <c r="I348" s="18">
        <v>46595</v>
      </c>
      <c r="J348" s="18">
        <v>46687</v>
      </c>
      <c r="K348" s="18">
        <v>46687</v>
      </c>
      <c r="L348" s="21">
        <v>4125000</v>
      </c>
      <c r="M348" t="s">
        <v>58</v>
      </c>
      <c r="N348">
        <v>0</v>
      </c>
      <c r="O348" t="s">
        <v>24</v>
      </c>
      <c r="P348" s="20">
        <v>22564.894100396199</v>
      </c>
      <c r="R348" s="9">
        <v>0</v>
      </c>
      <c r="S348" s="9">
        <v>0</v>
      </c>
      <c r="T348" s="9">
        <v>0</v>
      </c>
      <c r="U348" s="22">
        <v>0</v>
      </c>
      <c r="V348" s="21">
        <v>48038.145389712001</v>
      </c>
      <c r="X348">
        <v>0</v>
      </c>
      <c r="Y348">
        <v>0</v>
      </c>
      <c r="Z348" s="9">
        <v>0</v>
      </c>
      <c r="AA348">
        <v>0</v>
      </c>
    </row>
    <row r="349" spans="1:27" x14ac:dyDescent="0.25">
      <c r="A349" s="18">
        <v>46504</v>
      </c>
      <c r="B349" s="18">
        <v>46595</v>
      </c>
      <c r="C349" t="s">
        <v>37</v>
      </c>
      <c r="D349" t="s">
        <v>61</v>
      </c>
      <c r="E349" t="s">
        <v>62</v>
      </c>
      <c r="F349">
        <v>17</v>
      </c>
      <c r="H349" s="18">
        <v>46500</v>
      </c>
      <c r="I349" s="18">
        <v>46504</v>
      </c>
      <c r="J349" s="18">
        <v>46595</v>
      </c>
      <c r="K349" s="18">
        <v>46595</v>
      </c>
      <c r="L349" s="21">
        <v>13500000</v>
      </c>
      <c r="M349" t="s">
        <v>58</v>
      </c>
      <c r="N349">
        <v>0</v>
      </c>
      <c r="O349" t="s">
        <v>24</v>
      </c>
      <c r="P349" s="20">
        <v>72648.632416894601</v>
      </c>
      <c r="R349" s="9">
        <v>1</v>
      </c>
      <c r="S349" s="9">
        <v>1</v>
      </c>
      <c r="T349" s="9">
        <v>13500000</v>
      </c>
      <c r="U349" s="22">
        <v>72648.632416894601</v>
      </c>
      <c r="V349" s="21">
        <v>158996.01474608999</v>
      </c>
      <c r="X349">
        <v>1</v>
      </c>
      <c r="Y349">
        <v>1</v>
      </c>
      <c r="Z349" s="9">
        <v>13500000</v>
      </c>
      <c r="AA349">
        <v>158996.01474608999</v>
      </c>
    </row>
    <row r="350" spans="1:27" x14ac:dyDescent="0.25">
      <c r="A350" s="18">
        <v>46504</v>
      </c>
      <c r="B350" s="18">
        <v>46595</v>
      </c>
      <c r="C350" t="s">
        <v>37</v>
      </c>
      <c r="D350" t="s">
        <v>61</v>
      </c>
      <c r="E350" t="s">
        <v>62</v>
      </c>
      <c r="F350">
        <v>17</v>
      </c>
      <c r="H350" s="18">
        <v>46591</v>
      </c>
      <c r="I350" s="18">
        <v>46595</v>
      </c>
      <c r="J350" s="18">
        <v>46687</v>
      </c>
      <c r="K350" s="18">
        <v>46687</v>
      </c>
      <c r="L350" s="21">
        <v>12375000</v>
      </c>
      <c r="M350" t="s">
        <v>58</v>
      </c>
      <c r="N350">
        <v>0</v>
      </c>
      <c r="O350" t="s">
        <v>24</v>
      </c>
      <c r="P350" s="20">
        <v>67694.682301188601</v>
      </c>
      <c r="R350" s="9">
        <v>0</v>
      </c>
      <c r="S350" s="9">
        <v>0</v>
      </c>
      <c r="T350" s="9">
        <v>0</v>
      </c>
      <c r="U350" s="22">
        <v>0</v>
      </c>
      <c r="V350" s="21">
        <v>144114.436169136</v>
      </c>
      <c r="X350">
        <v>0</v>
      </c>
      <c r="Y350">
        <v>0</v>
      </c>
      <c r="Z350" s="9">
        <v>0</v>
      </c>
      <c r="AA350">
        <v>0</v>
      </c>
    </row>
    <row r="351" spans="1:27" x14ac:dyDescent="0.25">
      <c r="A351" s="18">
        <v>46504</v>
      </c>
      <c r="B351" s="18">
        <v>46595</v>
      </c>
      <c r="C351" t="s">
        <v>38</v>
      </c>
      <c r="D351" t="s">
        <v>48</v>
      </c>
      <c r="E351" t="s">
        <v>29</v>
      </c>
      <c r="F351">
        <v>10000</v>
      </c>
      <c r="G351" t="s">
        <v>49</v>
      </c>
      <c r="H351" s="18">
        <v>46500</v>
      </c>
      <c r="I351" s="18">
        <v>46504</v>
      </c>
      <c r="J351" s="18">
        <v>46595</v>
      </c>
      <c r="K351" s="18">
        <v>46595</v>
      </c>
      <c r="L351" s="21">
        <v>140000000</v>
      </c>
      <c r="M351" t="s">
        <v>25</v>
      </c>
      <c r="N351">
        <v>4.4999999999999998E-2</v>
      </c>
      <c r="O351" t="s">
        <v>24</v>
      </c>
      <c r="P351" s="20">
        <v>-2345893.22506409</v>
      </c>
      <c r="Q351" s="9">
        <v>0.949942936189767</v>
      </c>
      <c r="R351" s="9">
        <v>1</v>
      </c>
      <c r="S351" s="9">
        <v>1</v>
      </c>
      <c r="T351" s="9">
        <v>140000000</v>
      </c>
      <c r="U351" s="22">
        <v>-2345893.22506409</v>
      </c>
      <c r="V351" s="21">
        <v>-3241347.56032982</v>
      </c>
      <c r="W351">
        <v>0.95003825680854304</v>
      </c>
      <c r="X351">
        <v>1</v>
      </c>
      <c r="Y351">
        <v>1</v>
      </c>
      <c r="Z351" s="9">
        <v>140000000</v>
      </c>
      <c r="AA351">
        <v>-3241347.56032982</v>
      </c>
    </row>
    <row r="352" spans="1:27" x14ac:dyDescent="0.25">
      <c r="A352" s="18">
        <v>46504</v>
      </c>
      <c r="B352" s="18">
        <v>46595</v>
      </c>
      <c r="C352" t="s">
        <v>38</v>
      </c>
      <c r="D352" t="s">
        <v>48</v>
      </c>
      <c r="E352" t="s">
        <v>29</v>
      </c>
      <c r="F352">
        <v>10000</v>
      </c>
      <c r="G352" t="s">
        <v>49</v>
      </c>
      <c r="H352" s="18">
        <v>46591</v>
      </c>
      <c r="I352" s="18">
        <v>46595</v>
      </c>
      <c r="J352" s="18">
        <v>46687</v>
      </c>
      <c r="K352" s="18">
        <v>46687</v>
      </c>
      <c r="L352" s="21">
        <v>140000000</v>
      </c>
      <c r="M352" t="s">
        <v>25</v>
      </c>
      <c r="N352">
        <v>4.4999999999999998E-2</v>
      </c>
      <c r="O352" t="s">
        <v>24</v>
      </c>
      <c r="P352" s="20">
        <v>-2375838.83007405</v>
      </c>
      <c r="Q352" s="9">
        <v>0.94509710061868102</v>
      </c>
      <c r="R352" s="9">
        <v>0</v>
      </c>
      <c r="S352" s="9">
        <v>0</v>
      </c>
      <c r="T352" s="9">
        <v>0</v>
      </c>
      <c r="U352" s="22">
        <v>0</v>
      </c>
      <c r="V352" s="21">
        <v>-3240385.54049931</v>
      </c>
      <c r="W352">
        <v>0.94515323051998401</v>
      </c>
      <c r="X352">
        <v>0</v>
      </c>
      <c r="Y352">
        <v>0</v>
      </c>
      <c r="Z352" s="9">
        <v>0</v>
      </c>
      <c r="AA352">
        <v>0</v>
      </c>
    </row>
    <row r="353" spans="1:27" x14ac:dyDescent="0.25">
      <c r="A353" s="18">
        <v>46504</v>
      </c>
      <c r="B353" s="18">
        <v>46595</v>
      </c>
      <c r="C353" t="s">
        <v>38</v>
      </c>
      <c r="D353" t="s">
        <v>53</v>
      </c>
      <c r="E353" t="s">
        <v>39</v>
      </c>
      <c r="F353">
        <v>10001</v>
      </c>
      <c r="G353" t="s">
        <v>49</v>
      </c>
      <c r="H353" s="18">
        <v>46500</v>
      </c>
      <c r="I353" s="18">
        <v>46504</v>
      </c>
      <c r="J353" s="18">
        <v>46595</v>
      </c>
      <c r="K353" s="18">
        <v>46595</v>
      </c>
      <c r="L353" s="21">
        <v>840000</v>
      </c>
      <c r="M353" t="s">
        <v>25</v>
      </c>
      <c r="N353">
        <v>0.03</v>
      </c>
      <c r="O353" t="s">
        <v>24</v>
      </c>
      <c r="P353" s="20">
        <v>-10890.3593503845</v>
      </c>
      <c r="Q353" s="9">
        <v>0.949942936189767</v>
      </c>
      <c r="R353" s="9">
        <v>1</v>
      </c>
      <c r="S353" s="9">
        <v>1</v>
      </c>
      <c r="T353" s="9">
        <v>840000</v>
      </c>
      <c r="U353" s="22">
        <v>-10890.3593503845</v>
      </c>
      <c r="V353" s="21">
        <v>-16263.0853619789</v>
      </c>
      <c r="W353">
        <v>0.95003825680854304</v>
      </c>
      <c r="X353">
        <v>1</v>
      </c>
      <c r="Y353">
        <v>1</v>
      </c>
      <c r="Z353" s="9">
        <v>840000</v>
      </c>
      <c r="AA353">
        <v>-16263.0853619789</v>
      </c>
    </row>
    <row r="354" spans="1:27" x14ac:dyDescent="0.25">
      <c r="A354" s="18">
        <v>46504</v>
      </c>
      <c r="B354" s="18">
        <v>46595</v>
      </c>
      <c r="C354" t="s">
        <v>38</v>
      </c>
      <c r="D354" t="s">
        <v>53</v>
      </c>
      <c r="E354" t="s">
        <v>39</v>
      </c>
      <c r="F354">
        <v>10001</v>
      </c>
      <c r="G354" t="s">
        <v>49</v>
      </c>
      <c r="H354" s="18">
        <v>46591</v>
      </c>
      <c r="I354" s="18">
        <v>46595</v>
      </c>
      <c r="J354" s="18">
        <v>46687</v>
      </c>
      <c r="K354" s="18">
        <v>46687</v>
      </c>
      <c r="L354" s="21">
        <v>560000</v>
      </c>
      <c r="M354" t="s">
        <v>25</v>
      </c>
      <c r="N354">
        <v>0.03</v>
      </c>
      <c r="O354" t="s">
        <v>24</v>
      </c>
      <c r="P354" s="20">
        <v>-7356.6886536295397</v>
      </c>
      <c r="Q354" s="9">
        <v>0.94509710061868102</v>
      </c>
      <c r="R354" s="9">
        <v>0</v>
      </c>
      <c r="S354" s="9">
        <v>0</v>
      </c>
      <c r="T354" s="9">
        <v>0</v>
      </c>
      <c r="U354" s="22">
        <v>0</v>
      </c>
      <c r="V354" s="21">
        <v>-10814.8754953306</v>
      </c>
      <c r="W354">
        <v>0.94515323051998401</v>
      </c>
      <c r="X354">
        <v>0</v>
      </c>
      <c r="Y354">
        <v>0</v>
      </c>
      <c r="Z354" s="9">
        <v>0</v>
      </c>
      <c r="AA354">
        <v>0</v>
      </c>
    </row>
    <row r="355" spans="1:27" x14ac:dyDescent="0.25">
      <c r="A355" s="18">
        <v>46504</v>
      </c>
      <c r="B355" s="18">
        <v>46595</v>
      </c>
      <c r="C355" t="s">
        <v>38</v>
      </c>
      <c r="D355" t="s">
        <v>54</v>
      </c>
      <c r="E355" t="s">
        <v>55</v>
      </c>
      <c r="F355">
        <v>10002</v>
      </c>
      <c r="G355" t="s">
        <v>49</v>
      </c>
      <c r="H355" s="18">
        <v>46500</v>
      </c>
      <c r="I355" s="18">
        <v>46504</v>
      </c>
      <c r="J355" s="18">
        <v>46595</v>
      </c>
      <c r="K355" s="18">
        <v>46595</v>
      </c>
      <c r="L355" s="21">
        <v>2800000</v>
      </c>
      <c r="M355" t="s">
        <v>25</v>
      </c>
      <c r="N355">
        <v>3.5000000000000003E-2</v>
      </c>
      <c r="O355" t="s">
        <v>24</v>
      </c>
      <c r="P355" s="20">
        <v>-39840.086723504101</v>
      </c>
      <c r="Q355" s="9">
        <v>0.949942936189767</v>
      </c>
      <c r="R355" s="9">
        <v>1</v>
      </c>
      <c r="S355" s="9">
        <v>1</v>
      </c>
      <c r="T355" s="9">
        <v>2800000</v>
      </c>
      <c r="U355" s="22">
        <v>-39840.086723504101</v>
      </c>
      <c r="V355" s="21">
        <v>-57749.173428818598</v>
      </c>
      <c r="W355">
        <v>0.95003825680854304</v>
      </c>
      <c r="X355">
        <v>1</v>
      </c>
      <c r="Y355">
        <v>1</v>
      </c>
      <c r="Z355" s="9">
        <v>2800000</v>
      </c>
      <c r="AA355">
        <v>-57749.173428818598</v>
      </c>
    </row>
    <row r="356" spans="1:27" x14ac:dyDescent="0.25">
      <c r="A356" s="18">
        <v>46504</v>
      </c>
      <c r="B356" s="18">
        <v>46595</v>
      </c>
      <c r="C356" t="s">
        <v>38</v>
      </c>
      <c r="D356" t="s">
        <v>54</v>
      </c>
      <c r="E356" t="s">
        <v>55</v>
      </c>
      <c r="F356">
        <v>10002</v>
      </c>
      <c r="G356" t="s">
        <v>49</v>
      </c>
      <c r="H356" s="18">
        <v>46591</v>
      </c>
      <c r="I356" s="18">
        <v>46595</v>
      </c>
      <c r="J356" s="18">
        <v>46687</v>
      </c>
      <c r="K356" s="18">
        <v>46687</v>
      </c>
      <c r="L356" s="21">
        <v>2800000</v>
      </c>
      <c r="M356" t="s">
        <v>25</v>
      </c>
      <c r="N356">
        <v>3.5000000000000003E-2</v>
      </c>
      <c r="O356" t="s">
        <v>24</v>
      </c>
      <c r="P356" s="20">
        <v>-40361.2210459255</v>
      </c>
      <c r="Q356" s="9">
        <v>0.94509710061868102</v>
      </c>
      <c r="R356" s="9">
        <v>0</v>
      </c>
      <c r="S356" s="9">
        <v>0</v>
      </c>
      <c r="T356" s="9">
        <v>0</v>
      </c>
      <c r="U356" s="22">
        <v>0</v>
      </c>
      <c r="V356" s="21">
        <v>-57652.155254430698</v>
      </c>
      <c r="W356">
        <v>0.94515323051998401</v>
      </c>
      <c r="X356">
        <v>0</v>
      </c>
      <c r="Y356">
        <v>0</v>
      </c>
      <c r="Z356" s="9">
        <v>0</v>
      </c>
      <c r="AA356">
        <v>0</v>
      </c>
    </row>
    <row r="357" spans="1:27" x14ac:dyDescent="0.25">
      <c r="A357" s="18">
        <v>46504</v>
      </c>
      <c r="B357" s="18">
        <v>46595</v>
      </c>
      <c r="C357" t="s">
        <v>38</v>
      </c>
      <c r="D357" t="s">
        <v>63</v>
      </c>
      <c r="E357" t="s">
        <v>64</v>
      </c>
      <c r="F357">
        <v>10003</v>
      </c>
      <c r="G357" t="s">
        <v>49</v>
      </c>
      <c r="H357" s="18">
        <v>46500</v>
      </c>
      <c r="I357" s="18">
        <v>46504</v>
      </c>
      <c r="J357" s="18">
        <v>46595</v>
      </c>
      <c r="K357" s="18">
        <v>46595</v>
      </c>
      <c r="L357" s="21">
        <v>15900000</v>
      </c>
      <c r="M357" t="s">
        <v>25</v>
      </c>
      <c r="N357">
        <v>0.03</v>
      </c>
      <c r="O357" t="s">
        <v>24</v>
      </c>
      <c r="P357" s="20">
        <v>-206138.94484656499</v>
      </c>
      <c r="Q357" s="9">
        <v>0.949942936189767</v>
      </c>
      <c r="R357" s="9">
        <v>1</v>
      </c>
      <c r="S357" s="9">
        <v>1</v>
      </c>
      <c r="T357" s="9">
        <v>15900000</v>
      </c>
      <c r="U357" s="22">
        <v>-206138.94484656499</v>
      </c>
      <c r="V357" s="21">
        <v>-307836.972923172</v>
      </c>
      <c r="W357">
        <v>0.95003825680854304</v>
      </c>
      <c r="X357">
        <v>1</v>
      </c>
      <c r="Y357">
        <v>1</v>
      </c>
      <c r="Z357" s="9">
        <v>15900000</v>
      </c>
      <c r="AA357">
        <v>-307836.972923172</v>
      </c>
    </row>
    <row r="358" spans="1:27" x14ac:dyDescent="0.25">
      <c r="A358" s="18">
        <v>46504</v>
      </c>
      <c r="B358" s="18">
        <v>46595</v>
      </c>
      <c r="C358" t="s">
        <v>38</v>
      </c>
      <c r="D358" t="s">
        <v>63</v>
      </c>
      <c r="E358" t="s">
        <v>64</v>
      </c>
      <c r="F358">
        <v>10003</v>
      </c>
      <c r="G358" t="s">
        <v>49</v>
      </c>
      <c r="H358" s="18">
        <v>46591</v>
      </c>
      <c r="I358" s="18">
        <v>46595</v>
      </c>
      <c r="J358" s="18">
        <v>46687</v>
      </c>
      <c r="K358" s="18">
        <v>46687</v>
      </c>
      <c r="L358" s="21">
        <v>10600000</v>
      </c>
      <c r="M358" t="s">
        <v>25</v>
      </c>
      <c r="N358">
        <v>0.03</v>
      </c>
      <c r="O358" t="s">
        <v>24</v>
      </c>
      <c r="P358" s="20">
        <v>-139251.60665798801</v>
      </c>
      <c r="Q358" s="9">
        <v>0.94509710061868102</v>
      </c>
      <c r="R358" s="9">
        <v>0</v>
      </c>
      <c r="S358" s="9">
        <v>0</v>
      </c>
      <c r="T358" s="9">
        <v>0</v>
      </c>
      <c r="U358" s="22">
        <v>0</v>
      </c>
      <c r="V358" s="21">
        <v>-204710.143304472</v>
      </c>
      <c r="W358">
        <v>0.94515323051998401</v>
      </c>
      <c r="X358">
        <v>0</v>
      </c>
      <c r="Y358">
        <v>0</v>
      </c>
      <c r="Z358" s="9">
        <v>0</v>
      </c>
      <c r="AA358">
        <v>0</v>
      </c>
    </row>
    <row r="359" spans="1:27" x14ac:dyDescent="0.25">
      <c r="A359" s="18">
        <v>46504</v>
      </c>
      <c r="B359" s="18">
        <v>46595</v>
      </c>
      <c r="C359" t="s">
        <v>38</v>
      </c>
      <c r="D359" t="s">
        <v>65</v>
      </c>
      <c r="E359" t="s">
        <v>66</v>
      </c>
      <c r="F359">
        <v>10004</v>
      </c>
      <c r="G359" t="s">
        <v>49</v>
      </c>
      <c r="H359" s="18">
        <v>46500</v>
      </c>
      <c r="I359" s="18">
        <v>46504</v>
      </c>
      <c r="J359" s="18">
        <v>46595</v>
      </c>
      <c r="K359" s="18">
        <v>46595</v>
      </c>
      <c r="L359" s="21">
        <v>42400000</v>
      </c>
      <c r="M359" t="s">
        <v>25</v>
      </c>
      <c r="N359">
        <v>3.5000000000000003E-2</v>
      </c>
      <c r="O359" t="s">
        <v>24</v>
      </c>
      <c r="P359" s="20">
        <v>-603292.74181306199</v>
      </c>
      <c r="Q359" s="9">
        <v>0.949942936189767</v>
      </c>
      <c r="R359" s="9">
        <v>1</v>
      </c>
      <c r="S359" s="9">
        <v>1</v>
      </c>
      <c r="T359" s="9">
        <v>42400000</v>
      </c>
      <c r="U359" s="22">
        <v>-603292.74181306199</v>
      </c>
      <c r="V359" s="21">
        <v>-874487.48335068102</v>
      </c>
      <c r="W359">
        <v>0.95003825680854304</v>
      </c>
      <c r="X359">
        <v>1</v>
      </c>
      <c r="Y359">
        <v>1</v>
      </c>
      <c r="Z359" s="9">
        <v>42400000</v>
      </c>
      <c r="AA359">
        <v>-874487.48335068102</v>
      </c>
    </row>
    <row r="360" spans="1:27" x14ac:dyDescent="0.25">
      <c r="A360" s="18">
        <v>46504</v>
      </c>
      <c r="B360" s="18">
        <v>46595</v>
      </c>
      <c r="C360" t="s">
        <v>38</v>
      </c>
      <c r="D360" t="s">
        <v>65</v>
      </c>
      <c r="E360" t="s">
        <v>66</v>
      </c>
      <c r="F360">
        <v>10004</v>
      </c>
      <c r="G360" t="s">
        <v>49</v>
      </c>
      <c r="H360" s="18">
        <v>46591</v>
      </c>
      <c r="I360" s="18">
        <v>46595</v>
      </c>
      <c r="J360" s="18">
        <v>46687</v>
      </c>
      <c r="K360" s="18">
        <v>46687</v>
      </c>
      <c r="L360" s="21">
        <v>42400000</v>
      </c>
      <c r="M360" t="s">
        <v>25</v>
      </c>
      <c r="N360">
        <v>3.5000000000000003E-2</v>
      </c>
      <c r="O360" t="s">
        <v>24</v>
      </c>
      <c r="P360" s="20">
        <v>-611184.20440972899</v>
      </c>
      <c r="Q360" s="9">
        <v>0.94509710061868102</v>
      </c>
      <c r="R360" s="9">
        <v>0</v>
      </c>
      <c r="S360" s="9">
        <v>0</v>
      </c>
      <c r="T360" s="9">
        <v>0</v>
      </c>
      <c r="U360" s="22">
        <v>0</v>
      </c>
      <c r="V360" s="21">
        <v>-873018.350995666</v>
      </c>
      <c r="W360">
        <v>0.94515323051998401</v>
      </c>
      <c r="X360">
        <v>0</v>
      </c>
      <c r="Y360">
        <v>0</v>
      </c>
      <c r="Z360" s="9">
        <v>0</v>
      </c>
      <c r="AA360">
        <v>0</v>
      </c>
    </row>
    <row r="361" spans="1:27" x14ac:dyDescent="0.25">
      <c r="A361" s="18">
        <v>46595</v>
      </c>
      <c r="B361" s="18">
        <v>46687</v>
      </c>
      <c r="C361" t="s">
        <v>37</v>
      </c>
      <c r="D361" t="s">
        <v>56</v>
      </c>
      <c r="E361" t="s">
        <v>57</v>
      </c>
      <c r="F361">
        <v>13</v>
      </c>
      <c r="H361" s="18">
        <v>46591</v>
      </c>
      <c r="I361" s="18">
        <v>46595</v>
      </c>
      <c r="J361" s="18">
        <v>46687</v>
      </c>
      <c r="K361" s="18">
        <v>46687</v>
      </c>
      <c r="L361" s="21">
        <v>11000000</v>
      </c>
      <c r="M361" t="s">
        <v>58</v>
      </c>
      <c r="N361">
        <v>0</v>
      </c>
      <c r="O361" t="s">
        <v>24</v>
      </c>
      <c r="P361" s="20">
        <v>60173.050934389903</v>
      </c>
      <c r="R361" s="9">
        <v>1</v>
      </c>
      <c r="S361" s="9">
        <v>1</v>
      </c>
      <c r="T361" s="9">
        <v>11000000</v>
      </c>
      <c r="U361" s="22">
        <v>60173.050934389903</v>
      </c>
      <c r="V361" s="21">
        <v>128101.721039232</v>
      </c>
      <c r="X361">
        <v>1</v>
      </c>
      <c r="Y361">
        <v>1</v>
      </c>
      <c r="Z361" s="9">
        <v>11000000</v>
      </c>
      <c r="AA361">
        <v>128101.721039232</v>
      </c>
    </row>
    <row r="362" spans="1:27" x14ac:dyDescent="0.25">
      <c r="A362" s="18">
        <v>46595</v>
      </c>
      <c r="B362" s="18">
        <v>46687</v>
      </c>
      <c r="C362" t="s">
        <v>37</v>
      </c>
      <c r="D362" t="s">
        <v>56</v>
      </c>
      <c r="E362" t="s">
        <v>57</v>
      </c>
      <c r="F362">
        <v>13</v>
      </c>
      <c r="H362" s="18">
        <v>46685</v>
      </c>
      <c r="I362" s="18">
        <v>46687</v>
      </c>
      <c r="J362" s="18">
        <v>46779</v>
      </c>
      <c r="K362" s="18">
        <v>46779</v>
      </c>
      <c r="L362" s="21">
        <v>11000000</v>
      </c>
      <c r="M362" t="s">
        <v>58</v>
      </c>
      <c r="N362">
        <v>0</v>
      </c>
      <c r="O362" t="s">
        <v>24</v>
      </c>
      <c r="P362" s="20">
        <v>60719.412649604499</v>
      </c>
      <c r="R362" s="9">
        <v>0</v>
      </c>
      <c r="S362" s="9">
        <v>0</v>
      </c>
      <c r="T362" s="9">
        <v>0</v>
      </c>
      <c r="U362" s="22">
        <v>0</v>
      </c>
      <c r="V362" s="21">
        <v>131400.286096775</v>
      </c>
      <c r="X362">
        <v>0</v>
      </c>
      <c r="Y362">
        <v>0</v>
      </c>
      <c r="Z362" s="9">
        <v>0</v>
      </c>
      <c r="AA362">
        <v>0</v>
      </c>
    </row>
    <row r="363" spans="1:27" x14ac:dyDescent="0.25">
      <c r="A363" s="18">
        <v>46595</v>
      </c>
      <c r="B363" s="18">
        <v>46687</v>
      </c>
      <c r="C363" t="s">
        <v>37</v>
      </c>
      <c r="D363" t="s">
        <v>59</v>
      </c>
      <c r="E363" t="s">
        <v>60</v>
      </c>
      <c r="F363">
        <v>15</v>
      </c>
      <c r="H363" s="18">
        <v>46591</v>
      </c>
      <c r="I363" s="18">
        <v>46595</v>
      </c>
      <c r="J363" s="18">
        <v>46687</v>
      </c>
      <c r="K363" s="18">
        <v>46687</v>
      </c>
      <c r="L363" s="21">
        <v>4125000</v>
      </c>
      <c r="M363" t="s">
        <v>58</v>
      </c>
      <c r="N363">
        <v>0</v>
      </c>
      <c r="O363" t="s">
        <v>24</v>
      </c>
      <c r="P363" s="20">
        <v>22564.894100396199</v>
      </c>
      <c r="R363" s="9">
        <v>1</v>
      </c>
      <c r="S363" s="9">
        <v>1</v>
      </c>
      <c r="T363" s="9">
        <v>4125000</v>
      </c>
      <c r="U363" s="22">
        <v>22564.894100396199</v>
      </c>
      <c r="V363" s="21">
        <v>48038.145389712001</v>
      </c>
      <c r="X363">
        <v>1</v>
      </c>
      <c r="Y363">
        <v>1</v>
      </c>
      <c r="Z363" s="9">
        <v>4125000</v>
      </c>
      <c r="AA363">
        <v>48038.145389712001</v>
      </c>
    </row>
    <row r="364" spans="1:27" x14ac:dyDescent="0.25">
      <c r="A364" s="18">
        <v>46595</v>
      </c>
      <c r="B364" s="18">
        <v>46687</v>
      </c>
      <c r="C364" t="s">
        <v>37</v>
      </c>
      <c r="D364" t="s">
        <v>59</v>
      </c>
      <c r="E364" t="s">
        <v>60</v>
      </c>
      <c r="F364">
        <v>15</v>
      </c>
      <c r="H364" s="18">
        <v>46685</v>
      </c>
      <c r="I364" s="18">
        <v>46687</v>
      </c>
      <c r="J364" s="18">
        <v>46779</v>
      </c>
      <c r="K364" s="18">
        <v>46779</v>
      </c>
      <c r="L364" s="21">
        <v>4125000</v>
      </c>
      <c r="M364" t="s">
        <v>58</v>
      </c>
      <c r="N364">
        <v>0</v>
      </c>
      <c r="O364" t="s">
        <v>24</v>
      </c>
      <c r="P364" s="20">
        <v>22769.779743601699</v>
      </c>
      <c r="R364" s="9">
        <v>0</v>
      </c>
      <c r="S364" s="9">
        <v>0</v>
      </c>
      <c r="T364" s="9">
        <v>0</v>
      </c>
      <c r="U364" s="22">
        <v>0</v>
      </c>
      <c r="V364" s="21">
        <v>49275.1072862906</v>
      </c>
      <c r="X364">
        <v>0</v>
      </c>
      <c r="Y364">
        <v>0</v>
      </c>
      <c r="Z364" s="9">
        <v>0</v>
      </c>
      <c r="AA364">
        <v>0</v>
      </c>
    </row>
    <row r="365" spans="1:27" x14ac:dyDescent="0.25">
      <c r="A365" s="18">
        <v>46595</v>
      </c>
      <c r="B365" s="18">
        <v>46687</v>
      </c>
      <c r="C365" t="s">
        <v>37</v>
      </c>
      <c r="D365" t="s">
        <v>61</v>
      </c>
      <c r="E365" t="s">
        <v>62</v>
      </c>
      <c r="F365">
        <v>17</v>
      </c>
      <c r="H365" s="18">
        <v>46591</v>
      </c>
      <c r="I365" s="18">
        <v>46595</v>
      </c>
      <c r="J365" s="18">
        <v>46687</v>
      </c>
      <c r="K365" s="18">
        <v>46687</v>
      </c>
      <c r="L365" s="21">
        <v>12375000</v>
      </c>
      <c r="M365" t="s">
        <v>58</v>
      </c>
      <c r="N365">
        <v>0</v>
      </c>
      <c r="O365" t="s">
        <v>24</v>
      </c>
      <c r="P365" s="20">
        <v>67694.682301188601</v>
      </c>
      <c r="R365" s="9">
        <v>1</v>
      </c>
      <c r="S365" s="9">
        <v>1</v>
      </c>
      <c r="T365" s="9">
        <v>12375000</v>
      </c>
      <c r="U365" s="22">
        <v>67694.682301188601</v>
      </c>
      <c r="V365" s="21">
        <v>144114.436169136</v>
      </c>
      <c r="X365">
        <v>1</v>
      </c>
      <c r="Y365">
        <v>1</v>
      </c>
      <c r="Z365" s="9">
        <v>12375000</v>
      </c>
      <c r="AA365">
        <v>144114.436169136</v>
      </c>
    </row>
    <row r="366" spans="1:27" x14ac:dyDescent="0.25">
      <c r="A366" s="18">
        <v>46595</v>
      </c>
      <c r="B366" s="18">
        <v>46687</v>
      </c>
      <c r="C366" t="s">
        <v>37</v>
      </c>
      <c r="D366" t="s">
        <v>61</v>
      </c>
      <c r="E366" t="s">
        <v>62</v>
      </c>
      <c r="F366">
        <v>17</v>
      </c>
      <c r="H366" s="18">
        <v>46685</v>
      </c>
      <c r="I366" s="18">
        <v>46687</v>
      </c>
      <c r="J366" s="18">
        <v>46779</v>
      </c>
      <c r="K366" s="18">
        <v>46779</v>
      </c>
      <c r="L366" s="21">
        <v>12375000</v>
      </c>
      <c r="M366" t="s">
        <v>58</v>
      </c>
      <c r="N366">
        <v>0</v>
      </c>
      <c r="O366" t="s">
        <v>24</v>
      </c>
      <c r="P366" s="20">
        <v>68309.339230804995</v>
      </c>
      <c r="R366" s="9">
        <v>0</v>
      </c>
      <c r="S366" s="9">
        <v>0</v>
      </c>
      <c r="T366" s="9">
        <v>0</v>
      </c>
      <c r="U366" s="22">
        <v>0</v>
      </c>
      <c r="V366" s="21">
        <v>147825.32185887199</v>
      </c>
      <c r="X366">
        <v>0</v>
      </c>
      <c r="Y366">
        <v>0</v>
      </c>
      <c r="Z366" s="9">
        <v>0</v>
      </c>
      <c r="AA366">
        <v>0</v>
      </c>
    </row>
    <row r="367" spans="1:27" x14ac:dyDescent="0.25">
      <c r="A367" s="18">
        <v>46595</v>
      </c>
      <c r="B367" s="18">
        <v>46687</v>
      </c>
      <c r="C367" t="s">
        <v>38</v>
      </c>
      <c r="D367" t="s">
        <v>48</v>
      </c>
      <c r="E367" t="s">
        <v>29</v>
      </c>
      <c r="F367">
        <v>10000</v>
      </c>
      <c r="G367" t="s">
        <v>49</v>
      </c>
      <c r="H367" s="18">
        <v>46591</v>
      </c>
      <c r="I367" s="18">
        <v>46595</v>
      </c>
      <c r="J367" s="18">
        <v>46687</v>
      </c>
      <c r="K367" s="18">
        <v>46687</v>
      </c>
      <c r="L367" s="21">
        <v>140000000</v>
      </c>
      <c r="M367" t="s">
        <v>25</v>
      </c>
      <c r="N367">
        <v>4.4999999999999998E-2</v>
      </c>
      <c r="O367" t="s">
        <v>24</v>
      </c>
      <c r="P367" s="20">
        <v>-2375838.83007405</v>
      </c>
      <c r="Q367" s="9">
        <v>0.94509710061868102</v>
      </c>
      <c r="R367" s="9">
        <v>1</v>
      </c>
      <c r="S367" s="9">
        <v>1</v>
      </c>
      <c r="T367" s="9">
        <v>140000000</v>
      </c>
      <c r="U367" s="22">
        <v>-2375838.83007405</v>
      </c>
      <c r="V367" s="21">
        <v>-3240385.54049931</v>
      </c>
      <c r="W367">
        <v>0.94515323051998401</v>
      </c>
      <c r="X367">
        <v>1</v>
      </c>
      <c r="Y367">
        <v>1</v>
      </c>
      <c r="Z367" s="9">
        <v>140000000</v>
      </c>
      <c r="AA367">
        <v>-3240385.54049931</v>
      </c>
    </row>
    <row r="368" spans="1:27" x14ac:dyDescent="0.25">
      <c r="A368" s="18">
        <v>46595</v>
      </c>
      <c r="B368" s="18">
        <v>46687</v>
      </c>
      <c r="C368" t="s">
        <v>38</v>
      </c>
      <c r="D368" t="s">
        <v>48</v>
      </c>
      <c r="E368" t="s">
        <v>29</v>
      </c>
      <c r="F368">
        <v>10000</v>
      </c>
      <c r="G368" t="s">
        <v>49</v>
      </c>
      <c r="H368" s="18">
        <v>46685</v>
      </c>
      <c r="I368" s="18">
        <v>46687</v>
      </c>
      <c r="J368" s="18">
        <v>46779</v>
      </c>
      <c r="K368" s="18">
        <v>46779</v>
      </c>
      <c r="L368" s="21">
        <v>140000000</v>
      </c>
      <c r="M368" t="s">
        <v>25</v>
      </c>
      <c r="N368">
        <v>4.4999999999999998E-2</v>
      </c>
      <c r="O368" t="s">
        <v>24</v>
      </c>
      <c r="P368" s="20">
        <v>-2382792.5246313298</v>
      </c>
      <c r="Q368" s="9">
        <v>0.94020769095557</v>
      </c>
      <c r="R368" s="9">
        <v>0</v>
      </c>
      <c r="S368" s="9">
        <v>0</v>
      </c>
      <c r="T368" s="9">
        <v>0</v>
      </c>
      <c r="U368" s="22">
        <v>0</v>
      </c>
      <c r="V368" s="21">
        <v>-3282367.2775953198</v>
      </c>
      <c r="W368">
        <v>0.94022677956530898</v>
      </c>
      <c r="X368">
        <v>0</v>
      </c>
      <c r="Y368">
        <v>0</v>
      </c>
      <c r="Z368" s="9">
        <v>0</v>
      </c>
      <c r="AA368">
        <v>0</v>
      </c>
    </row>
    <row r="369" spans="1:27" x14ac:dyDescent="0.25">
      <c r="A369" s="18">
        <v>46595</v>
      </c>
      <c r="B369" s="18">
        <v>46687</v>
      </c>
      <c r="C369" t="s">
        <v>38</v>
      </c>
      <c r="D369" t="s">
        <v>53</v>
      </c>
      <c r="E369" t="s">
        <v>39</v>
      </c>
      <c r="F369">
        <v>10001</v>
      </c>
      <c r="G369" t="s">
        <v>49</v>
      </c>
      <c r="H369" s="18">
        <v>46591</v>
      </c>
      <c r="I369" s="18">
        <v>46595</v>
      </c>
      <c r="J369" s="18">
        <v>46687</v>
      </c>
      <c r="K369" s="18">
        <v>46687</v>
      </c>
      <c r="L369" s="21">
        <v>560000</v>
      </c>
      <c r="M369" t="s">
        <v>25</v>
      </c>
      <c r="N369">
        <v>0.03</v>
      </c>
      <c r="O369" t="s">
        <v>24</v>
      </c>
      <c r="P369" s="20">
        <v>-7356.6886536295397</v>
      </c>
      <c r="Q369" s="9">
        <v>0.94509710061868102</v>
      </c>
      <c r="R369" s="9">
        <v>1</v>
      </c>
      <c r="S369" s="9">
        <v>1</v>
      </c>
      <c r="T369" s="9">
        <v>560000</v>
      </c>
      <c r="U369" s="22">
        <v>-7356.6886536295397</v>
      </c>
      <c r="V369" s="21">
        <v>-10814.8754953306</v>
      </c>
      <c r="W369">
        <v>0.94515323051998401</v>
      </c>
      <c r="X369">
        <v>1</v>
      </c>
      <c r="Y369">
        <v>1</v>
      </c>
      <c r="Z369" s="9">
        <v>560000</v>
      </c>
      <c r="AA369">
        <v>-10814.8754953306</v>
      </c>
    </row>
    <row r="370" spans="1:27" x14ac:dyDescent="0.25">
      <c r="A370" s="18">
        <v>46595</v>
      </c>
      <c r="B370" s="18">
        <v>46687</v>
      </c>
      <c r="C370" t="s">
        <v>38</v>
      </c>
      <c r="D370" t="s">
        <v>53</v>
      </c>
      <c r="E370" t="s">
        <v>39</v>
      </c>
      <c r="F370">
        <v>10001</v>
      </c>
      <c r="G370" t="s">
        <v>49</v>
      </c>
      <c r="H370" s="18">
        <v>46685</v>
      </c>
      <c r="I370" s="18">
        <v>46687</v>
      </c>
      <c r="J370" s="18">
        <v>46779</v>
      </c>
      <c r="K370" s="18">
        <v>46779</v>
      </c>
      <c r="L370" s="21">
        <v>560000</v>
      </c>
      <c r="M370" t="s">
        <v>25</v>
      </c>
      <c r="N370">
        <v>0.03</v>
      </c>
      <c r="O370" t="s">
        <v>24</v>
      </c>
      <c r="P370" s="20">
        <v>-7384.5034318586504</v>
      </c>
      <c r="Q370" s="9">
        <v>0.94020769095557</v>
      </c>
      <c r="R370" s="9">
        <v>0</v>
      </c>
      <c r="S370" s="9">
        <v>0</v>
      </c>
      <c r="T370" s="9">
        <v>0</v>
      </c>
      <c r="U370" s="22">
        <v>0</v>
      </c>
      <c r="V370" s="21">
        <v>-10982.8024437146</v>
      </c>
      <c r="W370">
        <v>0.94022677956530898</v>
      </c>
      <c r="X370">
        <v>0</v>
      </c>
      <c r="Y370">
        <v>0</v>
      </c>
      <c r="Z370" s="9">
        <v>0</v>
      </c>
      <c r="AA370">
        <v>0</v>
      </c>
    </row>
    <row r="371" spans="1:27" x14ac:dyDescent="0.25">
      <c r="A371" s="18">
        <v>46595</v>
      </c>
      <c r="B371" s="18">
        <v>46687</v>
      </c>
      <c r="C371" t="s">
        <v>38</v>
      </c>
      <c r="D371" t="s">
        <v>54</v>
      </c>
      <c r="E371" t="s">
        <v>55</v>
      </c>
      <c r="F371">
        <v>10002</v>
      </c>
      <c r="G371" t="s">
        <v>49</v>
      </c>
      <c r="H371" s="18">
        <v>46591</v>
      </c>
      <c r="I371" s="18">
        <v>46595</v>
      </c>
      <c r="J371" s="18">
        <v>46687</v>
      </c>
      <c r="K371" s="18">
        <v>46687</v>
      </c>
      <c r="L371" s="21">
        <v>2800000</v>
      </c>
      <c r="M371" t="s">
        <v>25</v>
      </c>
      <c r="N371">
        <v>3.5000000000000003E-2</v>
      </c>
      <c r="O371" t="s">
        <v>24</v>
      </c>
      <c r="P371" s="20">
        <v>-40361.2210459255</v>
      </c>
      <c r="Q371" s="9">
        <v>0.94509710061868102</v>
      </c>
      <c r="R371" s="9">
        <v>1</v>
      </c>
      <c r="S371" s="9">
        <v>1</v>
      </c>
      <c r="T371" s="9">
        <v>2800000</v>
      </c>
      <c r="U371" s="22">
        <v>-40361.2210459255</v>
      </c>
      <c r="V371" s="21">
        <v>-57652.155254430698</v>
      </c>
      <c r="W371">
        <v>0.94515323051998401</v>
      </c>
      <c r="X371">
        <v>1</v>
      </c>
      <c r="Y371">
        <v>1</v>
      </c>
      <c r="Z371" s="9">
        <v>2800000</v>
      </c>
      <c r="AA371">
        <v>-57652.155254430698</v>
      </c>
    </row>
    <row r="372" spans="1:27" x14ac:dyDescent="0.25">
      <c r="A372" s="18">
        <v>46595</v>
      </c>
      <c r="B372" s="18">
        <v>46687</v>
      </c>
      <c r="C372" t="s">
        <v>38</v>
      </c>
      <c r="D372" t="s">
        <v>54</v>
      </c>
      <c r="E372" t="s">
        <v>55</v>
      </c>
      <c r="F372">
        <v>10002</v>
      </c>
      <c r="G372" t="s">
        <v>49</v>
      </c>
      <c r="H372" s="18">
        <v>46685</v>
      </c>
      <c r="I372" s="18">
        <v>46687</v>
      </c>
      <c r="J372" s="18">
        <v>46779</v>
      </c>
      <c r="K372" s="18">
        <v>46779</v>
      </c>
      <c r="L372" s="21">
        <v>2800000</v>
      </c>
      <c r="M372" t="s">
        <v>25</v>
      </c>
      <c r="N372">
        <v>3.5000000000000003E-2</v>
      </c>
      <c r="O372" t="s">
        <v>24</v>
      </c>
      <c r="P372" s="20">
        <v>-40500.294937070998</v>
      </c>
      <c r="Q372" s="9">
        <v>0.94020769095557</v>
      </c>
      <c r="R372" s="9">
        <v>0</v>
      </c>
      <c r="S372" s="9">
        <v>0</v>
      </c>
      <c r="T372" s="9">
        <v>0</v>
      </c>
      <c r="U372" s="22">
        <v>0</v>
      </c>
      <c r="V372" s="21">
        <v>-58491.789996350803</v>
      </c>
      <c r="W372">
        <v>0.94022677956530898</v>
      </c>
      <c r="X372">
        <v>0</v>
      </c>
      <c r="Y372">
        <v>0</v>
      </c>
      <c r="Z372" s="9">
        <v>0</v>
      </c>
      <c r="AA372">
        <v>0</v>
      </c>
    </row>
    <row r="373" spans="1:27" x14ac:dyDescent="0.25">
      <c r="A373" s="18">
        <v>46595</v>
      </c>
      <c r="B373" s="18">
        <v>46687</v>
      </c>
      <c r="C373" t="s">
        <v>38</v>
      </c>
      <c r="D373" t="s">
        <v>63</v>
      </c>
      <c r="E373" t="s">
        <v>64</v>
      </c>
      <c r="F373">
        <v>10003</v>
      </c>
      <c r="G373" t="s">
        <v>49</v>
      </c>
      <c r="H373" s="18">
        <v>46591</v>
      </c>
      <c r="I373" s="18">
        <v>46595</v>
      </c>
      <c r="J373" s="18">
        <v>46687</v>
      </c>
      <c r="K373" s="18">
        <v>46687</v>
      </c>
      <c r="L373" s="21">
        <v>10600000</v>
      </c>
      <c r="M373" t="s">
        <v>25</v>
      </c>
      <c r="N373">
        <v>0.03</v>
      </c>
      <c r="O373" t="s">
        <v>24</v>
      </c>
      <c r="P373" s="20">
        <v>-139251.60665798801</v>
      </c>
      <c r="Q373" s="9">
        <v>0.94509710061868102</v>
      </c>
      <c r="R373" s="9">
        <v>1</v>
      </c>
      <c r="S373" s="9">
        <v>1</v>
      </c>
      <c r="T373" s="9">
        <v>10600000</v>
      </c>
      <c r="U373" s="22">
        <v>-139251.60665798801</v>
      </c>
      <c r="V373" s="21">
        <v>-204710.143304472</v>
      </c>
      <c r="W373">
        <v>0.94515323051998401</v>
      </c>
      <c r="X373">
        <v>1</v>
      </c>
      <c r="Y373">
        <v>1</v>
      </c>
      <c r="Z373" s="9">
        <v>10600000</v>
      </c>
      <c r="AA373">
        <v>-204710.143304472</v>
      </c>
    </row>
    <row r="374" spans="1:27" x14ac:dyDescent="0.25">
      <c r="A374" s="18">
        <v>46595</v>
      </c>
      <c r="B374" s="18">
        <v>46687</v>
      </c>
      <c r="C374" t="s">
        <v>38</v>
      </c>
      <c r="D374" t="s">
        <v>63</v>
      </c>
      <c r="E374" t="s">
        <v>64</v>
      </c>
      <c r="F374">
        <v>10003</v>
      </c>
      <c r="G374" t="s">
        <v>49</v>
      </c>
      <c r="H374" s="18">
        <v>46685</v>
      </c>
      <c r="I374" s="18">
        <v>46687</v>
      </c>
      <c r="J374" s="18">
        <v>46779</v>
      </c>
      <c r="K374" s="18">
        <v>46779</v>
      </c>
      <c r="L374" s="21">
        <v>10600000</v>
      </c>
      <c r="M374" t="s">
        <v>25</v>
      </c>
      <c r="N374">
        <v>0.03</v>
      </c>
      <c r="O374" t="s">
        <v>24</v>
      </c>
      <c r="P374" s="20">
        <v>-139778.10067446699</v>
      </c>
      <c r="Q374" s="9">
        <v>0.94020769095557</v>
      </c>
      <c r="R374" s="9">
        <v>0</v>
      </c>
      <c r="S374" s="9">
        <v>0</v>
      </c>
      <c r="T374" s="9">
        <v>0</v>
      </c>
      <c r="U374" s="22">
        <v>0</v>
      </c>
      <c r="V374" s="21">
        <v>-207888.76054174101</v>
      </c>
      <c r="W374">
        <v>0.94022677956530898</v>
      </c>
      <c r="X374">
        <v>0</v>
      </c>
      <c r="Y374">
        <v>0</v>
      </c>
      <c r="Z374" s="9">
        <v>0</v>
      </c>
      <c r="AA374">
        <v>0</v>
      </c>
    </row>
    <row r="375" spans="1:27" x14ac:dyDescent="0.25">
      <c r="A375" s="18">
        <v>46595</v>
      </c>
      <c r="B375" s="18">
        <v>46687</v>
      </c>
      <c r="C375" t="s">
        <v>38</v>
      </c>
      <c r="D375" t="s">
        <v>65</v>
      </c>
      <c r="E375" t="s">
        <v>66</v>
      </c>
      <c r="F375">
        <v>10004</v>
      </c>
      <c r="G375" t="s">
        <v>49</v>
      </c>
      <c r="H375" s="18">
        <v>46591</v>
      </c>
      <c r="I375" s="18">
        <v>46595</v>
      </c>
      <c r="J375" s="18">
        <v>46687</v>
      </c>
      <c r="K375" s="18">
        <v>46687</v>
      </c>
      <c r="L375" s="21">
        <v>42400000</v>
      </c>
      <c r="M375" t="s">
        <v>25</v>
      </c>
      <c r="N375">
        <v>3.5000000000000003E-2</v>
      </c>
      <c r="O375" t="s">
        <v>24</v>
      </c>
      <c r="P375" s="20">
        <v>-611184.20440972899</v>
      </c>
      <c r="Q375" s="9">
        <v>0.94509710061868102</v>
      </c>
      <c r="R375" s="9">
        <v>1</v>
      </c>
      <c r="S375" s="9">
        <v>1</v>
      </c>
      <c r="T375" s="9">
        <v>42400000</v>
      </c>
      <c r="U375" s="22">
        <v>-611184.20440972899</v>
      </c>
      <c r="V375" s="21">
        <v>-873018.350995666</v>
      </c>
      <c r="W375">
        <v>0.94515323051998401</v>
      </c>
      <c r="X375">
        <v>1</v>
      </c>
      <c r="Y375">
        <v>1</v>
      </c>
      <c r="Z375" s="9">
        <v>42400000</v>
      </c>
      <c r="AA375">
        <v>-873018.350995666</v>
      </c>
    </row>
    <row r="376" spans="1:27" x14ac:dyDescent="0.25">
      <c r="A376" s="18">
        <v>46595</v>
      </c>
      <c r="B376" s="18">
        <v>46687</v>
      </c>
      <c r="C376" t="s">
        <v>38</v>
      </c>
      <c r="D376" t="s">
        <v>65</v>
      </c>
      <c r="E376" t="s">
        <v>66</v>
      </c>
      <c r="F376">
        <v>10004</v>
      </c>
      <c r="G376" t="s">
        <v>49</v>
      </c>
      <c r="H376" s="18">
        <v>46685</v>
      </c>
      <c r="I376" s="18">
        <v>46687</v>
      </c>
      <c r="J376" s="18">
        <v>46779</v>
      </c>
      <c r="K376" s="18">
        <v>46779</v>
      </c>
      <c r="L376" s="21">
        <v>42400000</v>
      </c>
      <c r="M376" t="s">
        <v>25</v>
      </c>
      <c r="N376">
        <v>3.5000000000000003E-2</v>
      </c>
      <c r="O376" t="s">
        <v>24</v>
      </c>
      <c r="P376" s="20">
        <v>-613290.18047564698</v>
      </c>
      <c r="Q376" s="9">
        <v>0.94020769095557</v>
      </c>
      <c r="R376" s="9">
        <v>0</v>
      </c>
      <c r="S376" s="9">
        <v>0</v>
      </c>
      <c r="T376" s="9">
        <v>0</v>
      </c>
      <c r="U376" s="22">
        <v>0</v>
      </c>
      <c r="V376" s="21">
        <v>-885732.81994474097</v>
      </c>
      <c r="W376">
        <v>0.94022677956530898</v>
      </c>
      <c r="X376">
        <v>0</v>
      </c>
      <c r="Y376">
        <v>0</v>
      </c>
      <c r="Z376" s="9">
        <v>0</v>
      </c>
      <c r="AA376">
        <v>0</v>
      </c>
    </row>
    <row r="377" spans="1:27" x14ac:dyDescent="0.25">
      <c r="A377" s="18">
        <v>46687</v>
      </c>
      <c r="B377" s="18">
        <v>46779</v>
      </c>
      <c r="C377" t="s">
        <v>37</v>
      </c>
      <c r="D377" t="s">
        <v>56</v>
      </c>
      <c r="E377" t="s">
        <v>57</v>
      </c>
      <c r="F377">
        <v>13</v>
      </c>
      <c r="H377" s="18">
        <v>46685</v>
      </c>
      <c r="I377" s="18">
        <v>46687</v>
      </c>
      <c r="J377" s="18">
        <v>46779</v>
      </c>
      <c r="K377" s="18">
        <v>46779</v>
      </c>
      <c r="L377" s="21">
        <v>11000000</v>
      </c>
      <c r="M377" t="s">
        <v>58</v>
      </c>
      <c r="N377">
        <v>0</v>
      </c>
      <c r="O377" t="s">
        <v>24</v>
      </c>
      <c r="P377" s="20">
        <v>60719.412649604499</v>
      </c>
      <c r="R377" s="9">
        <v>1</v>
      </c>
      <c r="S377" s="9">
        <v>1</v>
      </c>
      <c r="T377" s="9">
        <v>11000000</v>
      </c>
      <c r="U377" s="22">
        <v>60719.412649604499</v>
      </c>
      <c r="V377" s="21">
        <v>131400.286096775</v>
      </c>
      <c r="X377">
        <v>1</v>
      </c>
      <c r="Y377">
        <v>1</v>
      </c>
      <c r="Z377" s="9">
        <v>11000000</v>
      </c>
      <c r="AA377">
        <v>131400.286096775</v>
      </c>
    </row>
    <row r="378" spans="1:27" x14ac:dyDescent="0.25">
      <c r="A378" s="18">
        <v>46687</v>
      </c>
      <c r="B378" s="18">
        <v>46779</v>
      </c>
      <c r="C378" t="s">
        <v>37</v>
      </c>
      <c r="D378" t="s">
        <v>59</v>
      </c>
      <c r="E378" t="s">
        <v>60</v>
      </c>
      <c r="F378">
        <v>15</v>
      </c>
      <c r="H378" s="18">
        <v>46685</v>
      </c>
      <c r="I378" s="18">
        <v>46687</v>
      </c>
      <c r="J378" s="18">
        <v>46779</v>
      </c>
      <c r="K378" s="18">
        <v>46779</v>
      </c>
      <c r="L378" s="21">
        <v>4125000</v>
      </c>
      <c r="M378" t="s">
        <v>58</v>
      </c>
      <c r="N378">
        <v>0</v>
      </c>
      <c r="O378" t="s">
        <v>24</v>
      </c>
      <c r="P378" s="20">
        <v>22769.779743601699</v>
      </c>
      <c r="R378" s="9">
        <v>1</v>
      </c>
      <c r="S378" s="9">
        <v>1</v>
      </c>
      <c r="T378" s="9">
        <v>4125000</v>
      </c>
      <c r="U378" s="22">
        <v>22769.779743601699</v>
      </c>
      <c r="V378" s="21">
        <v>49275.1072862906</v>
      </c>
      <c r="X378">
        <v>1</v>
      </c>
      <c r="Y378">
        <v>1</v>
      </c>
      <c r="Z378" s="9">
        <v>4125000</v>
      </c>
      <c r="AA378">
        <v>49275.1072862906</v>
      </c>
    </row>
    <row r="379" spans="1:27" x14ac:dyDescent="0.25">
      <c r="A379" s="18">
        <v>46687</v>
      </c>
      <c r="B379" s="18">
        <v>46779</v>
      </c>
      <c r="C379" t="s">
        <v>37</v>
      </c>
      <c r="D379" t="s">
        <v>61</v>
      </c>
      <c r="E379" t="s">
        <v>62</v>
      </c>
      <c r="F379">
        <v>17</v>
      </c>
      <c r="H379" s="18">
        <v>46685</v>
      </c>
      <c r="I379" s="18">
        <v>46687</v>
      </c>
      <c r="J379" s="18">
        <v>46779</v>
      </c>
      <c r="K379" s="18">
        <v>46779</v>
      </c>
      <c r="L379" s="21">
        <v>12375000</v>
      </c>
      <c r="M379" t="s">
        <v>58</v>
      </c>
      <c r="N379">
        <v>0</v>
      </c>
      <c r="O379" t="s">
        <v>24</v>
      </c>
      <c r="P379" s="20">
        <v>68309.339230804995</v>
      </c>
      <c r="R379" s="9">
        <v>1</v>
      </c>
      <c r="S379" s="9">
        <v>1</v>
      </c>
      <c r="T379" s="9">
        <v>12375000</v>
      </c>
      <c r="U379" s="22">
        <v>68309.339230804995</v>
      </c>
      <c r="V379" s="21">
        <v>147825.32185887199</v>
      </c>
      <c r="X379">
        <v>1</v>
      </c>
      <c r="Y379">
        <v>1</v>
      </c>
      <c r="Z379" s="9">
        <v>12375000</v>
      </c>
      <c r="AA379">
        <v>147825.32185887199</v>
      </c>
    </row>
    <row r="380" spans="1:27" x14ac:dyDescent="0.25">
      <c r="A380" s="18">
        <v>46687</v>
      </c>
      <c r="B380" s="18">
        <v>46779</v>
      </c>
      <c r="C380" t="s">
        <v>38</v>
      </c>
      <c r="D380" t="s">
        <v>48</v>
      </c>
      <c r="E380" t="s">
        <v>29</v>
      </c>
      <c r="F380">
        <v>10000</v>
      </c>
      <c r="G380" t="s">
        <v>49</v>
      </c>
      <c r="H380" s="18">
        <v>46685</v>
      </c>
      <c r="I380" s="18">
        <v>46687</v>
      </c>
      <c r="J380" s="18">
        <v>46779</v>
      </c>
      <c r="K380" s="18">
        <v>46779</v>
      </c>
      <c r="L380" s="21">
        <v>140000000</v>
      </c>
      <c r="M380" t="s">
        <v>25</v>
      </c>
      <c r="N380">
        <v>4.4999999999999998E-2</v>
      </c>
      <c r="O380" t="s">
        <v>24</v>
      </c>
      <c r="P380" s="20">
        <v>-2382792.5246313298</v>
      </c>
      <c r="Q380" s="9">
        <v>0.94020769095557</v>
      </c>
      <c r="R380" s="9">
        <v>1</v>
      </c>
      <c r="S380" s="9">
        <v>1</v>
      </c>
      <c r="T380" s="9">
        <v>140000000</v>
      </c>
      <c r="U380" s="22">
        <v>-2382792.5246313298</v>
      </c>
      <c r="V380" s="21">
        <v>-3282367.2775953198</v>
      </c>
      <c r="W380">
        <v>0.94022677956530898</v>
      </c>
      <c r="X380">
        <v>1</v>
      </c>
      <c r="Y380">
        <v>1</v>
      </c>
      <c r="Z380" s="9">
        <v>140000000</v>
      </c>
      <c r="AA380">
        <v>-3282367.2775953198</v>
      </c>
    </row>
    <row r="381" spans="1:27" x14ac:dyDescent="0.25">
      <c r="A381" s="18">
        <v>46687</v>
      </c>
      <c r="B381" s="18">
        <v>46779</v>
      </c>
      <c r="C381" t="s">
        <v>38</v>
      </c>
      <c r="D381" t="s">
        <v>48</v>
      </c>
      <c r="E381" t="s">
        <v>29</v>
      </c>
      <c r="F381">
        <v>10000</v>
      </c>
      <c r="G381" t="s">
        <v>49</v>
      </c>
      <c r="H381" s="18">
        <v>46777</v>
      </c>
      <c r="I381" s="18">
        <v>46779</v>
      </c>
      <c r="J381" s="18">
        <v>46870</v>
      </c>
      <c r="K381" s="18">
        <v>46870</v>
      </c>
      <c r="L381" s="21">
        <v>140000000</v>
      </c>
      <c r="M381" t="s">
        <v>25</v>
      </c>
      <c r="N381">
        <v>4.4999999999999998E-2</v>
      </c>
      <c r="O381" t="s">
        <v>24</v>
      </c>
      <c r="P381" s="20">
        <v>-2369268.6218122998</v>
      </c>
      <c r="Q381" s="9">
        <v>0.935242125667896</v>
      </c>
      <c r="R381" s="9">
        <v>0</v>
      </c>
      <c r="S381" s="9">
        <v>0</v>
      </c>
      <c r="T381" s="9">
        <v>0</v>
      </c>
      <c r="U381" s="22">
        <v>0</v>
      </c>
      <c r="V381" s="21">
        <v>-3334058.4043736402</v>
      </c>
      <c r="W381">
        <v>0.93531652142427701</v>
      </c>
      <c r="X381">
        <v>0</v>
      </c>
      <c r="Y381">
        <v>0</v>
      </c>
      <c r="Z381" s="9">
        <v>0</v>
      </c>
      <c r="AA381">
        <v>0</v>
      </c>
    </row>
    <row r="382" spans="1:27" x14ac:dyDescent="0.25">
      <c r="A382" s="18">
        <v>46687</v>
      </c>
      <c r="B382" s="18">
        <v>46779</v>
      </c>
      <c r="C382" t="s">
        <v>38</v>
      </c>
      <c r="D382" t="s">
        <v>53</v>
      </c>
      <c r="E382" t="s">
        <v>39</v>
      </c>
      <c r="F382">
        <v>10001</v>
      </c>
      <c r="G382" t="s">
        <v>49</v>
      </c>
      <c r="H382" s="18">
        <v>46685</v>
      </c>
      <c r="I382" s="18">
        <v>46687</v>
      </c>
      <c r="J382" s="18">
        <v>46779</v>
      </c>
      <c r="K382" s="18">
        <v>46779</v>
      </c>
      <c r="L382" s="21">
        <v>560000</v>
      </c>
      <c r="M382" t="s">
        <v>25</v>
      </c>
      <c r="N382">
        <v>0.03</v>
      </c>
      <c r="O382" t="s">
        <v>24</v>
      </c>
      <c r="P382" s="20">
        <v>-7384.5034318586504</v>
      </c>
      <c r="Q382" s="9">
        <v>0.94020769095557</v>
      </c>
      <c r="R382" s="9">
        <v>1</v>
      </c>
      <c r="S382" s="9">
        <v>1</v>
      </c>
      <c r="T382" s="9">
        <v>560000</v>
      </c>
      <c r="U382" s="22">
        <v>-7384.5034318586504</v>
      </c>
      <c r="V382" s="21">
        <v>-10982.8024437146</v>
      </c>
      <c r="W382">
        <v>0.94022677956530898</v>
      </c>
      <c r="X382">
        <v>1</v>
      </c>
      <c r="Y382">
        <v>1</v>
      </c>
      <c r="Z382" s="9">
        <v>560000</v>
      </c>
      <c r="AA382">
        <v>-10982.8024437146</v>
      </c>
    </row>
    <row r="383" spans="1:27" x14ac:dyDescent="0.25">
      <c r="A383" s="18">
        <v>46687</v>
      </c>
      <c r="B383" s="18">
        <v>46779</v>
      </c>
      <c r="C383" t="s">
        <v>38</v>
      </c>
      <c r="D383" t="s">
        <v>53</v>
      </c>
      <c r="E383" t="s">
        <v>39</v>
      </c>
      <c r="F383">
        <v>10001</v>
      </c>
      <c r="G383" t="s">
        <v>49</v>
      </c>
      <c r="H383" s="18">
        <v>46777</v>
      </c>
      <c r="I383" s="18">
        <v>46779</v>
      </c>
      <c r="J383" s="18">
        <v>46870</v>
      </c>
      <c r="K383" s="18">
        <v>46870</v>
      </c>
      <c r="L383" s="21">
        <v>280000</v>
      </c>
      <c r="M383" t="s">
        <v>25</v>
      </c>
      <c r="N383">
        <v>0.03</v>
      </c>
      <c r="O383" t="s">
        <v>24</v>
      </c>
      <c r="P383" s="20">
        <v>-3676.8705769579301</v>
      </c>
      <c r="Q383" s="9">
        <v>0.935242125667896</v>
      </c>
      <c r="R383" s="9">
        <v>0</v>
      </c>
      <c r="S383" s="9">
        <v>0</v>
      </c>
      <c r="T383" s="9">
        <v>0</v>
      </c>
      <c r="U383" s="22">
        <v>0</v>
      </c>
      <c r="V383" s="21">
        <v>-5606.45014208061</v>
      </c>
      <c r="W383">
        <v>0.93531652142427701</v>
      </c>
      <c r="X383">
        <v>0</v>
      </c>
      <c r="Y383">
        <v>0</v>
      </c>
      <c r="Z383" s="9">
        <v>0</v>
      </c>
      <c r="AA383">
        <v>0</v>
      </c>
    </row>
    <row r="384" spans="1:27" x14ac:dyDescent="0.25">
      <c r="A384" s="18">
        <v>46687</v>
      </c>
      <c r="B384" s="18">
        <v>46779</v>
      </c>
      <c r="C384" t="s">
        <v>38</v>
      </c>
      <c r="D384" t="s">
        <v>54</v>
      </c>
      <c r="E384" t="s">
        <v>55</v>
      </c>
      <c r="F384">
        <v>10002</v>
      </c>
      <c r="G384" t="s">
        <v>49</v>
      </c>
      <c r="H384" s="18">
        <v>46685</v>
      </c>
      <c r="I384" s="18">
        <v>46687</v>
      </c>
      <c r="J384" s="18">
        <v>46779</v>
      </c>
      <c r="K384" s="18">
        <v>46779</v>
      </c>
      <c r="L384" s="21">
        <v>2800000</v>
      </c>
      <c r="M384" t="s">
        <v>25</v>
      </c>
      <c r="N384">
        <v>3.5000000000000003E-2</v>
      </c>
      <c r="O384" t="s">
        <v>24</v>
      </c>
      <c r="P384" s="20">
        <v>-40500.294937070998</v>
      </c>
      <c r="Q384" s="9">
        <v>0.94020769095557</v>
      </c>
      <c r="R384" s="9">
        <v>1</v>
      </c>
      <c r="S384" s="9">
        <v>1</v>
      </c>
      <c r="T384" s="9">
        <v>2800000</v>
      </c>
      <c r="U384" s="22">
        <v>-40500.294937070998</v>
      </c>
      <c r="V384" s="21">
        <v>-58491.789996350803</v>
      </c>
      <c r="W384">
        <v>0.94022677956530898</v>
      </c>
      <c r="X384">
        <v>1</v>
      </c>
      <c r="Y384">
        <v>1</v>
      </c>
      <c r="Z384" s="9">
        <v>2800000</v>
      </c>
      <c r="AA384">
        <v>-58491.789996350803</v>
      </c>
    </row>
    <row r="385" spans="1:27" x14ac:dyDescent="0.25">
      <c r="A385" s="18">
        <v>46687</v>
      </c>
      <c r="B385" s="18">
        <v>46779</v>
      </c>
      <c r="C385" t="s">
        <v>38</v>
      </c>
      <c r="D385" t="s">
        <v>54</v>
      </c>
      <c r="E385" t="s">
        <v>55</v>
      </c>
      <c r="F385">
        <v>10002</v>
      </c>
      <c r="G385" t="s">
        <v>49</v>
      </c>
      <c r="H385" s="18">
        <v>46777</v>
      </c>
      <c r="I385" s="18">
        <v>46779</v>
      </c>
      <c r="J385" s="18">
        <v>46870</v>
      </c>
      <c r="K385" s="18">
        <v>46870</v>
      </c>
      <c r="L385" s="21">
        <v>2800000</v>
      </c>
      <c r="M385" t="s">
        <v>25</v>
      </c>
      <c r="N385">
        <v>3.5000000000000003E-2</v>
      </c>
      <c r="O385" t="s">
        <v>24</v>
      </c>
      <c r="P385" s="20">
        <v>-40307.594658468202</v>
      </c>
      <c r="Q385" s="9">
        <v>0.935242125667896</v>
      </c>
      <c r="R385" s="9">
        <v>0</v>
      </c>
      <c r="S385" s="9">
        <v>0</v>
      </c>
      <c r="T385" s="9">
        <v>0</v>
      </c>
      <c r="U385" s="22">
        <v>0</v>
      </c>
      <c r="V385" s="21">
        <v>-59603.390309695002</v>
      </c>
      <c r="W385">
        <v>0.93531652142427701</v>
      </c>
      <c r="X385">
        <v>0</v>
      </c>
      <c r="Y385">
        <v>0</v>
      </c>
      <c r="Z385" s="9">
        <v>0</v>
      </c>
      <c r="AA385">
        <v>0</v>
      </c>
    </row>
    <row r="386" spans="1:27" x14ac:dyDescent="0.25">
      <c r="A386" s="18">
        <v>46687</v>
      </c>
      <c r="B386" s="18">
        <v>46779</v>
      </c>
      <c r="C386" t="s">
        <v>38</v>
      </c>
      <c r="D386" t="s">
        <v>63</v>
      </c>
      <c r="E386" t="s">
        <v>64</v>
      </c>
      <c r="F386">
        <v>10003</v>
      </c>
      <c r="G386" t="s">
        <v>49</v>
      </c>
      <c r="H386" s="18">
        <v>46685</v>
      </c>
      <c r="I386" s="18">
        <v>46687</v>
      </c>
      <c r="J386" s="18">
        <v>46779</v>
      </c>
      <c r="K386" s="18">
        <v>46779</v>
      </c>
      <c r="L386" s="21">
        <v>10600000</v>
      </c>
      <c r="M386" t="s">
        <v>25</v>
      </c>
      <c r="N386">
        <v>0.03</v>
      </c>
      <c r="O386" t="s">
        <v>24</v>
      </c>
      <c r="P386" s="20">
        <v>-139778.10067446699</v>
      </c>
      <c r="Q386" s="9">
        <v>0.94020769095557</v>
      </c>
      <c r="R386" s="9">
        <v>1</v>
      </c>
      <c r="S386" s="9">
        <v>1</v>
      </c>
      <c r="T386" s="9">
        <v>10600000</v>
      </c>
      <c r="U386" s="22">
        <v>-139778.10067446699</v>
      </c>
      <c r="V386" s="21">
        <v>-207888.76054174101</v>
      </c>
      <c r="W386">
        <v>0.94022677956530898</v>
      </c>
      <c r="X386">
        <v>1</v>
      </c>
      <c r="Y386">
        <v>1</v>
      </c>
      <c r="Z386" s="9">
        <v>10600000</v>
      </c>
      <c r="AA386">
        <v>-207888.76054174101</v>
      </c>
    </row>
    <row r="387" spans="1:27" x14ac:dyDescent="0.25">
      <c r="A387" s="18">
        <v>46687</v>
      </c>
      <c r="B387" s="18">
        <v>46779</v>
      </c>
      <c r="C387" t="s">
        <v>38</v>
      </c>
      <c r="D387" t="s">
        <v>63</v>
      </c>
      <c r="E387" t="s">
        <v>64</v>
      </c>
      <c r="F387">
        <v>10003</v>
      </c>
      <c r="G387" t="s">
        <v>49</v>
      </c>
      <c r="H387" s="18">
        <v>46777</v>
      </c>
      <c r="I387" s="18">
        <v>46779</v>
      </c>
      <c r="J387" s="18">
        <v>46870</v>
      </c>
      <c r="K387" s="18">
        <v>46870</v>
      </c>
      <c r="L387" s="21">
        <v>5300000</v>
      </c>
      <c r="M387" t="s">
        <v>25</v>
      </c>
      <c r="N387">
        <v>0.03</v>
      </c>
      <c r="O387" t="s">
        <v>24</v>
      </c>
      <c r="P387" s="20">
        <v>-69597.907349560803</v>
      </c>
      <c r="Q387" s="9">
        <v>0.935242125667896</v>
      </c>
      <c r="R387" s="9">
        <v>0</v>
      </c>
      <c r="S387" s="9">
        <v>0</v>
      </c>
      <c r="T387" s="9">
        <v>0</v>
      </c>
      <c r="U387" s="22">
        <v>0</v>
      </c>
      <c r="V387" s="21">
        <v>-106122.09197509701</v>
      </c>
      <c r="W387">
        <v>0.93531652142427701</v>
      </c>
      <c r="X387">
        <v>0</v>
      </c>
      <c r="Y387">
        <v>0</v>
      </c>
      <c r="Z387" s="9">
        <v>0</v>
      </c>
      <c r="AA387">
        <v>0</v>
      </c>
    </row>
    <row r="388" spans="1:27" x14ac:dyDescent="0.25">
      <c r="A388" s="18">
        <v>46687</v>
      </c>
      <c r="B388" s="18">
        <v>46779</v>
      </c>
      <c r="C388" t="s">
        <v>38</v>
      </c>
      <c r="D388" t="s">
        <v>65</v>
      </c>
      <c r="E388" t="s">
        <v>66</v>
      </c>
      <c r="F388">
        <v>10004</v>
      </c>
      <c r="G388" t="s">
        <v>49</v>
      </c>
      <c r="H388" s="18">
        <v>46685</v>
      </c>
      <c r="I388" s="18">
        <v>46687</v>
      </c>
      <c r="J388" s="18">
        <v>46779</v>
      </c>
      <c r="K388" s="18">
        <v>46779</v>
      </c>
      <c r="L388" s="21">
        <v>42400000</v>
      </c>
      <c r="M388" t="s">
        <v>25</v>
      </c>
      <c r="N388">
        <v>3.5000000000000003E-2</v>
      </c>
      <c r="O388" t="s">
        <v>24</v>
      </c>
      <c r="P388" s="20">
        <v>-613290.18047564698</v>
      </c>
      <c r="Q388" s="9">
        <v>0.94020769095557</v>
      </c>
      <c r="R388" s="9">
        <v>1</v>
      </c>
      <c r="S388" s="9">
        <v>1</v>
      </c>
      <c r="T388" s="9">
        <v>42400000</v>
      </c>
      <c r="U388" s="22">
        <v>-613290.18047564698</v>
      </c>
      <c r="V388" s="21">
        <v>-885732.81994474097</v>
      </c>
      <c r="W388">
        <v>0.94022677956530898</v>
      </c>
      <c r="X388">
        <v>1</v>
      </c>
      <c r="Y388">
        <v>1</v>
      </c>
      <c r="Z388" s="9">
        <v>42400000</v>
      </c>
      <c r="AA388">
        <v>-885732.81994474097</v>
      </c>
    </row>
    <row r="389" spans="1:27" x14ac:dyDescent="0.25">
      <c r="A389" s="18">
        <v>46687</v>
      </c>
      <c r="B389" s="18">
        <v>46779</v>
      </c>
      <c r="C389" t="s">
        <v>38</v>
      </c>
      <c r="D389" t="s">
        <v>65</v>
      </c>
      <c r="E389" t="s">
        <v>66</v>
      </c>
      <c r="F389">
        <v>10004</v>
      </c>
      <c r="G389" t="s">
        <v>49</v>
      </c>
      <c r="H389" s="18">
        <v>46777</v>
      </c>
      <c r="I389" s="18">
        <v>46779</v>
      </c>
      <c r="J389" s="18">
        <v>46870</v>
      </c>
      <c r="K389" s="18">
        <v>46870</v>
      </c>
      <c r="L389" s="21">
        <v>42400000</v>
      </c>
      <c r="M389" t="s">
        <v>25</v>
      </c>
      <c r="N389">
        <v>3.5000000000000003E-2</v>
      </c>
      <c r="O389" t="s">
        <v>24</v>
      </c>
      <c r="P389" s="20">
        <v>-610372.14768537495</v>
      </c>
      <c r="Q389" s="9">
        <v>0.935242125667896</v>
      </c>
      <c r="R389" s="9">
        <v>0</v>
      </c>
      <c r="S389" s="9">
        <v>0</v>
      </c>
      <c r="T389" s="9">
        <v>0</v>
      </c>
      <c r="U389" s="22">
        <v>0</v>
      </c>
      <c r="V389" s="21">
        <v>-902565.62468966702</v>
      </c>
      <c r="W389">
        <v>0.93531652142427701</v>
      </c>
      <c r="X389">
        <v>0</v>
      </c>
      <c r="Y389">
        <v>0</v>
      </c>
      <c r="Z389" s="9">
        <v>0</v>
      </c>
      <c r="AA389">
        <v>0</v>
      </c>
    </row>
    <row r="390" spans="1:27" x14ac:dyDescent="0.25">
      <c r="A390" s="18">
        <v>46779</v>
      </c>
      <c r="B390" s="18">
        <v>46870</v>
      </c>
      <c r="C390" t="s">
        <v>38</v>
      </c>
      <c r="D390" t="s">
        <v>48</v>
      </c>
      <c r="E390" t="s">
        <v>29</v>
      </c>
      <c r="F390">
        <v>10000</v>
      </c>
      <c r="G390" t="s">
        <v>49</v>
      </c>
      <c r="H390" s="18">
        <v>46777</v>
      </c>
      <c r="I390" s="18">
        <v>46779</v>
      </c>
      <c r="J390" s="18">
        <v>46870</v>
      </c>
      <c r="K390" s="18">
        <v>46870</v>
      </c>
      <c r="L390" s="21">
        <v>140000000</v>
      </c>
      <c r="M390" t="s">
        <v>25</v>
      </c>
      <c r="N390">
        <v>4.4999999999999998E-2</v>
      </c>
      <c r="O390" t="s">
        <v>24</v>
      </c>
      <c r="P390" s="20">
        <v>-2369268.6218122998</v>
      </c>
      <c r="Q390" s="9">
        <v>0.935242125667896</v>
      </c>
      <c r="R390" s="9">
        <v>1</v>
      </c>
      <c r="S390" s="9">
        <v>1</v>
      </c>
      <c r="T390" s="9">
        <v>140000000</v>
      </c>
      <c r="U390" s="22">
        <v>-2369268.6218122998</v>
      </c>
      <c r="V390" s="21">
        <v>-3334058.4043736402</v>
      </c>
      <c r="W390">
        <v>0.93531652142427701</v>
      </c>
      <c r="X390">
        <v>1</v>
      </c>
      <c r="Y390">
        <v>1</v>
      </c>
      <c r="Z390" s="9">
        <v>140000000</v>
      </c>
      <c r="AA390">
        <v>-3334058.4043736402</v>
      </c>
    </row>
    <row r="391" spans="1:27" x14ac:dyDescent="0.25">
      <c r="A391" s="18">
        <v>46779</v>
      </c>
      <c r="B391" s="18">
        <v>46870</v>
      </c>
      <c r="C391" t="s">
        <v>38</v>
      </c>
      <c r="D391" t="s">
        <v>48</v>
      </c>
      <c r="E391" t="s">
        <v>29</v>
      </c>
      <c r="F391">
        <v>10000</v>
      </c>
      <c r="G391" t="s">
        <v>49</v>
      </c>
      <c r="H391" s="18">
        <v>46868</v>
      </c>
      <c r="I391" s="18">
        <v>46870</v>
      </c>
      <c r="J391" s="18">
        <v>46961</v>
      </c>
      <c r="K391" s="18">
        <v>46961</v>
      </c>
      <c r="L391" s="21">
        <v>140000000</v>
      </c>
      <c r="M391" t="s">
        <v>25</v>
      </c>
      <c r="N391">
        <v>4.4999999999999998E-2</v>
      </c>
      <c r="O391" t="s">
        <v>24</v>
      </c>
      <c r="P391" s="20">
        <v>-2373602.4494778402</v>
      </c>
      <c r="Q391" s="9">
        <v>0.930276560380222</v>
      </c>
      <c r="R391" s="9">
        <v>0</v>
      </c>
      <c r="S391" s="9">
        <v>0</v>
      </c>
      <c r="T391" s="9">
        <v>0</v>
      </c>
      <c r="U391" s="22">
        <v>0</v>
      </c>
      <c r="V391" s="21">
        <v>-3399970.4812813201</v>
      </c>
      <c r="W391">
        <v>0.930365250555926</v>
      </c>
      <c r="X391">
        <v>0</v>
      </c>
      <c r="Y391">
        <v>0</v>
      </c>
      <c r="Z391" s="9">
        <v>0</v>
      </c>
      <c r="AA391">
        <v>0</v>
      </c>
    </row>
    <row r="392" spans="1:27" x14ac:dyDescent="0.25">
      <c r="A392" s="18">
        <v>46779</v>
      </c>
      <c r="B392" s="18">
        <v>46870</v>
      </c>
      <c r="C392" t="s">
        <v>38</v>
      </c>
      <c r="D392" t="s">
        <v>53</v>
      </c>
      <c r="E392" t="s">
        <v>39</v>
      </c>
      <c r="F392">
        <v>10001</v>
      </c>
      <c r="G392" t="s">
        <v>49</v>
      </c>
      <c r="H392" s="18">
        <v>46777</v>
      </c>
      <c r="I392" s="18">
        <v>46779</v>
      </c>
      <c r="J392" s="18">
        <v>46870</v>
      </c>
      <c r="K392" s="18">
        <v>46870</v>
      </c>
      <c r="L392" s="21">
        <v>280000</v>
      </c>
      <c r="M392" t="s">
        <v>25</v>
      </c>
      <c r="N392">
        <v>0.03</v>
      </c>
      <c r="O392" t="s">
        <v>24</v>
      </c>
      <c r="P392" s="20">
        <v>-3676.8705769579301</v>
      </c>
      <c r="Q392" s="9">
        <v>0.935242125667896</v>
      </c>
      <c r="R392" s="9">
        <v>1</v>
      </c>
      <c r="S392" s="9">
        <v>1</v>
      </c>
      <c r="T392" s="9">
        <v>280000</v>
      </c>
      <c r="U392" s="22">
        <v>-3676.8705769579301</v>
      </c>
      <c r="V392" s="21">
        <v>-5606.45014208061</v>
      </c>
      <c r="W392">
        <v>0.93531652142427701</v>
      </c>
      <c r="X392">
        <v>1</v>
      </c>
      <c r="Y392">
        <v>1</v>
      </c>
      <c r="Z392" s="9">
        <v>280000</v>
      </c>
      <c r="AA392">
        <v>-5606.45014208061</v>
      </c>
    </row>
    <row r="393" spans="1:27" x14ac:dyDescent="0.25">
      <c r="A393" s="18">
        <v>46779</v>
      </c>
      <c r="B393" s="18">
        <v>46870</v>
      </c>
      <c r="C393" t="s">
        <v>38</v>
      </c>
      <c r="D393" t="s">
        <v>53</v>
      </c>
      <c r="E393" t="s">
        <v>39</v>
      </c>
      <c r="F393">
        <v>10001</v>
      </c>
      <c r="G393" t="s">
        <v>49</v>
      </c>
      <c r="H393" s="18">
        <v>46868</v>
      </c>
      <c r="I393" s="18">
        <v>46870</v>
      </c>
      <c r="J393" s="18">
        <v>46961</v>
      </c>
      <c r="K393" s="18">
        <v>46961</v>
      </c>
      <c r="L393" s="21">
        <v>280000</v>
      </c>
      <c r="M393" t="s">
        <v>25</v>
      </c>
      <c r="N393">
        <v>0.03</v>
      </c>
      <c r="O393" t="s">
        <v>24</v>
      </c>
      <c r="P393" s="20">
        <v>-3685.53823228901</v>
      </c>
      <c r="Q393" s="9">
        <v>0.930276560380222</v>
      </c>
      <c r="R393" s="9">
        <v>0</v>
      </c>
      <c r="S393" s="9">
        <v>0</v>
      </c>
      <c r="T393" s="9">
        <v>0</v>
      </c>
      <c r="U393" s="22">
        <v>0</v>
      </c>
      <c r="V393" s="21">
        <v>-5738.2742958959698</v>
      </c>
      <c r="W393">
        <v>0.930365250555926</v>
      </c>
      <c r="X393">
        <v>0</v>
      </c>
      <c r="Y393">
        <v>0</v>
      </c>
      <c r="Z393" s="9">
        <v>0</v>
      </c>
      <c r="AA393">
        <v>0</v>
      </c>
    </row>
    <row r="394" spans="1:27" x14ac:dyDescent="0.25">
      <c r="A394" s="18">
        <v>46779</v>
      </c>
      <c r="B394" s="18">
        <v>46870</v>
      </c>
      <c r="C394" t="s">
        <v>38</v>
      </c>
      <c r="D394" t="s">
        <v>54</v>
      </c>
      <c r="E394" t="s">
        <v>55</v>
      </c>
      <c r="F394">
        <v>10002</v>
      </c>
      <c r="G394" t="s">
        <v>49</v>
      </c>
      <c r="H394" s="18">
        <v>46777</v>
      </c>
      <c r="I394" s="18">
        <v>46779</v>
      </c>
      <c r="J394" s="18">
        <v>46870</v>
      </c>
      <c r="K394" s="18">
        <v>46870</v>
      </c>
      <c r="L394" s="21">
        <v>2800000</v>
      </c>
      <c r="M394" t="s">
        <v>25</v>
      </c>
      <c r="N394">
        <v>3.5000000000000003E-2</v>
      </c>
      <c r="O394" t="s">
        <v>24</v>
      </c>
      <c r="P394" s="20">
        <v>-40307.594658468202</v>
      </c>
      <c r="Q394" s="9">
        <v>0.935242125667896</v>
      </c>
      <c r="R394" s="9">
        <v>1</v>
      </c>
      <c r="S394" s="9">
        <v>1</v>
      </c>
      <c r="T394" s="9">
        <v>2800000</v>
      </c>
      <c r="U394" s="22">
        <v>-40307.594658468202</v>
      </c>
      <c r="V394" s="21">
        <v>-59603.390309695002</v>
      </c>
      <c r="W394">
        <v>0.93531652142427701</v>
      </c>
      <c r="X394">
        <v>1</v>
      </c>
      <c r="Y394">
        <v>1</v>
      </c>
      <c r="Z394" s="9">
        <v>2800000</v>
      </c>
      <c r="AA394">
        <v>-59603.390309695002</v>
      </c>
    </row>
    <row r="395" spans="1:27" x14ac:dyDescent="0.25">
      <c r="A395" s="18">
        <v>46779</v>
      </c>
      <c r="B395" s="18">
        <v>46870</v>
      </c>
      <c r="C395" t="s">
        <v>38</v>
      </c>
      <c r="D395" t="s">
        <v>54</v>
      </c>
      <c r="E395" t="s">
        <v>55</v>
      </c>
      <c r="F395">
        <v>10002</v>
      </c>
      <c r="G395" t="s">
        <v>49</v>
      </c>
      <c r="H395" s="18">
        <v>46868</v>
      </c>
      <c r="I395" s="18">
        <v>46870</v>
      </c>
      <c r="J395" s="18">
        <v>46961</v>
      </c>
      <c r="K395" s="18">
        <v>46961</v>
      </c>
      <c r="L395" s="21">
        <v>2800000</v>
      </c>
      <c r="M395" t="s">
        <v>25</v>
      </c>
      <c r="N395">
        <v>3.5000000000000003E-2</v>
      </c>
      <c r="O395" t="s">
        <v>24</v>
      </c>
      <c r="P395" s="20">
        <v>-40394.271211779</v>
      </c>
      <c r="Q395" s="9">
        <v>0.930276560380222</v>
      </c>
      <c r="R395" s="9">
        <v>0</v>
      </c>
      <c r="S395" s="9">
        <v>0</v>
      </c>
      <c r="T395" s="9">
        <v>0</v>
      </c>
      <c r="U395" s="22">
        <v>0</v>
      </c>
      <c r="V395" s="21">
        <v>-60921.631847848599</v>
      </c>
      <c r="W395">
        <v>0.930365250555926</v>
      </c>
      <c r="X395">
        <v>0</v>
      </c>
      <c r="Y395">
        <v>0</v>
      </c>
      <c r="Z395" s="9">
        <v>0</v>
      </c>
      <c r="AA395">
        <v>0</v>
      </c>
    </row>
    <row r="396" spans="1:27" x14ac:dyDescent="0.25">
      <c r="A396" s="18">
        <v>46779</v>
      </c>
      <c r="B396" s="18">
        <v>46870</v>
      </c>
      <c r="C396" t="s">
        <v>38</v>
      </c>
      <c r="D396" t="s">
        <v>63</v>
      </c>
      <c r="E396" t="s">
        <v>64</v>
      </c>
      <c r="F396">
        <v>10003</v>
      </c>
      <c r="G396" t="s">
        <v>49</v>
      </c>
      <c r="H396" s="18">
        <v>46777</v>
      </c>
      <c r="I396" s="18">
        <v>46779</v>
      </c>
      <c r="J396" s="18">
        <v>46870</v>
      </c>
      <c r="K396" s="18">
        <v>46870</v>
      </c>
      <c r="L396" s="21">
        <v>5300000</v>
      </c>
      <c r="M396" t="s">
        <v>25</v>
      </c>
      <c r="N396">
        <v>0.03</v>
      </c>
      <c r="O396" t="s">
        <v>24</v>
      </c>
      <c r="P396" s="20">
        <v>-69597.907349560803</v>
      </c>
      <c r="Q396" s="9">
        <v>0.935242125667896</v>
      </c>
      <c r="R396" s="9">
        <v>1</v>
      </c>
      <c r="S396" s="9">
        <v>1</v>
      </c>
      <c r="T396" s="9">
        <v>5300000</v>
      </c>
      <c r="U396" s="22">
        <v>-69597.907349560803</v>
      </c>
      <c r="V396" s="21">
        <v>-106122.09197509701</v>
      </c>
      <c r="W396">
        <v>0.93531652142427701</v>
      </c>
      <c r="X396">
        <v>1</v>
      </c>
      <c r="Y396">
        <v>1</v>
      </c>
      <c r="Z396" s="9">
        <v>5300000</v>
      </c>
      <c r="AA396">
        <v>-106122.09197509701</v>
      </c>
    </row>
    <row r="397" spans="1:27" x14ac:dyDescent="0.25">
      <c r="A397" s="18">
        <v>46779</v>
      </c>
      <c r="B397" s="18">
        <v>46870</v>
      </c>
      <c r="C397" t="s">
        <v>38</v>
      </c>
      <c r="D397" t="s">
        <v>63</v>
      </c>
      <c r="E397" t="s">
        <v>64</v>
      </c>
      <c r="F397">
        <v>10003</v>
      </c>
      <c r="G397" t="s">
        <v>49</v>
      </c>
      <c r="H397" s="18">
        <v>46868</v>
      </c>
      <c r="I397" s="18">
        <v>46870</v>
      </c>
      <c r="J397" s="18">
        <v>46961</v>
      </c>
      <c r="K397" s="18">
        <v>46961</v>
      </c>
      <c r="L397" s="21">
        <v>5300000</v>
      </c>
      <c r="M397" t="s">
        <v>25</v>
      </c>
      <c r="N397">
        <v>0.03</v>
      </c>
      <c r="O397" t="s">
        <v>24</v>
      </c>
      <c r="P397" s="20">
        <v>-69761.973682613403</v>
      </c>
      <c r="Q397" s="9">
        <v>0.930276560380222</v>
      </c>
      <c r="R397" s="9">
        <v>0</v>
      </c>
      <c r="S397" s="9">
        <v>0</v>
      </c>
      <c r="T397" s="9">
        <v>0</v>
      </c>
      <c r="U397" s="22">
        <v>0</v>
      </c>
      <c r="V397" s="21">
        <v>-108617.334886602</v>
      </c>
      <c r="W397">
        <v>0.930365250555926</v>
      </c>
      <c r="X397">
        <v>0</v>
      </c>
      <c r="Y397">
        <v>0</v>
      </c>
      <c r="Z397" s="9">
        <v>0</v>
      </c>
      <c r="AA397">
        <v>0</v>
      </c>
    </row>
    <row r="398" spans="1:27" x14ac:dyDescent="0.25">
      <c r="A398" s="18">
        <v>46779</v>
      </c>
      <c r="B398" s="18">
        <v>46870</v>
      </c>
      <c r="C398" t="s">
        <v>38</v>
      </c>
      <c r="D398" t="s">
        <v>65</v>
      </c>
      <c r="E398" t="s">
        <v>66</v>
      </c>
      <c r="F398">
        <v>10004</v>
      </c>
      <c r="G398" t="s">
        <v>49</v>
      </c>
      <c r="H398" s="18">
        <v>46777</v>
      </c>
      <c r="I398" s="18">
        <v>46779</v>
      </c>
      <c r="J398" s="18">
        <v>46870</v>
      </c>
      <c r="K398" s="18">
        <v>46870</v>
      </c>
      <c r="L398" s="21">
        <v>42400000</v>
      </c>
      <c r="M398" t="s">
        <v>25</v>
      </c>
      <c r="N398">
        <v>3.5000000000000003E-2</v>
      </c>
      <c r="O398" t="s">
        <v>24</v>
      </c>
      <c r="P398" s="20">
        <v>-610372.14768537495</v>
      </c>
      <c r="Q398" s="9">
        <v>0.935242125667896</v>
      </c>
      <c r="R398" s="9">
        <v>1</v>
      </c>
      <c r="S398" s="9">
        <v>1</v>
      </c>
      <c r="T398" s="9">
        <v>42400000</v>
      </c>
      <c r="U398" s="22">
        <v>-610372.14768537495</v>
      </c>
      <c r="V398" s="21">
        <v>-902565.62468966702</v>
      </c>
      <c r="W398">
        <v>0.93531652142427701</v>
      </c>
      <c r="X398">
        <v>1</v>
      </c>
      <c r="Y398">
        <v>1</v>
      </c>
      <c r="Z398" s="9">
        <v>42400000</v>
      </c>
      <c r="AA398">
        <v>-902565.62468966702</v>
      </c>
    </row>
    <row r="399" spans="1:27" x14ac:dyDescent="0.25">
      <c r="A399" s="18">
        <v>46779</v>
      </c>
      <c r="B399" s="18">
        <v>46870</v>
      </c>
      <c r="C399" t="s">
        <v>38</v>
      </c>
      <c r="D399" t="s">
        <v>65</v>
      </c>
      <c r="E399" t="s">
        <v>66</v>
      </c>
      <c r="F399">
        <v>10004</v>
      </c>
      <c r="G399" t="s">
        <v>49</v>
      </c>
      <c r="H399" s="18">
        <v>46868</v>
      </c>
      <c r="I399" s="18">
        <v>46870</v>
      </c>
      <c r="J399" s="18">
        <v>46961</v>
      </c>
      <c r="K399" s="18">
        <v>46961</v>
      </c>
      <c r="L399" s="21">
        <v>42400000</v>
      </c>
      <c r="M399" t="s">
        <v>25</v>
      </c>
      <c r="N399">
        <v>3.5000000000000003E-2</v>
      </c>
      <c r="O399" t="s">
        <v>24</v>
      </c>
      <c r="P399" s="20">
        <v>-611684.67834979598</v>
      </c>
      <c r="Q399" s="9">
        <v>0.930276560380222</v>
      </c>
      <c r="R399" s="9">
        <v>0</v>
      </c>
      <c r="S399" s="9">
        <v>0</v>
      </c>
      <c r="T399" s="9">
        <v>0</v>
      </c>
      <c r="U399" s="22">
        <v>0</v>
      </c>
      <c r="V399" s="21">
        <v>-922527.56798170798</v>
      </c>
      <c r="W399">
        <v>0.930365250555926</v>
      </c>
      <c r="X399">
        <v>0</v>
      </c>
      <c r="Y399">
        <v>0</v>
      </c>
      <c r="Z399" s="9">
        <v>0</v>
      </c>
      <c r="AA399">
        <v>0</v>
      </c>
    </row>
    <row r="400" spans="1:27" x14ac:dyDescent="0.25">
      <c r="A400" s="18">
        <v>46870</v>
      </c>
      <c r="B400" s="18">
        <v>46961</v>
      </c>
      <c r="C400" t="s">
        <v>38</v>
      </c>
      <c r="D400" t="s">
        <v>48</v>
      </c>
      <c r="E400" t="s">
        <v>29</v>
      </c>
      <c r="F400">
        <v>10000</v>
      </c>
      <c r="G400" t="s">
        <v>49</v>
      </c>
      <c r="H400" s="18">
        <v>46868</v>
      </c>
      <c r="I400" s="18">
        <v>46870</v>
      </c>
      <c r="J400" s="18">
        <v>46961</v>
      </c>
      <c r="K400" s="18">
        <v>46961</v>
      </c>
      <c r="L400" s="21">
        <v>140000000</v>
      </c>
      <c r="M400" t="s">
        <v>25</v>
      </c>
      <c r="N400">
        <v>4.4999999999999998E-2</v>
      </c>
      <c r="O400" t="s">
        <v>24</v>
      </c>
      <c r="P400" s="20">
        <v>-2373602.4494778402</v>
      </c>
      <c r="Q400" s="9">
        <v>0.930276560380222</v>
      </c>
      <c r="R400" s="9">
        <v>1</v>
      </c>
      <c r="S400" s="9">
        <v>1</v>
      </c>
      <c r="T400" s="9">
        <v>140000000</v>
      </c>
      <c r="U400" s="22">
        <v>-2373602.4494778402</v>
      </c>
      <c r="V400" s="21">
        <v>-3399970.4812813201</v>
      </c>
      <c r="W400">
        <v>0.930365250555926</v>
      </c>
      <c r="X400">
        <v>1</v>
      </c>
      <c r="Y400">
        <v>1</v>
      </c>
      <c r="Z400" s="9">
        <v>140000000</v>
      </c>
      <c r="AA400">
        <v>-3399970.4812813201</v>
      </c>
    </row>
    <row r="401" spans="1:27" x14ac:dyDescent="0.25">
      <c r="A401" s="18">
        <v>46870</v>
      </c>
      <c r="B401" s="18">
        <v>46961</v>
      </c>
      <c r="C401" t="s">
        <v>38</v>
      </c>
      <c r="D401" t="s">
        <v>48</v>
      </c>
      <c r="E401" t="s">
        <v>29</v>
      </c>
      <c r="F401">
        <v>10000</v>
      </c>
      <c r="G401" t="s">
        <v>49</v>
      </c>
      <c r="H401" s="18">
        <v>46959</v>
      </c>
      <c r="I401" s="18">
        <v>46961</v>
      </c>
      <c r="J401" s="18">
        <v>47053</v>
      </c>
      <c r="K401" s="18">
        <v>47053</v>
      </c>
      <c r="L401" s="21">
        <v>140000000</v>
      </c>
      <c r="M401" t="s">
        <v>25</v>
      </c>
      <c r="N401">
        <v>4.4999999999999998E-2</v>
      </c>
      <c r="O401" t="s">
        <v>24</v>
      </c>
      <c r="P401" s="20">
        <v>-2404165.5745231798</v>
      </c>
      <c r="Q401" s="9">
        <v>0.92525642844103595</v>
      </c>
      <c r="R401" s="9">
        <v>0</v>
      </c>
      <c r="S401" s="9">
        <v>0</v>
      </c>
      <c r="T401" s="9">
        <v>0</v>
      </c>
      <c r="U401" s="22">
        <v>0</v>
      </c>
      <c r="V401" s="21">
        <v>-3473635.2746795602</v>
      </c>
      <c r="W401">
        <v>0.92531310054326699</v>
      </c>
      <c r="X401">
        <v>0</v>
      </c>
      <c r="Y401">
        <v>0</v>
      </c>
      <c r="Z401" s="9">
        <v>0</v>
      </c>
      <c r="AA401">
        <v>0</v>
      </c>
    </row>
    <row r="402" spans="1:27" x14ac:dyDescent="0.25">
      <c r="A402" s="18">
        <v>46870</v>
      </c>
      <c r="B402" s="18">
        <v>46961</v>
      </c>
      <c r="C402" t="s">
        <v>38</v>
      </c>
      <c r="D402" t="s">
        <v>53</v>
      </c>
      <c r="E402" t="s">
        <v>39</v>
      </c>
      <c r="F402">
        <v>10001</v>
      </c>
      <c r="G402" t="s">
        <v>49</v>
      </c>
      <c r="H402" s="18">
        <v>46868</v>
      </c>
      <c r="I402" s="18">
        <v>46870</v>
      </c>
      <c r="J402" s="18">
        <v>46961</v>
      </c>
      <c r="K402" s="18">
        <v>46961</v>
      </c>
      <c r="L402" s="21">
        <v>280000</v>
      </c>
      <c r="M402" t="s">
        <v>25</v>
      </c>
      <c r="N402">
        <v>0.03</v>
      </c>
      <c r="O402" t="s">
        <v>24</v>
      </c>
      <c r="P402" s="20">
        <v>-3685.53823228901</v>
      </c>
      <c r="Q402" s="9">
        <v>0.930276560380222</v>
      </c>
      <c r="R402" s="9">
        <v>1</v>
      </c>
      <c r="S402" s="9">
        <v>1</v>
      </c>
      <c r="T402" s="9">
        <v>280000</v>
      </c>
      <c r="U402" s="22">
        <v>-3685.53823228901</v>
      </c>
      <c r="V402" s="21">
        <v>-5738.2742958959698</v>
      </c>
      <c r="W402">
        <v>0.930365250555926</v>
      </c>
      <c r="X402">
        <v>1</v>
      </c>
      <c r="Y402">
        <v>1</v>
      </c>
      <c r="Z402" s="9">
        <v>280000</v>
      </c>
      <c r="AA402">
        <v>-5738.2742958959698</v>
      </c>
    </row>
    <row r="403" spans="1:27" x14ac:dyDescent="0.25">
      <c r="A403" s="18">
        <v>46870</v>
      </c>
      <c r="B403" s="18">
        <v>46961</v>
      </c>
      <c r="C403" t="s">
        <v>38</v>
      </c>
      <c r="D403" t="s">
        <v>54</v>
      </c>
      <c r="E403" t="s">
        <v>55</v>
      </c>
      <c r="F403">
        <v>10002</v>
      </c>
      <c r="G403" t="s">
        <v>49</v>
      </c>
      <c r="H403" s="18">
        <v>46868</v>
      </c>
      <c r="I403" s="18">
        <v>46870</v>
      </c>
      <c r="J403" s="18">
        <v>46961</v>
      </c>
      <c r="K403" s="18">
        <v>46961</v>
      </c>
      <c r="L403" s="21">
        <v>2800000</v>
      </c>
      <c r="M403" t="s">
        <v>25</v>
      </c>
      <c r="N403">
        <v>3.5000000000000003E-2</v>
      </c>
      <c r="O403" t="s">
        <v>24</v>
      </c>
      <c r="P403" s="20">
        <v>-40394.271211779</v>
      </c>
      <c r="Q403" s="9">
        <v>0.930276560380222</v>
      </c>
      <c r="R403" s="9">
        <v>1</v>
      </c>
      <c r="S403" s="9">
        <v>1</v>
      </c>
      <c r="T403" s="9">
        <v>2800000</v>
      </c>
      <c r="U403" s="22">
        <v>-40394.271211779</v>
      </c>
      <c r="V403" s="21">
        <v>-60921.631847848599</v>
      </c>
      <c r="W403">
        <v>0.930365250555926</v>
      </c>
      <c r="X403">
        <v>1</v>
      </c>
      <c r="Y403">
        <v>1</v>
      </c>
      <c r="Z403" s="9">
        <v>2800000</v>
      </c>
      <c r="AA403">
        <v>-60921.631847848599</v>
      </c>
    </row>
    <row r="404" spans="1:27" x14ac:dyDescent="0.25">
      <c r="A404" s="18">
        <v>46870</v>
      </c>
      <c r="B404" s="18">
        <v>46961</v>
      </c>
      <c r="C404" t="s">
        <v>38</v>
      </c>
      <c r="D404" t="s">
        <v>54</v>
      </c>
      <c r="E404" t="s">
        <v>55</v>
      </c>
      <c r="F404">
        <v>10002</v>
      </c>
      <c r="G404" t="s">
        <v>49</v>
      </c>
      <c r="H404" s="18">
        <v>46959</v>
      </c>
      <c r="I404" s="18">
        <v>46961</v>
      </c>
      <c r="J404" s="18">
        <v>47053</v>
      </c>
      <c r="K404" s="18">
        <v>47053</v>
      </c>
      <c r="L404" s="21">
        <v>2800000</v>
      </c>
      <c r="M404" t="s">
        <v>25</v>
      </c>
      <c r="N404">
        <v>3.5000000000000003E-2</v>
      </c>
      <c r="O404" t="s">
        <v>24</v>
      </c>
      <c r="P404" s="20">
        <v>-40927.755934907997</v>
      </c>
      <c r="Q404" s="9">
        <v>0.92525642844103595</v>
      </c>
      <c r="R404" s="9">
        <v>0</v>
      </c>
      <c r="S404" s="9">
        <v>0</v>
      </c>
      <c r="T404" s="9">
        <v>0</v>
      </c>
      <c r="U404" s="22">
        <v>0</v>
      </c>
      <c r="V404" s="21">
        <v>-62317.149938035698</v>
      </c>
      <c r="W404">
        <v>0.92531310054326699</v>
      </c>
      <c r="X404">
        <v>0</v>
      </c>
      <c r="Y404">
        <v>0</v>
      </c>
      <c r="Z404" s="9">
        <v>0</v>
      </c>
      <c r="AA404">
        <v>0</v>
      </c>
    </row>
    <row r="405" spans="1:27" x14ac:dyDescent="0.25">
      <c r="A405" s="18">
        <v>46870</v>
      </c>
      <c r="B405" s="18">
        <v>46961</v>
      </c>
      <c r="C405" t="s">
        <v>38</v>
      </c>
      <c r="D405" t="s">
        <v>63</v>
      </c>
      <c r="E405" t="s">
        <v>64</v>
      </c>
      <c r="F405">
        <v>10003</v>
      </c>
      <c r="G405" t="s">
        <v>49</v>
      </c>
      <c r="H405" s="18">
        <v>46868</v>
      </c>
      <c r="I405" s="18">
        <v>46870</v>
      </c>
      <c r="J405" s="18">
        <v>46961</v>
      </c>
      <c r="K405" s="18">
        <v>46961</v>
      </c>
      <c r="L405" s="21">
        <v>5300000</v>
      </c>
      <c r="M405" t="s">
        <v>25</v>
      </c>
      <c r="N405">
        <v>0.03</v>
      </c>
      <c r="O405" t="s">
        <v>24</v>
      </c>
      <c r="P405" s="20">
        <v>-69761.973682613403</v>
      </c>
      <c r="Q405" s="9">
        <v>0.930276560380222</v>
      </c>
      <c r="R405" s="9">
        <v>1</v>
      </c>
      <c r="S405" s="9">
        <v>1</v>
      </c>
      <c r="T405" s="9">
        <v>5300000</v>
      </c>
      <c r="U405" s="22">
        <v>-69761.973682613403</v>
      </c>
      <c r="V405" s="21">
        <v>-108617.334886602</v>
      </c>
      <c r="W405">
        <v>0.930365250555926</v>
      </c>
      <c r="X405">
        <v>1</v>
      </c>
      <c r="Y405">
        <v>1</v>
      </c>
      <c r="Z405" s="9">
        <v>5300000</v>
      </c>
      <c r="AA405">
        <v>-108617.334886602</v>
      </c>
    </row>
    <row r="406" spans="1:27" x14ac:dyDescent="0.25">
      <c r="A406" s="18">
        <v>46870</v>
      </c>
      <c r="B406" s="18">
        <v>46961</v>
      </c>
      <c r="C406" t="s">
        <v>38</v>
      </c>
      <c r="D406" t="s">
        <v>65</v>
      </c>
      <c r="E406" t="s">
        <v>66</v>
      </c>
      <c r="F406">
        <v>10004</v>
      </c>
      <c r="G406" t="s">
        <v>49</v>
      </c>
      <c r="H406" s="18">
        <v>46868</v>
      </c>
      <c r="I406" s="18">
        <v>46870</v>
      </c>
      <c r="J406" s="18">
        <v>46961</v>
      </c>
      <c r="K406" s="18">
        <v>46961</v>
      </c>
      <c r="L406" s="21">
        <v>42400000</v>
      </c>
      <c r="M406" t="s">
        <v>25</v>
      </c>
      <c r="N406">
        <v>3.5000000000000003E-2</v>
      </c>
      <c r="O406" t="s">
        <v>24</v>
      </c>
      <c r="P406" s="20">
        <v>-611684.67834979598</v>
      </c>
      <c r="Q406" s="9">
        <v>0.930276560380222</v>
      </c>
      <c r="R406" s="9">
        <v>1</v>
      </c>
      <c r="S406" s="9">
        <v>1</v>
      </c>
      <c r="T406" s="9">
        <v>42400000</v>
      </c>
      <c r="U406" s="22">
        <v>-611684.67834979598</v>
      </c>
      <c r="V406" s="21">
        <v>-922527.56798170798</v>
      </c>
      <c r="W406">
        <v>0.930365250555926</v>
      </c>
      <c r="X406">
        <v>1</v>
      </c>
      <c r="Y406">
        <v>1</v>
      </c>
      <c r="Z406" s="9">
        <v>42400000</v>
      </c>
      <c r="AA406">
        <v>-922527.56798170798</v>
      </c>
    </row>
    <row r="407" spans="1:27" x14ac:dyDescent="0.25">
      <c r="A407" s="18">
        <v>46870</v>
      </c>
      <c r="B407" s="18">
        <v>46961</v>
      </c>
      <c r="C407" t="s">
        <v>38</v>
      </c>
      <c r="D407" t="s">
        <v>65</v>
      </c>
      <c r="E407" t="s">
        <v>66</v>
      </c>
      <c r="F407">
        <v>10004</v>
      </c>
      <c r="G407" t="s">
        <v>49</v>
      </c>
      <c r="H407" s="18">
        <v>46959</v>
      </c>
      <c r="I407" s="18">
        <v>46961</v>
      </c>
      <c r="J407" s="18">
        <v>47053</v>
      </c>
      <c r="K407" s="18">
        <v>47053</v>
      </c>
      <c r="L407" s="21">
        <v>42400000</v>
      </c>
      <c r="M407" t="s">
        <v>25</v>
      </c>
      <c r="N407">
        <v>3.5000000000000003E-2</v>
      </c>
      <c r="O407" t="s">
        <v>24</v>
      </c>
      <c r="P407" s="20">
        <v>-619763.16130003496</v>
      </c>
      <c r="Q407" s="9">
        <v>0.92525642844103595</v>
      </c>
      <c r="R407" s="9">
        <v>0</v>
      </c>
      <c r="S407" s="9">
        <v>0</v>
      </c>
      <c r="T407" s="9">
        <v>0</v>
      </c>
      <c r="U407" s="22">
        <v>0</v>
      </c>
      <c r="V407" s="21">
        <v>-943659.69906168396</v>
      </c>
      <c r="W407">
        <v>0.92531310054326699</v>
      </c>
      <c r="X407">
        <v>0</v>
      </c>
      <c r="Y407">
        <v>0</v>
      </c>
      <c r="Z407" s="9">
        <v>0</v>
      </c>
      <c r="AA407">
        <v>0</v>
      </c>
    </row>
    <row r="408" spans="1:27" x14ac:dyDescent="0.25">
      <c r="A408" s="18">
        <v>46961</v>
      </c>
      <c r="B408" s="18">
        <v>47053</v>
      </c>
      <c r="C408" t="s">
        <v>38</v>
      </c>
      <c r="D408" t="s">
        <v>48</v>
      </c>
      <c r="E408" t="s">
        <v>29</v>
      </c>
      <c r="F408">
        <v>10000</v>
      </c>
      <c r="G408" t="s">
        <v>49</v>
      </c>
      <c r="H408" s="18">
        <v>46959</v>
      </c>
      <c r="I408" s="18">
        <v>46961</v>
      </c>
      <c r="J408" s="18">
        <v>47053</v>
      </c>
      <c r="K408" s="18">
        <v>47053</v>
      </c>
      <c r="L408" s="21">
        <v>140000000</v>
      </c>
      <c r="M408" t="s">
        <v>25</v>
      </c>
      <c r="N408">
        <v>4.4999999999999998E-2</v>
      </c>
      <c r="O408" t="s">
        <v>24</v>
      </c>
      <c r="P408" s="20">
        <v>-2404165.5745231798</v>
      </c>
      <c r="Q408" s="9">
        <v>0.92525642844103595</v>
      </c>
      <c r="R408" s="9">
        <v>1</v>
      </c>
      <c r="S408" s="9">
        <v>1</v>
      </c>
      <c r="T408" s="9">
        <v>140000000</v>
      </c>
      <c r="U408" s="22">
        <v>-2404165.5745231798</v>
      </c>
      <c r="V408" s="21">
        <v>-3473635.2746795602</v>
      </c>
      <c r="W408">
        <v>0.92531310054326699</v>
      </c>
      <c r="X408">
        <v>1</v>
      </c>
      <c r="Y408">
        <v>1</v>
      </c>
      <c r="Z408" s="9">
        <v>140000000</v>
      </c>
      <c r="AA408">
        <v>-3473635.2746795602</v>
      </c>
    </row>
    <row r="409" spans="1:27" x14ac:dyDescent="0.25">
      <c r="A409" s="18">
        <v>46961</v>
      </c>
      <c r="B409" s="18">
        <v>47053</v>
      </c>
      <c r="C409" t="s">
        <v>38</v>
      </c>
      <c r="D409" t="s">
        <v>48</v>
      </c>
      <c r="E409" t="s">
        <v>29</v>
      </c>
      <c r="F409">
        <v>10000</v>
      </c>
      <c r="G409" t="s">
        <v>49</v>
      </c>
      <c r="H409" s="18">
        <v>47051</v>
      </c>
      <c r="I409" s="18">
        <v>47053</v>
      </c>
      <c r="J409" s="18">
        <v>47147</v>
      </c>
      <c r="K409" s="18">
        <v>47147</v>
      </c>
      <c r="L409" s="21">
        <v>140000000</v>
      </c>
      <c r="M409" t="s">
        <v>25</v>
      </c>
      <c r="N409">
        <v>4.4999999999999998E-2</v>
      </c>
      <c r="O409" t="s">
        <v>24</v>
      </c>
      <c r="P409" s="20">
        <v>-2462063.5030056899</v>
      </c>
      <c r="Q409" s="9">
        <v>0.920107922396316</v>
      </c>
      <c r="R409" s="9">
        <v>0</v>
      </c>
      <c r="S409" s="9">
        <v>0</v>
      </c>
      <c r="T409" s="9">
        <v>0</v>
      </c>
      <c r="U409" s="22">
        <v>0</v>
      </c>
      <c r="V409" s="21">
        <v>-3553012.7152075199</v>
      </c>
      <c r="W409">
        <v>0.92009803648015198</v>
      </c>
      <c r="X409">
        <v>0</v>
      </c>
      <c r="Y409">
        <v>0</v>
      </c>
      <c r="Z409" s="9">
        <v>0</v>
      </c>
      <c r="AA409">
        <v>0</v>
      </c>
    </row>
    <row r="410" spans="1:27" x14ac:dyDescent="0.25">
      <c r="A410" s="18">
        <v>46961</v>
      </c>
      <c r="B410" s="18">
        <v>47053</v>
      </c>
      <c r="C410" t="s">
        <v>38</v>
      </c>
      <c r="D410" t="s">
        <v>54</v>
      </c>
      <c r="E410" t="s">
        <v>55</v>
      </c>
      <c r="F410">
        <v>10002</v>
      </c>
      <c r="G410" t="s">
        <v>49</v>
      </c>
      <c r="H410" s="18">
        <v>46959</v>
      </c>
      <c r="I410" s="18">
        <v>46961</v>
      </c>
      <c r="J410" s="18">
        <v>47053</v>
      </c>
      <c r="K410" s="18">
        <v>47053</v>
      </c>
      <c r="L410" s="21">
        <v>2800000</v>
      </c>
      <c r="M410" t="s">
        <v>25</v>
      </c>
      <c r="N410">
        <v>3.5000000000000003E-2</v>
      </c>
      <c r="O410" t="s">
        <v>24</v>
      </c>
      <c r="P410" s="20">
        <v>-40927.755934907997</v>
      </c>
      <c r="Q410" s="9">
        <v>0.92525642844103595</v>
      </c>
      <c r="R410" s="9">
        <v>1</v>
      </c>
      <c r="S410" s="9">
        <v>1</v>
      </c>
      <c r="T410" s="9">
        <v>2800000</v>
      </c>
      <c r="U410" s="22">
        <v>-40927.755934907997</v>
      </c>
      <c r="V410" s="21">
        <v>-62317.149938035698</v>
      </c>
      <c r="W410">
        <v>0.92531310054326699</v>
      </c>
      <c r="X410">
        <v>1</v>
      </c>
      <c r="Y410">
        <v>1</v>
      </c>
      <c r="Z410" s="9">
        <v>2800000</v>
      </c>
      <c r="AA410">
        <v>-62317.149938035698</v>
      </c>
    </row>
    <row r="411" spans="1:27" x14ac:dyDescent="0.25">
      <c r="A411" s="18">
        <v>46961</v>
      </c>
      <c r="B411" s="18">
        <v>47053</v>
      </c>
      <c r="C411" t="s">
        <v>38</v>
      </c>
      <c r="D411" t="s">
        <v>54</v>
      </c>
      <c r="E411" t="s">
        <v>55</v>
      </c>
      <c r="F411">
        <v>10002</v>
      </c>
      <c r="G411" t="s">
        <v>49</v>
      </c>
      <c r="H411" s="18">
        <v>47051</v>
      </c>
      <c r="I411" s="18">
        <v>47053</v>
      </c>
      <c r="J411" s="18">
        <v>47147</v>
      </c>
      <c r="K411" s="18">
        <v>47147</v>
      </c>
      <c r="L411" s="21">
        <v>2800000</v>
      </c>
      <c r="M411" t="s">
        <v>25</v>
      </c>
      <c r="N411">
        <v>3.5000000000000003E-2</v>
      </c>
      <c r="O411" t="s">
        <v>24</v>
      </c>
      <c r="P411" s="20">
        <v>-41930.158949002704</v>
      </c>
      <c r="Q411" s="9">
        <v>0.920107922396316</v>
      </c>
      <c r="R411" s="9">
        <v>0</v>
      </c>
      <c r="S411" s="9">
        <v>0</v>
      </c>
      <c r="T411" s="9">
        <v>0</v>
      </c>
      <c r="U411" s="22">
        <v>0</v>
      </c>
      <c r="V411" s="21">
        <v>-63749.143193039301</v>
      </c>
      <c r="W411">
        <v>0.92009803648015198</v>
      </c>
      <c r="X411">
        <v>0</v>
      </c>
      <c r="Y411">
        <v>0</v>
      </c>
      <c r="Z411" s="9">
        <v>0</v>
      </c>
      <c r="AA411">
        <v>0</v>
      </c>
    </row>
    <row r="412" spans="1:27" x14ac:dyDescent="0.25">
      <c r="A412" s="18">
        <v>46961</v>
      </c>
      <c r="B412" s="18">
        <v>47053</v>
      </c>
      <c r="C412" t="s">
        <v>38</v>
      </c>
      <c r="D412" t="s">
        <v>65</v>
      </c>
      <c r="E412" t="s">
        <v>66</v>
      </c>
      <c r="F412">
        <v>10004</v>
      </c>
      <c r="G412" t="s">
        <v>49</v>
      </c>
      <c r="H412" s="18">
        <v>46959</v>
      </c>
      <c r="I412" s="18">
        <v>46961</v>
      </c>
      <c r="J412" s="18">
        <v>47053</v>
      </c>
      <c r="K412" s="18">
        <v>47053</v>
      </c>
      <c r="L412" s="21">
        <v>42400000</v>
      </c>
      <c r="M412" t="s">
        <v>25</v>
      </c>
      <c r="N412">
        <v>3.5000000000000003E-2</v>
      </c>
      <c r="O412" t="s">
        <v>24</v>
      </c>
      <c r="P412" s="20">
        <v>-619763.16130003496</v>
      </c>
      <c r="Q412" s="9">
        <v>0.92525642844103595</v>
      </c>
      <c r="R412" s="9">
        <v>1</v>
      </c>
      <c r="S412" s="9">
        <v>1</v>
      </c>
      <c r="T412" s="9">
        <v>42400000</v>
      </c>
      <c r="U412" s="22">
        <v>-619763.16130003496</v>
      </c>
      <c r="V412" s="21">
        <v>-943659.69906168396</v>
      </c>
      <c r="W412">
        <v>0.92531310054326699</v>
      </c>
      <c r="X412">
        <v>1</v>
      </c>
      <c r="Y412">
        <v>1</v>
      </c>
      <c r="Z412" s="9">
        <v>42400000</v>
      </c>
      <c r="AA412">
        <v>-943659.69906168396</v>
      </c>
    </row>
    <row r="413" spans="1:27" x14ac:dyDescent="0.25">
      <c r="A413" s="18">
        <v>46961</v>
      </c>
      <c r="B413" s="18">
        <v>47053</v>
      </c>
      <c r="C413" t="s">
        <v>38</v>
      </c>
      <c r="D413" t="s">
        <v>65</v>
      </c>
      <c r="E413" t="s">
        <v>66</v>
      </c>
      <c r="F413">
        <v>10004</v>
      </c>
      <c r="G413" t="s">
        <v>49</v>
      </c>
      <c r="H413" s="18">
        <v>47051</v>
      </c>
      <c r="I413" s="18">
        <v>47053</v>
      </c>
      <c r="J413" s="18">
        <v>47147</v>
      </c>
      <c r="K413" s="18">
        <v>47147</v>
      </c>
      <c r="L413" s="21">
        <v>42400000</v>
      </c>
      <c r="M413" t="s">
        <v>25</v>
      </c>
      <c r="N413">
        <v>3.5000000000000003E-2</v>
      </c>
      <c r="O413" t="s">
        <v>24</v>
      </c>
      <c r="P413" s="20">
        <v>-634942.40694204101</v>
      </c>
      <c r="Q413" s="9">
        <v>0.920107922396316</v>
      </c>
      <c r="R413" s="9">
        <v>0</v>
      </c>
      <c r="S413" s="9">
        <v>0</v>
      </c>
      <c r="T413" s="9">
        <v>0</v>
      </c>
      <c r="U413" s="22">
        <v>0</v>
      </c>
      <c r="V413" s="21">
        <v>-965344.16835173802</v>
      </c>
      <c r="W413">
        <v>0.92009803648015198</v>
      </c>
      <c r="X413">
        <v>0</v>
      </c>
      <c r="Y413">
        <v>0</v>
      </c>
      <c r="Z413" s="9">
        <v>0</v>
      </c>
      <c r="AA413">
        <v>0</v>
      </c>
    </row>
    <row r="414" spans="1:27" x14ac:dyDescent="0.25">
      <c r="A414" s="18">
        <v>47053</v>
      </c>
      <c r="B414" s="18">
        <v>47147</v>
      </c>
      <c r="C414" t="s">
        <v>38</v>
      </c>
      <c r="D414" t="s">
        <v>48</v>
      </c>
      <c r="E414" t="s">
        <v>29</v>
      </c>
      <c r="F414">
        <v>10000</v>
      </c>
      <c r="G414" t="s">
        <v>49</v>
      </c>
      <c r="H414" s="18">
        <v>47051</v>
      </c>
      <c r="I414" s="18">
        <v>47053</v>
      </c>
      <c r="J414" s="18">
        <v>47147</v>
      </c>
      <c r="K414" s="18">
        <v>47147</v>
      </c>
      <c r="L414" s="21">
        <v>140000000</v>
      </c>
      <c r="M414" t="s">
        <v>25</v>
      </c>
      <c r="N414">
        <v>4.4999999999999998E-2</v>
      </c>
      <c r="O414" t="s">
        <v>24</v>
      </c>
      <c r="P414" s="20">
        <v>-2462063.5030056899</v>
      </c>
      <c r="Q414" s="9">
        <v>0.920107922396316</v>
      </c>
      <c r="R414" s="9">
        <v>1</v>
      </c>
      <c r="S414" s="9">
        <v>1</v>
      </c>
      <c r="T414" s="9">
        <v>140000000</v>
      </c>
      <c r="U414" s="22">
        <v>-2462063.5030056899</v>
      </c>
      <c r="V414" s="21">
        <v>-3553012.7152075199</v>
      </c>
      <c r="W414">
        <v>0.92009803648015198</v>
      </c>
      <c r="X414">
        <v>1</v>
      </c>
      <c r="Y414">
        <v>1</v>
      </c>
      <c r="Z414" s="9">
        <v>140000000</v>
      </c>
      <c r="AA414">
        <v>-3553012.7152075199</v>
      </c>
    </row>
    <row r="415" spans="1:27" x14ac:dyDescent="0.25">
      <c r="A415" s="18">
        <v>47053</v>
      </c>
      <c r="B415" s="18">
        <v>47147</v>
      </c>
      <c r="C415" t="s">
        <v>38</v>
      </c>
      <c r="D415" t="s">
        <v>48</v>
      </c>
      <c r="E415" t="s">
        <v>29</v>
      </c>
      <c r="F415">
        <v>10000</v>
      </c>
      <c r="G415" t="s">
        <v>49</v>
      </c>
      <c r="H415" s="18">
        <v>47143</v>
      </c>
      <c r="I415" s="18">
        <v>47147</v>
      </c>
      <c r="J415" s="18">
        <v>47235</v>
      </c>
      <c r="K415" s="18">
        <v>47235</v>
      </c>
      <c r="L415" s="21">
        <v>140000000</v>
      </c>
      <c r="M415" t="s">
        <v>25</v>
      </c>
      <c r="N415">
        <v>4.4999999999999998E-2</v>
      </c>
      <c r="O415" t="s">
        <v>24</v>
      </c>
      <c r="P415" s="20">
        <v>-2311480.0879363101</v>
      </c>
      <c r="Q415" s="9">
        <v>0.91523832943835703</v>
      </c>
      <c r="R415" s="9">
        <v>0</v>
      </c>
      <c r="S415" s="9">
        <v>0</v>
      </c>
      <c r="T415" s="9">
        <v>0</v>
      </c>
      <c r="U415" s="22">
        <v>0</v>
      </c>
      <c r="V415" s="21">
        <v>-3309904.7382699298</v>
      </c>
      <c r="W415">
        <v>0.91517968100637204</v>
      </c>
      <c r="X415">
        <v>0</v>
      </c>
      <c r="Y415">
        <v>0</v>
      </c>
      <c r="Z415" s="9">
        <v>0</v>
      </c>
      <c r="AA415">
        <v>0</v>
      </c>
    </row>
    <row r="416" spans="1:27" x14ac:dyDescent="0.25">
      <c r="A416" s="18">
        <v>47053</v>
      </c>
      <c r="B416" s="18">
        <v>47147</v>
      </c>
      <c r="C416" t="s">
        <v>38</v>
      </c>
      <c r="D416" t="s">
        <v>54</v>
      </c>
      <c r="E416" t="s">
        <v>55</v>
      </c>
      <c r="F416">
        <v>10002</v>
      </c>
      <c r="G416" t="s">
        <v>49</v>
      </c>
      <c r="H416" s="18">
        <v>47051</v>
      </c>
      <c r="I416" s="18">
        <v>47053</v>
      </c>
      <c r="J416" s="18">
        <v>47147</v>
      </c>
      <c r="K416" s="18">
        <v>47147</v>
      </c>
      <c r="L416" s="21">
        <v>2800000</v>
      </c>
      <c r="M416" t="s">
        <v>25</v>
      </c>
      <c r="N416">
        <v>3.5000000000000003E-2</v>
      </c>
      <c r="O416" t="s">
        <v>24</v>
      </c>
      <c r="P416" s="20">
        <v>-41930.158949002704</v>
      </c>
      <c r="Q416" s="9">
        <v>0.920107922396316</v>
      </c>
      <c r="R416" s="9">
        <v>1</v>
      </c>
      <c r="S416" s="9">
        <v>1</v>
      </c>
      <c r="T416" s="9">
        <v>2800000</v>
      </c>
      <c r="U416" s="22">
        <v>-41930.158949002704</v>
      </c>
      <c r="V416" s="21">
        <v>-63749.143193039301</v>
      </c>
      <c r="W416">
        <v>0.92009803648015198</v>
      </c>
      <c r="X416">
        <v>1</v>
      </c>
      <c r="Y416">
        <v>1</v>
      </c>
      <c r="Z416" s="9">
        <v>2800000</v>
      </c>
      <c r="AA416">
        <v>-63749.143193039301</v>
      </c>
    </row>
    <row r="417" spans="1:27" x14ac:dyDescent="0.25">
      <c r="A417" s="18">
        <v>47053</v>
      </c>
      <c r="B417" s="18">
        <v>47147</v>
      </c>
      <c r="C417" t="s">
        <v>38</v>
      </c>
      <c r="D417" t="s">
        <v>65</v>
      </c>
      <c r="E417" t="s">
        <v>66</v>
      </c>
      <c r="F417">
        <v>10004</v>
      </c>
      <c r="G417" t="s">
        <v>49</v>
      </c>
      <c r="H417" s="18">
        <v>47051</v>
      </c>
      <c r="I417" s="18">
        <v>47053</v>
      </c>
      <c r="J417" s="18">
        <v>47147</v>
      </c>
      <c r="K417" s="18">
        <v>47147</v>
      </c>
      <c r="L417" s="21">
        <v>42400000</v>
      </c>
      <c r="M417" t="s">
        <v>25</v>
      </c>
      <c r="N417">
        <v>3.5000000000000003E-2</v>
      </c>
      <c r="O417" t="s">
        <v>24</v>
      </c>
      <c r="P417" s="20">
        <v>-634942.40694204101</v>
      </c>
      <c r="Q417" s="9">
        <v>0.920107922396316</v>
      </c>
      <c r="R417" s="9">
        <v>1</v>
      </c>
      <c r="S417" s="9">
        <v>1</v>
      </c>
      <c r="T417" s="9">
        <v>42400000</v>
      </c>
      <c r="U417" s="22">
        <v>-634942.40694204101</v>
      </c>
      <c r="V417" s="21">
        <v>-965344.16835173802</v>
      </c>
      <c r="W417">
        <v>0.92009803648015198</v>
      </c>
      <c r="X417">
        <v>1</v>
      </c>
      <c r="Y417">
        <v>1</v>
      </c>
      <c r="Z417" s="9">
        <v>42400000</v>
      </c>
      <c r="AA417">
        <v>-965344.16835173802</v>
      </c>
    </row>
    <row r="418" spans="1:27" x14ac:dyDescent="0.25">
      <c r="A418" s="18">
        <v>47147</v>
      </c>
      <c r="B418" s="18">
        <v>47235</v>
      </c>
      <c r="C418" t="s">
        <v>38</v>
      </c>
      <c r="D418" t="s">
        <v>48</v>
      </c>
      <c r="E418" t="s">
        <v>29</v>
      </c>
      <c r="F418">
        <v>10000</v>
      </c>
      <c r="G418" t="s">
        <v>49</v>
      </c>
      <c r="H418" s="18">
        <v>47143</v>
      </c>
      <c r="I418" s="18">
        <v>47147</v>
      </c>
      <c r="J418" s="18">
        <v>47235</v>
      </c>
      <c r="K418" s="18">
        <v>47235</v>
      </c>
      <c r="L418" s="21">
        <v>140000000</v>
      </c>
      <c r="M418" t="s">
        <v>25</v>
      </c>
      <c r="N418">
        <v>4.4999999999999998E-2</v>
      </c>
      <c r="O418" t="s">
        <v>24</v>
      </c>
      <c r="P418" s="20">
        <v>-2311480.0879363101</v>
      </c>
      <c r="Q418" s="9">
        <v>0.91523832943835703</v>
      </c>
      <c r="R418" s="9">
        <v>1</v>
      </c>
      <c r="S418" s="9">
        <v>1</v>
      </c>
      <c r="T418" s="9">
        <v>140000000</v>
      </c>
      <c r="U418" s="22">
        <v>-2311480.0879363101</v>
      </c>
      <c r="V418" s="21">
        <v>-3309904.7382699298</v>
      </c>
      <c r="W418">
        <v>0.91517968100637204</v>
      </c>
      <c r="X418">
        <v>1</v>
      </c>
      <c r="Y418">
        <v>1</v>
      </c>
      <c r="Z418" s="9">
        <v>140000000</v>
      </c>
      <c r="AA418">
        <v>-3309904.7382699298</v>
      </c>
    </row>
    <row r="419" spans="1:27" x14ac:dyDescent="0.25">
      <c r="A419" s="18">
        <v>47147</v>
      </c>
      <c r="B419" s="18">
        <v>47235</v>
      </c>
      <c r="C419" t="s">
        <v>38</v>
      </c>
      <c r="D419" t="s">
        <v>48</v>
      </c>
      <c r="E419" t="s">
        <v>29</v>
      </c>
      <c r="F419">
        <v>10000</v>
      </c>
      <c r="G419" t="s">
        <v>49</v>
      </c>
      <c r="H419" s="18">
        <v>47233</v>
      </c>
      <c r="I419" s="18">
        <v>47235</v>
      </c>
      <c r="J419" s="18">
        <v>47326</v>
      </c>
      <c r="K419" s="18">
        <v>47326</v>
      </c>
      <c r="L419" s="21">
        <v>140000000</v>
      </c>
      <c r="M419" t="s">
        <v>25</v>
      </c>
      <c r="N419">
        <v>4.4999999999999998E-2</v>
      </c>
      <c r="O419" t="s">
        <v>24</v>
      </c>
      <c r="P419" s="20">
        <v>-2394701.1326248702</v>
      </c>
      <c r="Q419" s="9">
        <v>0.91020272762955901</v>
      </c>
      <c r="R419" s="9">
        <v>0</v>
      </c>
      <c r="S419" s="9">
        <v>0</v>
      </c>
      <c r="T419" s="9">
        <v>0</v>
      </c>
      <c r="U419" s="22">
        <v>0</v>
      </c>
      <c r="V419" s="21">
        <v>-3412631.3958229902</v>
      </c>
      <c r="W419">
        <v>0.910102539443992</v>
      </c>
      <c r="X419">
        <v>0</v>
      </c>
      <c r="Y419">
        <v>0</v>
      </c>
      <c r="Z419" s="9">
        <v>0</v>
      </c>
      <c r="AA419">
        <v>0</v>
      </c>
    </row>
    <row r="420" spans="1:27" x14ac:dyDescent="0.25">
      <c r="A420" s="18">
        <v>47235</v>
      </c>
      <c r="B420" s="18">
        <v>47326</v>
      </c>
      <c r="C420" t="s">
        <v>38</v>
      </c>
      <c r="D420" t="s">
        <v>48</v>
      </c>
      <c r="E420" t="s">
        <v>29</v>
      </c>
      <c r="F420">
        <v>10000</v>
      </c>
      <c r="G420" t="s">
        <v>49</v>
      </c>
      <c r="H420" s="18">
        <v>47233</v>
      </c>
      <c r="I420" s="18">
        <v>47235</v>
      </c>
      <c r="J420" s="18">
        <v>47326</v>
      </c>
      <c r="K420" s="18">
        <v>47326</v>
      </c>
      <c r="L420" s="21">
        <v>140000000</v>
      </c>
      <c r="M420" t="s">
        <v>25</v>
      </c>
      <c r="N420">
        <v>4.4999999999999998E-2</v>
      </c>
      <c r="O420" t="s">
        <v>24</v>
      </c>
      <c r="P420" s="20">
        <v>-2394701.1326248702</v>
      </c>
      <c r="Q420" s="9">
        <v>0.91020272762955901</v>
      </c>
      <c r="R420" s="9">
        <v>1</v>
      </c>
      <c r="S420" s="9">
        <v>1</v>
      </c>
      <c r="T420" s="9">
        <v>140000000</v>
      </c>
      <c r="U420" s="22">
        <v>-2394701.1326248702</v>
      </c>
      <c r="V420" s="21">
        <v>-3412631.3958229902</v>
      </c>
      <c r="W420">
        <v>0.910102539443992</v>
      </c>
      <c r="X420">
        <v>1</v>
      </c>
      <c r="Y420">
        <v>1</v>
      </c>
      <c r="Z420" s="9">
        <v>140000000</v>
      </c>
      <c r="AA420">
        <v>-3412631.3958229902</v>
      </c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CashFlows</vt:lpstr>
      <vt:lpstr>Synthèse!IRTestMacro2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2025-05-26T08:15:50Z</dcterms:modified>
</cp:coreProperties>
</file>