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Kerius-Interne\Clients\MIRRORSRS\TE prospectif\2025-12-31\"/>
    </mc:Choice>
  </mc:AlternateContent>
  <xr:revisionPtr revIDLastSave="0" documentId="13_ncr:1_{799D3CE4-B672-4E40-B1C4-C8DC9DBE19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CashFlows!#REF!</definedName>
    <definedName name="IRTestMacroSummary">#REF!</definedName>
    <definedName name="Tab_IRTest_TE_Details_Req">#REF!</definedName>
    <definedName name="Tab_IRTest_TE_Summary">#REF!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K4" i="3"/>
  <c r="J4" i="3"/>
  <c r="G4" i="3"/>
  <c r="AA1" i="6"/>
  <c r="U1" i="6"/>
  <c r="C4" i="3" l="1"/>
  <c r="G2" i="3"/>
  <c r="H2" i="3"/>
</calcChain>
</file>

<file path=xl/sharedStrings.xml><?xml version="1.0" encoding="utf-8"?>
<sst xmlns="http://schemas.openxmlformats.org/spreadsheetml/2006/main" count="6296" uniqueCount="126">
  <si>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</si>
  <si>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</si>
  <si>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</si>
  <si>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</si>
  <si>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</si>
  <si>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</si>
  <si>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</si>
  <si>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</si>
  <si>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</si>
  <si>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</si>
  <si>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</si>
  <si>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</si>
  <si>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</si>
  <si>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</si>
  <si>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</si>
  <si>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</si>
  <si>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</si>
  <si>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</si>
  <si>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</si>
  <si>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</si>
  <si>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</si>
  <si>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</si>
  <si>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</si>
  <si>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</si>
  <si>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Shift 3%</t>
  </si>
  <si>
    <t>PAYMENT ACTUAL</t>
  </si>
  <si>
    <t>Notional Multiplier</t>
  </si>
  <si>
    <t>Interests Multiplier</t>
  </si>
  <si>
    <t>Accrued Notional</t>
  </si>
  <si>
    <t>Accrued Interests</t>
  </si>
  <si>
    <t>Using market data of 31/12/2025</t>
  </si>
  <si>
    <t>Market data of 31/12/2025</t>
  </si>
  <si>
    <t>Hedge</t>
  </si>
  <si>
    <t>Max(Euribor3m-0.0175,0)</t>
  </si>
  <si>
    <t>ACT/360</t>
  </si>
  <si>
    <t>Financing</t>
  </si>
  <si>
    <t>IRSRS4B</t>
  </si>
  <si>
    <t>ARKEA01-D</t>
  </si>
  <si>
    <t>Max(Euribor3m-0.01,0)</t>
  </si>
  <si>
    <t>IRSRS3B</t>
  </si>
  <si>
    <t>CIC01-D</t>
  </si>
  <si>
    <t>IRSRS1B</t>
  </si>
  <si>
    <t>LCL01-D</t>
  </si>
  <si>
    <t>IRSRS2B</t>
  </si>
  <si>
    <t>LCL02-D</t>
  </si>
  <si>
    <t>Max(Euribor3m-0,0)</t>
  </si>
  <si>
    <t>IRSRS10B</t>
  </si>
  <si>
    <t>LCL05-D</t>
  </si>
  <si>
    <t>IRSRS13B</t>
  </si>
  <si>
    <t>LCL06-D</t>
  </si>
  <si>
    <t>IRSRS14B</t>
  </si>
  <si>
    <t>LCL07-D</t>
  </si>
  <si>
    <t>IRSRS10001</t>
  </si>
  <si>
    <t>10001-F</t>
  </si>
  <si>
    <t>Foncière GSP- Crédit Hypothécaire Tranche A - Dérivée Hyp Trade ID 1</t>
  </si>
  <si>
    <t>IRSRS10002</t>
  </si>
  <si>
    <t>10002-F</t>
  </si>
  <si>
    <t>Foncière GSP- Crédit Hypothécaire Tranche A - Dérivée Hyp Trade ID 3</t>
  </si>
  <si>
    <t>IRSRS10003</t>
  </si>
  <si>
    <t>10003-F</t>
  </si>
  <si>
    <t>Foncière GSP- Crédit Hypothécaire Tranche A - Dérivée Hyp Trade ID 5</t>
  </si>
  <si>
    <t>IRSRS10004</t>
  </si>
  <si>
    <t>10004-F</t>
  </si>
  <si>
    <t>Foncière GSP- Crédit Hypothécaire Tranche A - Dérivée Hyp Trade ID 7</t>
  </si>
  <si>
    <t>IRSRS10005</t>
  </si>
  <si>
    <t>10005-F</t>
  </si>
  <si>
    <t>Foncière GSP- Crédit Hypothécaire Tranche A - Dérivée Hyp Trade ID 9</t>
  </si>
  <si>
    <t>IRSRS10006</t>
  </si>
  <si>
    <t>10006-F</t>
  </si>
  <si>
    <t>Max(Euribor3m-0.023,0)</t>
  </si>
  <si>
    <t>IRSRS10007</t>
  </si>
  <si>
    <t>10007-F</t>
  </si>
  <si>
    <t>IRSRS10008</t>
  </si>
  <si>
    <t>10008-F</t>
  </si>
  <si>
    <t>IRSRS11B</t>
  </si>
  <si>
    <t>CIC05-D</t>
  </si>
  <si>
    <t>IRSRS22B</t>
  </si>
  <si>
    <t>NATIXIS02-D</t>
  </si>
  <si>
    <t>Max(Euribor3m-0.03,0)</t>
  </si>
  <si>
    <t>LCL03-D</t>
  </si>
  <si>
    <t>Tunnel - Cap 2.75% vs Euribor 3M - 28902981</t>
  </si>
  <si>
    <t>Max(Euribor3m-0.0275,0)</t>
  </si>
  <si>
    <t>Sagesse Retraite Santé - Dérivée Hyp Trade ID 11</t>
  </si>
  <si>
    <t>Sagesse Retraite Santé - Dérivée Hyp Trade ID 13</t>
  </si>
  <si>
    <t>Sagesse Retraite Santé - Dérivée Hyp Trade ID 15</t>
  </si>
  <si>
    <t>IRSRS24B</t>
  </si>
  <si>
    <t>ARKEA02-D</t>
  </si>
  <si>
    <t>Tunnel - Cap 3.25% vs Euribor 3M - MX2351992V2 - 2351992</t>
  </si>
  <si>
    <t>Max(Euribor3m-0.0325,0)</t>
  </si>
  <si>
    <t>IRSRS26B</t>
  </si>
  <si>
    <t>CIC02-D</t>
  </si>
  <si>
    <t>Tunnel - Cap 3.25% vs Euribor 3M - 646410P</t>
  </si>
  <si>
    <t>IRSRS30B</t>
  </si>
  <si>
    <t>CIC06-D</t>
  </si>
  <si>
    <t>Tunnel - Cap 3% vs Euribor 3M - 642279P</t>
  </si>
  <si>
    <t>IRSRS28B</t>
  </si>
  <si>
    <t>LCL04-D</t>
  </si>
  <si>
    <t>Tunnel - Cap 2.75% vs Euribor 3M - 27968006</t>
  </si>
  <si>
    <t>IRSRS34B</t>
  </si>
  <si>
    <t>CIC08-D</t>
  </si>
  <si>
    <t>Tunnel - Cap 2.75% vs Euribor 3M - 791515P</t>
  </si>
  <si>
    <t>IRSRS20B</t>
  </si>
  <si>
    <t>Foncière GSP- Crédit Hypothécaire Tranche A - Dérivée Hyp Trade ID 34 et 36</t>
  </si>
  <si>
    <t>IRSRS10010</t>
  </si>
  <si>
    <t>10010-F</t>
  </si>
  <si>
    <t>Sagesse Retraite Santé  - Dérivée Hyp Trade ID 22</t>
  </si>
  <si>
    <t>IRSRS10011</t>
  </si>
  <si>
    <t>10011-F</t>
  </si>
  <si>
    <t>Sedna France - Prêt de Refinancement TB - Dérivée Hyp Trade ID 24</t>
  </si>
  <si>
    <t>IRSRS10012</t>
  </si>
  <si>
    <t>10012-F</t>
  </si>
  <si>
    <t>Sedna France - Prêt de Refinancement TA - Dérivée Hyp Trade ID 26</t>
  </si>
  <si>
    <t>IRSRS10013</t>
  </si>
  <si>
    <t>10013-F</t>
  </si>
  <si>
    <t>Foncière GSP- Crédit Hypothécaire Tranche A - Dérivée Hyp Trade ID 28</t>
  </si>
  <si>
    <t>IRSRS10014</t>
  </si>
  <si>
    <t>10014-F</t>
  </si>
  <si>
    <t>Foncière GSP- Crédit Hypothécaire Tranche A - Dérivée Hyp Trade ID 30</t>
  </si>
  <si>
    <t>IRSRS10015</t>
  </si>
  <si>
    <t>10015-F</t>
  </si>
  <si>
    <t>Foncière GSP- Crédit Hypothécaire Tranche A - Dérivée Hyp Trade ID 32</t>
  </si>
  <si>
    <t>IRSRS10016</t>
  </si>
  <si>
    <t>10016-F</t>
  </si>
  <si>
    <t>IRSRS10009</t>
  </si>
  <si>
    <t>10009-F</t>
  </si>
  <si>
    <t>Immo Puteaux 92 - CBI - Trade ID 20 et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</si>
</sst>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0.0000%"/>
    <numFmt numFmtId="168" formatCode="_ * #,##0.00_ ;_ * \-#,##0.00_ ;_ * &quot;-&quot;??_ ;_ @_ "/>
    <numFmt numFmtId="169" formatCode="#,##0;\(#,##0\);&quot;-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164" fontId="0" fillId="0" borderId="0" xfId="1" applyFont="1"/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7" fontId="0" fillId="0" borderId="0" xfId="2" applyNumberFormat="1" applyFont="1"/>
    <xf numFmtId="167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6" fontId="0" fillId="0" borderId="8" xfId="1" applyNumberFormat="1" applyFont="1" applyBorder="1"/>
    <xf numFmtId="166" fontId="0" fillId="0" borderId="0" xfId="1" applyNumberFormat="1" applyFont="1"/>
    <xf numFmtId="166" fontId="0" fillId="0" borderId="9" xfId="1" applyNumberFormat="1" applyFont="1" applyBorder="1"/>
    <xf numFmtId="0" fontId="6" fillId="0" borderId="0" xfId="0" applyFont="1"/>
    <xf numFmtId="166" fontId="0" fillId="0" borderId="0" xfId="1" applyNumberFormat="1" applyFont="1" applyFill="1"/>
    <xf numFmtId="166" fontId="4" fillId="0" borderId="1" xfId="1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6" fontId="0" fillId="0" borderId="11" xfId="1" applyNumberFormat="1" applyFont="1" applyBorder="1"/>
    <xf numFmtId="164" fontId="0" fillId="0" borderId="0" xfId="0" applyNumberFormat="1"/>
    <xf numFmtId="14" fontId="0" fillId="0" borderId="0" xfId="0" applyNumberFormat="1" applyAlignment="1">
      <alignment vertical="center"/>
    </xf>
    <xf numFmtId="0" fontId="5" fillId="6" borderId="0" xfId="0" applyFont="1" applyFill="1"/>
    <xf numFmtId="168" fontId="2" fillId="6" borderId="7" xfId="1" applyNumberFormat="1" applyFont="1" applyFill="1" applyBorder="1" applyAlignment="1">
      <alignment horizontal="center"/>
    </xf>
    <xf numFmtId="164" fontId="2" fillId="7" borderId="5" xfId="1" applyFont="1" applyFill="1" applyBorder="1" applyAlignment="1">
      <alignment horizontal="center"/>
    </xf>
    <xf numFmtId="164" fontId="2" fillId="8" borderId="10" xfId="1" applyFont="1" applyFill="1" applyBorder="1" applyAlignment="1">
      <alignment horizontal="center"/>
    </xf>
    <xf numFmtId="164" fontId="0" fillId="0" borderId="9" xfId="0" applyNumberFormat="1" applyBorder="1"/>
    <xf numFmtId="169" fontId="4" fillId="0" borderId="1" xfId="1" applyNumberFormat="1" applyFont="1" applyFill="1" applyBorder="1" applyAlignment="1">
      <alignment horizontal="center" vertical="center" wrapText="1"/>
    </xf>
    <xf numFmtId="169" fontId="4" fillId="0" borderId="2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4" fillId="4" borderId="2" xfId="1" applyNumberFormat="1" applyFont="1" applyFill="1" applyBorder="1" applyAlignment="1">
      <alignment horizontal="center"/>
    </xf>
    <xf numFmtId="166" fontId="4" fillId="4" borderId="3" xfId="1" applyNumberFormat="1" applyFont="1" applyFill="1" applyBorder="1" applyAlignment="1">
      <alignment horizontal="center"/>
    </xf>
    <xf numFmtId="166" fontId="4" fillId="4" borderId="4" xfId="1" applyNumberFormat="1" applyFont="1" applyFill="1" applyBorder="1" applyAlignment="1">
      <alignment horizontal="center"/>
    </xf>
    <xf numFmtId="166" fontId="4" fillId="5" borderId="2" xfId="1" applyNumberFormat="1" applyFont="1" applyFill="1" applyBorder="1" applyAlignment="1">
      <alignment horizontal="center"/>
    </xf>
    <xf numFmtId="166" fontId="4" fillId="5" borderId="3" xfId="1" applyNumberFormat="1" applyFont="1" applyFill="1" applyBorder="1" applyAlignment="1">
      <alignment horizontal="center"/>
    </xf>
    <xf numFmtId="166" fontId="4" fillId="5" borderId="4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1" defaultTableStyle="TableStyleMedium9" defaultPivotStyle="PivotStyleLight16">
    <tableStyle name="Invisible" pivot="0" table="0" count="0" xr9:uid="{39F57CBC-780D-4DCE-997A-3299E40002B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Charte KF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A4741"/>
      </a:accent1>
      <a:accent2>
        <a:srgbClr val="E8E8E8"/>
      </a:accent2>
      <a:accent3>
        <a:srgbClr val="0F9383"/>
      </a:accent3>
      <a:accent4>
        <a:srgbClr val="6CD2CB"/>
      </a:accent4>
      <a:accent5>
        <a:srgbClr val="E58B39"/>
      </a:accent5>
      <a:accent6>
        <a:srgbClr val="333333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54"/>
  <sheetViews>
    <sheetView showGridLines="0" tabSelected="1" zoomScale="85" zoomScaleNormal="85" workbookViewId="0">
      <selection activeCell="C19" sqref="C19"/>
    </sheetView>
  </sheetViews>
  <sheetFormatPr baseColWidth="10" defaultColWidth="9.140625" defaultRowHeight="15" x14ac:dyDescent="0.25"/>
  <cols>
    <col min="1" max="1" width="25.28515625" bestFit="1" customWidth="1"/>
    <col min="2" max="2" width="12.42578125" bestFit="1" customWidth="1"/>
    <col min="3" max="3" width="28.7109375" bestFit="1" customWidth="1"/>
    <col min="4" max="4" width="26.28515625" bestFit="1" customWidth="1"/>
    <col min="5" max="5" width="25" style="9" bestFit="1" customWidth="1"/>
    <col min="6" max="6" width="23.42578125" bestFit="1" customWidth="1"/>
    <col min="7" max="7" width="22.85546875" bestFit="1" customWidth="1"/>
    <col min="8" max="8" width="22.85546875" style="9" bestFit="1" customWidth="1"/>
    <col min="9" max="9" width="22.85546875" bestFit="1" customWidth="1"/>
    <col min="10" max="10" width="20.28515625" bestFit="1" customWidth="1"/>
    <col min="11" max="11" width="22.85546875" style="9" bestFit="1" customWidth="1"/>
    <col min="12" max="12" width="19.140625" bestFit="1" customWidth="1"/>
  </cols>
  <sheetData>
    <row r="1" spans="1:11" ht="23.25" x14ac:dyDescent="0.35">
      <c r="A1" s="29" t="s">
        <v>23</v>
      </c>
      <c r="B1" s="6"/>
      <c r="C1" s="20"/>
      <c r="H1" s="19"/>
      <c r="I1" s="21"/>
      <c r="J1" s="18"/>
      <c r="K1" s="19"/>
    </row>
    <row r="2" spans="1:11" x14ac:dyDescent="0.25">
      <c r="G2" s="27">
        <f>G4-J4</f>
        <v>4982594.1192872422</v>
      </c>
      <c r="H2" s="33">
        <f>H4-K4</f>
        <v>-4984607.1546607846</v>
      </c>
      <c r="I2" s="21"/>
      <c r="J2" s="18"/>
      <c r="K2" s="19"/>
    </row>
    <row r="3" spans="1:11" ht="15.75" thickBot="1" x14ac:dyDescent="0.3">
      <c r="H3" s="26"/>
      <c r="I3" s="21"/>
      <c r="J3" s="18"/>
      <c r="K3" s="26"/>
    </row>
    <row r="4" spans="1:11" ht="17.25" thickBot="1" x14ac:dyDescent="0.3">
      <c r="A4" s="2" t="s">
        <v>22</v>
      </c>
      <c r="B4" s="3"/>
      <c r="C4" s="30">
        <f>-(K4-H4)/(J4-G4)</f>
        <v>1.000404013516925</v>
      </c>
      <c r="D4" s="4"/>
      <c r="E4" s="11"/>
      <c r="F4" s="12"/>
      <c r="G4" s="31">
        <f>SUM(G8:G749)</f>
        <v>-1118300.6622544723</v>
      </c>
      <c r="H4" s="32">
        <f>SUM(H8:H749)</f>
        <v>1142301.0434450051</v>
      </c>
      <c r="J4" s="31">
        <f>SUM(J8:J749)</f>
        <v>-6100894.7815417144</v>
      </c>
      <c r="K4" s="32">
        <f>SUM(K8:K749)</f>
        <v>6126908.1981057897</v>
      </c>
    </row>
    <row r="5" spans="1:11" x14ac:dyDescent="0.25">
      <c r="D5" s="4"/>
      <c r="E5" s="11"/>
      <c r="F5" s="12"/>
      <c r="G5" s="12"/>
      <c r="H5" s="11"/>
    </row>
    <row r="6" spans="1:11" x14ac:dyDescent="0.25">
      <c r="F6" s="39" t="s">
        <v>30</v>
      </c>
      <c r="G6" s="40"/>
      <c r="H6" s="41"/>
      <c r="I6" s="42" t="s">
        <v>24</v>
      </c>
      <c r="J6" s="43"/>
      <c r="K6" s="44"/>
    </row>
    <row r="7" spans="1:11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0" t="s">
        <v>19</v>
      </c>
      <c r="G7" s="8" t="s">
        <v>20</v>
      </c>
      <c r="H7" s="8" t="s">
        <v>21</v>
      </c>
      <c r="I7" s="10" t="s">
        <v>19</v>
      </c>
      <c r="J7" s="8" t="s">
        <v>20</v>
      </c>
      <c r="K7" s="8" t="s">
        <v>21</v>
      </c>
    </row>
    <row r="8" spans="1:11" x14ac:dyDescent="0.25">
      <c r="A8" s="28">
        <v>46112</v>
      </c>
      <c r="B8" s="28">
        <v>46203</v>
      </c>
      <c r="C8" s="38">
        <v>201419836.30461499</v>
      </c>
      <c r="D8" s="38">
        <v>191362076.56835201</v>
      </c>
      <c r="E8" s="38">
        <v>191362076.56835201</v>
      </c>
      <c r="F8" s="38">
        <v>-339087.58253330301</v>
      </c>
      <c r="G8" s="38">
        <v>-322155.47943342401</v>
      </c>
      <c r="H8" s="38">
        <v>330506.85638654802</v>
      </c>
      <c r="I8" s="38">
        <v>-1636241.0723921701</v>
      </c>
      <c r="J8" s="38">
        <v>-1554536.51002802</v>
      </c>
      <c r="K8" s="38">
        <v>1564417.0007021199</v>
      </c>
    </row>
    <row r="9" spans="1:11" x14ac:dyDescent="0.25">
      <c r="A9" s="28">
        <v>46203</v>
      </c>
      <c r="B9" s="28">
        <v>46295</v>
      </c>
      <c r="C9" s="38">
        <v>186090984.498696</v>
      </c>
      <c r="D9" s="38">
        <v>182343114.933478</v>
      </c>
      <c r="E9" s="38">
        <v>182343114.933478</v>
      </c>
      <c r="F9" s="38">
        <v>-301596.27937914198</v>
      </c>
      <c r="G9" s="38">
        <v>-295522.13495181903</v>
      </c>
      <c r="H9" s="38">
        <v>301719.00776077301</v>
      </c>
      <c r="I9" s="38">
        <v>-1499931.25170441</v>
      </c>
      <c r="J9" s="38">
        <v>-1469722.6593681099</v>
      </c>
      <c r="K9" s="38">
        <v>1479303.0157127101</v>
      </c>
    </row>
    <row r="10" spans="1:11" x14ac:dyDescent="0.25">
      <c r="A10" s="28">
        <v>46295</v>
      </c>
      <c r="B10" s="28">
        <v>46387</v>
      </c>
      <c r="C10" s="38">
        <v>113405276.268261</v>
      </c>
      <c r="D10" s="38">
        <v>110535189.311739</v>
      </c>
      <c r="E10" s="38">
        <v>110535189.311739</v>
      </c>
      <c r="F10" s="38">
        <v>-131822.45676824701</v>
      </c>
      <c r="G10" s="38">
        <v>-128486.263548698</v>
      </c>
      <c r="H10" s="38">
        <v>131826.426636363</v>
      </c>
      <c r="I10" s="38">
        <v>-804183.93863972195</v>
      </c>
      <c r="J10" s="38">
        <v>-783831.46555483399</v>
      </c>
      <c r="K10" s="38">
        <v>790767.56474665401</v>
      </c>
    </row>
    <row r="11" spans="1:11" x14ac:dyDescent="0.25">
      <c r="A11" s="28">
        <v>46387</v>
      </c>
      <c r="B11" s="28">
        <v>46477</v>
      </c>
      <c r="C11" s="38">
        <v>113345426.7</v>
      </c>
      <c r="D11" s="38">
        <v>109176548.922222</v>
      </c>
      <c r="E11" s="38">
        <v>109176548.922222</v>
      </c>
      <c r="F11" s="38">
        <v>-131868.015249505</v>
      </c>
      <c r="G11" s="38">
        <v>-127017.871274766</v>
      </c>
      <c r="H11" s="38">
        <v>131873.46976738301</v>
      </c>
      <c r="I11" s="38">
        <v>-800733.78838254104</v>
      </c>
      <c r="J11" s="38">
        <v>-771282.56663065497</v>
      </c>
      <c r="K11" s="38">
        <v>774805.85940135701</v>
      </c>
    </row>
    <row r="12" spans="1:11" x14ac:dyDescent="0.25">
      <c r="A12" s="28">
        <v>46477</v>
      </c>
      <c r="B12" s="28">
        <v>46568</v>
      </c>
      <c r="C12" s="38">
        <v>113283486.30461501</v>
      </c>
      <c r="D12" s="38">
        <v>106961351.282637</v>
      </c>
      <c r="E12" s="38">
        <v>106961351.282637</v>
      </c>
      <c r="F12" s="38">
        <v>-137393.12165945501</v>
      </c>
      <c r="G12" s="38">
        <v>-129725.473932879</v>
      </c>
      <c r="H12" s="38">
        <v>135622.28015218501</v>
      </c>
      <c r="I12" s="38">
        <v>-827911.19102889101</v>
      </c>
      <c r="J12" s="38">
        <v>-781707.048601488</v>
      </c>
      <c r="K12" s="38">
        <v>786562.110799419</v>
      </c>
    </row>
    <row r="13" spans="1:11" x14ac:dyDescent="0.25">
      <c r="A13" s="28">
        <v>46568</v>
      </c>
      <c r="B13" s="28">
        <v>46660</v>
      </c>
      <c r="C13" s="38">
        <v>107853116.06478301</v>
      </c>
      <c r="D13" s="38">
        <v>99860171.934347793</v>
      </c>
      <c r="E13" s="38">
        <v>99860171.934347793</v>
      </c>
      <c r="F13" s="38">
        <v>-124629.68709826301</v>
      </c>
      <c r="G13" s="38">
        <v>-115393.439112886</v>
      </c>
      <c r="H13" s="38">
        <v>110753.00274175299</v>
      </c>
      <c r="I13" s="38">
        <v>-799030.29377408605</v>
      </c>
      <c r="J13" s="38">
        <v>-739814.53135860804</v>
      </c>
      <c r="K13" s="38">
        <v>731052.64674352994</v>
      </c>
    </row>
    <row r="14" spans="1:11" x14ac:dyDescent="0.25">
      <c r="A14" s="28"/>
      <c r="B14" s="28"/>
      <c r="E14"/>
      <c r="H14" s="28"/>
      <c r="I14" s="28"/>
      <c r="J14" s="28"/>
      <c r="K14" s="28"/>
    </row>
    <row r="15" spans="1:11" x14ac:dyDescent="0.25">
      <c r="A15" s="28"/>
      <c r="B15" s="28"/>
      <c r="E15"/>
      <c r="H15" s="28"/>
      <c r="I15" s="28"/>
      <c r="J15" s="28"/>
      <c r="K15" s="28"/>
    </row>
    <row r="16" spans="1:11" x14ac:dyDescent="0.25">
      <c r="A16" s="28"/>
      <c r="B16" s="28"/>
      <c r="E16"/>
      <c r="H16" s="28"/>
      <c r="I16" s="28"/>
      <c r="J16" s="28"/>
      <c r="K16" s="28"/>
    </row>
    <row r="17" spans="1:11" x14ac:dyDescent="0.25">
      <c r="A17" s="28"/>
      <c r="B17" s="28"/>
      <c r="E17"/>
      <c r="H17" s="28"/>
      <c r="I17" s="28"/>
      <c r="J17" s="28"/>
      <c r="K17" s="28"/>
    </row>
    <row r="18" spans="1:11" x14ac:dyDescent="0.25">
      <c r="A18" s="28"/>
      <c r="B18" s="28"/>
      <c r="E18"/>
      <c r="H18" s="28"/>
      <c r="I18" s="28"/>
      <c r="J18" s="28"/>
      <c r="K18" s="28"/>
    </row>
    <row r="19" spans="1:11" x14ac:dyDescent="0.25">
      <c r="A19" s="28"/>
      <c r="B19" s="28"/>
      <c r="E19"/>
      <c r="H19" s="28"/>
      <c r="I19" s="28"/>
      <c r="J19" s="28"/>
      <c r="K19" s="28"/>
    </row>
    <row r="20" spans="1:11" x14ac:dyDescent="0.25">
      <c r="A20" s="28"/>
      <c r="B20" s="28"/>
      <c r="E20"/>
      <c r="H20" s="28"/>
      <c r="I20" s="28"/>
      <c r="J20" s="28"/>
      <c r="K20" s="28"/>
    </row>
    <row r="21" spans="1:11" x14ac:dyDescent="0.25">
      <c r="A21" s="28"/>
      <c r="B21" s="28"/>
      <c r="E21"/>
      <c r="H21" s="28"/>
      <c r="I21" s="28"/>
      <c r="J21" s="28"/>
      <c r="K21" s="28"/>
    </row>
    <row r="22" spans="1:11" x14ac:dyDescent="0.25">
      <c r="A22" s="28"/>
      <c r="B22" s="28"/>
      <c r="E22"/>
      <c r="H22" s="28"/>
      <c r="I22" s="28"/>
      <c r="J22" s="28"/>
      <c r="K22" s="28"/>
    </row>
    <row r="23" spans="1:11" x14ac:dyDescent="0.25">
      <c r="A23" s="28"/>
      <c r="B23" s="28"/>
      <c r="E23"/>
      <c r="H23" s="28"/>
      <c r="I23" s="28"/>
      <c r="J23" s="28"/>
      <c r="K23" s="28"/>
    </row>
    <row r="24" spans="1:11" x14ac:dyDescent="0.25">
      <c r="A24" s="28"/>
      <c r="B24" s="28"/>
      <c r="E24"/>
      <c r="H24" s="28"/>
      <c r="I24" s="28"/>
      <c r="J24" s="28"/>
      <c r="K24" s="28"/>
    </row>
    <row r="25" spans="1:11" x14ac:dyDescent="0.25">
      <c r="A25" s="28"/>
      <c r="B25" s="28"/>
      <c r="E25"/>
      <c r="H25" s="28"/>
      <c r="I25" s="28"/>
      <c r="J25" s="28"/>
      <c r="K25" s="28"/>
    </row>
    <row r="26" spans="1:11" x14ac:dyDescent="0.25">
      <c r="A26" s="28"/>
      <c r="B26" s="28"/>
      <c r="E26"/>
      <c r="H26" s="28"/>
      <c r="I26" s="28"/>
      <c r="J26" s="28"/>
      <c r="K26" s="28"/>
    </row>
    <row r="27" spans="1:11" x14ac:dyDescent="0.25">
      <c r="A27" s="28"/>
      <c r="B27" s="28"/>
      <c r="E27"/>
      <c r="H27" s="28"/>
      <c r="I27" s="28"/>
      <c r="J27" s="28"/>
      <c r="K27" s="28"/>
    </row>
    <row r="28" spans="1:11" x14ac:dyDescent="0.25">
      <c r="A28" s="28"/>
      <c r="B28" s="28"/>
      <c r="E28"/>
      <c r="H28" s="28"/>
      <c r="I28" s="28"/>
      <c r="J28" s="28"/>
      <c r="K28" s="28"/>
    </row>
    <row r="29" spans="1:11" x14ac:dyDescent="0.25">
      <c r="A29" s="28"/>
      <c r="B29" s="28"/>
      <c r="E29"/>
      <c r="H29" s="28"/>
      <c r="I29" s="28"/>
      <c r="J29" s="28"/>
      <c r="K29" s="28"/>
    </row>
    <row r="30" spans="1:11" x14ac:dyDescent="0.25">
      <c r="A30" s="28"/>
      <c r="B30" s="28"/>
      <c r="E30"/>
      <c r="H30" s="28"/>
      <c r="I30" s="28"/>
      <c r="J30" s="28"/>
      <c r="K30" s="28"/>
    </row>
    <row r="31" spans="1:11" x14ac:dyDescent="0.25">
      <c r="A31" s="28"/>
      <c r="B31" s="28"/>
      <c r="E31"/>
      <c r="H31" s="28"/>
      <c r="I31" s="28"/>
      <c r="J31" s="28"/>
      <c r="K31" s="28"/>
    </row>
    <row r="32" spans="1:11" x14ac:dyDescent="0.25">
      <c r="A32" s="28"/>
      <c r="B32" s="28"/>
      <c r="E32"/>
      <c r="H32" s="28"/>
      <c r="I32" s="28"/>
      <c r="J32" s="28"/>
      <c r="K32" s="28"/>
    </row>
    <row r="33" spans="1:11" x14ac:dyDescent="0.25">
      <c r="A33" s="28"/>
      <c r="B33" s="28"/>
      <c r="E33"/>
      <c r="H33" s="28"/>
      <c r="I33" s="28"/>
      <c r="J33" s="28"/>
      <c r="K33" s="28"/>
    </row>
    <row r="34" spans="1:11" x14ac:dyDescent="0.25">
      <c r="A34" s="28"/>
      <c r="B34" s="28"/>
      <c r="E34"/>
      <c r="H34" s="28"/>
      <c r="I34" s="28"/>
      <c r="J34" s="28"/>
      <c r="K34" s="28"/>
    </row>
    <row r="35" spans="1:11" x14ac:dyDescent="0.25">
      <c r="A35" s="28"/>
      <c r="B35" s="28"/>
      <c r="E35"/>
      <c r="H35" s="28"/>
      <c r="I35" s="28"/>
      <c r="J35" s="28"/>
      <c r="K35" s="28"/>
    </row>
    <row r="36" spans="1:11" x14ac:dyDescent="0.25">
      <c r="A36" s="28"/>
      <c r="B36" s="28"/>
      <c r="E36"/>
      <c r="H36" s="28"/>
      <c r="I36" s="28"/>
      <c r="J36" s="28"/>
      <c r="K36" s="28"/>
    </row>
    <row r="37" spans="1:11" x14ac:dyDescent="0.25">
      <c r="A37" s="28"/>
      <c r="B37" s="28"/>
      <c r="E37"/>
      <c r="H37" s="28"/>
      <c r="I37" s="28"/>
      <c r="J37" s="28"/>
      <c r="K37" s="28"/>
    </row>
    <row r="38" spans="1:11" x14ac:dyDescent="0.25">
      <c r="A38" s="28"/>
      <c r="B38" s="28"/>
      <c r="E38"/>
      <c r="H38" s="28"/>
      <c r="I38" s="28"/>
      <c r="J38" s="28"/>
      <c r="K38" s="28"/>
    </row>
    <row r="39" spans="1:11" x14ac:dyDescent="0.25">
      <c r="A39" s="28"/>
      <c r="B39" s="28"/>
      <c r="E39"/>
      <c r="H39" s="28"/>
      <c r="I39" s="28"/>
      <c r="J39" s="28"/>
      <c r="K39" s="28"/>
    </row>
    <row r="40" spans="1:11" x14ac:dyDescent="0.25">
      <c r="A40" s="28"/>
      <c r="B40" s="28"/>
      <c r="E40"/>
      <c r="H40" s="28"/>
      <c r="I40" s="28"/>
      <c r="J40" s="28"/>
      <c r="K40" s="28"/>
    </row>
    <row r="41" spans="1:11" x14ac:dyDescent="0.25">
      <c r="A41" s="28"/>
      <c r="B41" s="28"/>
      <c r="E41"/>
      <c r="H41" s="28"/>
      <c r="I41" s="28"/>
      <c r="J41" s="28"/>
      <c r="K41" s="28"/>
    </row>
    <row r="42" spans="1:11" x14ac:dyDescent="0.25">
      <c r="A42" s="28"/>
      <c r="B42" s="28"/>
      <c r="E42"/>
      <c r="H42" s="28"/>
      <c r="I42" s="28"/>
      <c r="J42" s="28"/>
      <c r="K42" s="28"/>
    </row>
    <row r="43" spans="1:11" x14ac:dyDescent="0.25">
      <c r="A43" s="28"/>
      <c r="B43" s="28"/>
      <c r="E43"/>
      <c r="H43" s="28"/>
      <c r="I43" s="28"/>
      <c r="J43" s="28"/>
      <c r="K43" s="28"/>
    </row>
    <row r="44" spans="1:11" x14ac:dyDescent="0.25">
      <c r="A44" s="28"/>
      <c r="B44" s="28"/>
      <c r="E44"/>
      <c r="H44" s="28"/>
      <c r="I44" s="28"/>
      <c r="J44" s="28"/>
      <c r="K44" s="28"/>
    </row>
    <row r="45" spans="1:11" x14ac:dyDescent="0.25">
      <c r="A45" s="28"/>
      <c r="B45" s="28"/>
      <c r="E45"/>
      <c r="H45" s="28"/>
      <c r="I45" s="28"/>
      <c r="J45" s="28"/>
      <c r="K45" s="28"/>
    </row>
    <row r="46" spans="1:11" x14ac:dyDescent="0.25">
      <c r="A46" s="28"/>
      <c r="B46" s="28"/>
      <c r="E46"/>
      <c r="H46" s="28"/>
      <c r="I46" s="28"/>
      <c r="J46" s="28"/>
      <c r="K46" s="28"/>
    </row>
    <row r="47" spans="1:11" x14ac:dyDescent="0.25">
      <c r="A47" s="28"/>
      <c r="B47" s="28"/>
      <c r="E47"/>
      <c r="H47" s="28"/>
      <c r="I47" s="28"/>
      <c r="J47" s="28"/>
      <c r="K47" s="28"/>
    </row>
    <row r="48" spans="1:11" x14ac:dyDescent="0.25">
      <c r="A48" s="28"/>
      <c r="B48" s="28"/>
      <c r="E48"/>
      <c r="H48" s="28"/>
      <c r="I48" s="28"/>
      <c r="J48" s="28"/>
      <c r="K48" s="28"/>
    </row>
    <row r="49" spans="1:11" x14ac:dyDescent="0.25">
      <c r="A49" s="28"/>
      <c r="B49" s="28"/>
      <c r="E49"/>
      <c r="H49" s="28"/>
      <c r="I49" s="28"/>
      <c r="J49" s="28"/>
      <c r="K49" s="28"/>
    </row>
    <row r="50" spans="1:11" x14ac:dyDescent="0.25">
      <c r="A50" s="28"/>
      <c r="B50" s="28"/>
      <c r="E50"/>
      <c r="H50" s="28"/>
      <c r="I50" s="28"/>
      <c r="J50" s="28"/>
      <c r="K50" s="28"/>
    </row>
    <row r="51" spans="1:11" x14ac:dyDescent="0.25">
      <c r="A51" s="28"/>
      <c r="B51" s="28"/>
      <c r="E51"/>
      <c r="H51" s="28"/>
      <c r="I51" s="28"/>
      <c r="J51" s="28"/>
      <c r="K51" s="28"/>
    </row>
    <row r="52" spans="1:11" x14ac:dyDescent="0.25">
      <c r="A52" s="28"/>
      <c r="B52" s="28"/>
      <c r="E52"/>
      <c r="H52" s="28"/>
      <c r="I52" s="28"/>
      <c r="J52" s="28"/>
      <c r="K52" s="28"/>
    </row>
    <row r="53" spans="1:11" x14ac:dyDescent="0.25">
      <c r="A53" s="28"/>
      <c r="B53" s="28"/>
      <c r="E53"/>
      <c r="H53" s="28"/>
      <c r="I53" s="28"/>
      <c r="J53" s="28"/>
      <c r="K53" s="28"/>
    </row>
    <row r="54" spans="1:11" x14ac:dyDescent="0.25">
      <c r="A54" s="28"/>
      <c r="B54" s="28"/>
      <c r="E54"/>
      <c r="H54" s="28"/>
      <c r="I54" s="28"/>
      <c r="J54" s="28"/>
      <c r="K54" s="28"/>
    </row>
    <row r="55" spans="1:11" x14ac:dyDescent="0.25">
      <c r="A55" s="28"/>
      <c r="B55" s="28"/>
      <c r="E55"/>
      <c r="H55" s="28"/>
      <c r="I55" s="28"/>
      <c r="J55" s="28"/>
      <c r="K55" s="28"/>
    </row>
    <row r="56" spans="1:11" x14ac:dyDescent="0.25">
      <c r="A56" s="28"/>
      <c r="B56" s="28"/>
      <c r="E56"/>
      <c r="H56" s="28"/>
      <c r="I56" s="28"/>
      <c r="J56" s="28"/>
      <c r="K56" s="28"/>
    </row>
    <row r="57" spans="1:11" x14ac:dyDescent="0.25">
      <c r="A57" s="28"/>
      <c r="B57" s="28"/>
      <c r="E57"/>
      <c r="H57" s="28"/>
      <c r="I57" s="28"/>
      <c r="J57" s="28"/>
      <c r="K57" s="28"/>
    </row>
    <row r="58" spans="1:11" x14ac:dyDescent="0.25">
      <c r="A58" s="28"/>
      <c r="B58" s="28"/>
      <c r="E58"/>
      <c r="H58" s="28"/>
      <c r="I58" s="28"/>
      <c r="J58" s="28"/>
      <c r="K58" s="28"/>
    </row>
    <row r="59" spans="1:11" x14ac:dyDescent="0.25">
      <c r="A59" s="28"/>
      <c r="B59" s="28"/>
      <c r="E59"/>
      <c r="H59" s="28"/>
      <c r="I59" s="28"/>
      <c r="J59" s="28"/>
      <c r="K59" s="28"/>
    </row>
    <row r="60" spans="1:11" x14ac:dyDescent="0.25">
      <c r="A60" s="28"/>
      <c r="B60" s="28"/>
      <c r="E60"/>
      <c r="H60" s="28"/>
      <c r="I60" s="28"/>
      <c r="J60" s="28"/>
      <c r="K60" s="28"/>
    </row>
    <row r="61" spans="1:11" x14ac:dyDescent="0.25">
      <c r="A61" s="28"/>
      <c r="B61" s="28"/>
      <c r="E61"/>
      <c r="H61" s="28"/>
      <c r="I61" s="28"/>
      <c r="J61" s="28"/>
      <c r="K61" s="28"/>
    </row>
    <row r="62" spans="1:11" x14ac:dyDescent="0.25">
      <c r="A62" s="28"/>
      <c r="B62" s="28"/>
      <c r="E62"/>
      <c r="H62" s="28"/>
      <c r="I62" s="28"/>
      <c r="J62" s="28"/>
      <c r="K62" s="28"/>
    </row>
    <row r="63" spans="1:11" x14ac:dyDescent="0.25">
      <c r="A63" s="28"/>
      <c r="B63" s="28"/>
      <c r="E63"/>
      <c r="H63" s="28"/>
      <c r="I63" s="28"/>
      <c r="J63" s="28"/>
      <c r="K63" s="28"/>
    </row>
    <row r="64" spans="1:11" x14ac:dyDescent="0.25">
      <c r="A64" s="28"/>
      <c r="B64" s="28"/>
      <c r="E64"/>
      <c r="H64" s="28"/>
      <c r="I64" s="28"/>
      <c r="J64" s="28"/>
      <c r="K64" s="28"/>
    </row>
    <row r="65" spans="1:11" x14ac:dyDescent="0.25">
      <c r="A65" s="28"/>
      <c r="B65" s="28"/>
      <c r="E65"/>
      <c r="H65" s="28"/>
      <c r="I65" s="28"/>
      <c r="J65" s="28"/>
      <c r="K65" s="28"/>
    </row>
    <row r="66" spans="1:11" x14ac:dyDescent="0.25">
      <c r="A66" s="28"/>
      <c r="B66" s="28"/>
      <c r="E66"/>
      <c r="H66" s="28"/>
      <c r="I66" s="28"/>
      <c r="J66" s="28"/>
      <c r="K66" s="28"/>
    </row>
    <row r="67" spans="1:11" x14ac:dyDescent="0.25">
      <c r="A67" s="28"/>
      <c r="B67" s="28"/>
      <c r="E67"/>
      <c r="H67" s="28"/>
      <c r="I67" s="28"/>
      <c r="J67" s="28"/>
      <c r="K67" s="28"/>
    </row>
    <row r="68" spans="1:11" x14ac:dyDescent="0.25">
      <c r="A68" s="28"/>
      <c r="B68" s="28"/>
      <c r="E68"/>
      <c r="H68" s="28"/>
      <c r="I68" s="28"/>
      <c r="J68" s="28"/>
      <c r="K68" s="28"/>
    </row>
    <row r="69" spans="1:11" x14ac:dyDescent="0.25">
      <c r="A69" s="28"/>
      <c r="B69" s="28"/>
      <c r="E69"/>
      <c r="H69" s="28"/>
      <c r="I69" s="28"/>
      <c r="J69" s="28"/>
      <c r="K69" s="28"/>
    </row>
    <row r="70" spans="1:11" x14ac:dyDescent="0.25">
      <c r="A70" s="28"/>
      <c r="B70" s="28"/>
      <c r="E70"/>
      <c r="H70" s="28"/>
      <c r="I70" s="28"/>
      <c r="J70" s="28"/>
      <c r="K70" s="28"/>
    </row>
    <row r="71" spans="1:11" x14ac:dyDescent="0.25">
      <c r="A71" s="28"/>
      <c r="B71" s="28"/>
      <c r="E71"/>
      <c r="H71" s="28"/>
      <c r="I71" s="28"/>
      <c r="J71" s="28"/>
      <c r="K71" s="28"/>
    </row>
    <row r="72" spans="1:11" x14ac:dyDescent="0.25">
      <c r="A72" s="28"/>
      <c r="B72" s="28"/>
      <c r="E72"/>
      <c r="H72" s="28"/>
      <c r="I72" s="28"/>
      <c r="J72" s="28"/>
      <c r="K72" s="28"/>
    </row>
    <row r="73" spans="1:11" x14ac:dyDescent="0.25">
      <c r="A73" s="28"/>
      <c r="B73" s="28"/>
      <c r="E73"/>
      <c r="H73" s="28"/>
      <c r="I73" s="28"/>
      <c r="J73" s="28"/>
      <c r="K73" s="28"/>
    </row>
    <row r="74" spans="1:11" x14ac:dyDescent="0.25">
      <c r="A74" s="28"/>
      <c r="B74" s="28"/>
      <c r="E74"/>
      <c r="H74" s="28"/>
      <c r="I74" s="28"/>
      <c r="J74" s="28"/>
      <c r="K74" s="28"/>
    </row>
    <row r="75" spans="1:11" x14ac:dyDescent="0.25">
      <c r="A75" s="28"/>
      <c r="B75" s="28"/>
      <c r="E75"/>
      <c r="H75" s="28"/>
      <c r="I75" s="28"/>
      <c r="J75" s="28"/>
      <c r="K75" s="28"/>
    </row>
    <row r="76" spans="1:11" x14ac:dyDescent="0.25">
      <c r="A76" s="28"/>
      <c r="B76" s="28"/>
      <c r="E76"/>
      <c r="H76" s="28"/>
      <c r="I76" s="28"/>
      <c r="J76" s="28"/>
      <c r="K76" s="28"/>
    </row>
    <row r="77" spans="1:11" x14ac:dyDescent="0.25">
      <c r="A77" s="28"/>
      <c r="B77" s="28"/>
      <c r="E77"/>
      <c r="H77" s="28"/>
      <c r="I77" s="28"/>
      <c r="J77" s="28"/>
      <c r="K77" s="28"/>
    </row>
    <row r="78" spans="1:11" x14ac:dyDescent="0.25">
      <c r="A78" s="28"/>
      <c r="B78" s="28"/>
      <c r="E78"/>
      <c r="H78" s="28"/>
      <c r="I78" s="28"/>
      <c r="J78" s="28"/>
      <c r="K78" s="28"/>
    </row>
    <row r="79" spans="1:11" x14ac:dyDescent="0.25">
      <c r="A79" s="28"/>
      <c r="B79" s="28"/>
      <c r="E79"/>
      <c r="H79" s="28"/>
      <c r="I79" s="28"/>
      <c r="J79" s="28"/>
      <c r="K79" s="28"/>
    </row>
    <row r="80" spans="1:11" x14ac:dyDescent="0.25">
      <c r="A80" s="28"/>
      <c r="B80" s="28"/>
      <c r="E80"/>
      <c r="H80" s="28"/>
      <c r="I80" s="28"/>
      <c r="J80" s="28"/>
      <c r="K80" s="28"/>
    </row>
    <row r="81" spans="1:11" x14ac:dyDescent="0.25">
      <c r="A81" s="28"/>
      <c r="B81" s="28"/>
      <c r="E81"/>
      <c r="H81" s="28"/>
      <c r="I81" s="28"/>
      <c r="J81" s="28"/>
      <c r="K81" s="28"/>
    </row>
    <row r="82" spans="1:11" x14ac:dyDescent="0.25">
      <c r="A82" s="28"/>
      <c r="B82" s="28"/>
      <c r="E82"/>
      <c r="H82" s="28"/>
      <c r="I82" s="28"/>
      <c r="J82" s="28"/>
      <c r="K82" s="28"/>
    </row>
    <row r="83" spans="1:11" x14ac:dyDescent="0.25">
      <c r="A83" s="28"/>
      <c r="B83" s="28"/>
      <c r="E83"/>
      <c r="H83" s="28"/>
      <c r="I83" s="28"/>
      <c r="J83" s="28"/>
      <c r="K83" s="28"/>
    </row>
    <row r="84" spans="1:11" x14ac:dyDescent="0.25">
      <c r="A84" s="28"/>
      <c r="B84" s="28"/>
      <c r="E84"/>
      <c r="H84" s="28"/>
      <c r="I84" s="28"/>
      <c r="J84" s="28"/>
      <c r="K84" s="28"/>
    </row>
    <row r="85" spans="1:11" x14ac:dyDescent="0.25">
      <c r="A85" s="28"/>
      <c r="B85" s="28"/>
      <c r="E85"/>
      <c r="H85" s="28"/>
      <c r="I85" s="28"/>
      <c r="J85" s="28"/>
      <c r="K85" s="28"/>
    </row>
    <row r="86" spans="1:11" x14ac:dyDescent="0.25">
      <c r="A86" s="28"/>
      <c r="B86" s="28"/>
      <c r="E86"/>
      <c r="H86" s="28"/>
      <c r="I86" s="28"/>
      <c r="J86" s="28"/>
      <c r="K86" s="28"/>
    </row>
    <row r="87" spans="1:11" x14ac:dyDescent="0.25">
      <c r="A87" s="28"/>
      <c r="B87" s="28"/>
      <c r="E87"/>
      <c r="H87" s="28"/>
      <c r="I87" s="28"/>
      <c r="J87" s="28"/>
      <c r="K87" s="28"/>
    </row>
    <row r="88" spans="1:11" x14ac:dyDescent="0.25">
      <c r="A88" s="28"/>
      <c r="B88" s="28"/>
      <c r="E88"/>
      <c r="H88" s="28"/>
      <c r="I88" s="28"/>
      <c r="J88" s="28"/>
      <c r="K88" s="28"/>
    </row>
    <row r="89" spans="1:11" x14ac:dyDescent="0.25">
      <c r="A89" s="28"/>
      <c r="B89" s="28"/>
      <c r="E89"/>
      <c r="H89" s="28"/>
      <c r="I89" s="28"/>
      <c r="J89" s="28"/>
      <c r="K89" s="28"/>
    </row>
    <row r="90" spans="1:11" x14ac:dyDescent="0.25">
      <c r="A90" s="28"/>
      <c r="B90" s="28"/>
      <c r="E90"/>
      <c r="H90" s="28"/>
      <c r="I90" s="28"/>
      <c r="J90" s="28"/>
      <c r="K90" s="28"/>
    </row>
    <row r="91" spans="1:11" x14ac:dyDescent="0.25">
      <c r="A91" s="28"/>
      <c r="B91" s="28"/>
      <c r="E91"/>
      <c r="H91" s="28"/>
      <c r="I91" s="28"/>
      <c r="J91" s="28"/>
      <c r="K91" s="28"/>
    </row>
    <row r="92" spans="1:11" x14ac:dyDescent="0.25">
      <c r="A92" s="28"/>
      <c r="B92" s="28"/>
      <c r="E92"/>
      <c r="H92" s="28"/>
      <c r="I92" s="28"/>
      <c r="J92" s="28"/>
      <c r="K92" s="28"/>
    </row>
    <row r="93" spans="1:11" x14ac:dyDescent="0.25">
      <c r="A93" s="28"/>
      <c r="B93" s="28"/>
      <c r="E93"/>
      <c r="H93" s="28"/>
      <c r="I93" s="28"/>
      <c r="J93" s="28"/>
      <c r="K93" s="28"/>
    </row>
    <row r="94" spans="1:11" x14ac:dyDescent="0.25">
      <c r="A94" s="28"/>
      <c r="B94" s="28"/>
      <c r="E94"/>
      <c r="H94" s="28"/>
      <c r="I94" s="28"/>
      <c r="J94" s="28"/>
      <c r="K94" s="28"/>
    </row>
    <row r="95" spans="1:11" x14ac:dyDescent="0.25">
      <c r="A95" s="28"/>
      <c r="B95" s="28"/>
      <c r="E95"/>
      <c r="H95" s="28"/>
      <c r="I95" s="28"/>
      <c r="J95" s="28"/>
      <c r="K95" s="28"/>
    </row>
    <row r="96" spans="1:11" x14ac:dyDescent="0.25">
      <c r="A96" s="28"/>
      <c r="B96" s="28"/>
      <c r="E96"/>
      <c r="H96" s="28"/>
      <c r="I96" s="28"/>
      <c r="J96" s="28"/>
      <c r="K96" s="28"/>
    </row>
    <row r="97" spans="1:11" x14ac:dyDescent="0.25">
      <c r="A97" s="28"/>
      <c r="B97" s="28"/>
      <c r="E97"/>
      <c r="H97" s="28"/>
      <c r="I97" s="28"/>
      <c r="J97" s="28"/>
      <c r="K97" s="28"/>
    </row>
    <row r="98" spans="1:11" x14ac:dyDescent="0.25">
      <c r="A98" s="28"/>
      <c r="B98" s="28"/>
      <c r="E98"/>
      <c r="H98" s="28"/>
      <c r="I98" s="28"/>
      <c r="J98" s="28"/>
      <c r="K98" s="28"/>
    </row>
    <row r="99" spans="1:11" x14ac:dyDescent="0.25">
      <c r="A99" s="28"/>
      <c r="B99" s="28"/>
      <c r="E99"/>
      <c r="H99" s="28"/>
      <c r="I99" s="28"/>
      <c r="J99" s="28"/>
      <c r="K99" s="28"/>
    </row>
    <row r="100" spans="1:11" x14ac:dyDescent="0.25">
      <c r="A100" s="28"/>
      <c r="B100" s="28"/>
      <c r="E100"/>
      <c r="H100" s="28"/>
      <c r="I100" s="28"/>
      <c r="J100" s="28"/>
      <c r="K100" s="28"/>
    </row>
    <row r="101" spans="1:11" x14ac:dyDescent="0.25">
      <c r="A101" s="28"/>
      <c r="B101" s="28"/>
      <c r="E101"/>
      <c r="H101" s="28"/>
      <c r="I101" s="28"/>
      <c r="J101" s="28"/>
      <c r="K101" s="28"/>
    </row>
    <row r="102" spans="1:11" x14ac:dyDescent="0.25">
      <c r="A102" s="28"/>
      <c r="B102" s="28"/>
      <c r="E102"/>
      <c r="H102" s="28"/>
      <c r="I102" s="28"/>
      <c r="J102" s="28"/>
      <c r="K102" s="28"/>
    </row>
    <row r="103" spans="1:11" x14ac:dyDescent="0.25">
      <c r="A103" s="28"/>
      <c r="B103" s="28"/>
      <c r="E103"/>
      <c r="H103" s="28"/>
      <c r="I103" s="28"/>
      <c r="J103" s="28"/>
      <c r="K103" s="28"/>
    </row>
    <row r="104" spans="1:11" x14ac:dyDescent="0.25">
      <c r="A104" s="28"/>
      <c r="B104" s="28"/>
      <c r="E104"/>
      <c r="H104" s="28"/>
      <c r="I104" s="28"/>
      <c r="J104" s="28"/>
      <c r="K104" s="28"/>
    </row>
    <row r="105" spans="1:11" x14ac:dyDescent="0.25">
      <c r="A105" s="28"/>
      <c r="B105" s="28"/>
      <c r="E105"/>
      <c r="H105" s="28"/>
      <c r="I105" s="28"/>
      <c r="J105" s="28"/>
      <c r="K105" s="28"/>
    </row>
    <row r="106" spans="1:11" x14ac:dyDescent="0.25">
      <c r="A106" s="28"/>
      <c r="B106" s="28"/>
      <c r="E106"/>
      <c r="H106" s="28"/>
      <c r="I106" s="28"/>
      <c r="J106" s="28"/>
      <c r="K106" s="28"/>
    </row>
    <row r="107" spans="1:11" x14ac:dyDescent="0.25">
      <c r="A107" s="28"/>
      <c r="B107" s="28"/>
      <c r="E107"/>
      <c r="H107" s="28"/>
      <c r="I107" s="28"/>
      <c r="J107" s="28"/>
      <c r="K107" s="28"/>
    </row>
    <row r="108" spans="1:11" x14ac:dyDescent="0.25">
      <c r="A108" s="28"/>
      <c r="B108" s="28"/>
      <c r="E108"/>
      <c r="H108" s="28"/>
      <c r="I108" s="28"/>
      <c r="J108" s="28"/>
      <c r="K108" s="28"/>
    </row>
    <row r="109" spans="1:11" x14ac:dyDescent="0.25">
      <c r="A109" s="28"/>
      <c r="B109" s="28"/>
      <c r="E109"/>
      <c r="H109" s="28"/>
      <c r="I109" s="28"/>
      <c r="J109" s="28"/>
      <c r="K109" s="28"/>
    </row>
    <row r="110" spans="1:11" x14ac:dyDescent="0.25">
      <c r="A110" s="28"/>
      <c r="B110" s="28"/>
      <c r="E110"/>
      <c r="H110" s="28"/>
      <c r="I110" s="28"/>
      <c r="J110" s="28"/>
      <c r="K110" s="28"/>
    </row>
    <row r="111" spans="1:11" x14ac:dyDescent="0.25">
      <c r="A111" s="28"/>
      <c r="B111" s="28"/>
      <c r="E111"/>
      <c r="H111" s="28"/>
      <c r="I111" s="28"/>
      <c r="J111" s="28"/>
      <c r="K111" s="28"/>
    </row>
    <row r="112" spans="1:11" x14ac:dyDescent="0.25">
      <c r="A112" s="28"/>
      <c r="B112" s="28"/>
      <c r="E112"/>
      <c r="H112" s="28"/>
      <c r="I112" s="28"/>
      <c r="J112" s="28"/>
      <c r="K112" s="28"/>
    </row>
    <row r="113" spans="1:11" x14ac:dyDescent="0.25">
      <c r="A113" s="28"/>
      <c r="B113" s="28"/>
      <c r="E113"/>
      <c r="H113" s="28"/>
      <c r="I113" s="28"/>
      <c r="J113" s="28"/>
      <c r="K113" s="28"/>
    </row>
    <row r="114" spans="1:11" x14ac:dyDescent="0.25">
      <c r="A114" s="28"/>
      <c r="B114" s="28"/>
      <c r="E114"/>
      <c r="H114" s="28"/>
      <c r="I114" s="28"/>
      <c r="J114" s="28"/>
      <c r="K114" s="28"/>
    </row>
    <row r="115" spans="1:11" x14ac:dyDescent="0.25">
      <c r="A115" s="28"/>
      <c r="B115" s="28"/>
      <c r="E115"/>
      <c r="H115" s="28"/>
      <c r="I115" s="28"/>
      <c r="J115" s="28"/>
      <c r="K115" s="28"/>
    </row>
    <row r="116" spans="1:11" x14ac:dyDescent="0.25">
      <c r="A116" s="28"/>
      <c r="B116" s="28"/>
      <c r="E116"/>
      <c r="H116" s="28"/>
      <c r="I116" s="28"/>
      <c r="J116" s="28"/>
      <c r="K116" s="28"/>
    </row>
    <row r="117" spans="1:11" x14ac:dyDescent="0.25">
      <c r="A117" s="28"/>
      <c r="B117" s="28"/>
      <c r="E117"/>
      <c r="H117" s="28"/>
      <c r="I117" s="28"/>
      <c r="J117" s="28"/>
      <c r="K117" s="28"/>
    </row>
    <row r="118" spans="1:11" x14ac:dyDescent="0.25">
      <c r="A118" s="28"/>
      <c r="B118" s="28"/>
      <c r="E118"/>
      <c r="H118" s="28"/>
      <c r="I118" s="28"/>
      <c r="J118" s="28"/>
      <c r="K118" s="28"/>
    </row>
    <row r="119" spans="1:11" x14ac:dyDescent="0.25">
      <c r="A119" s="28"/>
      <c r="B119" s="28"/>
      <c r="E119"/>
      <c r="H119" s="28"/>
      <c r="I119" s="28"/>
      <c r="J119" s="28"/>
      <c r="K119" s="28"/>
    </row>
    <row r="120" spans="1:11" x14ac:dyDescent="0.25">
      <c r="A120" s="28"/>
      <c r="B120" s="28"/>
      <c r="E120"/>
      <c r="H120" s="28"/>
      <c r="I120" s="28"/>
      <c r="J120" s="28"/>
      <c r="K120" s="28"/>
    </row>
    <row r="121" spans="1:11" x14ac:dyDescent="0.25">
      <c r="A121" s="28"/>
      <c r="B121" s="28"/>
      <c r="E121"/>
      <c r="H121" s="28"/>
      <c r="I121" s="28"/>
      <c r="J121" s="28"/>
      <c r="K121" s="28"/>
    </row>
    <row r="122" spans="1:11" x14ac:dyDescent="0.25">
      <c r="A122" s="28"/>
      <c r="B122" s="28"/>
      <c r="E122"/>
      <c r="H122" s="28"/>
      <c r="I122" s="28"/>
      <c r="J122" s="28"/>
      <c r="K122" s="28"/>
    </row>
    <row r="123" spans="1:11" x14ac:dyDescent="0.25">
      <c r="A123" s="28"/>
      <c r="B123" s="28"/>
      <c r="E123"/>
      <c r="H123" s="28"/>
      <c r="I123" s="28"/>
      <c r="J123" s="28"/>
      <c r="K123" s="28"/>
    </row>
    <row r="124" spans="1:11" x14ac:dyDescent="0.25">
      <c r="A124" s="28"/>
      <c r="B124" s="28"/>
      <c r="E124"/>
      <c r="H124" s="28"/>
      <c r="I124" s="28"/>
      <c r="J124" s="28"/>
      <c r="K124" s="28"/>
    </row>
    <row r="125" spans="1:11" x14ac:dyDescent="0.25">
      <c r="A125" s="28"/>
      <c r="B125" s="28"/>
      <c r="E125"/>
      <c r="H125" s="28"/>
      <c r="I125" s="28"/>
      <c r="J125" s="28"/>
      <c r="K125" s="28"/>
    </row>
    <row r="126" spans="1:11" x14ac:dyDescent="0.25">
      <c r="A126" s="28"/>
      <c r="B126" s="28"/>
      <c r="E126"/>
      <c r="H126" s="28"/>
      <c r="I126" s="28"/>
      <c r="J126" s="28"/>
      <c r="K126" s="28"/>
    </row>
    <row r="127" spans="1:11" x14ac:dyDescent="0.25">
      <c r="A127" s="28"/>
      <c r="B127" s="28"/>
      <c r="E127"/>
      <c r="H127" s="28"/>
      <c r="I127" s="28"/>
      <c r="J127" s="28"/>
      <c r="K127" s="28"/>
    </row>
    <row r="128" spans="1:11" x14ac:dyDescent="0.25">
      <c r="A128" s="28"/>
      <c r="B128" s="28"/>
      <c r="E128"/>
      <c r="H128" s="28"/>
      <c r="I128" s="28"/>
      <c r="J128" s="28"/>
      <c r="K128" s="28"/>
    </row>
    <row r="129" spans="1:11" x14ac:dyDescent="0.25">
      <c r="A129" s="28"/>
      <c r="B129" s="28"/>
      <c r="E129"/>
      <c r="H129" s="28"/>
      <c r="I129" s="28"/>
      <c r="J129" s="28"/>
      <c r="K129" s="28"/>
    </row>
    <row r="130" spans="1:11" x14ac:dyDescent="0.25">
      <c r="A130" s="28"/>
      <c r="B130" s="28"/>
      <c r="E130"/>
      <c r="H130" s="28"/>
      <c r="I130" s="28"/>
      <c r="J130" s="28"/>
      <c r="K130" s="28"/>
    </row>
    <row r="131" spans="1:11" x14ac:dyDescent="0.25">
      <c r="A131" s="28"/>
      <c r="B131" s="28"/>
      <c r="E131"/>
      <c r="H131" s="28"/>
      <c r="I131" s="28"/>
      <c r="J131" s="28"/>
      <c r="K131" s="28"/>
    </row>
    <row r="132" spans="1:11" x14ac:dyDescent="0.25">
      <c r="A132" s="28"/>
      <c r="B132" s="28"/>
      <c r="E132"/>
      <c r="H132" s="28"/>
      <c r="I132" s="28"/>
      <c r="J132" s="28"/>
      <c r="K132" s="28"/>
    </row>
    <row r="133" spans="1:11" x14ac:dyDescent="0.25">
      <c r="A133" s="28"/>
      <c r="B133" s="28"/>
      <c r="E133"/>
      <c r="H133" s="28"/>
      <c r="I133" s="28"/>
      <c r="J133" s="28"/>
      <c r="K133" s="28"/>
    </row>
    <row r="134" spans="1:11" x14ac:dyDescent="0.25">
      <c r="A134" s="28"/>
      <c r="B134" s="28"/>
      <c r="E134"/>
      <c r="H134" s="28"/>
      <c r="I134" s="28"/>
      <c r="J134" s="28"/>
      <c r="K134" s="28"/>
    </row>
    <row r="135" spans="1:11" x14ac:dyDescent="0.25">
      <c r="A135" s="28"/>
      <c r="B135" s="28"/>
      <c r="E135"/>
      <c r="H135" s="28"/>
      <c r="I135" s="28"/>
      <c r="J135" s="28"/>
      <c r="K135" s="28"/>
    </row>
    <row r="136" spans="1:11" x14ac:dyDescent="0.25">
      <c r="A136" s="28"/>
      <c r="B136" s="28"/>
      <c r="E136"/>
      <c r="H136" s="28"/>
      <c r="I136" s="28"/>
      <c r="J136" s="28"/>
      <c r="K136" s="28"/>
    </row>
    <row r="137" spans="1:11" x14ac:dyDescent="0.25">
      <c r="A137" s="28"/>
      <c r="B137" s="28"/>
      <c r="E137"/>
      <c r="H137" s="28"/>
      <c r="I137" s="28"/>
      <c r="J137" s="28"/>
      <c r="K137" s="28"/>
    </row>
    <row r="138" spans="1:11" x14ac:dyDescent="0.25">
      <c r="A138" s="28"/>
      <c r="B138" s="28"/>
      <c r="E138"/>
      <c r="H138" s="28"/>
      <c r="I138" s="28"/>
      <c r="J138" s="28"/>
      <c r="K138" s="28"/>
    </row>
    <row r="139" spans="1:11" x14ac:dyDescent="0.25">
      <c r="A139" s="28"/>
      <c r="B139" s="28"/>
      <c r="E139"/>
      <c r="H139" s="28"/>
      <c r="I139" s="28"/>
      <c r="J139" s="28"/>
      <c r="K139" s="28"/>
    </row>
    <row r="140" spans="1:11" x14ac:dyDescent="0.25">
      <c r="A140" s="28"/>
      <c r="B140" s="28"/>
      <c r="E140"/>
      <c r="H140" s="28"/>
      <c r="I140" s="28"/>
      <c r="J140" s="28"/>
      <c r="K140" s="28"/>
    </row>
    <row r="141" spans="1:11" x14ac:dyDescent="0.25">
      <c r="A141" s="28"/>
      <c r="B141" s="28"/>
      <c r="E141"/>
      <c r="H141" s="28"/>
      <c r="I141" s="28"/>
      <c r="J141" s="28"/>
      <c r="K141" s="28"/>
    </row>
    <row r="142" spans="1:11" x14ac:dyDescent="0.25">
      <c r="A142" s="28"/>
      <c r="B142" s="28"/>
      <c r="E142"/>
      <c r="H142" s="28"/>
      <c r="I142" s="28"/>
      <c r="J142" s="28"/>
      <c r="K142" s="28"/>
    </row>
    <row r="143" spans="1:11" x14ac:dyDescent="0.25">
      <c r="A143" s="28"/>
      <c r="B143" s="28"/>
      <c r="E143"/>
      <c r="H143" s="28"/>
      <c r="I143" s="28"/>
      <c r="J143" s="28"/>
      <c r="K143" s="28"/>
    </row>
    <row r="144" spans="1:11" x14ac:dyDescent="0.25">
      <c r="A144" s="28"/>
      <c r="B144" s="28"/>
      <c r="E144"/>
      <c r="H144" s="28"/>
      <c r="I144" s="28"/>
      <c r="J144" s="28"/>
      <c r="K144" s="28"/>
    </row>
    <row r="145" spans="1:11" x14ac:dyDescent="0.25">
      <c r="A145" s="28"/>
      <c r="B145" s="28"/>
      <c r="E145"/>
      <c r="H145" s="28"/>
      <c r="I145" s="28"/>
      <c r="J145" s="28"/>
      <c r="K145" s="28"/>
    </row>
    <row r="146" spans="1:11" x14ac:dyDescent="0.25">
      <c r="A146" s="28"/>
      <c r="B146" s="28"/>
      <c r="E146"/>
      <c r="H146" s="28"/>
      <c r="I146" s="28"/>
      <c r="J146" s="28"/>
      <c r="K146" s="28"/>
    </row>
    <row r="147" spans="1:11" x14ac:dyDescent="0.25">
      <c r="A147" s="28"/>
      <c r="B147" s="28"/>
      <c r="E147"/>
      <c r="H147" s="28"/>
      <c r="I147" s="28"/>
      <c r="J147" s="28"/>
      <c r="K147" s="28"/>
    </row>
    <row r="148" spans="1:11" x14ac:dyDescent="0.25">
      <c r="A148" s="28"/>
      <c r="B148" s="28"/>
      <c r="E148"/>
      <c r="H148" s="28"/>
      <c r="I148" s="28"/>
      <c r="J148" s="28"/>
      <c r="K148" s="28"/>
    </row>
    <row r="149" spans="1:11" x14ac:dyDescent="0.25">
      <c r="A149" s="28"/>
      <c r="B149" s="28"/>
      <c r="E149"/>
      <c r="H149" s="28"/>
      <c r="I149" s="28"/>
      <c r="J149" s="28"/>
      <c r="K149" s="28"/>
    </row>
    <row r="150" spans="1:11" x14ac:dyDescent="0.25">
      <c r="A150" s="28"/>
      <c r="B150" s="28"/>
      <c r="E150"/>
      <c r="H150" s="28"/>
      <c r="I150" s="28"/>
      <c r="J150" s="28"/>
      <c r="K150" s="28"/>
    </row>
    <row r="151" spans="1:11" x14ac:dyDescent="0.25">
      <c r="A151" s="28"/>
      <c r="B151" s="28"/>
      <c r="E151"/>
      <c r="H151" s="28"/>
      <c r="I151" s="28"/>
      <c r="J151" s="28"/>
      <c r="K151" s="28"/>
    </row>
    <row r="152" spans="1:11" x14ac:dyDescent="0.25">
      <c r="A152" s="28"/>
      <c r="B152" s="28"/>
      <c r="E152"/>
      <c r="H152" s="28"/>
      <c r="I152" s="28"/>
      <c r="J152" s="28"/>
      <c r="K152" s="28"/>
    </row>
    <row r="153" spans="1:11" x14ac:dyDescent="0.25">
      <c r="A153" s="28"/>
      <c r="B153" s="28"/>
      <c r="E153"/>
      <c r="H153" s="28"/>
      <c r="I153" s="28"/>
      <c r="J153" s="28"/>
      <c r="K153" s="28"/>
    </row>
    <row r="154" spans="1:11" x14ac:dyDescent="0.25">
      <c r="A154" s="28"/>
      <c r="B154" s="28"/>
      <c r="E154"/>
      <c r="H154" s="28"/>
      <c r="I154" s="28"/>
      <c r="J154" s="28"/>
      <c r="K154" s="28"/>
    </row>
    <row r="155" spans="1:11" x14ac:dyDescent="0.25">
      <c r="A155" s="28"/>
      <c r="B155" s="28"/>
      <c r="E155"/>
      <c r="H155" s="28"/>
      <c r="I155" s="28"/>
      <c r="J155" s="28"/>
      <c r="K155" s="28"/>
    </row>
    <row r="156" spans="1:11" x14ac:dyDescent="0.25">
      <c r="A156" s="28"/>
      <c r="B156" s="28"/>
      <c r="E156"/>
      <c r="H156" s="28"/>
      <c r="I156" s="28"/>
      <c r="J156" s="28"/>
      <c r="K156" s="28"/>
    </row>
    <row r="157" spans="1:11" x14ac:dyDescent="0.25">
      <c r="A157" s="28"/>
      <c r="B157" s="28"/>
      <c r="E157"/>
      <c r="H157" s="28"/>
      <c r="I157" s="28"/>
      <c r="J157" s="28"/>
      <c r="K157" s="28"/>
    </row>
    <row r="158" spans="1:11" x14ac:dyDescent="0.25">
      <c r="A158" s="28"/>
      <c r="B158" s="28"/>
      <c r="E158"/>
      <c r="H158" s="28"/>
      <c r="I158" s="28"/>
      <c r="J158" s="28"/>
      <c r="K158" s="28"/>
    </row>
    <row r="159" spans="1:11" x14ac:dyDescent="0.25">
      <c r="A159" s="28"/>
      <c r="B159" s="28"/>
      <c r="E159"/>
      <c r="H159" s="28"/>
      <c r="I159" s="28"/>
      <c r="J159" s="28"/>
      <c r="K159" s="28"/>
    </row>
    <row r="160" spans="1:11" x14ac:dyDescent="0.25">
      <c r="A160" s="28"/>
      <c r="B160" s="28"/>
      <c r="E160"/>
      <c r="H160" s="28"/>
      <c r="I160" s="28"/>
      <c r="J160" s="28"/>
      <c r="K160" s="28"/>
    </row>
    <row r="161" spans="1:11" x14ac:dyDescent="0.25">
      <c r="A161" s="28"/>
      <c r="B161" s="28"/>
      <c r="E161"/>
      <c r="H161" s="28"/>
      <c r="I161" s="28"/>
      <c r="J161" s="28"/>
      <c r="K161" s="28"/>
    </row>
    <row r="162" spans="1:11" x14ac:dyDescent="0.25">
      <c r="A162" s="28"/>
      <c r="B162" s="28"/>
      <c r="E162"/>
      <c r="H162" s="28"/>
      <c r="I162" s="28"/>
      <c r="J162" s="28"/>
      <c r="K162" s="28"/>
    </row>
    <row r="163" spans="1:11" x14ac:dyDescent="0.25">
      <c r="A163" s="28"/>
      <c r="B163" s="28"/>
      <c r="E163"/>
      <c r="H163" s="28"/>
      <c r="I163" s="28"/>
      <c r="J163" s="28"/>
      <c r="K163" s="28"/>
    </row>
    <row r="164" spans="1:11" x14ac:dyDescent="0.25">
      <c r="A164" s="28"/>
      <c r="B164" s="28"/>
      <c r="E164"/>
      <c r="H164" s="28"/>
      <c r="I164" s="28"/>
      <c r="J164" s="28"/>
      <c r="K164" s="28"/>
    </row>
    <row r="165" spans="1:11" x14ac:dyDescent="0.25">
      <c r="A165" s="28"/>
      <c r="B165" s="28"/>
      <c r="E165"/>
      <c r="H165" s="28"/>
      <c r="I165" s="28"/>
      <c r="J165" s="28"/>
      <c r="K165" s="28"/>
    </row>
    <row r="166" spans="1:11" x14ac:dyDescent="0.25">
      <c r="A166" s="28"/>
      <c r="B166" s="28"/>
      <c r="E166"/>
      <c r="H166" s="28"/>
      <c r="I166" s="28"/>
      <c r="J166" s="28"/>
      <c r="K166" s="28"/>
    </row>
    <row r="167" spans="1:11" x14ac:dyDescent="0.25">
      <c r="A167" s="28"/>
      <c r="B167" s="28"/>
      <c r="E167"/>
      <c r="H167" s="28"/>
      <c r="I167" s="28"/>
      <c r="J167" s="28"/>
      <c r="K167" s="28"/>
    </row>
    <row r="168" spans="1:11" x14ac:dyDescent="0.25">
      <c r="A168" s="28"/>
      <c r="B168" s="28"/>
      <c r="E168"/>
      <c r="H168" s="28"/>
      <c r="I168" s="28"/>
      <c r="J168" s="28"/>
      <c r="K168" s="28"/>
    </row>
    <row r="169" spans="1:11" x14ac:dyDescent="0.25">
      <c r="A169" s="28"/>
      <c r="B169" s="28"/>
      <c r="E169"/>
      <c r="H169" s="28"/>
      <c r="I169" s="28"/>
      <c r="J169" s="28"/>
      <c r="K169" s="28"/>
    </row>
    <row r="170" spans="1:11" x14ac:dyDescent="0.25">
      <c r="A170" s="28"/>
      <c r="B170" s="28"/>
      <c r="E170"/>
      <c r="H170" s="28"/>
      <c r="I170" s="28"/>
      <c r="J170" s="28"/>
      <c r="K170" s="28"/>
    </row>
    <row r="171" spans="1:11" x14ac:dyDescent="0.25">
      <c r="A171" s="28"/>
      <c r="B171" s="28"/>
      <c r="E171"/>
      <c r="H171" s="28"/>
      <c r="I171" s="28"/>
      <c r="J171" s="28"/>
      <c r="K171" s="28"/>
    </row>
    <row r="172" spans="1:11" x14ac:dyDescent="0.25">
      <c r="A172" s="28"/>
      <c r="B172" s="28"/>
      <c r="E172"/>
      <c r="H172" s="28"/>
      <c r="I172" s="28"/>
      <c r="J172" s="28"/>
      <c r="K172" s="28"/>
    </row>
    <row r="173" spans="1:11" x14ac:dyDescent="0.25">
      <c r="A173" s="28"/>
      <c r="B173" s="28"/>
      <c r="E173"/>
      <c r="H173" s="28"/>
      <c r="I173" s="28"/>
      <c r="J173" s="28"/>
      <c r="K173" s="28"/>
    </row>
    <row r="174" spans="1:11" x14ac:dyDescent="0.25">
      <c r="A174" s="28"/>
      <c r="B174" s="28"/>
      <c r="E174"/>
      <c r="H174" s="28"/>
      <c r="I174" s="28"/>
      <c r="J174" s="28"/>
      <c r="K174" s="28"/>
    </row>
    <row r="175" spans="1:11" x14ac:dyDescent="0.25">
      <c r="A175" s="28"/>
      <c r="B175" s="28"/>
      <c r="E175"/>
      <c r="H175" s="28"/>
      <c r="I175" s="28"/>
      <c r="J175" s="28"/>
      <c r="K175" s="28"/>
    </row>
    <row r="176" spans="1:11" x14ac:dyDescent="0.25">
      <c r="A176" s="28"/>
      <c r="B176" s="28"/>
      <c r="E176"/>
      <c r="H176" s="28"/>
      <c r="I176" s="28"/>
      <c r="J176" s="28"/>
      <c r="K176" s="28"/>
    </row>
    <row r="177" spans="1:11" x14ac:dyDescent="0.25">
      <c r="A177" s="28"/>
      <c r="B177" s="28"/>
      <c r="E177"/>
      <c r="H177" s="28"/>
      <c r="I177" s="28"/>
      <c r="J177" s="28"/>
      <c r="K177" s="28"/>
    </row>
    <row r="178" spans="1:11" x14ac:dyDescent="0.25">
      <c r="A178" s="28"/>
      <c r="B178" s="28"/>
      <c r="E178"/>
      <c r="H178" s="28"/>
      <c r="I178" s="28"/>
      <c r="J178" s="28"/>
      <c r="K178" s="28"/>
    </row>
    <row r="179" spans="1:11" x14ac:dyDescent="0.25">
      <c r="A179" s="28"/>
      <c r="B179" s="28"/>
      <c r="E179"/>
      <c r="H179" s="28"/>
      <c r="I179" s="28"/>
      <c r="J179" s="28"/>
      <c r="K179" s="28"/>
    </row>
    <row r="180" spans="1:11" x14ac:dyDescent="0.25">
      <c r="A180" s="28"/>
      <c r="B180" s="28"/>
      <c r="E180"/>
      <c r="H180" s="28"/>
      <c r="I180" s="28"/>
      <c r="J180" s="28"/>
      <c r="K180" s="28"/>
    </row>
    <row r="181" spans="1:11" x14ac:dyDescent="0.25">
      <c r="A181" s="28"/>
      <c r="B181" s="28"/>
      <c r="E181"/>
      <c r="H181" s="28"/>
      <c r="I181" s="28"/>
      <c r="J181" s="28"/>
      <c r="K181" s="28"/>
    </row>
    <row r="182" spans="1:11" x14ac:dyDescent="0.25">
      <c r="A182" s="28"/>
      <c r="B182" s="28"/>
      <c r="E182"/>
      <c r="H182" s="28"/>
      <c r="I182" s="28"/>
      <c r="J182" s="28"/>
      <c r="K182" s="28"/>
    </row>
    <row r="183" spans="1:11" x14ac:dyDescent="0.25">
      <c r="A183" s="28"/>
      <c r="B183" s="28"/>
      <c r="E183"/>
      <c r="H183" s="28"/>
      <c r="I183" s="28"/>
      <c r="J183" s="28"/>
      <c r="K183" s="28"/>
    </row>
    <row r="184" spans="1:11" x14ac:dyDescent="0.25">
      <c r="A184" s="28"/>
      <c r="B184" s="28"/>
      <c r="E184"/>
      <c r="H184" s="28"/>
      <c r="I184" s="28"/>
      <c r="J184" s="28"/>
      <c r="K184" s="28"/>
    </row>
    <row r="185" spans="1:11" x14ac:dyDescent="0.25">
      <c r="A185" s="28"/>
      <c r="B185" s="28"/>
      <c r="E185"/>
      <c r="H185" s="28"/>
      <c r="I185" s="28"/>
      <c r="J185" s="28"/>
      <c r="K185" s="28"/>
    </row>
    <row r="186" spans="1:11" x14ac:dyDescent="0.25">
      <c r="A186" s="28"/>
      <c r="B186" s="28"/>
      <c r="E186"/>
      <c r="H186" s="28"/>
      <c r="I186" s="28"/>
      <c r="J186" s="28"/>
      <c r="K186" s="28"/>
    </row>
    <row r="187" spans="1:11" x14ac:dyDescent="0.25">
      <c r="A187" s="28"/>
      <c r="B187" s="28"/>
      <c r="E187"/>
      <c r="H187" s="28"/>
      <c r="I187" s="28"/>
      <c r="J187" s="28"/>
      <c r="K187" s="28"/>
    </row>
    <row r="188" spans="1:11" x14ac:dyDescent="0.25">
      <c r="A188" s="28"/>
      <c r="B188" s="28"/>
      <c r="E188"/>
      <c r="H188" s="28"/>
      <c r="I188" s="28"/>
      <c r="J188" s="28"/>
      <c r="K188" s="28"/>
    </row>
    <row r="189" spans="1:11" x14ac:dyDescent="0.25">
      <c r="A189" s="28"/>
      <c r="B189" s="28"/>
      <c r="E189"/>
      <c r="H189" s="28"/>
      <c r="I189" s="28"/>
      <c r="J189" s="28"/>
      <c r="K189" s="28"/>
    </row>
    <row r="190" spans="1:11" x14ac:dyDescent="0.25">
      <c r="A190" s="28"/>
      <c r="B190" s="28"/>
      <c r="E190"/>
      <c r="H190" s="28"/>
      <c r="I190" s="28"/>
      <c r="J190" s="28"/>
      <c r="K190" s="28"/>
    </row>
    <row r="191" spans="1:11" x14ac:dyDescent="0.25">
      <c r="A191" s="28"/>
      <c r="B191" s="28"/>
      <c r="E191"/>
      <c r="H191" s="28"/>
      <c r="I191" s="28"/>
      <c r="J191" s="28"/>
      <c r="K191" s="28"/>
    </row>
    <row r="192" spans="1:11" x14ac:dyDescent="0.25">
      <c r="A192" s="28"/>
      <c r="B192" s="28"/>
      <c r="E192"/>
      <c r="H192" s="28"/>
      <c r="I192" s="28"/>
      <c r="J192" s="28"/>
      <c r="K192" s="28"/>
    </row>
    <row r="193" spans="1:11" x14ac:dyDescent="0.25">
      <c r="A193" s="28"/>
      <c r="B193" s="28"/>
      <c r="E193"/>
      <c r="H193" s="28"/>
      <c r="I193" s="28"/>
      <c r="J193" s="28"/>
      <c r="K193" s="28"/>
    </row>
    <row r="194" spans="1:11" x14ac:dyDescent="0.25">
      <c r="A194" s="28"/>
      <c r="B194" s="28"/>
      <c r="E194"/>
      <c r="H194" s="28"/>
      <c r="I194" s="28"/>
      <c r="J194" s="28"/>
      <c r="K194" s="28"/>
    </row>
    <row r="195" spans="1:11" x14ac:dyDescent="0.25">
      <c r="A195" s="28"/>
      <c r="B195" s="28"/>
      <c r="E195"/>
      <c r="H195" s="28"/>
      <c r="I195" s="28"/>
      <c r="J195" s="28"/>
      <c r="K195" s="28"/>
    </row>
    <row r="196" spans="1:11" x14ac:dyDescent="0.25">
      <c r="A196" s="28"/>
      <c r="B196" s="28"/>
      <c r="E196"/>
      <c r="H196" s="28"/>
      <c r="I196" s="28"/>
      <c r="J196" s="28"/>
      <c r="K196" s="28"/>
    </row>
    <row r="197" spans="1:11" x14ac:dyDescent="0.25">
      <c r="A197" s="28"/>
      <c r="B197" s="28"/>
      <c r="E197"/>
      <c r="H197" s="28"/>
      <c r="I197" s="28"/>
      <c r="J197" s="28"/>
      <c r="K197" s="28"/>
    </row>
    <row r="198" spans="1:11" x14ac:dyDescent="0.25">
      <c r="A198" s="28"/>
      <c r="B198" s="28"/>
      <c r="E198"/>
      <c r="H198" s="28"/>
      <c r="I198" s="28"/>
      <c r="J198" s="28"/>
      <c r="K198" s="28"/>
    </row>
    <row r="199" spans="1:11" x14ac:dyDescent="0.25">
      <c r="A199" s="28"/>
      <c r="B199" s="28"/>
      <c r="E199"/>
      <c r="H199" s="28"/>
      <c r="I199" s="28"/>
      <c r="J199" s="28"/>
      <c r="K199" s="28"/>
    </row>
    <row r="200" spans="1:11" x14ac:dyDescent="0.25">
      <c r="A200" s="28"/>
      <c r="B200" s="28"/>
      <c r="E200"/>
      <c r="H200" s="28"/>
      <c r="I200" s="28"/>
      <c r="J200" s="28"/>
      <c r="K200" s="28"/>
    </row>
    <row r="201" spans="1:11" x14ac:dyDescent="0.25">
      <c r="A201" s="28"/>
      <c r="B201" s="28"/>
      <c r="E201"/>
      <c r="H201" s="28"/>
      <c r="I201" s="28"/>
      <c r="J201" s="28"/>
      <c r="K201" s="28"/>
    </row>
    <row r="202" spans="1:11" x14ac:dyDescent="0.25">
      <c r="A202" s="28"/>
      <c r="B202" s="28"/>
      <c r="E202"/>
      <c r="H202" s="28"/>
      <c r="I202" s="28"/>
      <c r="J202" s="28"/>
      <c r="K202" s="28"/>
    </row>
    <row r="203" spans="1:11" x14ac:dyDescent="0.25">
      <c r="A203" s="28"/>
      <c r="B203" s="28"/>
      <c r="E203"/>
      <c r="H203" s="28"/>
      <c r="I203" s="28"/>
      <c r="J203" s="28"/>
      <c r="K203" s="28"/>
    </row>
    <row r="204" spans="1:11" x14ac:dyDescent="0.25">
      <c r="A204" s="28"/>
      <c r="B204" s="28"/>
      <c r="E204"/>
      <c r="H204" s="28"/>
      <c r="I204" s="28"/>
      <c r="J204" s="28"/>
      <c r="K204" s="28"/>
    </row>
    <row r="205" spans="1:11" x14ac:dyDescent="0.25">
      <c r="A205" s="28"/>
      <c r="B205" s="28"/>
      <c r="E205"/>
      <c r="H205" s="28"/>
      <c r="I205" s="28"/>
      <c r="J205" s="28"/>
      <c r="K205" s="28"/>
    </row>
    <row r="206" spans="1:11" x14ac:dyDescent="0.25">
      <c r="A206" s="28"/>
      <c r="B206" s="28"/>
      <c r="E206"/>
      <c r="H206" s="28"/>
      <c r="I206" s="28"/>
      <c r="J206" s="28"/>
      <c r="K206" s="28"/>
    </row>
    <row r="207" spans="1:11" x14ac:dyDescent="0.25">
      <c r="A207" s="28"/>
      <c r="B207" s="28"/>
      <c r="E207"/>
      <c r="H207" s="28"/>
      <c r="I207" s="28"/>
      <c r="J207" s="28"/>
      <c r="K207" s="28"/>
    </row>
    <row r="208" spans="1:11" x14ac:dyDescent="0.25">
      <c r="A208" s="28"/>
      <c r="B208" s="28"/>
      <c r="E208"/>
      <c r="H208" s="28"/>
      <c r="I208" s="28"/>
      <c r="J208" s="28"/>
      <c r="K208" s="28"/>
    </row>
    <row r="209" spans="1:11" x14ac:dyDescent="0.25">
      <c r="A209" s="28"/>
      <c r="B209" s="28"/>
      <c r="E209"/>
      <c r="H209" s="28"/>
      <c r="I209" s="28"/>
      <c r="J209" s="28"/>
      <c r="K209" s="28"/>
    </row>
    <row r="210" spans="1:11" x14ac:dyDescent="0.25">
      <c r="A210" s="28"/>
      <c r="B210" s="28"/>
      <c r="E210"/>
      <c r="H210" s="28"/>
      <c r="I210" s="28"/>
      <c r="J210" s="28"/>
      <c r="K210" s="28"/>
    </row>
    <row r="211" spans="1:11" x14ac:dyDescent="0.25">
      <c r="A211" s="28"/>
      <c r="B211" s="28"/>
      <c r="E211"/>
      <c r="H211" s="28"/>
      <c r="I211" s="28"/>
      <c r="J211" s="28"/>
      <c r="K211" s="28"/>
    </row>
    <row r="212" spans="1:11" x14ac:dyDescent="0.25">
      <c r="A212" s="28"/>
      <c r="B212" s="28"/>
      <c r="E212"/>
      <c r="H212" s="28"/>
      <c r="I212" s="28"/>
      <c r="J212" s="28"/>
      <c r="K212" s="28"/>
    </row>
    <row r="213" spans="1:11" x14ac:dyDescent="0.25">
      <c r="A213" s="28"/>
      <c r="B213" s="28"/>
      <c r="E213"/>
      <c r="H213" s="28"/>
      <c r="I213" s="28"/>
      <c r="J213" s="28"/>
      <c r="K213" s="28"/>
    </row>
    <row r="214" spans="1:11" x14ac:dyDescent="0.25">
      <c r="A214" s="28"/>
      <c r="B214" s="28"/>
      <c r="E214"/>
      <c r="H214" s="28"/>
      <c r="I214" s="28"/>
      <c r="J214" s="28"/>
      <c r="K214" s="28"/>
    </row>
    <row r="215" spans="1:11" x14ac:dyDescent="0.25">
      <c r="A215" s="28"/>
      <c r="B215" s="28"/>
      <c r="E215"/>
      <c r="H215" s="28"/>
      <c r="I215" s="28"/>
      <c r="J215" s="28"/>
      <c r="K215" s="28"/>
    </row>
    <row r="216" spans="1:11" x14ac:dyDescent="0.25">
      <c r="A216" s="28"/>
      <c r="B216" s="28"/>
      <c r="E216"/>
      <c r="H216" s="28"/>
      <c r="I216" s="28"/>
      <c r="J216" s="28"/>
      <c r="K216" s="28"/>
    </row>
    <row r="217" spans="1:11" x14ac:dyDescent="0.25">
      <c r="A217" s="28"/>
      <c r="B217" s="28"/>
      <c r="E217"/>
      <c r="H217" s="28"/>
      <c r="I217" s="28"/>
      <c r="J217" s="28"/>
      <c r="K217" s="28"/>
    </row>
    <row r="218" spans="1:11" x14ac:dyDescent="0.25">
      <c r="A218" s="28"/>
      <c r="B218" s="28"/>
      <c r="E218"/>
      <c r="H218" s="28"/>
      <c r="I218" s="28"/>
      <c r="J218" s="28"/>
      <c r="K218" s="28"/>
    </row>
    <row r="219" spans="1:11" x14ac:dyDescent="0.25">
      <c r="A219" s="28"/>
      <c r="B219" s="28"/>
      <c r="E219"/>
      <c r="H219" s="28"/>
      <c r="I219" s="28"/>
      <c r="J219" s="28"/>
      <c r="K219" s="28"/>
    </row>
    <row r="220" spans="1:11" x14ac:dyDescent="0.25">
      <c r="A220" s="28"/>
      <c r="B220" s="28"/>
      <c r="E220"/>
      <c r="H220" s="28"/>
      <c r="I220" s="28"/>
      <c r="J220" s="28"/>
      <c r="K220" s="28"/>
    </row>
    <row r="221" spans="1:11" x14ac:dyDescent="0.25">
      <c r="A221" s="28"/>
      <c r="B221" s="28"/>
      <c r="E221"/>
      <c r="H221" s="28"/>
      <c r="I221" s="28"/>
      <c r="J221" s="28"/>
      <c r="K221" s="28"/>
    </row>
    <row r="222" spans="1:11" x14ac:dyDescent="0.25">
      <c r="A222" s="28"/>
      <c r="B222" s="28"/>
      <c r="E222"/>
      <c r="H222" s="28"/>
      <c r="I222" s="28"/>
      <c r="J222" s="28"/>
      <c r="K222" s="28"/>
    </row>
    <row r="223" spans="1:11" x14ac:dyDescent="0.25">
      <c r="A223" s="28"/>
      <c r="B223" s="28"/>
      <c r="E223"/>
      <c r="H223" s="28"/>
      <c r="I223" s="28"/>
      <c r="J223" s="28"/>
      <c r="K223" s="28"/>
    </row>
    <row r="224" spans="1:11" x14ac:dyDescent="0.25">
      <c r="A224" s="28"/>
      <c r="B224" s="28"/>
      <c r="E224"/>
      <c r="H224" s="28"/>
      <c r="I224" s="28"/>
      <c r="J224" s="28"/>
      <c r="K224" s="28"/>
    </row>
    <row r="225" spans="1:11" x14ac:dyDescent="0.25">
      <c r="A225" s="28"/>
      <c r="B225" s="28"/>
      <c r="E225"/>
      <c r="H225" s="28"/>
      <c r="I225" s="28"/>
      <c r="J225" s="28"/>
      <c r="K225" s="28"/>
    </row>
    <row r="226" spans="1:11" x14ac:dyDescent="0.25">
      <c r="A226" s="28"/>
      <c r="B226" s="28"/>
      <c r="E226"/>
      <c r="H226" s="28"/>
      <c r="I226" s="28"/>
      <c r="J226" s="28"/>
      <c r="K226" s="28"/>
    </row>
    <row r="227" spans="1:11" x14ac:dyDescent="0.25">
      <c r="A227" s="28"/>
      <c r="B227" s="28"/>
      <c r="E227"/>
      <c r="H227" s="28"/>
      <c r="I227" s="28"/>
      <c r="J227" s="28"/>
      <c r="K227" s="28"/>
    </row>
    <row r="228" spans="1:11" x14ac:dyDescent="0.25">
      <c r="A228" s="28"/>
      <c r="B228" s="28"/>
      <c r="E228"/>
      <c r="H228" s="28"/>
      <c r="I228" s="28"/>
      <c r="J228" s="28"/>
      <c r="K228" s="28"/>
    </row>
    <row r="229" spans="1:11" x14ac:dyDescent="0.25">
      <c r="A229" s="28"/>
      <c r="B229" s="28"/>
      <c r="E229"/>
      <c r="H229" s="28"/>
      <c r="I229" s="28"/>
      <c r="J229" s="28"/>
      <c r="K229" s="28"/>
    </row>
    <row r="230" spans="1:11" x14ac:dyDescent="0.25">
      <c r="A230" s="28"/>
      <c r="B230" s="28"/>
      <c r="E230"/>
      <c r="H230" s="28"/>
      <c r="I230" s="28"/>
      <c r="J230" s="28"/>
      <c r="K230" s="28"/>
    </row>
    <row r="231" spans="1:11" x14ac:dyDescent="0.25">
      <c r="A231" s="28"/>
      <c r="B231" s="28"/>
      <c r="E231"/>
      <c r="H231" s="28"/>
      <c r="I231" s="28"/>
      <c r="J231" s="28"/>
      <c r="K231" s="28"/>
    </row>
    <row r="232" spans="1:11" x14ac:dyDescent="0.25">
      <c r="A232" s="28"/>
      <c r="B232" s="28"/>
      <c r="E232"/>
      <c r="H232" s="28"/>
      <c r="I232" s="28"/>
      <c r="J232" s="28"/>
      <c r="K232" s="28"/>
    </row>
    <row r="233" spans="1:11" x14ac:dyDescent="0.25">
      <c r="A233" s="28"/>
      <c r="B233" s="28"/>
      <c r="E233"/>
      <c r="H233" s="28"/>
      <c r="I233" s="28"/>
      <c r="J233" s="28"/>
      <c r="K233" s="28"/>
    </row>
    <row r="234" spans="1:11" x14ac:dyDescent="0.25">
      <c r="A234" s="28"/>
      <c r="B234" s="28"/>
      <c r="E234"/>
      <c r="H234" s="28"/>
      <c r="I234" s="28"/>
      <c r="J234" s="28"/>
      <c r="K234" s="28"/>
    </row>
    <row r="235" spans="1:11" x14ac:dyDescent="0.25">
      <c r="A235" s="28"/>
      <c r="B235" s="28"/>
      <c r="E235"/>
      <c r="H235" s="28"/>
      <c r="I235" s="28"/>
      <c r="J235" s="28"/>
      <c r="K235" s="28"/>
    </row>
    <row r="236" spans="1:11" x14ac:dyDescent="0.25">
      <c r="A236" s="28"/>
      <c r="B236" s="28"/>
      <c r="E236"/>
      <c r="H236" s="28"/>
      <c r="I236" s="28"/>
      <c r="J236" s="28"/>
      <c r="K236" s="28"/>
    </row>
    <row r="237" spans="1:11" x14ac:dyDescent="0.25">
      <c r="A237" s="28"/>
      <c r="B237" s="28"/>
      <c r="E237"/>
      <c r="H237" s="28"/>
      <c r="I237" s="28"/>
      <c r="J237" s="28"/>
      <c r="K237" s="28"/>
    </row>
    <row r="238" spans="1:11" x14ac:dyDescent="0.25">
      <c r="A238" s="28"/>
      <c r="B238" s="28"/>
      <c r="E238"/>
      <c r="H238" s="28"/>
      <c r="I238" s="28"/>
      <c r="J238" s="28"/>
      <c r="K238" s="28"/>
    </row>
    <row r="239" spans="1:11" x14ac:dyDescent="0.25">
      <c r="A239" s="28"/>
      <c r="B239" s="28"/>
      <c r="E239"/>
      <c r="H239" s="28"/>
      <c r="I239" s="28"/>
      <c r="J239" s="28"/>
      <c r="K239" s="28"/>
    </row>
    <row r="240" spans="1:11" x14ac:dyDescent="0.25">
      <c r="A240" s="28"/>
      <c r="B240" s="28"/>
      <c r="E240"/>
      <c r="H240" s="28"/>
      <c r="I240" s="28"/>
      <c r="J240" s="28"/>
      <c r="K240" s="28"/>
    </row>
    <row r="241" spans="1:11" x14ac:dyDescent="0.25">
      <c r="A241" s="28"/>
      <c r="B241" s="28"/>
      <c r="E241"/>
      <c r="H241" s="28"/>
      <c r="I241" s="28"/>
      <c r="J241" s="28"/>
      <c r="K241" s="28"/>
    </row>
    <row r="242" spans="1:11" x14ac:dyDescent="0.25">
      <c r="A242" s="28"/>
      <c r="B242" s="28"/>
      <c r="E242"/>
      <c r="H242" s="28"/>
      <c r="I242" s="28"/>
      <c r="J242" s="28"/>
      <c r="K242" s="28"/>
    </row>
    <row r="243" spans="1:11" x14ac:dyDescent="0.25">
      <c r="A243" s="28"/>
      <c r="B243" s="28"/>
      <c r="E243"/>
      <c r="H243" s="28"/>
      <c r="I243" s="28"/>
      <c r="J243" s="28"/>
      <c r="K243" s="28"/>
    </row>
    <row r="244" spans="1:11" x14ac:dyDescent="0.25">
      <c r="A244" s="28"/>
      <c r="B244" s="28"/>
      <c r="E244"/>
      <c r="H244" s="28"/>
      <c r="I244" s="28"/>
      <c r="J244" s="28"/>
      <c r="K244" s="28"/>
    </row>
    <row r="245" spans="1:11" x14ac:dyDescent="0.25">
      <c r="A245" s="28"/>
      <c r="B245" s="28"/>
      <c r="E245"/>
      <c r="H245" s="28"/>
      <c r="I245" s="28"/>
      <c r="J245" s="28"/>
      <c r="K245" s="28"/>
    </row>
    <row r="246" spans="1:11" x14ac:dyDescent="0.25">
      <c r="A246" s="28"/>
      <c r="B246" s="28"/>
      <c r="E246"/>
      <c r="H246" s="28"/>
      <c r="I246" s="28"/>
      <c r="J246" s="28"/>
      <c r="K246" s="28"/>
    </row>
    <row r="247" spans="1:11" x14ac:dyDescent="0.25">
      <c r="A247" s="28"/>
      <c r="B247" s="28"/>
      <c r="E247"/>
      <c r="H247" s="28"/>
      <c r="I247" s="28"/>
      <c r="J247" s="28"/>
      <c r="K247" s="28"/>
    </row>
    <row r="248" spans="1:11" x14ac:dyDescent="0.25">
      <c r="A248" s="28"/>
      <c r="B248" s="28"/>
      <c r="E248"/>
      <c r="H248" s="28"/>
      <c r="I248" s="28"/>
      <c r="J248" s="28"/>
      <c r="K248" s="28"/>
    </row>
    <row r="249" spans="1:11" x14ac:dyDescent="0.25">
      <c r="A249" s="28"/>
      <c r="B249" s="28"/>
      <c r="E249"/>
      <c r="H249" s="28"/>
      <c r="I249" s="28"/>
      <c r="J249" s="28"/>
      <c r="K249" s="28"/>
    </row>
    <row r="250" spans="1:11" x14ac:dyDescent="0.25">
      <c r="A250" s="28"/>
      <c r="B250" s="28"/>
      <c r="E250"/>
      <c r="H250" s="28"/>
      <c r="I250" s="28"/>
      <c r="J250" s="28"/>
      <c r="K250" s="28"/>
    </row>
    <row r="251" spans="1:11" x14ac:dyDescent="0.25">
      <c r="A251" s="28"/>
      <c r="B251" s="28"/>
      <c r="E251"/>
      <c r="H251" s="28"/>
      <c r="I251" s="28"/>
      <c r="J251" s="28"/>
      <c r="K251" s="28"/>
    </row>
    <row r="252" spans="1:11" x14ac:dyDescent="0.25">
      <c r="A252" s="28"/>
      <c r="B252" s="28"/>
      <c r="E252"/>
      <c r="H252" s="28"/>
      <c r="I252" s="28"/>
      <c r="J252" s="28"/>
      <c r="K252" s="28"/>
    </row>
    <row r="253" spans="1:11" x14ac:dyDescent="0.25">
      <c r="A253" s="28"/>
      <c r="B253" s="28"/>
      <c r="E253"/>
      <c r="H253" s="28"/>
      <c r="I253" s="28"/>
      <c r="J253" s="28"/>
      <c r="K253" s="28"/>
    </row>
    <row r="254" spans="1:11" x14ac:dyDescent="0.25">
      <c r="A254" s="28"/>
      <c r="B254" s="28"/>
      <c r="E254"/>
      <c r="H254" s="28"/>
      <c r="I254" s="28"/>
      <c r="J254" s="28"/>
      <c r="K254" s="28"/>
    </row>
    <row r="255" spans="1:11" x14ac:dyDescent="0.25">
      <c r="A255" s="28"/>
      <c r="B255" s="28"/>
      <c r="E255"/>
      <c r="H255" s="28"/>
      <c r="I255" s="28"/>
      <c r="J255" s="28"/>
      <c r="K255" s="28"/>
    </row>
    <row r="256" spans="1:11" x14ac:dyDescent="0.25">
      <c r="A256" s="28"/>
      <c r="B256" s="28"/>
      <c r="E256"/>
      <c r="H256" s="28"/>
      <c r="I256" s="28"/>
      <c r="J256" s="28"/>
      <c r="K256" s="28"/>
    </row>
    <row r="257" spans="1:11" x14ac:dyDescent="0.25">
      <c r="A257" s="28"/>
      <c r="B257" s="28"/>
      <c r="E257"/>
      <c r="H257" s="28"/>
      <c r="I257" s="28"/>
      <c r="J257" s="28"/>
      <c r="K257" s="28"/>
    </row>
    <row r="258" spans="1:11" x14ac:dyDescent="0.25">
      <c r="A258" s="28"/>
      <c r="B258" s="28"/>
      <c r="E258"/>
      <c r="H258" s="28"/>
      <c r="I258" s="28"/>
      <c r="J258" s="28"/>
      <c r="K258" s="28"/>
    </row>
    <row r="259" spans="1:11" x14ac:dyDescent="0.25">
      <c r="A259" s="28"/>
      <c r="B259" s="28"/>
      <c r="E259"/>
      <c r="H259" s="28"/>
      <c r="I259" s="28"/>
      <c r="J259" s="28"/>
      <c r="K259" s="28"/>
    </row>
    <row r="260" spans="1:11" x14ac:dyDescent="0.25">
      <c r="A260" s="28"/>
      <c r="B260" s="28"/>
      <c r="E260"/>
      <c r="H260" s="28"/>
      <c r="I260" s="28"/>
      <c r="J260" s="28"/>
      <c r="K260" s="28"/>
    </row>
    <row r="261" spans="1:11" x14ac:dyDescent="0.25">
      <c r="A261" s="28"/>
      <c r="B261" s="28"/>
      <c r="E261"/>
      <c r="H261" s="28"/>
      <c r="I261" s="28"/>
      <c r="J261" s="28"/>
      <c r="K261" s="28"/>
    </row>
    <row r="262" spans="1:11" x14ac:dyDescent="0.25">
      <c r="A262" s="28"/>
      <c r="B262" s="28"/>
      <c r="E262"/>
      <c r="H262" s="28"/>
      <c r="I262" s="28"/>
      <c r="J262" s="28"/>
      <c r="K262" s="28"/>
    </row>
    <row r="263" spans="1:11" x14ac:dyDescent="0.25">
      <c r="A263" s="28"/>
      <c r="B263" s="28"/>
      <c r="E263"/>
      <c r="H263" s="28"/>
      <c r="I263" s="28"/>
      <c r="J263" s="28"/>
      <c r="K263" s="28"/>
    </row>
    <row r="264" spans="1:11" x14ac:dyDescent="0.25">
      <c r="A264" s="28"/>
      <c r="B264" s="28"/>
      <c r="E264"/>
      <c r="H264" s="28"/>
      <c r="I264" s="28"/>
      <c r="J264" s="28"/>
      <c r="K264" s="28"/>
    </row>
    <row r="265" spans="1:11" x14ac:dyDescent="0.25">
      <c r="A265" s="28"/>
      <c r="B265" s="28"/>
      <c r="E265"/>
      <c r="H265" s="28"/>
      <c r="I265" s="28"/>
      <c r="J265" s="28"/>
      <c r="K265" s="28"/>
    </row>
    <row r="266" spans="1:11" x14ac:dyDescent="0.25">
      <c r="A266" s="28"/>
      <c r="B266" s="28"/>
      <c r="E266"/>
      <c r="H266" s="28"/>
      <c r="I266" s="28"/>
      <c r="J266" s="28"/>
      <c r="K266" s="28"/>
    </row>
    <row r="267" spans="1:11" x14ac:dyDescent="0.25">
      <c r="A267" s="28"/>
      <c r="B267" s="28"/>
      <c r="E267"/>
      <c r="H267" s="28"/>
      <c r="I267" s="28"/>
      <c r="J267" s="28"/>
      <c r="K267" s="28"/>
    </row>
    <row r="268" spans="1:11" x14ac:dyDescent="0.25">
      <c r="A268" s="28"/>
      <c r="B268" s="28"/>
      <c r="E268"/>
      <c r="H268" s="28"/>
      <c r="I268" s="28"/>
      <c r="J268" s="28"/>
      <c r="K268" s="28"/>
    </row>
    <row r="269" spans="1:11" x14ac:dyDescent="0.25">
      <c r="A269" s="28"/>
      <c r="B269" s="28"/>
      <c r="E269"/>
      <c r="H269" s="28"/>
      <c r="I269" s="28"/>
      <c r="J269" s="28"/>
      <c r="K269" s="28"/>
    </row>
    <row r="270" spans="1:11" x14ac:dyDescent="0.25">
      <c r="A270" s="28"/>
      <c r="B270" s="28"/>
      <c r="E270"/>
      <c r="H270" s="28"/>
      <c r="I270" s="28"/>
      <c r="J270" s="28"/>
      <c r="K270" s="28"/>
    </row>
    <row r="271" spans="1:11" x14ac:dyDescent="0.25">
      <c r="A271" s="28"/>
      <c r="B271" s="28"/>
      <c r="E271"/>
      <c r="H271" s="28"/>
      <c r="I271" s="28"/>
      <c r="J271" s="28"/>
      <c r="K271" s="28"/>
    </row>
    <row r="272" spans="1:11" x14ac:dyDescent="0.25">
      <c r="A272" s="28"/>
      <c r="B272" s="28"/>
      <c r="E272"/>
      <c r="H272" s="28"/>
      <c r="I272" s="28"/>
      <c r="J272" s="28"/>
      <c r="K272" s="28"/>
    </row>
    <row r="273" spans="1:11" x14ac:dyDescent="0.25">
      <c r="A273" s="28"/>
      <c r="B273" s="28"/>
      <c r="E273"/>
      <c r="H273" s="28"/>
      <c r="I273" s="28"/>
      <c r="J273" s="28"/>
      <c r="K273" s="28"/>
    </row>
    <row r="274" spans="1:11" x14ac:dyDescent="0.25">
      <c r="A274" s="28"/>
      <c r="B274" s="28"/>
      <c r="E274"/>
      <c r="H274" s="28"/>
      <c r="I274" s="28"/>
      <c r="J274" s="28"/>
      <c r="K274" s="28"/>
    </row>
    <row r="275" spans="1:11" x14ac:dyDescent="0.25">
      <c r="A275" s="28"/>
      <c r="B275" s="28"/>
      <c r="E275"/>
      <c r="H275" s="28"/>
      <c r="I275" s="28"/>
      <c r="J275" s="28"/>
      <c r="K275" s="28"/>
    </row>
    <row r="276" spans="1:11" x14ac:dyDescent="0.25">
      <c r="A276" s="28"/>
      <c r="B276" s="28"/>
      <c r="E276"/>
      <c r="H276" s="28"/>
      <c r="I276" s="28"/>
      <c r="J276" s="28"/>
      <c r="K276" s="28"/>
    </row>
    <row r="277" spans="1:11" x14ac:dyDescent="0.25">
      <c r="A277" s="28"/>
      <c r="B277" s="28"/>
      <c r="E277"/>
      <c r="H277" s="28"/>
      <c r="I277" s="28"/>
      <c r="J277" s="28"/>
      <c r="K277" s="28"/>
    </row>
    <row r="278" spans="1:11" x14ac:dyDescent="0.25">
      <c r="A278" s="28"/>
      <c r="B278" s="28"/>
      <c r="E278"/>
      <c r="H278" s="28"/>
      <c r="I278" s="28"/>
      <c r="J278" s="28"/>
      <c r="K278" s="28"/>
    </row>
    <row r="279" spans="1:11" x14ac:dyDescent="0.25">
      <c r="A279" s="28"/>
      <c r="B279" s="28"/>
      <c r="E279"/>
      <c r="H279" s="28"/>
      <c r="I279" s="28"/>
      <c r="J279" s="28"/>
      <c r="K279" s="28"/>
    </row>
    <row r="280" spans="1:11" x14ac:dyDescent="0.25">
      <c r="A280" s="28"/>
      <c r="B280" s="28"/>
      <c r="E280"/>
      <c r="H280" s="28"/>
      <c r="I280" s="28"/>
      <c r="J280" s="28"/>
      <c r="K280" s="28"/>
    </row>
    <row r="281" spans="1:11" x14ac:dyDescent="0.25">
      <c r="A281" s="28"/>
      <c r="B281" s="28"/>
      <c r="E281"/>
      <c r="H281" s="28"/>
      <c r="I281" s="28"/>
      <c r="J281" s="28"/>
      <c r="K281" s="28"/>
    </row>
    <row r="282" spans="1:11" x14ac:dyDescent="0.25">
      <c r="A282" s="28"/>
      <c r="B282" s="28"/>
      <c r="E282"/>
      <c r="H282" s="28"/>
      <c r="I282" s="28"/>
      <c r="J282" s="28"/>
      <c r="K282" s="28"/>
    </row>
    <row r="283" spans="1:11" x14ac:dyDescent="0.25">
      <c r="A283" s="28"/>
      <c r="B283" s="28"/>
      <c r="E283"/>
      <c r="H283" s="28"/>
      <c r="I283" s="28"/>
      <c r="J283" s="28"/>
      <c r="K283" s="28"/>
    </row>
    <row r="284" spans="1:11" x14ac:dyDescent="0.25">
      <c r="A284" s="28"/>
      <c r="B284" s="28"/>
      <c r="E284"/>
      <c r="H284" s="28"/>
      <c r="I284" s="28"/>
      <c r="J284" s="28"/>
      <c r="K284" s="28"/>
    </row>
    <row r="285" spans="1:11" x14ac:dyDescent="0.25">
      <c r="A285" s="28"/>
      <c r="B285" s="28"/>
      <c r="E285"/>
      <c r="H285" s="28"/>
      <c r="I285" s="28"/>
      <c r="J285" s="28"/>
      <c r="K285" s="28"/>
    </row>
    <row r="286" spans="1:11" x14ac:dyDescent="0.25">
      <c r="A286" s="28"/>
      <c r="B286" s="28"/>
      <c r="E286"/>
      <c r="H286" s="28"/>
      <c r="I286" s="28"/>
      <c r="J286" s="28"/>
      <c r="K286" s="28"/>
    </row>
    <row r="287" spans="1:11" x14ac:dyDescent="0.25">
      <c r="A287" s="28"/>
      <c r="B287" s="28"/>
      <c r="E287"/>
      <c r="H287" s="28"/>
      <c r="I287" s="28"/>
      <c r="J287" s="28"/>
      <c r="K287" s="28"/>
    </row>
    <row r="288" spans="1:11" x14ac:dyDescent="0.25">
      <c r="A288" s="28"/>
      <c r="B288" s="28"/>
      <c r="E288"/>
      <c r="H288" s="28"/>
      <c r="I288" s="28"/>
      <c r="J288" s="28"/>
      <c r="K288" s="28"/>
    </row>
    <row r="289" spans="1:11" x14ac:dyDescent="0.25">
      <c r="A289" s="28"/>
      <c r="B289" s="28"/>
      <c r="E289"/>
      <c r="H289" s="28"/>
      <c r="I289" s="28"/>
      <c r="J289" s="28"/>
      <c r="K289" s="28"/>
    </row>
    <row r="290" spans="1:11" x14ac:dyDescent="0.25">
      <c r="A290" s="28"/>
      <c r="B290" s="28"/>
      <c r="E290"/>
      <c r="H290" s="28"/>
      <c r="I290" s="28"/>
      <c r="J290" s="28"/>
      <c r="K290" s="28"/>
    </row>
    <row r="291" spans="1:11" x14ac:dyDescent="0.25">
      <c r="A291" s="28"/>
      <c r="B291" s="28"/>
      <c r="E291"/>
      <c r="H291" s="28"/>
      <c r="I291" s="28"/>
      <c r="J291" s="28"/>
      <c r="K291" s="28"/>
    </row>
    <row r="292" spans="1:11" x14ac:dyDescent="0.25">
      <c r="A292" s="28"/>
      <c r="B292" s="28"/>
      <c r="E292"/>
      <c r="H292" s="28"/>
      <c r="I292" s="28"/>
      <c r="J292" s="28"/>
      <c r="K292" s="28"/>
    </row>
    <row r="293" spans="1:11" x14ac:dyDescent="0.25">
      <c r="A293" s="28"/>
      <c r="B293" s="28"/>
      <c r="E293"/>
      <c r="H293" s="28"/>
      <c r="I293" s="28"/>
      <c r="J293" s="28"/>
      <c r="K293" s="28"/>
    </row>
    <row r="294" spans="1:11" x14ac:dyDescent="0.25">
      <c r="A294" s="28"/>
      <c r="B294" s="28"/>
      <c r="E294"/>
      <c r="H294" s="28"/>
      <c r="I294" s="28"/>
      <c r="J294" s="28"/>
      <c r="K294" s="28"/>
    </row>
    <row r="295" spans="1:11" x14ac:dyDescent="0.25">
      <c r="A295" s="28"/>
      <c r="B295" s="28"/>
      <c r="E295"/>
      <c r="H295" s="28"/>
      <c r="I295" s="28"/>
      <c r="J295" s="28"/>
      <c r="K295" s="28"/>
    </row>
    <row r="296" spans="1:11" x14ac:dyDescent="0.25">
      <c r="A296" s="28"/>
      <c r="B296" s="28"/>
      <c r="E296"/>
      <c r="H296" s="28"/>
      <c r="I296" s="28"/>
      <c r="J296" s="28"/>
      <c r="K296" s="28"/>
    </row>
    <row r="297" spans="1:11" x14ac:dyDescent="0.25">
      <c r="A297" s="28"/>
      <c r="B297" s="28"/>
      <c r="E297"/>
      <c r="H297" s="28"/>
      <c r="I297" s="28"/>
      <c r="J297" s="28"/>
      <c r="K297" s="28"/>
    </row>
    <row r="298" spans="1:11" x14ac:dyDescent="0.25">
      <c r="A298" s="28"/>
      <c r="B298" s="28"/>
      <c r="E298"/>
      <c r="H298" s="28"/>
      <c r="I298" s="28"/>
      <c r="J298" s="28"/>
      <c r="K298" s="28"/>
    </row>
    <row r="299" spans="1:11" x14ac:dyDescent="0.25">
      <c r="A299" s="28"/>
      <c r="B299" s="28"/>
      <c r="E299"/>
      <c r="H299" s="28"/>
      <c r="I299" s="28"/>
      <c r="J299" s="28"/>
      <c r="K299" s="28"/>
    </row>
    <row r="300" spans="1:11" x14ac:dyDescent="0.25">
      <c r="A300" s="28"/>
      <c r="B300" s="28"/>
      <c r="E300"/>
      <c r="H300" s="28"/>
      <c r="I300" s="28"/>
      <c r="J300" s="28"/>
      <c r="K300" s="28"/>
    </row>
    <row r="301" spans="1:11" x14ac:dyDescent="0.25">
      <c r="A301" s="28"/>
      <c r="B301" s="28"/>
      <c r="E301"/>
      <c r="H301" s="28"/>
      <c r="I301" s="28"/>
      <c r="J301" s="28"/>
      <c r="K301" s="28"/>
    </row>
    <row r="302" spans="1:11" x14ac:dyDescent="0.25">
      <c r="A302" s="28"/>
      <c r="B302" s="28"/>
      <c r="E302"/>
      <c r="H302" s="28"/>
      <c r="I302" s="28"/>
      <c r="J302" s="28"/>
      <c r="K302" s="28"/>
    </row>
    <row r="303" spans="1:11" x14ac:dyDescent="0.25">
      <c r="A303" s="28"/>
      <c r="B303" s="28"/>
      <c r="E303"/>
      <c r="H303" s="28"/>
      <c r="I303" s="28"/>
      <c r="J303" s="28"/>
      <c r="K303" s="28"/>
    </row>
    <row r="304" spans="1:11" x14ac:dyDescent="0.25">
      <c r="A304" s="28"/>
      <c r="B304" s="28"/>
      <c r="E304"/>
      <c r="H304" s="28"/>
      <c r="I304" s="28"/>
      <c r="J304" s="28"/>
      <c r="K304" s="28"/>
    </row>
    <row r="305" spans="1:11" x14ac:dyDescent="0.25">
      <c r="A305" s="28"/>
      <c r="B305" s="28"/>
      <c r="E305"/>
      <c r="H305" s="28"/>
      <c r="I305" s="28"/>
      <c r="J305" s="28"/>
      <c r="K305" s="28"/>
    </row>
    <row r="306" spans="1:11" x14ac:dyDescent="0.25">
      <c r="A306" s="28"/>
      <c r="B306" s="28"/>
      <c r="E306"/>
      <c r="H306" s="28"/>
      <c r="I306" s="28"/>
      <c r="J306" s="28"/>
      <c r="K306" s="28"/>
    </row>
    <row r="307" spans="1:11" x14ac:dyDescent="0.25">
      <c r="A307" s="28"/>
      <c r="B307" s="28"/>
      <c r="E307"/>
      <c r="H307" s="28"/>
      <c r="I307" s="28"/>
      <c r="J307" s="28"/>
      <c r="K307" s="28"/>
    </row>
    <row r="308" spans="1:11" x14ac:dyDescent="0.25">
      <c r="A308" s="28"/>
      <c r="B308" s="28"/>
      <c r="E308"/>
      <c r="H308" s="28"/>
      <c r="I308" s="28"/>
      <c r="J308" s="28"/>
      <c r="K308" s="28"/>
    </row>
    <row r="309" spans="1:11" x14ac:dyDescent="0.25">
      <c r="A309" s="28"/>
      <c r="B309" s="28"/>
      <c r="E309"/>
      <c r="H309" s="28"/>
      <c r="I309" s="28"/>
      <c r="J309" s="28"/>
      <c r="K309" s="28"/>
    </row>
    <row r="310" spans="1:11" x14ac:dyDescent="0.25">
      <c r="A310" s="28"/>
      <c r="B310" s="28"/>
      <c r="E310"/>
      <c r="H310" s="28"/>
      <c r="I310" s="28"/>
      <c r="J310" s="28"/>
      <c r="K310" s="28"/>
    </row>
    <row r="311" spans="1:11" x14ac:dyDescent="0.25">
      <c r="A311" s="28"/>
      <c r="B311" s="28"/>
      <c r="E311"/>
      <c r="H311" s="28"/>
      <c r="I311" s="28"/>
      <c r="J311" s="28"/>
      <c r="K311" s="28"/>
    </row>
    <row r="312" spans="1:11" x14ac:dyDescent="0.25">
      <c r="A312" s="28"/>
      <c r="B312" s="28"/>
      <c r="E312"/>
      <c r="H312" s="28"/>
      <c r="I312" s="28"/>
      <c r="J312" s="28"/>
      <c r="K312" s="28"/>
    </row>
    <row r="313" spans="1:11" x14ac:dyDescent="0.25">
      <c r="A313" s="28"/>
      <c r="B313" s="28"/>
      <c r="E313"/>
      <c r="H313" s="28"/>
      <c r="I313" s="28"/>
      <c r="J313" s="28"/>
      <c r="K313" s="28"/>
    </row>
    <row r="314" spans="1:11" x14ac:dyDescent="0.25">
      <c r="A314" s="28"/>
      <c r="B314" s="28"/>
      <c r="E314"/>
      <c r="H314" s="28"/>
      <c r="I314" s="28"/>
      <c r="J314" s="28"/>
      <c r="K314" s="28"/>
    </row>
    <row r="315" spans="1:11" x14ac:dyDescent="0.25">
      <c r="A315" s="28"/>
      <c r="B315" s="28"/>
      <c r="E315"/>
      <c r="H315" s="28"/>
      <c r="I315" s="28"/>
      <c r="J315" s="28"/>
      <c r="K315" s="28"/>
    </row>
    <row r="316" spans="1:11" x14ac:dyDescent="0.25">
      <c r="A316" s="28"/>
      <c r="B316" s="28"/>
      <c r="E316"/>
      <c r="H316" s="28"/>
      <c r="I316" s="28"/>
      <c r="J316" s="28"/>
      <c r="K316" s="28"/>
    </row>
    <row r="317" spans="1:11" x14ac:dyDescent="0.25">
      <c r="A317" s="28"/>
      <c r="B317" s="28"/>
      <c r="E317"/>
      <c r="H317" s="28"/>
      <c r="I317" s="28"/>
      <c r="J317" s="28"/>
      <c r="K317" s="28"/>
    </row>
    <row r="318" spans="1:11" x14ac:dyDescent="0.25">
      <c r="A318" s="28"/>
      <c r="B318" s="28"/>
      <c r="E318"/>
      <c r="H318" s="28"/>
      <c r="I318" s="28"/>
      <c r="J318" s="28"/>
      <c r="K318" s="28"/>
    </row>
    <row r="319" spans="1:11" x14ac:dyDescent="0.25">
      <c r="A319" s="28"/>
      <c r="B319" s="28"/>
      <c r="E319"/>
      <c r="H319" s="28"/>
      <c r="I319" s="28"/>
      <c r="J319" s="28"/>
      <c r="K319" s="28"/>
    </row>
    <row r="320" spans="1:11" x14ac:dyDescent="0.25">
      <c r="A320" s="28"/>
      <c r="B320" s="28"/>
      <c r="E320"/>
      <c r="H320" s="28"/>
      <c r="I320" s="28"/>
      <c r="J320" s="28"/>
      <c r="K320" s="28"/>
    </row>
    <row r="321" spans="1:11" x14ac:dyDescent="0.25">
      <c r="A321" s="28"/>
      <c r="B321" s="28"/>
      <c r="E321"/>
      <c r="H321" s="28"/>
      <c r="I321" s="28"/>
      <c r="J321" s="28"/>
      <c r="K321" s="28"/>
    </row>
    <row r="322" spans="1:11" x14ac:dyDescent="0.25">
      <c r="A322" s="28"/>
      <c r="B322" s="28"/>
      <c r="E322"/>
      <c r="H322" s="28"/>
      <c r="I322" s="28"/>
      <c r="J322" s="28"/>
      <c r="K322" s="28"/>
    </row>
    <row r="323" spans="1:11" x14ac:dyDescent="0.25">
      <c r="A323" s="28"/>
      <c r="B323" s="28"/>
      <c r="E323"/>
      <c r="H323" s="28"/>
      <c r="I323" s="28"/>
      <c r="J323" s="28"/>
      <c r="K323" s="28"/>
    </row>
    <row r="324" spans="1:11" x14ac:dyDescent="0.25">
      <c r="A324" s="28"/>
      <c r="B324" s="28"/>
      <c r="E324"/>
      <c r="H324" s="28"/>
      <c r="I324" s="28"/>
      <c r="J324" s="28"/>
      <c r="K324" s="28"/>
    </row>
    <row r="325" spans="1:11" x14ac:dyDescent="0.25">
      <c r="A325" s="28"/>
      <c r="B325" s="28"/>
      <c r="E325"/>
      <c r="H325" s="28"/>
      <c r="I325" s="28"/>
      <c r="J325" s="28"/>
      <c r="K325" s="28"/>
    </row>
    <row r="326" spans="1:11" x14ac:dyDescent="0.25">
      <c r="A326" s="28"/>
      <c r="B326" s="28"/>
      <c r="E326"/>
      <c r="H326" s="28"/>
      <c r="I326" s="28"/>
      <c r="J326" s="28"/>
      <c r="K326" s="28"/>
    </row>
    <row r="327" spans="1:11" x14ac:dyDescent="0.25">
      <c r="A327" s="28"/>
      <c r="B327" s="28"/>
      <c r="E327"/>
      <c r="H327" s="28"/>
      <c r="I327" s="28"/>
      <c r="J327" s="28"/>
      <c r="K327" s="28"/>
    </row>
    <row r="328" spans="1:11" x14ac:dyDescent="0.25">
      <c r="A328" s="28"/>
      <c r="B328" s="28"/>
      <c r="E328"/>
      <c r="H328" s="28"/>
      <c r="I328" s="28"/>
      <c r="J328" s="28"/>
      <c r="K328" s="28"/>
    </row>
    <row r="329" spans="1:11" x14ac:dyDescent="0.25">
      <c r="A329" s="28"/>
      <c r="B329" s="28"/>
      <c r="E329"/>
      <c r="H329" s="28"/>
      <c r="I329" s="28"/>
      <c r="J329" s="28"/>
      <c r="K329" s="28"/>
    </row>
    <row r="330" spans="1:11" x14ac:dyDescent="0.25">
      <c r="A330" s="28"/>
      <c r="B330" s="28"/>
      <c r="E330"/>
      <c r="H330" s="28"/>
      <c r="I330" s="28"/>
      <c r="J330" s="28"/>
      <c r="K330" s="28"/>
    </row>
    <row r="331" spans="1:11" x14ac:dyDescent="0.25">
      <c r="A331" s="28"/>
      <c r="B331" s="28"/>
      <c r="E331"/>
      <c r="H331" s="28"/>
      <c r="I331" s="28"/>
      <c r="J331" s="28"/>
      <c r="K331" s="28"/>
    </row>
    <row r="332" spans="1:11" x14ac:dyDescent="0.25">
      <c r="A332" s="28"/>
      <c r="B332" s="28"/>
      <c r="E332"/>
      <c r="H332" s="28"/>
      <c r="I332" s="28"/>
      <c r="J332" s="28"/>
      <c r="K332" s="28"/>
    </row>
    <row r="333" spans="1:11" x14ac:dyDescent="0.25">
      <c r="A333" s="28"/>
      <c r="B333" s="28"/>
      <c r="E333"/>
      <c r="H333" s="28"/>
      <c r="I333" s="28"/>
      <c r="J333" s="28"/>
      <c r="K333" s="28"/>
    </row>
    <row r="334" spans="1:11" x14ac:dyDescent="0.25">
      <c r="A334" s="28"/>
      <c r="B334" s="28"/>
      <c r="E334"/>
      <c r="H334" s="28"/>
      <c r="I334" s="28"/>
      <c r="J334" s="28"/>
      <c r="K334" s="28"/>
    </row>
    <row r="335" spans="1:11" x14ac:dyDescent="0.25">
      <c r="A335" s="28"/>
      <c r="B335" s="28"/>
      <c r="E335"/>
      <c r="H335" s="28"/>
      <c r="I335" s="28"/>
      <c r="J335" s="28"/>
      <c r="K335" s="28"/>
    </row>
    <row r="336" spans="1:11" x14ac:dyDescent="0.25">
      <c r="A336" s="28"/>
      <c r="B336" s="28"/>
      <c r="E336"/>
      <c r="H336" s="28"/>
      <c r="I336" s="28"/>
      <c r="J336" s="28"/>
      <c r="K336" s="28"/>
    </row>
    <row r="337" spans="1:11" x14ac:dyDescent="0.25">
      <c r="A337" s="28"/>
      <c r="B337" s="28"/>
      <c r="E337"/>
      <c r="H337" s="28"/>
      <c r="I337" s="28"/>
      <c r="J337" s="28"/>
      <c r="K337" s="28"/>
    </row>
    <row r="338" spans="1:11" x14ac:dyDescent="0.25">
      <c r="A338" s="28"/>
      <c r="B338" s="28"/>
      <c r="E338"/>
      <c r="H338" s="28"/>
      <c r="I338" s="28"/>
      <c r="J338" s="28"/>
      <c r="K338" s="28"/>
    </row>
    <row r="339" spans="1:11" x14ac:dyDescent="0.25">
      <c r="A339" s="28"/>
      <c r="B339" s="28"/>
      <c r="E339"/>
      <c r="H339" s="28"/>
      <c r="I339" s="28"/>
      <c r="J339" s="28"/>
      <c r="K339" s="28"/>
    </row>
    <row r="340" spans="1:11" x14ac:dyDescent="0.25">
      <c r="A340" s="28"/>
      <c r="B340" s="28"/>
      <c r="E340"/>
      <c r="H340" s="28"/>
      <c r="I340" s="28"/>
      <c r="J340" s="28"/>
      <c r="K340" s="28"/>
    </row>
    <row r="341" spans="1:11" x14ac:dyDescent="0.25">
      <c r="A341" s="28"/>
      <c r="B341" s="28"/>
      <c r="E341"/>
      <c r="H341" s="28"/>
      <c r="I341" s="28"/>
      <c r="J341" s="28"/>
      <c r="K341" s="28"/>
    </row>
    <row r="342" spans="1:11" x14ac:dyDescent="0.25">
      <c r="A342" s="28"/>
      <c r="B342" s="28"/>
      <c r="E342"/>
      <c r="H342" s="28"/>
      <c r="I342" s="28"/>
      <c r="J342" s="28"/>
      <c r="K342" s="28"/>
    </row>
    <row r="343" spans="1:11" x14ac:dyDescent="0.25">
      <c r="A343" s="28"/>
      <c r="B343" s="28"/>
      <c r="E343"/>
      <c r="H343" s="28"/>
      <c r="I343" s="28"/>
      <c r="J343" s="28"/>
      <c r="K343" s="28"/>
    </row>
    <row r="344" spans="1:11" x14ac:dyDescent="0.25">
      <c r="A344" s="28"/>
      <c r="B344" s="28"/>
      <c r="E344"/>
      <c r="H344" s="28"/>
      <c r="I344" s="28"/>
      <c r="J344" s="28"/>
      <c r="K344" s="28"/>
    </row>
    <row r="345" spans="1:11" x14ac:dyDescent="0.25">
      <c r="A345" s="28"/>
      <c r="B345" s="28"/>
      <c r="E345"/>
      <c r="H345" s="28"/>
      <c r="I345" s="28"/>
      <c r="J345" s="28"/>
      <c r="K345" s="28"/>
    </row>
    <row r="346" spans="1:11" x14ac:dyDescent="0.25">
      <c r="A346" s="28"/>
      <c r="B346" s="28"/>
      <c r="E346"/>
      <c r="H346" s="28"/>
      <c r="I346" s="28"/>
      <c r="J346" s="28"/>
      <c r="K346" s="28"/>
    </row>
    <row r="347" spans="1:11" x14ac:dyDescent="0.25">
      <c r="A347" s="28"/>
      <c r="B347" s="28"/>
      <c r="E347"/>
      <c r="H347" s="28"/>
      <c r="I347" s="28"/>
      <c r="J347" s="28"/>
      <c r="K347" s="28"/>
    </row>
    <row r="348" spans="1:11" x14ac:dyDescent="0.25">
      <c r="A348" s="28"/>
      <c r="B348" s="28"/>
      <c r="E348"/>
      <c r="H348" s="28"/>
      <c r="I348" s="28"/>
      <c r="J348" s="28"/>
      <c r="K348" s="28"/>
    </row>
    <row r="349" spans="1:11" x14ac:dyDescent="0.25">
      <c r="A349" s="28"/>
      <c r="B349" s="28"/>
      <c r="E349"/>
      <c r="H349" s="28"/>
      <c r="I349" s="28"/>
      <c r="J349" s="28"/>
      <c r="K349" s="28"/>
    </row>
    <row r="350" spans="1:11" x14ac:dyDescent="0.25">
      <c r="A350" s="28"/>
      <c r="B350" s="28"/>
      <c r="E350"/>
      <c r="H350" s="28"/>
      <c r="I350" s="28"/>
      <c r="J350" s="28"/>
      <c r="K350" s="28"/>
    </row>
    <row r="351" spans="1:11" x14ac:dyDescent="0.25">
      <c r="A351" s="28"/>
      <c r="B351" s="28"/>
      <c r="E351"/>
      <c r="H351" s="28"/>
      <c r="I351" s="28"/>
      <c r="J351" s="28"/>
      <c r="K351" s="28"/>
    </row>
    <row r="352" spans="1:11" x14ac:dyDescent="0.25">
      <c r="A352" s="28"/>
      <c r="B352" s="28"/>
      <c r="E352"/>
      <c r="H352" s="28"/>
      <c r="I352" s="28"/>
      <c r="J352" s="28"/>
      <c r="K352" s="28"/>
    </row>
    <row r="353" spans="1:11" x14ac:dyDescent="0.25">
      <c r="A353" s="28"/>
      <c r="B353" s="28"/>
      <c r="E353"/>
      <c r="H353" s="28"/>
      <c r="I353" s="28"/>
      <c r="J353" s="28"/>
      <c r="K353" s="28"/>
    </row>
    <row r="354" spans="1:11" x14ac:dyDescent="0.25">
      <c r="A354" s="28"/>
      <c r="B354" s="28"/>
      <c r="E354"/>
      <c r="H354" s="28"/>
      <c r="I354" s="28"/>
      <c r="J354" s="28"/>
      <c r="K354" s="28"/>
    </row>
    <row r="355" spans="1:11" x14ac:dyDescent="0.25">
      <c r="A355" s="28"/>
      <c r="B355" s="28"/>
      <c r="E355"/>
      <c r="H355" s="28"/>
      <c r="I355" s="28"/>
      <c r="J355" s="28"/>
      <c r="K355" s="28"/>
    </row>
    <row r="356" spans="1:11" x14ac:dyDescent="0.25">
      <c r="A356" s="28"/>
      <c r="B356" s="28"/>
      <c r="E356"/>
      <c r="H356" s="28"/>
      <c r="I356" s="28"/>
      <c r="J356" s="28"/>
      <c r="K356" s="28"/>
    </row>
    <row r="357" spans="1:11" x14ac:dyDescent="0.25">
      <c r="A357" s="28"/>
      <c r="B357" s="28"/>
      <c r="E357"/>
      <c r="H357" s="28"/>
      <c r="I357" s="28"/>
      <c r="J357" s="28"/>
      <c r="K357" s="28"/>
    </row>
    <row r="358" spans="1:11" x14ac:dyDescent="0.25">
      <c r="A358" s="28"/>
      <c r="B358" s="28"/>
      <c r="E358"/>
      <c r="H358" s="28"/>
      <c r="I358" s="28"/>
      <c r="J358" s="28"/>
      <c r="K358" s="28"/>
    </row>
    <row r="359" spans="1:11" x14ac:dyDescent="0.25">
      <c r="A359" s="28"/>
      <c r="B359" s="28"/>
      <c r="E359"/>
      <c r="H359" s="28"/>
      <c r="I359" s="28"/>
      <c r="J359" s="28"/>
      <c r="K359" s="28"/>
    </row>
    <row r="360" spans="1:11" x14ac:dyDescent="0.25">
      <c r="A360" s="28"/>
      <c r="B360" s="28"/>
      <c r="E360"/>
      <c r="H360" s="28"/>
      <c r="I360" s="28"/>
      <c r="J360" s="28"/>
      <c r="K360" s="28"/>
    </row>
    <row r="361" spans="1:11" x14ac:dyDescent="0.25">
      <c r="A361" s="28"/>
      <c r="B361" s="28"/>
      <c r="E361"/>
      <c r="H361" s="28"/>
      <c r="I361" s="28"/>
      <c r="J361" s="28"/>
      <c r="K361" s="28"/>
    </row>
    <row r="362" spans="1:11" x14ac:dyDescent="0.25">
      <c r="A362" s="28"/>
      <c r="B362" s="28"/>
      <c r="E362"/>
      <c r="H362" s="28"/>
      <c r="I362" s="28"/>
      <c r="J362" s="28"/>
      <c r="K362" s="28"/>
    </row>
    <row r="363" spans="1:11" x14ac:dyDescent="0.25">
      <c r="A363" s="28"/>
      <c r="B363" s="28"/>
      <c r="E363"/>
      <c r="H363" s="28"/>
      <c r="I363" s="28"/>
      <c r="J363" s="28"/>
      <c r="K363" s="28"/>
    </row>
    <row r="364" spans="1:11" x14ac:dyDescent="0.25">
      <c r="A364" s="28"/>
      <c r="B364" s="28"/>
      <c r="E364"/>
      <c r="H364" s="28"/>
      <c r="I364" s="28"/>
      <c r="J364" s="28"/>
      <c r="K364" s="28"/>
    </row>
    <row r="365" spans="1:11" x14ac:dyDescent="0.25">
      <c r="A365" s="28"/>
      <c r="B365" s="28"/>
      <c r="E365"/>
      <c r="H365" s="28"/>
      <c r="I365" s="28"/>
      <c r="J365" s="28"/>
      <c r="K365" s="28"/>
    </row>
    <row r="366" spans="1:11" x14ac:dyDescent="0.25">
      <c r="A366" s="28"/>
      <c r="B366" s="28"/>
      <c r="E366"/>
      <c r="H366" s="28"/>
      <c r="I366" s="28"/>
      <c r="J366" s="28"/>
      <c r="K366" s="28"/>
    </row>
    <row r="367" spans="1:11" x14ac:dyDescent="0.25">
      <c r="A367" s="28"/>
      <c r="B367" s="28"/>
      <c r="E367"/>
      <c r="H367" s="28"/>
      <c r="I367" s="28"/>
      <c r="J367" s="28"/>
      <c r="K367" s="28"/>
    </row>
    <row r="368" spans="1:11" x14ac:dyDescent="0.25">
      <c r="A368" s="28"/>
      <c r="B368" s="28"/>
      <c r="E368"/>
      <c r="H368" s="28"/>
      <c r="I368" s="28"/>
      <c r="J368" s="28"/>
      <c r="K368" s="28"/>
    </row>
    <row r="369" spans="1:11" x14ac:dyDescent="0.25">
      <c r="A369" s="28"/>
      <c r="B369" s="28"/>
      <c r="E369"/>
      <c r="H369" s="28"/>
      <c r="I369" s="28"/>
      <c r="J369" s="28"/>
      <c r="K369" s="28"/>
    </row>
    <row r="370" spans="1:11" x14ac:dyDescent="0.25">
      <c r="A370" s="28"/>
      <c r="B370" s="28"/>
      <c r="E370"/>
      <c r="H370" s="28"/>
      <c r="I370" s="28"/>
      <c r="J370" s="28"/>
      <c r="K370" s="28"/>
    </row>
    <row r="371" spans="1:11" x14ac:dyDescent="0.25">
      <c r="A371" s="28"/>
      <c r="B371" s="28"/>
      <c r="E371"/>
      <c r="H371" s="28"/>
      <c r="I371" s="28"/>
      <c r="J371" s="28"/>
      <c r="K371" s="28"/>
    </row>
    <row r="372" spans="1:11" x14ac:dyDescent="0.25">
      <c r="A372" s="28"/>
      <c r="B372" s="28"/>
      <c r="E372"/>
      <c r="H372" s="28"/>
      <c r="I372" s="28"/>
      <c r="J372" s="28"/>
      <c r="K372" s="28"/>
    </row>
    <row r="373" spans="1:11" x14ac:dyDescent="0.25">
      <c r="A373" s="28"/>
      <c r="B373" s="28"/>
      <c r="E373"/>
      <c r="H373" s="28"/>
      <c r="I373" s="28"/>
      <c r="J373" s="28"/>
      <c r="K373" s="28"/>
    </row>
    <row r="374" spans="1:11" x14ac:dyDescent="0.25">
      <c r="A374" s="28"/>
      <c r="B374" s="28"/>
      <c r="E374"/>
      <c r="H374" s="28"/>
      <c r="I374" s="28"/>
      <c r="J374" s="28"/>
      <c r="K374" s="28"/>
    </row>
    <row r="375" spans="1:11" x14ac:dyDescent="0.25">
      <c r="A375" s="28"/>
      <c r="B375" s="28"/>
      <c r="E375"/>
      <c r="H375" s="28"/>
      <c r="I375" s="28"/>
      <c r="J375" s="28"/>
      <c r="K375" s="28"/>
    </row>
    <row r="376" spans="1:11" x14ac:dyDescent="0.25">
      <c r="A376" s="28"/>
      <c r="B376" s="28"/>
      <c r="E376"/>
      <c r="H376" s="28"/>
      <c r="I376" s="28"/>
      <c r="J376" s="28"/>
      <c r="K376" s="28"/>
    </row>
    <row r="377" spans="1:11" x14ac:dyDescent="0.25">
      <c r="A377" s="28"/>
      <c r="B377" s="28"/>
      <c r="E377"/>
      <c r="H377" s="28"/>
      <c r="I377" s="28"/>
      <c r="J377" s="28"/>
      <c r="K377" s="28"/>
    </row>
    <row r="378" spans="1:11" x14ac:dyDescent="0.25">
      <c r="A378" s="28"/>
      <c r="B378" s="28"/>
      <c r="E378"/>
      <c r="H378" s="28"/>
      <c r="I378" s="28"/>
      <c r="J378" s="28"/>
      <c r="K378" s="28"/>
    </row>
    <row r="379" spans="1:11" x14ac:dyDescent="0.25">
      <c r="A379" s="28"/>
      <c r="B379" s="28"/>
      <c r="E379"/>
      <c r="H379" s="28"/>
      <c r="I379" s="28"/>
      <c r="J379" s="28"/>
      <c r="K379" s="28"/>
    </row>
    <row r="380" spans="1:11" x14ac:dyDescent="0.25">
      <c r="A380" s="28"/>
      <c r="B380" s="28"/>
      <c r="E380"/>
      <c r="H380" s="28"/>
      <c r="I380" s="28"/>
      <c r="J380" s="28"/>
      <c r="K380" s="28"/>
    </row>
    <row r="381" spans="1:11" x14ac:dyDescent="0.25">
      <c r="A381" s="28"/>
      <c r="B381" s="28"/>
      <c r="E381"/>
      <c r="H381" s="28"/>
      <c r="I381" s="28"/>
      <c r="J381" s="28"/>
      <c r="K381" s="28"/>
    </row>
    <row r="382" spans="1:11" x14ac:dyDescent="0.25">
      <c r="A382" s="28"/>
      <c r="B382" s="28"/>
      <c r="E382"/>
      <c r="H382" s="28"/>
      <c r="I382" s="28"/>
      <c r="J382" s="28"/>
      <c r="K382" s="28"/>
    </row>
    <row r="383" spans="1:11" x14ac:dyDescent="0.25">
      <c r="A383" s="28"/>
      <c r="B383" s="28"/>
      <c r="E383"/>
      <c r="H383" s="28"/>
      <c r="I383" s="28"/>
      <c r="J383" s="28"/>
      <c r="K383" s="28"/>
    </row>
    <row r="384" spans="1:11" x14ac:dyDescent="0.25">
      <c r="A384" s="28"/>
      <c r="B384" s="28"/>
      <c r="E384"/>
      <c r="H384" s="28"/>
      <c r="I384" s="28"/>
      <c r="J384" s="28"/>
      <c r="K384" s="28"/>
    </row>
    <row r="385" spans="1:11" x14ac:dyDescent="0.25">
      <c r="A385" s="28"/>
      <c r="B385" s="28"/>
      <c r="E385"/>
      <c r="H385" s="28"/>
      <c r="I385" s="28"/>
      <c r="J385" s="28"/>
      <c r="K385" s="28"/>
    </row>
    <row r="386" spans="1:11" x14ac:dyDescent="0.25">
      <c r="A386" s="28"/>
      <c r="B386" s="28"/>
      <c r="E386"/>
      <c r="H386" s="28"/>
      <c r="I386" s="28"/>
      <c r="J386" s="28"/>
      <c r="K386" s="28"/>
    </row>
    <row r="387" spans="1:11" x14ac:dyDescent="0.25">
      <c r="A387" s="28"/>
      <c r="B387" s="28"/>
      <c r="E387"/>
      <c r="H387" s="28"/>
      <c r="I387" s="28"/>
      <c r="J387" s="28"/>
      <c r="K387" s="28"/>
    </row>
    <row r="388" spans="1:11" x14ac:dyDescent="0.25">
      <c r="A388" s="28"/>
      <c r="B388" s="28"/>
      <c r="E388"/>
      <c r="H388" s="28"/>
      <c r="I388" s="28"/>
      <c r="J388" s="28"/>
      <c r="K388" s="28"/>
    </row>
    <row r="389" spans="1:11" x14ac:dyDescent="0.25">
      <c r="A389" s="28"/>
      <c r="B389" s="28"/>
      <c r="E389"/>
      <c r="H389" s="28"/>
      <c r="I389" s="28"/>
      <c r="J389" s="28"/>
      <c r="K389" s="28"/>
    </row>
    <row r="390" spans="1:11" x14ac:dyDescent="0.25">
      <c r="A390" s="28"/>
      <c r="B390" s="28"/>
      <c r="E390"/>
      <c r="H390" s="28"/>
      <c r="I390" s="28"/>
      <c r="J390" s="28"/>
      <c r="K390" s="28"/>
    </row>
    <row r="391" spans="1:11" x14ac:dyDescent="0.25">
      <c r="A391" s="28"/>
      <c r="B391" s="28"/>
      <c r="E391"/>
      <c r="H391" s="28"/>
      <c r="I391" s="28"/>
      <c r="J391" s="28"/>
      <c r="K391" s="28"/>
    </row>
    <row r="392" spans="1:11" x14ac:dyDescent="0.25">
      <c r="A392" s="28"/>
      <c r="B392" s="28"/>
      <c r="E392"/>
      <c r="H392" s="28"/>
      <c r="I392" s="28"/>
      <c r="J392" s="28"/>
      <c r="K392" s="28"/>
    </row>
    <row r="393" spans="1:11" x14ac:dyDescent="0.25">
      <c r="A393" s="28"/>
      <c r="B393" s="28"/>
      <c r="E393"/>
      <c r="H393" s="28"/>
      <c r="I393" s="28"/>
      <c r="J393" s="28"/>
      <c r="K393" s="28"/>
    </row>
    <row r="394" spans="1:11" x14ac:dyDescent="0.25">
      <c r="A394" s="28"/>
      <c r="B394" s="28"/>
      <c r="E394"/>
      <c r="H394" s="28"/>
      <c r="I394" s="28"/>
      <c r="J394" s="28"/>
      <c r="K394" s="28"/>
    </row>
    <row r="395" spans="1:11" x14ac:dyDescent="0.25">
      <c r="A395" s="28"/>
      <c r="B395" s="28"/>
      <c r="E395"/>
      <c r="H395" s="28"/>
      <c r="I395" s="28"/>
      <c r="J395" s="28"/>
      <c r="K395" s="28"/>
    </row>
    <row r="396" spans="1:11" x14ac:dyDescent="0.25">
      <c r="A396" s="28"/>
      <c r="B396" s="28"/>
      <c r="E396"/>
      <c r="H396" s="28"/>
      <c r="I396" s="28"/>
      <c r="J396" s="28"/>
      <c r="K396" s="28"/>
    </row>
    <row r="397" spans="1:11" x14ac:dyDescent="0.25">
      <c r="A397" s="28"/>
      <c r="B397" s="28"/>
      <c r="E397"/>
      <c r="H397" s="28"/>
      <c r="I397" s="28"/>
      <c r="J397" s="28"/>
      <c r="K397" s="28"/>
    </row>
    <row r="398" spans="1:11" x14ac:dyDescent="0.25">
      <c r="A398" s="28"/>
      <c r="B398" s="28"/>
      <c r="E398"/>
      <c r="H398" s="28"/>
      <c r="I398" s="28"/>
      <c r="J398" s="28"/>
      <c r="K398" s="28"/>
    </row>
    <row r="399" spans="1:11" x14ac:dyDescent="0.25">
      <c r="A399" s="28"/>
      <c r="B399" s="28"/>
      <c r="E399"/>
      <c r="H399" s="28"/>
      <c r="I399" s="28"/>
      <c r="J399" s="28"/>
      <c r="K399" s="28"/>
    </row>
    <row r="400" spans="1:11" x14ac:dyDescent="0.25">
      <c r="A400" s="28"/>
      <c r="B400" s="28"/>
      <c r="E400"/>
      <c r="H400" s="28"/>
      <c r="I400" s="28"/>
      <c r="J400" s="28"/>
      <c r="K400" s="28"/>
    </row>
    <row r="401" spans="1:11" x14ac:dyDescent="0.25">
      <c r="A401" s="28"/>
      <c r="B401" s="28"/>
      <c r="E401"/>
      <c r="H401" s="28"/>
      <c r="I401" s="28"/>
      <c r="J401" s="28"/>
      <c r="K401" s="28"/>
    </row>
    <row r="402" spans="1:11" x14ac:dyDescent="0.25">
      <c r="A402" s="28"/>
      <c r="B402" s="28"/>
      <c r="E402"/>
      <c r="H402" s="28"/>
      <c r="I402" s="28"/>
      <c r="J402" s="28"/>
      <c r="K402" s="28"/>
    </row>
    <row r="403" spans="1:11" x14ac:dyDescent="0.25">
      <c r="A403" s="28"/>
      <c r="B403" s="28"/>
      <c r="E403"/>
      <c r="H403" s="28"/>
      <c r="I403" s="28"/>
      <c r="J403" s="28"/>
      <c r="K403" s="28"/>
    </row>
    <row r="404" spans="1:11" x14ac:dyDescent="0.25">
      <c r="A404" s="28"/>
      <c r="B404" s="28"/>
      <c r="E404"/>
      <c r="H404" s="28"/>
      <c r="I404" s="28"/>
      <c r="J404" s="28"/>
      <c r="K404" s="28"/>
    </row>
    <row r="405" spans="1:11" x14ac:dyDescent="0.25">
      <c r="A405" s="28"/>
      <c r="B405" s="28"/>
      <c r="E405"/>
      <c r="H405" s="28"/>
      <c r="I405" s="28"/>
      <c r="J405" s="28"/>
      <c r="K405" s="28"/>
    </row>
    <row r="406" spans="1:11" x14ac:dyDescent="0.25">
      <c r="A406" s="28"/>
      <c r="B406" s="28"/>
      <c r="E406"/>
      <c r="H406" s="28"/>
      <c r="I406" s="28"/>
      <c r="J406" s="28"/>
      <c r="K406" s="28"/>
    </row>
    <row r="407" spans="1:11" x14ac:dyDescent="0.25">
      <c r="A407" s="28"/>
      <c r="B407" s="28"/>
      <c r="E407"/>
      <c r="H407" s="28"/>
      <c r="I407" s="28"/>
      <c r="J407" s="28"/>
      <c r="K407" s="28"/>
    </row>
    <row r="408" spans="1:11" x14ac:dyDescent="0.25">
      <c r="A408" s="28"/>
      <c r="B408" s="28"/>
      <c r="E408"/>
      <c r="H408" s="28"/>
      <c r="I408" s="28"/>
      <c r="J408" s="28"/>
      <c r="K408" s="28"/>
    </row>
    <row r="409" spans="1:11" x14ac:dyDescent="0.25">
      <c r="A409" s="28"/>
      <c r="B409" s="28"/>
      <c r="E409"/>
      <c r="H409" s="28"/>
      <c r="I409" s="28"/>
      <c r="J409" s="28"/>
      <c r="K409" s="28"/>
    </row>
    <row r="410" spans="1:11" x14ac:dyDescent="0.25">
      <c r="A410" s="28"/>
      <c r="B410" s="28"/>
      <c r="E410"/>
      <c r="H410" s="28"/>
      <c r="I410" s="28"/>
      <c r="J410" s="28"/>
      <c r="K410" s="28"/>
    </row>
    <row r="411" spans="1:11" x14ac:dyDescent="0.25">
      <c r="A411" s="28"/>
      <c r="B411" s="28"/>
      <c r="E411"/>
      <c r="H411" s="28"/>
      <c r="I411" s="28"/>
      <c r="J411" s="28"/>
      <c r="K411" s="28"/>
    </row>
    <row r="412" spans="1:11" x14ac:dyDescent="0.25">
      <c r="A412" s="28"/>
      <c r="B412" s="28"/>
      <c r="E412"/>
      <c r="H412" s="28"/>
      <c r="I412" s="28"/>
      <c r="J412" s="28"/>
      <c r="K412" s="28"/>
    </row>
    <row r="413" spans="1:11" x14ac:dyDescent="0.25">
      <c r="A413" s="28"/>
      <c r="B413" s="28"/>
      <c r="E413"/>
      <c r="H413" s="28"/>
      <c r="I413" s="28"/>
      <c r="J413" s="28"/>
      <c r="K413" s="28"/>
    </row>
    <row r="414" spans="1:11" x14ac:dyDescent="0.25">
      <c r="A414" s="28"/>
      <c r="B414" s="28"/>
      <c r="E414"/>
      <c r="H414" s="28"/>
      <c r="I414" s="28"/>
      <c r="J414" s="28"/>
      <c r="K414" s="28"/>
    </row>
    <row r="415" spans="1:11" x14ac:dyDescent="0.25">
      <c r="A415" s="28"/>
      <c r="B415" s="28"/>
      <c r="E415"/>
      <c r="H415" s="28"/>
      <c r="I415" s="28"/>
      <c r="J415" s="28"/>
      <c r="K415" s="28"/>
    </row>
    <row r="416" spans="1:11" x14ac:dyDescent="0.25">
      <c r="A416" s="28"/>
      <c r="B416" s="28"/>
      <c r="E416"/>
      <c r="H416" s="28"/>
      <c r="I416" s="28"/>
      <c r="J416" s="28"/>
      <c r="K416" s="28"/>
    </row>
    <row r="417" spans="1:11" x14ac:dyDescent="0.25">
      <c r="A417" s="28"/>
      <c r="B417" s="28"/>
      <c r="E417"/>
      <c r="H417" s="28"/>
      <c r="I417" s="28"/>
      <c r="J417" s="28"/>
      <c r="K417" s="28"/>
    </row>
    <row r="418" spans="1:11" x14ac:dyDescent="0.25">
      <c r="A418" s="28"/>
      <c r="B418" s="28"/>
      <c r="E418"/>
      <c r="H418" s="28"/>
      <c r="I418" s="28"/>
      <c r="J418" s="28"/>
      <c r="K418" s="28"/>
    </row>
    <row r="419" spans="1:11" x14ac:dyDescent="0.25">
      <c r="A419" s="28"/>
      <c r="B419" s="28"/>
      <c r="E419"/>
      <c r="H419" s="28"/>
      <c r="I419" s="28"/>
      <c r="J419" s="28"/>
      <c r="K419" s="28"/>
    </row>
    <row r="420" spans="1:11" x14ac:dyDescent="0.25">
      <c r="A420" s="28"/>
      <c r="B420" s="28"/>
      <c r="E420"/>
      <c r="H420" s="28"/>
      <c r="I420" s="28"/>
      <c r="J420" s="28"/>
      <c r="K420" s="28"/>
    </row>
    <row r="421" spans="1:11" x14ac:dyDescent="0.25">
      <c r="A421" s="28"/>
      <c r="B421" s="28"/>
      <c r="E421"/>
      <c r="H421" s="28"/>
      <c r="I421" s="28"/>
      <c r="J421" s="28"/>
      <c r="K421" s="28"/>
    </row>
    <row r="422" spans="1:11" x14ac:dyDescent="0.25">
      <c r="A422" s="28"/>
      <c r="B422" s="28"/>
      <c r="E422"/>
      <c r="H422" s="28"/>
      <c r="I422" s="28"/>
      <c r="J422" s="28"/>
      <c r="K422" s="28"/>
    </row>
    <row r="423" spans="1:11" x14ac:dyDescent="0.25">
      <c r="A423" s="28"/>
      <c r="B423" s="28"/>
      <c r="E423"/>
      <c r="H423" s="28"/>
      <c r="I423" s="28"/>
      <c r="J423" s="28"/>
      <c r="K423" s="28"/>
    </row>
    <row r="424" spans="1:11" x14ac:dyDescent="0.25">
      <c r="A424" s="28"/>
      <c r="B424" s="28"/>
      <c r="E424"/>
      <c r="H424" s="28"/>
      <c r="I424" s="28"/>
      <c r="J424" s="28"/>
      <c r="K424" s="28"/>
    </row>
    <row r="425" spans="1:11" x14ac:dyDescent="0.25">
      <c r="A425" s="28"/>
      <c r="B425" s="28"/>
      <c r="E425"/>
      <c r="H425" s="28"/>
      <c r="I425" s="28"/>
      <c r="J425" s="28"/>
      <c r="K425" s="28"/>
    </row>
    <row r="426" spans="1:11" x14ac:dyDescent="0.25">
      <c r="A426" s="28"/>
      <c r="B426" s="28"/>
      <c r="E426"/>
      <c r="H426" s="28"/>
      <c r="I426" s="28"/>
      <c r="J426" s="28"/>
      <c r="K426" s="28"/>
    </row>
    <row r="427" spans="1:11" x14ac:dyDescent="0.25">
      <c r="A427" s="28"/>
      <c r="B427" s="28"/>
      <c r="E427"/>
      <c r="H427" s="28"/>
      <c r="I427" s="28"/>
      <c r="J427" s="28"/>
      <c r="K427" s="28"/>
    </row>
    <row r="428" spans="1:11" x14ac:dyDescent="0.25">
      <c r="A428" s="28"/>
      <c r="B428" s="28"/>
      <c r="E428"/>
      <c r="H428" s="28"/>
      <c r="I428" s="28"/>
      <c r="J428" s="28"/>
      <c r="K428" s="28"/>
    </row>
    <row r="429" spans="1:11" x14ac:dyDescent="0.25">
      <c r="A429" s="28"/>
      <c r="B429" s="28"/>
      <c r="E429"/>
      <c r="H429" s="28"/>
      <c r="I429" s="28"/>
      <c r="J429" s="28"/>
      <c r="K429" s="28"/>
    </row>
    <row r="430" spans="1:11" x14ac:dyDescent="0.25">
      <c r="A430" s="28"/>
      <c r="B430" s="28"/>
      <c r="E430"/>
      <c r="H430" s="28"/>
      <c r="I430" s="28"/>
      <c r="J430" s="28"/>
      <c r="K430" s="28"/>
    </row>
    <row r="431" spans="1:11" x14ac:dyDescent="0.25">
      <c r="A431" s="28"/>
      <c r="B431" s="28"/>
      <c r="E431"/>
      <c r="H431" s="28"/>
      <c r="I431" s="28"/>
      <c r="J431" s="28"/>
      <c r="K431" s="28"/>
    </row>
    <row r="432" spans="1:11" x14ac:dyDescent="0.25">
      <c r="A432" s="28"/>
      <c r="B432" s="28"/>
      <c r="E432"/>
      <c r="H432" s="28"/>
      <c r="I432" s="28"/>
      <c r="J432" s="28"/>
      <c r="K432" s="28"/>
    </row>
    <row r="433" spans="1:11" x14ac:dyDescent="0.25">
      <c r="A433" s="28"/>
      <c r="B433" s="28"/>
      <c r="E433"/>
      <c r="H433" s="28"/>
      <c r="I433" s="28"/>
      <c r="J433" s="28"/>
      <c r="K433" s="28"/>
    </row>
    <row r="434" spans="1:11" x14ac:dyDescent="0.25">
      <c r="A434" s="28"/>
      <c r="B434" s="28"/>
      <c r="E434"/>
      <c r="H434" s="28"/>
      <c r="I434" s="28"/>
      <c r="J434" s="28"/>
      <c r="K434" s="28"/>
    </row>
    <row r="435" spans="1:11" x14ac:dyDescent="0.25">
      <c r="A435" s="28"/>
      <c r="B435" s="28"/>
      <c r="E435"/>
      <c r="H435" s="28"/>
      <c r="I435" s="28"/>
      <c r="J435" s="28"/>
      <c r="K435" s="28"/>
    </row>
    <row r="436" spans="1:11" x14ac:dyDescent="0.25">
      <c r="A436" s="28"/>
      <c r="B436" s="28"/>
      <c r="E436"/>
      <c r="H436" s="28"/>
      <c r="I436" s="28"/>
      <c r="J436" s="28"/>
      <c r="K436" s="28"/>
    </row>
    <row r="437" spans="1:11" x14ac:dyDescent="0.25">
      <c r="A437" s="28"/>
      <c r="B437" s="28"/>
      <c r="E437"/>
      <c r="H437" s="28"/>
      <c r="I437" s="28"/>
      <c r="J437" s="28"/>
      <c r="K437" s="28"/>
    </row>
    <row r="438" spans="1:11" x14ac:dyDescent="0.25">
      <c r="A438" s="28"/>
      <c r="B438" s="28"/>
      <c r="E438"/>
      <c r="H438" s="28"/>
      <c r="I438" s="28"/>
      <c r="J438" s="28"/>
      <c r="K438" s="28"/>
    </row>
    <row r="439" spans="1:11" x14ac:dyDescent="0.25">
      <c r="A439" s="28"/>
      <c r="B439" s="28"/>
      <c r="E439"/>
      <c r="H439" s="28"/>
      <c r="I439" s="28"/>
      <c r="J439" s="28"/>
      <c r="K439" s="28"/>
    </row>
    <row r="440" spans="1:11" x14ac:dyDescent="0.25">
      <c r="A440" s="28"/>
      <c r="B440" s="28"/>
      <c r="E440"/>
      <c r="H440" s="28"/>
      <c r="I440" s="28"/>
      <c r="J440" s="28"/>
      <c r="K440" s="28"/>
    </row>
    <row r="441" spans="1:11" x14ac:dyDescent="0.25">
      <c r="A441" s="28"/>
      <c r="B441" s="28"/>
      <c r="E441"/>
      <c r="H441" s="28"/>
      <c r="I441" s="28"/>
      <c r="J441" s="28"/>
      <c r="K441" s="28"/>
    </row>
    <row r="442" spans="1:11" x14ac:dyDescent="0.25">
      <c r="A442" s="28"/>
      <c r="B442" s="28"/>
      <c r="E442"/>
      <c r="H442" s="28"/>
      <c r="I442" s="28"/>
      <c r="J442" s="28"/>
      <c r="K442" s="28"/>
    </row>
    <row r="443" spans="1:11" x14ac:dyDescent="0.25">
      <c r="A443" s="28"/>
      <c r="B443" s="28"/>
      <c r="E443"/>
      <c r="H443" s="28"/>
      <c r="I443" s="28"/>
      <c r="J443" s="28"/>
      <c r="K443" s="28"/>
    </row>
    <row r="444" spans="1:11" x14ac:dyDescent="0.25">
      <c r="A444" s="28"/>
      <c r="B444" s="28"/>
      <c r="E444"/>
      <c r="H444" s="28"/>
      <c r="I444" s="28"/>
      <c r="J444" s="28"/>
      <c r="K444" s="28"/>
    </row>
    <row r="445" spans="1:11" x14ac:dyDescent="0.25">
      <c r="A445" s="28"/>
      <c r="B445" s="28"/>
      <c r="E445"/>
      <c r="H445" s="28"/>
      <c r="I445" s="28"/>
      <c r="J445" s="28"/>
      <c r="K445" s="28"/>
    </row>
    <row r="446" spans="1:11" x14ac:dyDescent="0.25">
      <c r="A446" s="28"/>
      <c r="B446" s="28"/>
      <c r="E446"/>
      <c r="H446" s="28"/>
      <c r="I446" s="28"/>
      <c r="J446" s="28"/>
      <c r="K446" s="28"/>
    </row>
    <row r="447" spans="1:11" x14ac:dyDescent="0.25">
      <c r="A447" s="28"/>
      <c r="B447" s="28"/>
      <c r="E447"/>
      <c r="H447" s="28"/>
      <c r="I447" s="28"/>
      <c r="J447" s="28"/>
      <c r="K447" s="28"/>
    </row>
    <row r="448" spans="1:11" x14ac:dyDescent="0.25">
      <c r="A448" s="28"/>
      <c r="B448" s="28"/>
      <c r="E448"/>
      <c r="H448" s="28"/>
      <c r="I448" s="28"/>
      <c r="J448" s="28"/>
      <c r="K448" s="28"/>
    </row>
    <row r="449" spans="1:11" x14ac:dyDescent="0.25">
      <c r="A449" s="28"/>
      <c r="B449" s="28"/>
      <c r="E449"/>
      <c r="H449" s="28"/>
      <c r="I449" s="28"/>
      <c r="J449" s="28"/>
      <c r="K449" s="28"/>
    </row>
    <row r="450" spans="1:11" x14ac:dyDescent="0.25">
      <c r="A450" s="28"/>
      <c r="B450" s="28"/>
      <c r="E450"/>
      <c r="H450" s="28"/>
      <c r="I450" s="28"/>
      <c r="J450" s="28"/>
      <c r="K450" s="28"/>
    </row>
    <row r="451" spans="1:11" x14ac:dyDescent="0.25">
      <c r="A451" s="28"/>
      <c r="B451" s="28"/>
      <c r="E451"/>
      <c r="H451" s="28"/>
      <c r="I451" s="28"/>
      <c r="J451" s="28"/>
      <c r="K451" s="28"/>
    </row>
    <row r="452" spans="1:11" x14ac:dyDescent="0.25">
      <c r="A452" s="28"/>
      <c r="B452" s="28"/>
      <c r="E452"/>
      <c r="H452" s="28"/>
      <c r="I452" s="28"/>
      <c r="J452" s="28"/>
      <c r="K452" s="28"/>
    </row>
    <row r="453" spans="1:11" x14ac:dyDescent="0.25">
      <c r="A453" s="28"/>
      <c r="B453" s="28"/>
      <c r="E453"/>
      <c r="H453" s="28"/>
      <c r="I453" s="28"/>
      <c r="J453" s="28"/>
      <c r="K453" s="28"/>
    </row>
    <row r="454" spans="1:11" x14ac:dyDescent="0.25">
      <c r="A454" s="28"/>
      <c r="B454" s="28"/>
      <c r="E454"/>
      <c r="H454" s="28"/>
      <c r="I454" s="28"/>
      <c r="J454" s="28"/>
      <c r="K454" s="28"/>
    </row>
    <row r="455" spans="1:11" x14ac:dyDescent="0.25">
      <c r="A455" s="28"/>
      <c r="B455" s="28"/>
      <c r="E455"/>
      <c r="H455" s="28"/>
      <c r="I455" s="28"/>
      <c r="J455" s="28"/>
      <c r="K455" s="28"/>
    </row>
    <row r="456" spans="1:11" x14ac:dyDescent="0.25">
      <c r="A456" s="28"/>
      <c r="B456" s="28"/>
      <c r="E456"/>
      <c r="H456" s="28"/>
      <c r="I456" s="28"/>
      <c r="J456" s="28"/>
      <c r="K456" s="28"/>
    </row>
    <row r="457" spans="1:11" x14ac:dyDescent="0.25">
      <c r="A457" s="28"/>
      <c r="B457" s="28"/>
      <c r="E457"/>
      <c r="H457" s="28"/>
      <c r="I457" s="28"/>
      <c r="J457" s="28"/>
      <c r="K457" s="28"/>
    </row>
    <row r="458" spans="1:11" x14ac:dyDescent="0.25">
      <c r="A458" s="28"/>
      <c r="B458" s="28"/>
      <c r="E458"/>
      <c r="H458" s="28"/>
      <c r="I458" s="28"/>
      <c r="J458" s="28"/>
      <c r="K458" s="28"/>
    </row>
    <row r="459" spans="1:11" x14ac:dyDescent="0.25">
      <c r="A459" s="28"/>
      <c r="B459" s="28"/>
      <c r="E459"/>
      <c r="H459" s="28"/>
      <c r="I459" s="28"/>
      <c r="J459" s="28"/>
      <c r="K459" s="28"/>
    </row>
    <row r="460" spans="1:11" x14ac:dyDescent="0.25">
      <c r="A460" s="28"/>
      <c r="B460" s="28"/>
      <c r="E460"/>
      <c r="H460" s="28"/>
      <c r="I460" s="28"/>
      <c r="J460" s="28"/>
      <c r="K460" s="28"/>
    </row>
    <row r="461" spans="1:11" x14ac:dyDescent="0.25">
      <c r="A461" s="28"/>
      <c r="B461" s="28"/>
      <c r="E461"/>
      <c r="H461" s="28"/>
      <c r="I461" s="28"/>
      <c r="J461" s="28"/>
      <c r="K461" s="28"/>
    </row>
    <row r="462" spans="1:11" x14ac:dyDescent="0.25">
      <c r="A462" s="28"/>
      <c r="B462" s="28"/>
      <c r="E462"/>
      <c r="H462" s="28"/>
      <c r="I462" s="28"/>
      <c r="J462" s="28"/>
      <c r="K462" s="28"/>
    </row>
    <row r="463" spans="1:11" x14ac:dyDescent="0.25">
      <c r="A463" s="28"/>
      <c r="B463" s="28"/>
      <c r="E463"/>
      <c r="H463" s="28"/>
      <c r="I463" s="28"/>
      <c r="J463" s="28"/>
      <c r="K463" s="28"/>
    </row>
    <row r="464" spans="1:11" x14ac:dyDescent="0.25">
      <c r="A464" s="28"/>
      <c r="B464" s="28"/>
      <c r="E464"/>
      <c r="H464" s="28"/>
      <c r="I464" s="28"/>
      <c r="J464" s="28"/>
      <c r="K464" s="28"/>
    </row>
    <row r="465" spans="1:11" x14ac:dyDescent="0.25">
      <c r="A465" s="28"/>
      <c r="B465" s="28"/>
      <c r="E465"/>
      <c r="H465" s="28"/>
      <c r="I465" s="28"/>
      <c r="J465" s="28"/>
      <c r="K465" s="28"/>
    </row>
    <row r="466" spans="1:11" x14ac:dyDescent="0.25">
      <c r="A466" s="28"/>
      <c r="B466" s="28"/>
      <c r="E466"/>
      <c r="H466" s="28"/>
      <c r="I466" s="28"/>
      <c r="J466" s="28"/>
      <c r="K466" s="28"/>
    </row>
    <row r="467" spans="1:11" x14ac:dyDescent="0.25">
      <c r="A467" s="28"/>
      <c r="B467" s="28"/>
      <c r="E467"/>
      <c r="H467" s="28"/>
      <c r="I467" s="28"/>
      <c r="J467" s="28"/>
      <c r="K467" s="28"/>
    </row>
    <row r="468" spans="1:11" x14ac:dyDescent="0.25">
      <c r="A468" s="28"/>
      <c r="B468" s="28"/>
      <c r="E468"/>
      <c r="H468" s="28"/>
      <c r="I468" s="28"/>
      <c r="J468" s="28"/>
      <c r="K468" s="28"/>
    </row>
    <row r="469" spans="1:11" x14ac:dyDescent="0.25">
      <c r="A469" s="28"/>
      <c r="B469" s="28"/>
      <c r="E469"/>
      <c r="H469" s="28"/>
      <c r="I469" s="28"/>
      <c r="J469" s="28"/>
      <c r="K469" s="28"/>
    </row>
    <row r="470" spans="1:11" x14ac:dyDescent="0.25">
      <c r="A470" s="28"/>
      <c r="B470" s="28"/>
      <c r="E470"/>
      <c r="H470" s="28"/>
      <c r="I470" s="28"/>
      <c r="J470" s="28"/>
      <c r="K470" s="28"/>
    </row>
    <row r="471" spans="1:11" x14ac:dyDescent="0.25">
      <c r="A471" s="28"/>
      <c r="B471" s="28"/>
      <c r="E471"/>
      <c r="H471" s="28"/>
      <c r="I471" s="28"/>
      <c r="J471" s="28"/>
      <c r="K471" s="28"/>
    </row>
    <row r="472" spans="1:11" x14ac:dyDescent="0.25">
      <c r="A472" s="28"/>
      <c r="B472" s="28"/>
      <c r="E472"/>
      <c r="H472" s="28"/>
      <c r="I472" s="28"/>
      <c r="J472" s="28"/>
      <c r="K472" s="28"/>
    </row>
    <row r="473" spans="1:11" x14ac:dyDescent="0.25">
      <c r="A473" s="28"/>
      <c r="B473" s="28"/>
      <c r="E473"/>
      <c r="H473" s="28"/>
      <c r="I473" s="28"/>
      <c r="J473" s="28"/>
      <c r="K473" s="28"/>
    </row>
    <row r="474" spans="1:11" x14ac:dyDescent="0.25">
      <c r="A474" s="28"/>
      <c r="B474" s="28"/>
      <c r="E474"/>
      <c r="H474" s="28"/>
      <c r="I474" s="28"/>
      <c r="J474" s="28"/>
      <c r="K474" s="28"/>
    </row>
    <row r="475" spans="1:11" x14ac:dyDescent="0.25">
      <c r="A475" s="28"/>
      <c r="B475" s="28"/>
      <c r="E475"/>
      <c r="H475" s="28"/>
      <c r="I475" s="28"/>
      <c r="J475" s="28"/>
      <c r="K475" s="28"/>
    </row>
    <row r="476" spans="1:11" x14ac:dyDescent="0.25">
      <c r="A476" s="28"/>
      <c r="B476" s="28"/>
      <c r="E476"/>
      <c r="H476" s="28"/>
      <c r="I476" s="28"/>
      <c r="J476" s="28"/>
      <c r="K476" s="28"/>
    </row>
    <row r="477" spans="1:11" x14ac:dyDescent="0.25">
      <c r="A477" s="28"/>
      <c r="B477" s="28"/>
      <c r="E477"/>
      <c r="H477" s="28"/>
      <c r="I477" s="28"/>
      <c r="J477" s="28"/>
      <c r="K477" s="28"/>
    </row>
    <row r="478" spans="1:11" x14ac:dyDescent="0.25">
      <c r="A478" s="28"/>
      <c r="B478" s="28"/>
      <c r="E478"/>
      <c r="H478" s="28"/>
      <c r="I478" s="28"/>
      <c r="J478" s="28"/>
      <c r="K478" s="28"/>
    </row>
    <row r="479" spans="1:11" x14ac:dyDescent="0.25">
      <c r="A479" s="28"/>
      <c r="B479" s="28"/>
      <c r="E479"/>
      <c r="H479" s="28"/>
      <c r="I479" s="28"/>
      <c r="J479" s="28"/>
      <c r="K479" s="28"/>
    </row>
    <row r="480" spans="1:11" x14ac:dyDescent="0.25">
      <c r="A480" s="28"/>
      <c r="B480" s="28"/>
      <c r="E480"/>
      <c r="H480" s="28"/>
      <c r="I480" s="28"/>
      <c r="J480" s="28"/>
      <c r="K480" s="28"/>
    </row>
    <row r="481" spans="1:11" x14ac:dyDescent="0.25">
      <c r="A481" s="28"/>
      <c r="B481" s="28"/>
      <c r="E481"/>
      <c r="H481" s="28"/>
      <c r="I481" s="28"/>
      <c r="J481" s="28"/>
      <c r="K481" s="28"/>
    </row>
    <row r="482" spans="1:11" x14ac:dyDescent="0.25">
      <c r="A482" s="28"/>
      <c r="B482" s="28"/>
      <c r="E482"/>
      <c r="H482" s="28"/>
      <c r="I482" s="28"/>
      <c r="J482" s="28"/>
      <c r="K482" s="28"/>
    </row>
    <row r="483" spans="1:11" x14ac:dyDescent="0.25">
      <c r="A483" s="28"/>
      <c r="B483" s="28"/>
      <c r="E483"/>
      <c r="H483" s="28"/>
      <c r="I483" s="28"/>
      <c r="J483" s="28"/>
      <c r="K483" s="28"/>
    </row>
    <row r="484" spans="1:11" x14ac:dyDescent="0.25">
      <c r="A484" s="28"/>
      <c r="B484" s="28"/>
      <c r="E484"/>
      <c r="H484" s="28"/>
      <c r="I484" s="28"/>
      <c r="J484" s="28"/>
      <c r="K484" s="28"/>
    </row>
    <row r="485" spans="1:11" x14ac:dyDescent="0.25">
      <c r="A485" s="28"/>
      <c r="B485" s="28"/>
      <c r="E485"/>
      <c r="H485" s="28"/>
      <c r="I485" s="28"/>
      <c r="J485" s="28"/>
      <c r="K485" s="28"/>
    </row>
    <row r="486" spans="1:11" x14ac:dyDescent="0.25">
      <c r="A486" s="28"/>
      <c r="B486" s="28"/>
      <c r="E486"/>
      <c r="H486" s="28"/>
      <c r="I486" s="28"/>
      <c r="J486" s="28"/>
      <c r="K486" s="28"/>
    </row>
    <row r="487" spans="1:11" x14ac:dyDescent="0.25">
      <c r="A487" s="28"/>
      <c r="B487" s="28"/>
      <c r="E487"/>
      <c r="H487" s="28"/>
      <c r="I487" s="28"/>
      <c r="J487" s="28"/>
      <c r="K487" s="28"/>
    </row>
    <row r="488" spans="1:11" x14ac:dyDescent="0.25">
      <c r="A488" s="28"/>
      <c r="B488" s="28"/>
      <c r="E488"/>
      <c r="H488" s="28"/>
      <c r="I488" s="28"/>
      <c r="J488" s="28"/>
      <c r="K488" s="28"/>
    </row>
    <row r="489" spans="1:11" x14ac:dyDescent="0.25">
      <c r="A489" s="28"/>
      <c r="B489" s="28"/>
      <c r="E489"/>
      <c r="H489" s="28"/>
      <c r="I489" s="28"/>
      <c r="J489" s="28"/>
      <c r="K489" s="28"/>
    </row>
    <row r="490" spans="1:11" x14ac:dyDescent="0.25">
      <c r="A490" s="28"/>
      <c r="B490" s="28"/>
      <c r="E490"/>
      <c r="H490" s="28"/>
      <c r="I490" s="28"/>
      <c r="J490" s="28"/>
      <c r="K490" s="28"/>
    </row>
    <row r="491" spans="1:11" x14ac:dyDescent="0.25">
      <c r="A491" s="28"/>
      <c r="B491" s="28"/>
      <c r="E491"/>
      <c r="H491" s="28"/>
      <c r="I491" s="28"/>
      <c r="J491" s="28"/>
      <c r="K491" s="28"/>
    </row>
    <row r="492" spans="1:11" x14ac:dyDescent="0.25">
      <c r="A492" s="28"/>
      <c r="B492" s="28"/>
      <c r="E492"/>
      <c r="H492" s="28"/>
      <c r="I492" s="28"/>
      <c r="J492" s="28"/>
      <c r="K492" s="28"/>
    </row>
    <row r="493" spans="1:11" x14ac:dyDescent="0.25">
      <c r="A493" s="28"/>
      <c r="B493" s="28"/>
      <c r="E493"/>
      <c r="H493" s="28"/>
      <c r="I493" s="28"/>
      <c r="J493" s="28"/>
      <c r="K493" s="28"/>
    </row>
    <row r="494" spans="1:11" x14ac:dyDescent="0.25">
      <c r="A494" s="28"/>
      <c r="B494" s="28"/>
      <c r="E494"/>
      <c r="H494" s="28"/>
      <c r="I494" s="28"/>
      <c r="J494" s="28"/>
      <c r="K494" s="28"/>
    </row>
    <row r="495" spans="1:11" x14ac:dyDescent="0.25">
      <c r="A495" s="28"/>
      <c r="B495" s="28"/>
      <c r="E495"/>
      <c r="H495" s="28"/>
      <c r="I495" s="28"/>
      <c r="J495" s="28"/>
      <c r="K495" s="28"/>
    </row>
    <row r="496" spans="1:11" x14ac:dyDescent="0.25">
      <c r="A496" s="28"/>
      <c r="B496" s="28"/>
      <c r="E496"/>
      <c r="H496" s="28"/>
      <c r="I496" s="28"/>
      <c r="J496" s="28"/>
      <c r="K496" s="28"/>
    </row>
    <row r="497" spans="1:11" x14ac:dyDescent="0.25">
      <c r="A497" s="28"/>
      <c r="B497" s="28"/>
      <c r="E497"/>
      <c r="H497" s="28"/>
      <c r="I497" s="28"/>
      <c r="J497" s="28"/>
      <c r="K497" s="28"/>
    </row>
    <row r="498" spans="1:11" x14ac:dyDescent="0.25">
      <c r="A498" s="28"/>
      <c r="B498" s="28"/>
      <c r="E498"/>
      <c r="H498" s="28"/>
      <c r="I498" s="28"/>
      <c r="J498" s="28"/>
      <c r="K498" s="28"/>
    </row>
    <row r="499" spans="1:11" x14ac:dyDescent="0.25">
      <c r="A499" s="28"/>
      <c r="B499" s="28"/>
      <c r="E499"/>
      <c r="H499" s="28"/>
      <c r="I499" s="28"/>
      <c r="J499" s="28"/>
      <c r="K499" s="28"/>
    </row>
    <row r="500" spans="1:11" x14ac:dyDescent="0.25">
      <c r="A500" s="28"/>
      <c r="B500" s="28"/>
      <c r="E500"/>
      <c r="H500" s="28"/>
      <c r="I500" s="28"/>
      <c r="J500" s="28"/>
      <c r="K500" s="28"/>
    </row>
    <row r="501" spans="1:11" x14ac:dyDescent="0.25">
      <c r="A501" s="28"/>
      <c r="B501" s="28"/>
      <c r="E501"/>
      <c r="H501" s="28"/>
      <c r="I501" s="28"/>
      <c r="J501" s="28"/>
      <c r="K501" s="28"/>
    </row>
    <row r="502" spans="1:11" x14ac:dyDescent="0.25">
      <c r="A502" s="28"/>
      <c r="B502" s="28"/>
      <c r="E502"/>
      <c r="H502" s="28"/>
      <c r="I502" s="28"/>
      <c r="J502" s="28"/>
      <c r="K502" s="28"/>
    </row>
    <row r="503" spans="1:11" x14ac:dyDescent="0.25">
      <c r="A503" s="28"/>
      <c r="B503" s="28"/>
      <c r="E503"/>
      <c r="H503" s="28"/>
      <c r="I503" s="28"/>
      <c r="J503" s="28"/>
      <c r="K503" s="28"/>
    </row>
    <row r="504" spans="1:11" x14ac:dyDescent="0.25">
      <c r="A504" s="28"/>
      <c r="B504" s="28"/>
      <c r="E504"/>
      <c r="H504" s="28"/>
      <c r="I504" s="28"/>
      <c r="J504" s="28"/>
      <c r="K504" s="28"/>
    </row>
    <row r="505" spans="1:11" x14ac:dyDescent="0.25">
      <c r="A505" s="28"/>
      <c r="B505" s="28"/>
      <c r="E505"/>
      <c r="H505" s="28"/>
      <c r="I505" s="28"/>
      <c r="J505" s="28"/>
      <c r="K505" s="28"/>
    </row>
    <row r="506" spans="1:11" x14ac:dyDescent="0.25">
      <c r="A506" s="28"/>
      <c r="B506" s="28"/>
      <c r="E506"/>
      <c r="H506" s="28"/>
      <c r="I506" s="28"/>
      <c r="J506" s="28"/>
      <c r="K506" s="28"/>
    </row>
    <row r="507" spans="1:11" x14ac:dyDescent="0.25">
      <c r="A507" s="28"/>
      <c r="B507" s="28"/>
      <c r="E507"/>
      <c r="H507" s="28"/>
      <c r="I507" s="28"/>
      <c r="J507" s="28"/>
      <c r="K507" s="28"/>
    </row>
    <row r="508" spans="1:11" x14ac:dyDescent="0.25">
      <c r="A508" s="28"/>
      <c r="B508" s="28"/>
      <c r="E508"/>
      <c r="H508" s="28"/>
      <c r="I508" s="28"/>
      <c r="J508" s="28"/>
      <c r="K508" s="28"/>
    </row>
    <row r="509" spans="1:11" x14ac:dyDescent="0.25">
      <c r="A509" s="28"/>
      <c r="B509" s="28"/>
      <c r="E509"/>
      <c r="H509" s="28"/>
      <c r="I509" s="28"/>
      <c r="J509" s="28"/>
      <c r="K509" s="28"/>
    </row>
    <row r="510" spans="1:11" x14ac:dyDescent="0.25">
      <c r="A510" s="28"/>
      <c r="B510" s="28"/>
      <c r="E510"/>
      <c r="H510" s="28"/>
      <c r="I510" s="28"/>
      <c r="J510" s="28"/>
      <c r="K510" s="28"/>
    </row>
    <row r="511" spans="1:11" x14ac:dyDescent="0.25">
      <c r="A511" s="28"/>
      <c r="B511" s="28"/>
      <c r="E511"/>
      <c r="H511" s="28"/>
      <c r="I511" s="28"/>
      <c r="J511" s="28"/>
      <c r="K511" s="28"/>
    </row>
    <row r="512" spans="1:11" x14ac:dyDescent="0.25">
      <c r="A512" s="28"/>
      <c r="B512" s="28"/>
      <c r="E512"/>
      <c r="H512" s="28"/>
      <c r="I512" s="28"/>
      <c r="J512" s="28"/>
      <c r="K512" s="28"/>
    </row>
    <row r="513" spans="1:11" x14ac:dyDescent="0.25">
      <c r="A513" s="28"/>
      <c r="B513" s="28"/>
      <c r="E513"/>
      <c r="H513" s="28"/>
      <c r="I513" s="28"/>
      <c r="J513" s="28"/>
      <c r="K513" s="28"/>
    </row>
    <row r="514" spans="1:11" x14ac:dyDescent="0.25">
      <c r="A514" s="28"/>
      <c r="B514" s="28"/>
      <c r="E514"/>
      <c r="H514" s="28"/>
      <c r="I514" s="28"/>
      <c r="J514" s="28"/>
      <c r="K514" s="28"/>
    </row>
    <row r="515" spans="1:11" x14ac:dyDescent="0.25">
      <c r="A515" s="28"/>
      <c r="B515" s="28"/>
      <c r="E515"/>
      <c r="H515" s="28"/>
      <c r="I515" s="28"/>
      <c r="J515" s="28"/>
      <c r="K515" s="28"/>
    </row>
    <row r="516" spans="1:11" x14ac:dyDescent="0.25">
      <c r="A516" s="28"/>
      <c r="B516" s="28"/>
      <c r="E516"/>
      <c r="H516" s="28"/>
      <c r="I516" s="28"/>
      <c r="J516" s="28"/>
      <c r="K516" s="28"/>
    </row>
    <row r="517" spans="1:11" x14ac:dyDescent="0.25">
      <c r="A517" s="28"/>
      <c r="B517" s="28"/>
      <c r="E517"/>
      <c r="H517" s="28"/>
      <c r="I517" s="28"/>
      <c r="J517" s="28"/>
      <c r="K517" s="28"/>
    </row>
    <row r="518" spans="1:11" x14ac:dyDescent="0.25">
      <c r="A518" s="28"/>
      <c r="B518" s="28"/>
      <c r="E518"/>
      <c r="H518" s="28"/>
      <c r="I518" s="28"/>
      <c r="J518" s="28"/>
      <c r="K518" s="28"/>
    </row>
    <row r="519" spans="1:11" x14ac:dyDescent="0.25">
      <c r="A519" s="28"/>
      <c r="B519" s="28"/>
      <c r="E519"/>
      <c r="H519" s="28"/>
      <c r="I519" s="28"/>
      <c r="J519" s="28"/>
      <c r="K519" s="28"/>
    </row>
    <row r="520" spans="1:11" x14ac:dyDescent="0.25">
      <c r="A520" s="28"/>
      <c r="B520" s="28"/>
      <c r="E520"/>
      <c r="H520" s="28"/>
      <c r="I520" s="28"/>
      <c r="J520" s="28"/>
      <c r="K520" s="28"/>
    </row>
    <row r="521" spans="1:11" x14ac:dyDescent="0.25">
      <c r="A521" s="28"/>
      <c r="B521" s="28"/>
      <c r="E521"/>
      <c r="H521" s="28"/>
      <c r="I521" s="28"/>
      <c r="J521" s="28"/>
      <c r="K521" s="28"/>
    </row>
    <row r="522" spans="1:11" x14ac:dyDescent="0.25">
      <c r="A522" s="28"/>
      <c r="B522" s="28"/>
      <c r="E522"/>
      <c r="H522" s="28"/>
      <c r="I522" s="28"/>
      <c r="J522" s="28"/>
      <c r="K522" s="28"/>
    </row>
    <row r="523" spans="1:11" x14ac:dyDescent="0.25">
      <c r="A523" s="28"/>
      <c r="B523" s="28"/>
      <c r="E523"/>
      <c r="H523" s="28"/>
      <c r="I523" s="28"/>
      <c r="J523" s="28"/>
      <c r="K523" s="28"/>
    </row>
    <row r="524" spans="1:11" x14ac:dyDescent="0.25">
      <c r="A524" s="28"/>
      <c r="B524" s="28"/>
      <c r="E524"/>
      <c r="H524" s="28"/>
      <c r="I524" s="28"/>
      <c r="J524" s="28"/>
      <c r="K524" s="28"/>
    </row>
    <row r="525" spans="1:11" x14ac:dyDescent="0.25">
      <c r="A525" s="28"/>
      <c r="B525" s="28"/>
      <c r="E525"/>
      <c r="H525" s="28"/>
      <c r="I525" s="28"/>
      <c r="J525" s="28"/>
      <c r="K525" s="28"/>
    </row>
    <row r="526" spans="1:11" x14ac:dyDescent="0.25">
      <c r="A526" s="28"/>
      <c r="B526" s="28"/>
      <c r="E526"/>
      <c r="H526" s="28"/>
      <c r="I526" s="28"/>
      <c r="J526" s="28"/>
      <c r="K526" s="28"/>
    </row>
    <row r="527" spans="1:11" x14ac:dyDescent="0.25">
      <c r="A527" s="28"/>
      <c r="B527" s="28"/>
      <c r="E527"/>
      <c r="H527" s="28"/>
      <c r="I527" s="28"/>
      <c r="J527" s="28"/>
      <c r="K527" s="28"/>
    </row>
    <row r="528" spans="1:11" x14ac:dyDescent="0.25">
      <c r="A528" s="28"/>
      <c r="B528" s="28"/>
      <c r="E528"/>
      <c r="H528" s="28"/>
      <c r="I528" s="28"/>
      <c r="J528" s="28"/>
      <c r="K528" s="28"/>
    </row>
    <row r="529" spans="1:11" x14ac:dyDescent="0.25">
      <c r="A529" s="28"/>
      <c r="B529" s="28"/>
      <c r="E529"/>
      <c r="H529" s="28"/>
      <c r="I529" s="28"/>
      <c r="J529" s="28"/>
      <c r="K529" s="28"/>
    </row>
    <row r="530" spans="1:11" x14ac:dyDescent="0.25">
      <c r="A530" s="28"/>
      <c r="B530" s="28"/>
      <c r="E530"/>
      <c r="H530" s="28"/>
      <c r="I530" s="28"/>
      <c r="J530" s="28"/>
      <c r="K530" s="28"/>
    </row>
    <row r="531" spans="1:11" x14ac:dyDescent="0.25">
      <c r="A531" s="28"/>
      <c r="B531" s="28"/>
      <c r="E531"/>
      <c r="H531" s="28"/>
      <c r="I531" s="28"/>
      <c r="J531" s="28"/>
      <c r="K531" s="28"/>
    </row>
    <row r="532" spans="1:11" x14ac:dyDescent="0.25">
      <c r="A532" s="28"/>
      <c r="B532" s="28"/>
      <c r="E532"/>
      <c r="H532" s="28"/>
      <c r="I532" s="28"/>
      <c r="J532" s="28"/>
      <c r="K532" s="28"/>
    </row>
    <row r="533" spans="1:11" x14ac:dyDescent="0.25">
      <c r="A533" s="28"/>
      <c r="B533" s="28"/>
      <c r="E533"/>
      <c r="H533" s="28"/>
      <c r="I533" s="28"/>
      <c r="J533" s="28"/>
      <c r="K533" s="28"/>
    </row>
    <row r="534" spans="1:11" x14ac:dyDescent="0.25">
      <c r="A534" s="28"/>
      <c r="B534" s="28"/>
      <c r="E534"/>
      <c r="H534" s="28"/>
      <c r="I534" s="28"/>
      <c r="J534" s="28"/>
      <c r="K534" s="28"/>
    </row>
    <row r="535" spans="1:11" x14ac:dyDescent="0.25">
      <c r="A535" s="28"/>
      <c r="B535" s="28"/>
      <c r="E535"/>
      <c r="H535" s="28"/>
      <c r="I535" s="28"/>
      <c r="J535" s="28"/>
      <c r="K535" s="28"/>
    </row>
    <row r="536" spans="1:11" x14ac:dyDescent="0.25">
      <c r="A536" s="28"/>
      <c r="B536" s="28"/>
      <c r="E536"/>
      <c r="H536" s="28"/>
      <c r="I536" s="28"/>
      <c r="J536" s="28"/>
      <c r="K536" s="28"/>
    </row>
    <row r="537" spans="1:11" x14ac:dyDescent="0.25">
      <c r="A537" s="28"/>
      <c r="B537" s="28"/>
      <c r="E537"/>
      <c r="H537" s="28"/>
      <c r="I537" s="28"/>
      <c r="J537" s="28"/>
      <c r="K537" s="28"/>
    </row>
    <row r="538" spans="1:11" x14ac:dyDescent="0.25">
      <c r="A538" s="28"/>
      <c r="B538" s="28"/>
      <c r="E538"/>
      <c r="H538" s="28"/>
      <c r="I538" s="28"/>
      <c r="J538" s="28"/>
      <c r="K538" s="28"/>
    </row>
    <row r="539" spans="1:11" x14ac:dyDescent="0.25">
      <c r="A539" s="28"/>
      <c r="B539" s="28"/>
      <c r="E539"/>
      <c r="H539" s="28"/>
      <c r="I539" s="28"/>
      <c r="J539" s="28"/>
      <c r="K539" s="28"/>
    </row>
    <row r="540" spans="1:11" x14ac:dyDescent="0.25">
      <c r="A540" s="28"/>
      <c r="B540" s="28"/>
      <c r="E540"/>
      <c r="H540" s="28"/>
      <c r="I540" s="28"/>
      <c r="J540" s="28"/>
      <c r="K540" s="28"/>
    </row>
    <row r="541" spans="1:11" x14ac:dyDescent="0.25">
      <c r="A541" s="28"/>
      <c r="B541" s="28"/>
      <c r="E541"/>
      <c r="H541" s="28"/>
      <c r="I541" s="28"/>
      <c r="J541" s="28"/>
      <c r="K541" s="28"/>
    </row>
    <row r="542" spans="1:11" x14ac:dyDescent="0.25">
      <c r="A542" s="28"/>
      <c r="B542" s="28"/>
      <c r="E542"/>
      <c r="H542" s="28"/>
      <c r="I542" s="28"/>
      <c r="J542" s="28"/>
      <c r="K542" s="28"/>
    </row>
    <row r="543" spans="1:11" x14ac:dyDescent="0.25">
      <c r="A543" s="28"/>
      <c r="B543" s="28"/>
      <c r="E543"/>
      <c r="H543" s="28"/>
      <c r="I543" s="28"/>
      <c r="J543" s="28"/>
      <c r="K543" s="28"/>
    </row>
    <row r="544" spans="1:11" x14ac:dyDescent="0.25">
      <c r="A544" s="28"/>
      <c r="B544" s="28"/>
      <c r="E544"/>
      <c r="H544" s="28"/>
      <c r="I544" s="28"/>
      <c r="J544" s="28"/>
      <c r="K544" s="28"/>
    </row>
    <row r="545" spans="1:11" x14ac:dyDescent="0.25">
      <c r="A545" s="28"/>
      <c r="B545" s="28"/>
      <c r="E545"/>
      <c r="H545" s="28"/>
      <c r="I545" s="28"/>
      <c r="J545" s="28"/>
      <c r="K545" s="28"/>
    </row>
    <row r="546" spans="1:11" x14ac:dyDescent="0.25">
      <c r="A546" s="28"/>
      <c r="B546" s="28"/>
      <c r="E546"/>
      <c r="H546" s="28"/>
      <c r="I546" s="28"/>
      <c r="J546" s="28"/>
      <c r="K546" s="28"/>
    </row>
    <row r="547" spans="1:11" x14ac:dyDescent="0.25">
      <c r="A547" s="28"/>
      <c r="B547" s="28"/>
      <c r="E547"/>
      <c r="H547" s="28"/>
      <c r="I547" s="28"/>
      <c r="J547" s="28"/>
      <c r="K547" s="28"/>
    </row>
    <row r="548" spans="1:11" x14ac:dyDescent="0.25">
      <c r="A548" s="28"/>
      <c r="B548" s="28"/>
      <c r="E548"/>
      <c r="H548" s="28"/>
      <c r="I548" s="28"/>
      <c r="J548" s="28"/>
      <c r="K548" s="28"/>
    </row>
    <row r="549" spans="1:11" x14ac:dyDescent="0.25">
      <c r="A549" s="28"/>
      <c r="B549" s="28"/>
      <c r="E549"/>
      <c r="H549" s="28"/>
      <c r="I549" s="28"/>
      <c r="J549" s="28"/>
      <c r="K549" s="28"/>
    </row>
    <row r="550" spans="1:11" x14ac:dyDescent="0.25">
      <c r="A550" s="28"/>
      <c r="B550" s="28"/>
      <c r="E550"/>
      <c r="H550" s="28"/>
      <c r="I550" s="28"/>
      <c r="J550" s="28"/>
      <c r="K550" s="28"/>
    </row>
    <row r="551" spans="1:11" x14ac:dyDescent="0.25">
      <c r="A551" s="28"/>
      <c r="B551" s="28"/>
      <c r="E551"/>
      <c r="H551" s="28"/>
      <c r="I551" s="28"/>
      <c r="J551" s="28"/>
      <c r="K551" s="28"/>
    </row>
    <row r="552" spans="1:11" x14ac:dyDescent="0.25">
      <c r="A552" s="28"/>
      <c r="B552" s="28"/>
      <c r="E552"/>
      <c r="H552" s="28"/>
      <c r="I552" s="28"/>
      <c r="J552" s="28"/>
      <c r="K552" s="28"/>
    </row>
    <row r="553" spans="1:11" x14ac:dyDescent="0.25">
      <c r="A553" s="28"/>
      <c r="B553" s="28"/>
      <c r="E553"/>
      <c r="H553" s="28"/>
      <c r="I553" s="28"/>
      <c r="J553" s="28"/>
      <c r="K553" s="28"/>
    </row>
    <row r="554" spans="1:11" x14ac:dyDescent="0.25">
      <c r="A554" s="28"/>
      <c r="B554" s="28"/>
      <c r="E554"/>
      <c r="H554" s="28"/>
      <c r="I554" s="28"/>
      <c r="J554" s="28"/>
      <c r="K554" s="28"/>
    </row>
    <row r="555" spans="1:11" x14ac:dyDescent="0.25">
      <c r="A555" s="28"/>
      <c r="B555" s="28"/>
      <c r="E555"/>
      <c r="H555" s="28"/>
      <c r="I555" s="28"/>
      <c r="J555" s="28"/>
      <c r="K555" s="28"/>
    </row>
    <row r="556" spans="1:11" x14ac:dyDescent="0.25">
      <c r="A556" s="28"/>
      <c r="B556" s="28"/>
      <c r="E556"/>
      <c r="H556" s="28"/>
      <c r="I556" s="28"/>
      <c r="J556" s="28"/>
      <c r="K556" s="28"/>
    </row>
    <row r="557" spans="1:11" x14ac:dyDescent="0.25">
      <c r="A557" s="28"/>
      <c r="B557" s="28"/>
      <c r="E557"/>
      <c r="H557" s="28"/>
      <c r="I557" s="28"/>
      <c r="J557" s="28"/>
      <c r="K557" s="28"/>
    </row>
    <row r="558" spans="1:11" x14ac:dyDescent="0.25">
      <c r="A558" s="28"/>
      <c r="B558" s="28"/>
      <c r="E558"/>
      <c r="H558" s="28"/>
      <c r="I558" s="28"/>
      <c r="J558" s="28"/>
      <c r="K558" s="28"/>
    </row>
    <row r="559" spans="1:11" x14ac:dyDescent="0.25">
      <c r="A559" s="28"/>
      <c r="B559" s="28"/>
      <c r="E559"/>
      <c r="H559" s="28"/>
      <c r="I559" s="28"/>
      <c r="J559" s="28"/>
      <c r="K559" s="28"/>
    </row>
    <row r="560" spans="1:11" x14ac:dyDescent="0.25">
      <c r="A560" s="28"/>
      <c r="B560" s="28"/>
      <c r="E560"/>
      <c r="H560" s="28"/>
      <c r="I560" s="28"/>
      <c r="J560" s="28"/>
      <c r="K560" s="28"/>
    </row>
    <row r="561" spans="1:11" x14ac:dyDescent="0.25">
      <c r="A561" s="28"/>
      <c r="B561" s="28"/>
      <c r="E561"/>
      <c r="H561" s="28"/>
      <c r="I561" s="28"/>
      <c r="J561" s="28"/>
      <c r="K561" s="28"/>
    </row>
    <row r="562" spans="1:11" x14ac:dyDescent="0.25">
      <c r="A562" s="28"/>
      <c r="B562" s="28"/>
      <c r="E562"/>
      <c r="H562" s="28"/>
      <c r="I562" s="28"/>
      <c r="J562" s="28"/>
      <c r="K562" s="28"/>
    </row>
    <row r="563" spans="1:11" x14ac:dyDescent="0.25">
      <c r="A563" s="28"/>
      <c r="B563" s="28"/>
      <c r="E563"/>
      <c r="H563" s="28"/>
      <c r="I563" s="28"/>
      <c r="J563" s="28"/>
      <c r="K563" s="28"/>
    </row>
    <row r="564" spans="1:11" x14ac:dyDescent="0.25">
      <c r="A564" s="28"/>
      <c r="B564" s="28"/>
      <c r="E564"/>
      <c r="H564" s="28"/>
      <c r="I564" s="28"/>
      <c r="J564" s="28"/>
      <c r="K564" s="28"/>
    </row>
    <row r="565" spans="1:11" x14ac:dyDescent="0.25">
      <c r="A565" s="28"/>
      <c r="B565" s="28"/>
      <c r="E565"/>
      <c r="H565" s="28"/>
      <c r="I565" s="28"/>
      <c r="J565" s="28"/>
      <c r="K565" s="28"/>
    </row>
    <row r="566" spans="1:11" x14ac:dyDescent="0.25">
      <c r="A566" s="28"/>
      <c r="B566" s="28"/>
      <c r="E566"/>
      <c r="H566" s="28"/>
      <c r="I566" s="28"/>
      <c r="J566" s="28"/>
      <c r="K566" s="28"/>
    </row>
    <row r="567" spans="1:11" x14ac:dyDescent="0.25">
      <c r="A567" s="28"/>
      <c r="B567" s="28"/>
      <c r="E567"/>
      <c r="H567" s="28"/>
      <c r="I567" s="28"/>
      <c r="J567" s="28"/>
      <c r="K567" s="28"/>
    </row>
    <row r="568" spans="1:11" x14ac:dyDescent="0.25">
      <c r="A568" s="28"/>
      <c r="B568" s="28"/>
      <c r="E568"/>
      <c r="H568" s="28"/>
      <c r="I568" s="28"/>
      <c r="J568" s="28"/>
      <c r="K568" s="28"/>
    </row>
    <row r="569" spans="1:11" x14ac:dyDescent="0.25">
      <c r="A569" s="28"/>
      <c r="B569" s="28"/>
      <c r="E569"/>
      <c r="H569" s="28"/>
      <c r="I569" s="28"/>
      <c r="J569" s="28"/>
      <c r="K569" s="28"/>
    </row>
    <row r="570" spans="1:11" x14ac:dyDescent="0.25">
      <c r="A570" s="28"/>
      <c r="B570" s="28"/>
      <c r="E570"/>
      <c r="H570" s="28"/>
      <c r="I570" s="28"/>
      <c r="J570" s="28"/>
      <c r="K570" s="28"/>
    </row>
    <row r="571" spans="1:11" x14ac:dyDescent="0.25">
      <c r="A571" s="28"/>
      <c r="B571" s="28"/>
      <c r="E571"/>
      <c r="H571" s="28"/>
      <c r="I571" s="28"/>
      <c r="J571" s="28"/>
      <c r="K571" s="28"/>
    </row>
    <row r="572" spans="1:11" x14ac:dyDescent="0.25">
      <c r="A572" s="28"/>
      <c r="B572" s="28"/>
      <c r="E572"/>
      <c r="H572" s="28"/>
      <c r="I572" s="28"/>
      <c r="J572" s="28"/>
      <c r="K572" s="28"/>
    </row>
    <row r="573" spans="1:11" x14ac:dyDescent="0.25">
      <c r="A573" s="28"/>
      <c r="B573" s="28"/>
      <c r="E573"/>
      <c r="H573" s="28"/>
      <c r="I573" s="28"/>
      <c r="J573" s="28"/>
      <c r="K573" s="28"/>
    </row>
    <row r="574" spans="1:11" x14ac:dyDescent="0.25">
      <c r="A574" s="28"/>
      <c r="B574" s="28"/>
      <c r="E574"/>
      <c r="H574" s="28"/>
      <c r="I574" s="28"/>
      <c r="J574" s="28"/>
      <c r="K574" s="28"/>
    </row>
    <row r="575" spans="1:11" x14ac:dyDescent="0.25">
      <c r="A575" s="28"/>
      <c r="B575" s="28"/>
      <c r="E575"/>
      <c r="H575" s="28"/>
      <c r="I575" s="28"/>
      <c r="J575" s="28"/>
      <c r="K575" s="28"/>
    </row>
    <row r="576" spans="1:11" x14ac:dyDescent="0.25">
      <c r="A576" s="28"/>
      <c r="B576" s="28"/>
      <c r="E576"/>
      <c r="H576" s="28"/>
      <c r="I576" s="28"/>
      <c r="J576" s="28"/>
      <c r="K576" s="28"/>
    </row>
    <row r="577" spans="1:11" x14ac:dyDescent="0.25">
      <c r="A577" s="28"/>
      <c r="B577" s="28"/>
      <c r="E577"/>
      <c r="H577" s="28"/>
      <c r="I577" s="28"/>
      <c r="J577" s="28"/>
      <c r="K577" s="28"/>
    </row>
    <row r="578" spans="1:11" x14ac:dyDescent="0.25">
      <c r="A578" s="28"/>
      <c r="B578" s="28"/>
      <c r="E578"/>
      <c r="H578" s="28"/>
      <c r="I578" s="28"/>
      <c r="J578" s="28"/>
      <c r="K578" s="28"/>
    </row>
    <row r="579" spans="1:11" x14ac:dyDescent="0.25">
      <c r="A579" s="28"/>
      <c r="B579" s="28"/>
      <c r="E579"/>
      <c r="H579" s="28"/>
      <c r="I579" s="28"/>
      <c r="J579" s="28"/>
      <c r="K579" s="28"/>
    </row>
    <row r="580" spans="1:11" x14ac:dyDescent="0.25">
      <c r="A580" s="28"/>
      <c r="B580" s="28"/>
      <c r="E580"/>
      <c r="H580" s="28"/>
      <c r="I580" s="28"/>
      <c r="J580" s="28"/>
      <c r="K580" s="28"/>
    </row>
    <row r="581" spans="1:11" x14ac:dyDescent="0.25">
      <c r="A581" s="28"/>
      <c r="B581" s="28"/>
      <c r="E581"/>
      <c r="H581" s="28"/>
      <c r="I581" s="28"/>
      <c r="J581" s="28"/>
      <c r="K581" s="28"/>
    </row>
    <row r="582" spans="1:11" x14ac:dyDescent="0.25">
      <c r="A582" s="28"/>
      <c r="B582" s="28"/>
      <c r="E582"/>
      <c r="H582" s="28"/>
      <c r="I582" s="28"/>
      <c r="J582" s="28"/>
      <c r="K582" s="28"/>
    </row>
    <row r="583" spans="1:11" x14ac:dyDescent="0.25">
      <c r="A583" s="28"/>
      <c r="B583" s="28"/>
      <c r="E583"/>
      <c r="H583" s="28"/>
      <c r="I583" s="28"/>
      <c r="J583" s="28"/>
      <c r="K583" s="28"/>
    </row>
    <row r="584" spans="1:11" x14ac:dyDescent="0.25">
      <c r="A584" s="28"/>
      <c r="B584" s="28"/>
      <c r="E584"/>
      <c r="H584" s="28"/>
      <c r="I584" s="28"/>
      <c r="J584" s="28"/>
      <c r="K584" s="28"/>
    </row>
    <row r="585" spans="1:11" x14ac:dyDescent="0.25">
      <c r="A585" s="28"/>
      <c r="B585" s="28"/>
      <c r="E585"/>
      <c r="H585" s="28"/>
      <c r="I585" s="28"/>
      <c r="J585" s="28"/>
      <c r="K585" s="28"/>
    </row>
    <row r="586" spans="1:11" x14ac:dyDescent="0.25">
      <c r="A586" s="28"/>
      <c r="B586" s="28"/>
      <c r="E586"/>
      <c r="H586" s="28"/>
      <c r="I586" s="28"/>
      <c r="J586" s="28"/>
      <c r="K586" s="28"/>
    </row>
    <row r="587" spans="1:11" x14ac:dyDescent="0.25">
      <c r="A587" s="28"/>
      <c r="B587" s="28"/>
      <c r="E587"/>
      <c r="H587" s="28"/>
      <c r="I587" s="28"/>
      <c r="J587" s="28"/>
      <c r="K587" s="28"/>
    </row>
    <row r="588" spans="1:11" x14ac:dyDescent="0.25">
      <c r="A588" s="28"/>
      <c r="B588" s="28"/>
      <c r="E588"/>
      <c r="H588" s="28"/>
      <c r="I588" s="28"/>
      <c r="J588" s="28"/>
      <c r="K588" s="28"/>
    </row>
    <row r="589" spans="1:11" x14ac:dyDescent="0.25">
      <c r="A589" s="28"/>
      <c r="B589" s="28"/>
      <c r="E589"/>
      <c r="H589" s="28"/>
      <c r="I589" s="28"/>
      <c r="J589" s="28"/>
      <c r="K589" s="28"/>
    </row>
    <row r="590" spans="1:11" x14ac:dyDescent="0.25">
      <c r="A590" s="28"/>
      <c r="B590" s="28"/>
      <c r="E590"/>
      <c r="H590" s="28"/>
      <c r="I590" s="28"/>
      <c r="J590" s="28"/>
      <c r="K590" s="28"/>
    </row>
    <row r="591" spans="1:11" x14ac:dyDescent="0.25">
      <c r="A591" s="28"/>
      <c r="B591" s="28"/>
      <c r="E591"/>
      <c r="H591" s="28"/>
      <c r="I591" s="28"/>
      <c r="J591" s="28"/>
      <c r="K591" s="28"/>
    </row>
    <row r="592" spans="1:11" x14ac:dyDescent="0.25">
      <c r="A592" s="28"/>
      <c r="B592" s="28"/>
      <c r="E592"/>
      <c r="H592" s="28"/>
      <c r="I592" s="28"/>
      <c r="J592" s="28"/>
      <c r="K592" s="28"/>
    </row>
    <row r="593" spans="1:11" x14ac:dyDescent="0.25">
      <c r="A593" s="28"/>
      <c r="B593" s="28"/>
      <c r="E593"/>
      <c r="H593" s="28"/>
      <c r="I593" s="28"/>
      <c r="J593" s="28"/>
      <c r="K593" s="28"/>
    </row>
    <row r="594" spans="1:11" x14ac:dyDescent="0.25">
      <c r="A594" s="28"/>
      <c r="B594" s="28"/>
      <c r="E594"/>
      <c r="H594" s="28"/>
      <c r="I594" s="28"/>
      <c r="J594" s="28"/>
      <c r="K594" s="28"/>
    </row>
    <row r="595" spans="1:11" x14ac:dyDescent="0.25">
      <c r="A595" s="28"/>
      <c r="B595" s="28"/>
      <c r="E595"/>
      <c r="H595" s="28"/>
      <c r="I595" s="28"/>
      <c r="J595" s="28"/>
      <c r="K595" s="28"/>
    </row>
    <row r="596" spans="1:11" x14ac:dyDescent="0.25">
      <c r="A596" s="28"/>
      <c r="B596" s="28"/>
      <c r="E596"/>
      <c r="H596" s="28"/>
      <c r="I596" s="28"/>
      <c r="J596" s="28"/>
      <c r="K596" s="28"/>
    </row>
    <row r="597" spans="1:11" x14ac:dyDescent="0.25">
      <c r="A597" s="28"/>
      <c r="B597" s="28"/>
      <c r="E597"/>
      <c r="H597" s="28"/>
      <c r="I597" s="28"/>
      <c r="J597" s="28"/>
      <c r="K597" s="28"/>
    </row>
    <row r="598" spans="1:11" x14ac:dyDescent="0.25">
      <c r="A598" s="28"/>
      <c r="B598" s="28"/>
      <c r="E598"/>
      <c r="H598" s="28"/>
      <c r="I598" s="28"/>
      <c r="J598" s="28"/>
      <c r="K598" s="28"/>
    </row>
    <row r="599" spans="1:11" x14ac:dyDescent="0.25">
      <c r="A599" s="28"/>
      <c r="B599" s="28"/>
      <c r="E599"/>
      <c r="H599" s="28"/>
      <c r="I599" s="28"/>
      <c r="J599" s="28"/>
      <c r="K599" s="28"/>
    </row>
    <row r="600" spans="1:11" x14ac:dyDescent="0.25">
      <c r="A600" s="28"/>
      <c r="B600" s="28"/>
      <c r="E600"/>
      <c r="H600" s="28"/>
      <c r="I600" s="28"/>
      <c r="J600" s="28"/>
      <c r="K600" s="28"/>
    </row>
    <row r="601" spans="1:11" x14ac:dyDescent="0.25">
      <c r="A601" s="28"/>
      <c r="B601" s="28"/>
      <c r="E601"/>
      <c r="H601" s="28"/>
      <c r="I601" s="28"/>
      <c r="J601" s="28"/>
      <c r="K601" s="28"/>
    </row>
    <row r="602" spans="1:11" x14ac:dyDescent="0.25">
      <c r="A602" s="28"/>
      <c r="B602" s="28"/>
      <c r="E602"/>
      <c r="H602" s="28"/>
      <c r="I602" s="28"/>
      <c r="J602" s="28"/>
      <c r="K602" s="28"/>
    </row>
    <row r="603" spans="1:11" x14ac:dyDescent="0.25">
      <c r="A603" s="28"/>
      <c r="B603" s="28"/>
      <c r="E603"/>
      <c r="H603" s="28"/>
      <c r="I603" s="28"/>
      <c r="J603" s="28"/>
      <c r="K603" s="28"/>
    </row>
    <row r="604" spans="1:11" x14ac:dyDescent="0.25">
      <c r="A604" s="28"/>
      <c r="B604" s="28"/>
      <c r="E604"/>
      <c r="H604" s="28"/>
      <c r="I604" s="28"/>
      <c r="J604" s="28"/>
      <c r="K604" s="28"/>
    </row>
    <row r="605" spans="1:11" x14ac:dyDescent="0.25">
      <c r="A605" s="28"/>
      <c r="B605" s="28"/>
      <c r="E605"/>
      <c r="H605" s="28"/>
      <c r="I605" s="28"/>
      <c r="J605" s="28"/>
      <c r="K605" s="28"/>
    </row>
    <row r="606" spans="1:11" x14ac:dyDescent="0.25">
      <c r="A606" s="28"/>
      <c r="B606" s="28"/>
      <c r="E606"/>
      <c r="H606" s="28"/>
      <c r="I606" s="28"/>
      <c r="J606" s="28"/>
      <c r="K606" s="28"/>
    </row>
    <row r="607" spans="1:11" x14ac:dyDescent="0.25">
      <c r="A607" s="28"/>
      <c r="B607" s="28"/>
      <c r="E607"/>
      <c r="H607" s="28"/>
      <c r="I607" s="28"/>
      <c r="J607" s="28"/>
      <c r="K607" s="28"/>
    </row>
    <row r="608" spans="1:11" x14ac:dyDescent="0.25">
      <c r="A608" s="28"/>
      <c r="B608" s="28"/>
      <c r="E608"/>
      <c r="H608" s="28"/>
      <c r="I608" s="28"/>
      <c r="J608" s="28"/>
      <c r="K608" s="28"/>
    </row>
    <row r="609" spans="1:11" x14ac:dyDescent="0.25">
      <c r="A609" s="28"/>
      <c r="B609" s="28"/>
      <c r="E609"/>
      <c r="H609" s="28"/>
      <c r="I609" s="28"/>
      <c r="J609" s="28"/>
      <c r="K609" s="28"/>
    </row>
    <row r="610" spans="1:11" x14ac:dyDescent="0.25">
      <c r="A610" s="28"/>
      <c r="B610" s="28"/>
      <c r="E610"/>
      <c r="H610" s="28"/>
      <c r="I610" s="28"/>
      <c r="J610" s="28"/>
      <c r="K610" s="28"/>
    </row>
    <row r="611" spans="1:11" x14ac:dyDescent="0.25">
      <c r="A611" s="28"/>
      <c r="B611" s="28"/>
      <c r="E611"/>
      <c r="H611" s="28"/>
      <c r="I611" s="28"/>
      <c r="J611" s="28"/>
      <c r="K611" s="28"/>
    </row>
    <row r="612" spans="1:11" x14ac:dyDescent="0.25">
      <c r="A612" s="28"/>
      <c r="B612" s="28"/>
      <c r="E612"/>
      <c r="H612" s="28"/>
      <c r="I612" s="28"/>
      <c r="J612" s="28"/>
      <c r="K612" s="28"/>
    </row>
    <row r="613" spans="1:11" x14ac:dyDescent="0.25">
      <c r="A613" s="28"/>
      <c r="B613" s="28"/>
      <c r="E613"/>
      <c r="H613" s="28"/>
      <c r="I613" s="28"/>
      <c r="J613" s="28"/>
      <c r="K613" s="28"/>
    </row>
    <row r="614" spans="1:11" x14ac:dyDescent="0.25">
      <c r="A614" s="28"/>
      <c r="B614" s="28"/>
      <c r="E614"/>
      <c r="H614" s="28"/>
      <c r="I614" s="28"/>
      <c r="J614" s="28"/>
      <c r="K614" s="28"/>
    </row>
    <row r="615" spans="1:11" x14ac:dyDescent="0.25">
      <c r="A615" s="28"/>
      <c r="B615" s="28"/>
      <c r="E615"/>
      <c r="H615" s="28"/>
      <c r="I615" s="28"/>
      <c r="J615" s="28"/>
      <c r="K615" s="28"/>
    </row>
    <row r="616" spans="1:11" x14ac:dyDescent="0.25">
      <c r="A616" s="28"/>
      <c r="B616" s="28"/>
      <c r="E616"/>
      <c r="H616" s="28"/>
      <c r="I616" s="28"/>
      <c r="J616" s="28"/>
      <c r="K616" s="28"/>
    </row>
    <row r="617" spans="1:11" x14ac:dyDescent="0.25">
      <c r="A617" s="28"/>
      <c r="B617" s="28"/>
      <c r="E617"/>
      <c r="H617" s="28"/>
      <c r="I617" s="28"/>
      <c r="J617" s="28"/>
      <c r="K617" s="28"/>
    </row>
    <row r="618" spans="1:11" x14ac:dyDescent="0.25">
      <c r="A618" s="28"/>
      <c r="B618" s="28"/>
      <c r="E618"/>
      <c r="H618" s="28"/>
      <c r="I618" s="28"/>
      <c r="J618" s="28"/>
      <c r="K618" s="28"/>
    </row>
    <row r="619" spans="1:11" x14ac:dyDescent="0.25">
      <c r="A619" s="28"/>
      <c r="B619" s="28"/>
      <c r="E619"/>
      <c r="H619" s="28"/>
      <c r="I619" s="28"/>
      <c r="J619" s="28"/>
      <c r="K619" s="28"/>
    </row>
    <row r="620" spans="1:11" x14ac:dyDescent="0.25">
      <c r="A620" s="28"/>
      <c r="B620" s="28"/>
      <c r="E620"/>
      <c r="H620" s="28"/>
      <c r="I620" s="28"/>
      <c r="J620" s="28"/>
      <c r="K620" s="28"/>
    </row>
    <row r="621" spans="1:11" x14ac:dyDescent="0.25">
      <c r="A621" s="28"/>
      <c r="B621" s="28"/>
      <c r="E621"/>
      <c r="H621" s="28"/>
      <c r="I621" s="28"/>
      <c r="J621" s="28"/>
      <c r="K621" s="28"/>
    </row>
    <row r="622" spans="1:11" x14ac:dyDescent="0.25">
      <c r="A622" s="28"/>
      <c r="B622" s="28"/>
      <c r="E622"/>
      <c r="H622" s="28"/>
      <c r="I622" s="28"/>
      <c r="J622" s="28"/>
      <c r="K622" s="28"/>
    </row>
    <row r="623" spans="1:11" x14ac:dyDescent="0.25">
      <c r="A623" s="28"/>
      <c r="B623" s="28"/>
      <c r="E623"/>
      <c r="H623" s="28"/>
      <c r="I623" s="28"/>
      <c r="J623" s="28"/>
      <c r="K623" s="28"/>
    </row>
    <row r="624" spans="1:11" x14ac:dyDescent="0.25">
      <c r="A624" s="28"/>
      <c r="B624" s="28"/>
      <c r="E624"/>
      <c r="H624" s="28"/>
      <c r="I624" s="28"/>
      <c r="J624" s="28"/>
      <c r="K624" s="28"/>
    </row>
    <row r="625" spans="1:11" x14ac:dyDescent="0.25">
      <c r="A625" s="28"/>
      <c r="B625" s="28"/>
      <c r="E625"/>
      <c r="H625" s="28"/>
      <c r="I625" s="28"/>
      <c r="J625" s="28"/>
      <c r="K625" s="28"/>
    </row>
    <row r="626" spans="1:11" x14ac:dyDescent="0.25">
      <c r="A626" s="28"/>
      <c r="B626" s="28"/>
      <c r="E626"/>
      <c r="H626" s="28"/>
      <c r="I626" s="28"/>
      <c r="J626" s="28"/>
      <c r="K626" s="28"/>
    </row>
    <row r="627" spans="1:11" x14ac:dyDescent="0.25">
      <c r="A627" s="28"/>
      <c r="B627" s="28"/>
      <c r="E627"/>
      <c r="H627" s="28"/>
      <c r="I627" s="28"/>
      <c r="J627" s="28"/>
      <c r="K627" s="28"/>
    </row>
    <row r="628" spans="1:11" x14ac:dyDescent="0.25">
      <c r="A628" s="28"/>
      <c r="B628" s="28"/>
      <c r="E628"/>
      <c r="H628" s="28"/>
      <c r="I628" s="28"/>
      <c r="J628" s="28"/>
      <c r="K628" s="28"/>
    </row>
    <row r="629" spans="1:11" x14ac:dyDescent="0.25">
      <c r="A629" s="28"/>
      <c r="B629" s="28"/>
      <c r="E629"/>
      <c r="H629" s="28"/>
      <c r="I629" s="28"/>
      <c r="J629" s="28"/>
      <c r="K629" s="28"/>
    </row>
    <row r="630" spans="1:11" x14ac:dyDescent="0.25">
      <c r="A630" s="28"/>
      <c r="B630" s="28"/>
      <c r="E630"/>
      <c r="H630" s="28"/>
      <c r="I630" s="28"/>
      <c r="J630" s="28"/>
      <c r="K630" s="28"/>
    </row>
    <row r="631" spans="1:11" x14ac:dyDescent="0.25">
      <c r="A631" s="28"/>
      <c r="B631" s="28"/>
      <c r="E631"/>
      <c r="H631" s="28"/>
      <c r="I631" s="28"/>
      <c r="J631" s="28"/>
      <c r="K631" s="28"/>
    </row>
    <row r="632" spans="1:11" x14ac:dyDescent="0.25">
      <c r="A632" s="28"/>
      <c r="B632" s="28"/>
      <c r="E632"/>
      <c r="H632" s="28"/>
      <c r="I632" s="28"/>
      <c r="J632" s="28"/>
      <c r="K632" s="28"/>
    </row>
    <row r="633" spans="1:11" x14ac:dyDescent="0.25">
      <c r="A633" s="28"/>
      <c r="B633" s="28"/>
      <c r="E633"/>
      <c r="H633" s="28"/>
      <c r="I633" s="28"/>
      <c r="J633" s="28"/>
      <c r="K633" s="28"/>
    </row>
    <row r="634" spans="1:11" x14ac:dyDescent="0.25">
      <c r="A634" s="28"/>
      <c r="B634" s="28"/>
      <c r="E634"/>
      <c r="H634" s="28"/>
      <c r="I634" s="28"/>
      <c r="J634" s="28"/>
      <c r="K634" s="28"/>
    </row>
    <row r="635" spans="1:11" x14ac:dyDescent="0.25">
      <c r="A635" s="28"/>
      <c r="B635" s="28"/>
      <c r="E635"/>
      <c r="H635" s="28"/>
      <c r="I635" s="28"/>
      <c r="J635" s="28"/>
      <c r="K635" s="28"/>
    </row>
    <row r="636" spans="1:11" x14ac:dyDescent="0.25">
      <c r="A636" s="28"/>
      <c r="B636" s="28"/>
      <c r="E636"/>
      <c r="H636" s="28"/>
      <c r="I636" s="28"/>
      <c r="J636" s="28"/>
      <c r="K636" s="28"/>
    </row>
    <row r="637" spans="1:11" x14ac:dyDescent="0.25">
      <c r="A637" s="28"/>
      <c r="B637" s="28"/>
      <c r="E637"/>
      <c r="H637" s="28"/>
      <c r="I637" s="28"/>
      <c r="J637" s="28"/>
      <c r="K637" s="28"/>
    </row>
    <row r="638" spans="1:11" x14ac:dyDescent="0.25">
      <c r="A638" s="28"/>
      <c r="B638" s="28"/>
      <c r="E638"/>
      <c r="H638" s="28"/>
      <c r="I638" s="28"/>
      <c r="J638" s="28"/>
      <c r="K638" s="28"/>
    </row>
    <row r="639" spans="1:11" x14ac:dyDescent="0.25">
      <c r="A639" s="28"/>
      <c r="B639" s="28"/>
      <c r="E639"/>
      <c r="H639" s="28"/>
      <c r="I639" s="28"/>
      <c r="J639" s="28"/>
      <c r="K639" s="28"/>
    </row>
    <row r="640" spans="1:11" x14ac:dyDescent="0.25">
      <c r="A640" s="28"/>
      <c r="B640" s="28"/>
      <c r="E640"/>
      <c r="H640" s="28"/>
      <c r="I640" s="28"/>
      <c r="J640" s="28"/>
      <c r="K640" s="28"/>
    </row>
    <row r="641" spans="1:11" x14ac:dyDescent="0.25">
      <c r="A641" s="28"/>
      <c r="B641" s="28"/>
      <c r="E641"/>
      <c r="H641" s="28"/>
      <c r="I641" s="28"/>
      <c r="J641" s="28"/>
      <c r="K641" s="28"/>
    </row>
    <row r="642" spans="1:11" x14ac:dyDescent="0.25">
      <c r="A642" s="28"/>
      <c r="B642" s="28"/>
      <c r="E642"/>
      <c r="H642" s="28"/>
      <c r="I642" s="28"/>
      <c r="J642" s="28"/>
      <c r="K642" s="28"/>
    </row>
    <row r="643" spans="1:11" x14ac:dyDescent="0.25">
      <c r="A643" s="28"/>
      <c r="B643" s="28"/>
      <c r="E643"/>
      <c r="H643" s="28"/>
      <c r="I643" s="28"/>
      <c r="J643" s="28"/>
      <c r="K643" s="28"/>
    </row>
    <row r="644" spans="1:11" x14ac:dyDescent="0.25">
      <c r="A644" s="28"/>
      <c r="B644" s="28"/>
      <c r="E644"/>
      <c r="H644" s="28"/>
      <c r="I644" s="28"/>
      <c r="J644" s="28"/>
      <c r="K644" s="28"/>
    </row>
    <row r="645" spans="1:11" x14ac:dyDescent="0.25">
      <c r="A645" s="28"/>
      <c r="B645" s="28"/>
      <c r="E645"/>
      <c r="H645" s="28"/>
      <c r="I645" s="28"/>
      <c r="J645" s="28"/>
      <c r="K645" s="28"/>
    </row>
    <row r="646" spans="1:11" x14ac:dyDescent="0.25">
      <c r="A646" s="28"/>
      <c r="B646" s="28"/>
      <c r="E646"/>
      <c r="H646" s="28"/>
      <c r="I646" s="28"/>
      <c r="J646" s="28"/>
      <c r="K646" s="28"/>
    </row>
    <row r="647" spans="1:11" x14ac:dyDescent="0.25">
      <c r="A647" s="28"/>
      <c r="B647" s="28"/>
      <c r="E647"/>
      <c r="H647" s="28"/>
      <c r="I647" s="28"/>
      <c r="J647" s="28"/>
      <c r="K647" s="28"/>
    </row>
    <row r="648" spans="1:11" x14ac:dyDescent="0.25">
      <c r="A648" s="28"/>
      <c r="B648" s="28"/>
      <c r="E648"/>
      <c r="H648" s="28"/>
      <c r="I648" s="28"/>
      <c r="J648" s="28"/>
      <c r="K648" s="28"/>
    </row>
    <row r="649" spans="1:11" x14ac:dyDescent="0.25">
      <c r="A649" s="28"/>
      <c r="B649" s="28"/>
      <c r="E649"/>
      <c r="H649" s="28"/>
      <c r="I649" s="28"/>
      <c r="J649" s="28"/>
      <c r="K649" s="28"/>
    </row>
    <row r="650" spans="1:11" x14ac:dyDescent="0.25">
      <c r="A650" s="28"/>
      <c r="B650" s="28"/>
      <c r="E650"/>
      <c r="H650" s="28"/>
      <c r="I650" s="28"/>
      <c r="J650" s="28"/>
      <c r="K650" s="28"/>
    </row>
    <row r="651" spans="1:11" x14ac:dyDescent="0.25">
      <c r="A651" s="28"/>
      <c r="B651" s="28"/>
      <c r="E651"/>
      <c r="H651" s="28"/>
      <c r="I651" s="28"/>
      <c r="J651" s="28"/>
      <c r="K651" s="28"/>
    </row>
    <row r="652" spans="1:11" x14ac:dyDescent="0.25">
      <c r="A652" s="28"/>
      <c r="B652" s="28"/>
      <c r="E652"/>
      <c r="H652" s="28"/>
      <c r="I652" s="28"/>
      <c r="J652" s="28"/>
      <c r="K652" s="28"/>
    </row>
    <row r="653" spans="1:11" x14ac:dyDescent="0.25">
      <c r="A653" s="28"/>
      <c r="B653" s="28"/>
      <c r="E653"/>
      <c r="H653" s="28"/>
      <c r="I653" s="28"/>
      <c r="J653" s="28"/>
      <c r="K653" s="28"/>
    </row>
    <row r="654" spans="1:11" x14ac:dyDescent="0.25">
      <c r="A654" s="28"/>
      <c r="B654" s="28"/>
      <c r="E654"/>
      <c r="H654" s="28"/>
      <c r="I654" s="28"/>
      <c r="J654" s="28"/>
      <c r="K654" s="28"/>
    </row>
    <row r="655" spans="1:11" x14ac:dyDescent="0.25">
      <c r="A655" s="28"/>
      <c r="B655" s="28"/>
      <c r="E655"/>
      <c r="H655" s="28"/>
      <c r="I655" s="28"/>
      <c r="J655" s="28"/>
      <c r="K655" s="28"/>
    </row>
    <row r="656" spans="1:11" x14ac:dyDescent="0.25">
      <c r="A656" s="28"/>
      <c r="B656" s="28"/>
      <c r="E656"/>
      <c r="H656" s="28"/>
      <c r="I656" s="28"/>
      <c r="J656" s="28"/>
      <c r="K656" s="28"/>
    </row>
    <row r="657" spans="1:11" x14ac:dyDescent="0.25">
      <c r="A657" s="28"/>
      <c r="B657" s="28"/>
      <c r="E657"/>
      <c r="H657" s="28"/>
      <c r="I657" s="28"/>
      <c r="J657" s="28"/>
      <c r="K657" s="28"/>
    </row>
    <row r="658" spans="1:11" x14ac:dyDescent="0.25">
      <c r="A658" s="28"/>
      <c r="B658" s="28"/>
      <c r="E658"/>
      <c r="H658" s="28"/>
      <c r="I658" s="28"/>
      <c r="J658" s="28"/>
      <c r="K658" s="28"/>
    </row>
    <row r="659" spans="1:11" x14ac:dyDescent="0.25">
      <c r="A659" s="28"/>
      <c r="B659" s="28"/>
      <c r="E659"/>
      <c r="H659" s="28"/>
      <c r="I659" s="28"/>
      <c r="J659" s="28"/>
      <c r="K659" s="28"/>
    </row>
    <row r="660" spans="1:11" x14ac:dyDescent="0.25">
      <c r="A660" s="28"/>
      <c r="B660" s="28"/>
      <c r="E660"/>
      <c r="H660" s="28"/>
      <c r="I660" s="28"/>
      <c r="J660" s="28"/>
      <c r="K660" s="28"/>
    </row>
    <row r="661" spans="1:11" x14ac:dyDescent="0.25">
      <c r="A661" s="28"/>
      <c r="B661" s="28"/>
      <c r="E661"/>
      <c r="H661" s="28"/>
      <c r="I661" s="28"/>
      <c r="J661" s="28"/>
      <c r="K661" s="28"/>
    </row>
    <row r="662" spans="1:11" x14ac:dyDescent="0.25">
      <c r="A662" s="28"/>
      <c r="B662" s="28"/>
      <c r="E662"/>
      <c r="H662" s="28"/>
      <c r="I662" s="28"/>
      <c r="J662" s="28"/>
      <c r="K662" s="28"/>
    </row>
    <row r="663" spans="1:11" x14ac:dyDescent="0.25">
      <c r="A663" s="28"/>
      <c r="B663" s="28"/>
      <c r="E663"/>
      <c r="H663" s="28"/>
      <c r="I663" s="28"/>
      <c r="J663" s="28"/>
      <c r="K663" s="28"/>
    </row>
    <row r="664" spans="1:11" x14ac:dyDescent="0.25">
      <c r="A664" s="28"/>
      <c r="B664" s="28"/>
      <c r="E664"/>
      <c r="H664" s="28"/>
      <c r="I664" s="28"/>
      <c r="J664" s="28"/>
      <c r="K664" s="28"/>
    </row>
    <row r="665" spans="1:11" x14ac:dyDescent="0.25">
      <c r="A665" s="28"/>
      <c r="B665" s="28"/>
      <c r="E665"/>
      <c r="H665" s="28"/>
      <c r="I665" s="28"/>
      <c r="J665" s="28"/>
      <c r="K665" s="28"/>
    </row>
    <row r="666" spans="1:11" x14ac:dyDescent="0.25">
      <c r="A666" s="28"/>
      <c r="B666" s="28"/>
      <c r="E666"/>
      <c r="H666" s="28"/>
      <c r="I666" s="28"/>
      <c r="J666" s="28"/>
      <c r="K666" s="28"/>
    </row>
    <row r="667" spans="1:11" x14ac:dyDescent="0.25">
      <c r="A667" s="28"/>
      <c r="B667" s="28"/>
      <c r="E667"/>
      <c r="H667" s="28"/>
      <c r="I667" s="28"/>
      <c r="J667" s="28"/>
      <c r="K667" s="28"/>
    </row>
    <row r="668" spans="1:11" x14ac:dyDescent="0.25">
      <c r="A668" s="28"/>
      <c r="B668" s="28"/>
      <c r="E668"/>
      <c r="H668" s="28"/>
      <c r="I668" s="28"/>
      <c r="J668" s="28"/>
      <c r="K668" s="28"/>
    </row>
    <row r="669" spans="1:11" x14ac:dyDescent="0.25">
      <c r="A669" s="28"/>
      <c r="B669" s="28"/>
      <c r="E669"/>
      <c r="H669" s="28"/>
      <c r="I669" s="28"/>
      <c r="J669" s="28"/>
      <c r="K669" s="28"/>
    </row>
    <row r="670" spans="1:11" x14ac:dyDescent="0.25">
      <c r="A670" s="28"/>
      <c r="B670" s="28"/>
      <c r="E670"/>
      <c r="H670" s="28"/>
      <c r="I670" s="28"/>
      <c r="J670" s="28"/>
      <c r="K670" s="28"/>
    </row>
    <row r="671" spans="1:11" x14ac:dyDescent="0.25">
      <c r="A671" s="28"/>
      <c r="B671" s="28"/>
      <c r="E671"/>
      <c r="H671" s="28"/>
      <c r="I671" s="28"/>
      <c r="J671" s="28"/>
      <c r="K671" s="28"/>
    </row>
    <row r="672" spans="1:11" x14ac:dyDescent="0.25">
      <c r="A672" s="28"/>
      <c r="B672" s="28"/>
      <c r="E672"/>
      <c r="H672" s="28"/>
      <c r="I672" s="28"/>
      <c r="J672" s="28"/>
      <c r="K672" s="28"/>
    </row>
    <row r="673" spans="1:11" x14ac:dyDescent="0.25">
      <c r="A673" s="28"/>
      <c r="B673" s="28"/>
      <c r="E673"/>
      <c r="H673" s="28"/>
      <c r="I673" s="28"/>
      <c r="J673" s="28"/>
      <c r="K673" s="28"/>
    </row>
    <row r="674" spans="1:11" x14ac:dyDescent="0.25">
      <c r="A674" s="28"/>
      <c r="B674" s="28"/>
      <c r="E674"/>
      <c r="H674" s="28"/>
      <c r="I674" s="28"/>
      <c r="J674" s="28"/>
      <c r="K674" s="28"/>
    </row>
    <row r="675" spans="1:11" x14ac:dyDescent="0.25">
      <c r="A675" s="28"/>
      <c r="B675" s="28"/>
      <c r="E675"/>
      <c r="H675" s="28"/>
      <c r="I675" s="28"/>
      <c r="J675" s="28"/>
      <c r="K675" s="28"/>
    </row>
    <row r="676" spans="1:11" x14ac:dyDescent="0.25">
      <c r="A676" s="28"/>
      <c r="B676" s="28"/>
      <c r="E676"/>
      <c r="H676" s="28"/>
      <c r="I676" s="28"/>
      <c r="J676" s="28"/>
      <c r="K676" s="28"/>
    </row>
    <row r="677" spans="1:11" x14ac:dyDescent="0.25">
      <c r="A677" s="28"/>
      <c r="B677" s="28"/>
      <c r="E677"/>
      <c r="H677" s="28"/>
      <c r="I677" s="28"/>
      <c r="J677" s="28"/>
      <c r="K677" s="28"/>
    </row>
    <row r="678" spans="1:11" x14ac:dyDescent="0.25">
      <c r="A678" s="28"/>
      <c r="B678" s="28"/>
      <c r="E678"/>
      <c r="H678" s="28"/>
      <c r="I678" s="28"/>
      <c r="J678" s="28"/>
      <c r="K678" s="28"/>
    </row>
    <row r="679" spans="1:11" x14ac:dyDescent="0.25">
      <c r="A679" s="28"/>
      <c r="B679" s="28"/>
      <c r="E679"/>
      <c r="H679" s="28"/>
      <c r="I679" s="28"/>
      <c r="J679" s="28"/>
      <c r="K679" s="28"/>
    </row>
    <row r="680" spans="1:11" x14ac:dyDescent="0.25">
      <c r="A680" s="28"/>
      <c r="B680" s="28"/>
      <c r="E680"/>
      <c r="H680" s="28"/>
      <c r="I680" s="28"/>
      <c r="J680" s="28"/>
      <c r="K680" s="28"/>
    </row>
    <row r="681" spans="1:11" x14ac:dyDescent="0.25">
      <c r="A681" s="28"/>
      <c r="B681" s="28"/>
      <c r="E681"/>
      <c r="H681" s="28"/>
      <c r="I681" s="28"/>
      <c r="J681" s="28"/>
      <c r="K681" s="28"/>
    </row>
    <row r="682" spans="1:11" x14ac:dyDescent="0.25">
      <c r="A682" s="28"/>
      <c r="B682" s="28"/>
      <c r="E682"/>
      <c r="H682" s="28"/>
      <c r="I682" s="28"/>
      <c r="J682" s="28"/>
      <c r="K682" s="28"/>
    </row>
    <row r="683" spans="1:11" x14ac:dyDescent="0.25">
      <c r="A683" s="28"/>
      <c r="B683" s="28"/>
      <c r="E683"/>
      <c r="H683" s="28"/>
      <c r="I683" s="28"/>
      <c r="J683" s="28"/>
      <c r="K683" s="28"/>
    </row>
    <row r="684" spans="1:11" x14ac:dyDescent="0.25">
      <c r="A684" s="28"/>
      <c r="B684" s="28"/>
      <c r="E684"/>
      <c r="H684" s="28"/>
      <c r="I684" s="28"/>
      <c r="J684" s="28"/>
      <c r="K684" s="28"/>
    </row>
    <row r="685" spans="1:11" x14ac:dyDescent="0.25">
      <c r="A685" s="28"/>
      <c r="B685" s="28"/>
      <c r="E685"/>
      <c r="H685" s="28"/>
      <c r="I685" s="28"/>
      <c r="J685" s="28"/>
      <c r="K685" s="28"/>
    </row>
    <row r="686" spans="1:11" x14ac:dyDescent="0.25">
      <c r="A686" s="28"/>
      <c r="B686" s="28"/>
      <c r="E686"/>
      <c r="H686" s="28"/>
      <c r="I686" s="28"/>
      <c r="J686" s="28"/>
      <c r="K686" s="28"/>
    </row>
    <row r="687" spans="1:11" x14ac:dyDescent="0.25">
      <c r="A687" s="28"/>
      <c r="B687" s="28"/>
      <c r="E687"/>
      <c r="H687" s="28"/>
      <c r="I687" s="28"/>
      <c r="J687" s="28"/>
      <c r="K687" s="28"/>
    </row>
    <row r="688" spans="1:11" x14ac:dyDescent="0.25">
      <c r="A688" s="28"/>
      <c r="B688" s="28"/>
      <c r="E688"/>
      <c r="H688" s="28"/>
      <c r="I688" s="28"/>
      <c r="J688" s="28"/>
      <c r="K688" s="28"/>
    </row>
    <row r="689" spans="1:11" x14ac:dyDescent="0.25">
      <c r="A689" s="28"/>
      <c r="B689" s="28"/>
      <c r="E689"/>
      <c r="H689" s="28"/>
      <c r="I689" s="28"/>
      <c r="J689" s="28"/>
      <c r="K689" s="28"/>
    </row>
    <row r="690" spans="1:11" x14ac:dyDescent="0.25">
      <c r="A690" s="28"/>
      <c r="B690" s="28"/>
      <c r="E690"/>
      <c r="H690" s="28"/>
      <c r="I690" s="28"/>
      <c r="J690" s="28"/>
      <c r="K690" s="28"/>
    </row>
    <row r="691" spans="1:11" x14ac:dyDescent="0.25">
      <c r="A691" s="28"/>
      <c r="B691" s="28"/>
      <c r="E691"/>
      <c r="H691" s="28"/>
      <c r="I691" s="28"/>
      <c r="J691" s="28"/>
      <c r="K691" s="28"/>
    </row>
    <row r="692" spans="1:11" x14ac:dyDescent="0.25">
      <c r="A692" s="28"/>
      <c r="B692" s="28"/>
      <c r="E692"/>
      <c r="H692" s="28"/>
      <c r="I692" s="28"/>
      <c r="J692" s="28"/>
      <c r="K692" s="28"/>
    </row>
    <row r="693" spans="1:11" x14ac:dyDescent="0.25">
      <c r="A693" s="28"/>
      <c r="B693" s="28"/>
      <c r="E693"/>
      <c r="H693" s="28"/>
      <c r="I693" s="28"/>
      <c r="J693" s="28"/>
      <c r="K693" s="28"/>
    </row>
    <row r="694" spans="1:11" x14ac:dyDescent="0.25">
      <c r="A694" s="28"/>
      <c r="B694" s="28"/>
      <c r="E694"/>
      <c r="H694" s="28"/>
      <c r="I694" s="28"/>
      <c r="J694" s="28"/>
      <c r="K694" s="28"/>
    </row>
    <row r="695" spans="1:11" x14ac:dyDescent="0.25">
      <c r="A695" s="28"/>
      <c r="B695" s="28"/>
      <c r="E695"/>
      <c r="H695" s="28"/>
      <c r="I695" s="28"/>
      <c r="J695" s="28"/>
      <c r="K695" s="28"/>
    </row>
    <row r="696" spans="1:11" x14ac:dyDescent="0.25">
      <c r="A696" s="28"/>
      <c r="B696" s="28"/>
      <c r="E696"/>
      <c r="H696" s="28"/>
      <c r="I696" s="28"/>
      <c r="J696" s="28"/>
      <c r="K696" s="28"/>
    </row>
    <row r="697" spans="1:11" x14ac:dyDescent="0.25">
      <c r="A697" s="28"/>
      <c r="B697" s="28"/>
      <c r="E697"/>
      <c r="H697" s="28"/>
      <c r="I697" s="28"/>
      <c r="J697" s="28"/>
      <c r="K697" s="28"/>
    </row>
    <row r="698" spans="1:11" x14ac:dyDescent="0.25">
      <c r="A698" s="28"/>
      <c r="B698" s="28"/>
      <c r="E698"/>
      <c r="H698" s="28"/>
      <c r="I698" s="28"/>
      <c r="J698" s="28"/>
      <c r="K698" s="28"/>
    </row>
    <row r="699" spans="1:11" x14ac:dyDescent="0.25">
      <c r="A699" s="28"/>
      <c r="B699" s="28"/>
      <c r="E699"/>
      <c r="H699" s="28"/>
      <c r="I699" s="28"/>
      <c r="J699" s="28"/>
      <c r="K699" s="28"/>
    </row>
    <row r="700" spans="1:11" x14ac:dyDescent="0.25">
      <c r="A700" s="28"/>
      <c r="B700" s="28"/>
      <c r="E700"/>
      <c r="H700" s="28"/>
      <c r="I700" s="28"/>
      <c r="J700" s="28"/>
      <c r="K700" s="28"/>
    </row>
    <row r="701" spans="1:11" x14ac:dyDescent="0.25">
      <c r="A701" s="28"/>
      <c r="B701" s="28"/>
      <c r="E701"/>
      <c r="H701" s="28"/>
      <c r="I701" s="28"/>
      <c r="J701" s="28"/>
      <c r="K701" s="28"/>
    </row>
    <row r="702" spans="1:11" x14ac:dyDescent="0.25">
      <c r="A702" s="28"/>
      <c r="B702" s="28"/>
      <c r="E702"/>
      <c r="H702" s="28"/>
      <c r="I702" s="28"/>
      <c r="J702" s="28"/>
      <c r="K702" s="28"/>
    </row>
    <row r="703" spans="1:11" x14ac:dyDescent="0.25">
      <c r="A703" s="28"/>
      <c r="B703" s="28"/>
      <c r="E703"/>
      <c r="H703" s="28"/>
      <c r="I703" s="28"/>
      <c r="J703" s="28"/>
      <c r="K703" s="28"/>
    </row>
    <row r="704" spans="1:11" x14ac:dyDescent="0.25">
      <c r="A704" s="28"/>
      <c r="B704" s="28"/>
      <c r="E704"/>
      <c r="H704" s="28"/>
      <c r="I704" s="28"/>
      <c r="J704" s="28"/>
      <c r="K704" s="28"/>
    </row>
    <row r="705" spans="1:11" x14ac:dyDescent="0.25">
      <c r="A705" s="28"/>
      <c r="B705" s="28"/>
      <c r="E705"/>
      <c r="H705" s="28"/>
      <c r="I705" s="28"/>
      <c r="J705" s="28"/>
      <c r="K705" s="28"/>
    </row>
    <row r="706" spans="1:11" x14ac:dyDescent="0.25">
      <c r="A706" s="28"/>
      <c r="B706" s="28"/>
      <c r="E706"/>
      <c r="H706" s="28"/>
      <c r="I706" s="28"/>
      <c r="J706" s="28"/>
      <c r="K706" s="28"/>
    </row>
    <row r="707" spans="1:11" x14ac:dyDescent="0.25">
      <c r="A707" s="28"/>
      <c r="B707" s="28"/>
      <c r="E707"/>
      <c r="H707" s="28"/>
      <c r="I707" s="28"/>
      <c r="J707" s="28"/>
      <c r="K707" s="28"/>
    </row>
    <row r="708" spans="1:11" x14ac:dyDescent="0.25">
      <c r="A708" s="28"/>
      <c r="B708" s="28"/>
      <c r="E708"/>
      <c r="H708" s="28"/>
      <c r="I708" s="28"/>
      <c r="J708" s="28"/>
      <c r="K708" s="28"/>
    </row>
    <row r="709" spans="1:11" x14ac:dyDescent="0.25">
      <c r="A709" s="28"/>
      <c r="B709" s="28"/>
      <c r="E709"/>
      <c r="H709" s="28"/>
      <c r="I709" s="28"/>
      <c r="J709" s="28"/>
      <c r="K709" s="28"/>
    </row>
    <row r="710" spans="1:11" x14ac:dyDescent="0.25">
      <c r="A710" s="28"/>
      <c r="B710" s="28"/>
      <c r="E710"/>
      <c r="H710" s="28"/>
      <c r="I710" s="28"/>
      <c r="J710" s="28"/>
      <c r="K710" s="28"/>
    </row>
    <row r="711" spans="1:11" x14ac:dyDescent="0.25">
      <c r="A711" s="28"/>
      <c r="B711" s="28"/>
      <c r="E711"/>
      <c r="H711" s="28"/>
      <c r="I711" s="28"/>
      <c r="J711" s="28"/>
      <c r="K711" s="28"/>
    </row>
    <row r="712" spans="1:11" x14ac:dyDescent="0.25">
      <c r="A712" s="28"/>
      <c r="B712" s="28"/>
      <c r="E712"/>
      <c r="H712" s="28"/>
      <c r="I712" s="28"/>
      <c r="J712" s="28"/>
      <c r="K712" s="28"/>
    </row>
    <row r="713" spans="1:11" x14ac:dyDescent="0.25">
      <c r="A713" s="28"/>
      <c r="B713" s="28"/>
      <c r="E713"/>
      <c r="H713" s="28"/>
      <c r="I713" s="28"/>
      <c r="J713" s="28"/>
      <c r="K713" s="28"/>
    </row>
    <row r="714" spans="1:11" x14ac:dyDescent="0.25">
      <c r="A714" s="28"/>
      <c r="B714" s="28"/>
      <c r="E714"/>
      <c r="H714" s="28"/>
      <c r="I714" s="28"/>
      <c r="J714" s="28"/>
      <c r="K714" s="28"/>
    </row>
    <row r="715" spans="1:11" x14ac:dyDescent="0.25">
      <c r="A715" s="28"/>
      <c r="B715" s="28"/>
      <c r="E715"/>
      <c r="H715" s="28"/>
      <c r="I715" s="28"/>
      <c r="J715" s="28"/>
      <c r="K715" s="28"/>
    </row>
    <row r="716" spans="1:11" x14ac:dyDescent="0.25">
      <c r="A716" s="28"/>
      <c r="B716" s="28"/>
      <c r="E716"/>
      <c r="H716" s="28"/>
      <c r="I716" s="28"/>
      <c r="J716" s="28"/>
      <c r="K716" s="28"/>
    </row>
    <row r="717" spans="1:11" x14ac:dyDescent="0.25">
      <c r="A717" s="28"/>
      <c r="B717" s="28"/>
      <c r="E717"/>
      <c r="H717" s="28"/>
      <c r="I717" s="28"/>
      <c r="J717" s="28"/>
      <c r="K717" s="28"/>
    </row>
    <row r="718" spans="1:11" x14ac:dyDescent="0.25">
      <c r="A718" s="28"/>
      <c r="B718" s="28"/>
      <c r="E718"/>
      <c r="H718" s="28"/>
      <c r="I718" s="28"/>
      <c r="J718" s="28"/>
      <c r="K718" s="28"/>
    </row>
    <row r="719" spans="1:11" x14ac:dyDescent="0.25">
      <c r="A719" s="28"/>
      <c r="B719" s="28"/>
      <c r="E719"/>
      <c r="H719" s="28"/>
      <c r="I719" s="28"/>
      <c r="J719" s="28"/>
      <c r="K719" s="28"/>
    </row>
    <row r="720" spans="1:11" x14ac:dyDescent="0.25">
      <c r="A720" s="28"/>
      <c r="B720" s="28"/>
      <c r="E720"/>
      <c r="H720" s="28"/>
      <c r="I720" s="28"/>
      <c r="J720" s="28"/>
      <c r="K720" s="28"/>
    </row>
    <row r="721" spans="1:11" x14ac:dyDescent="0.25">
      <c r="A721" s="28"/>
      <c r="B721" s="28"/>
      <c r="E721"/>
      <c r="H721" s="28"/>
      <c r="I721" s="28"/>
      <c r="J721" s="28"/>
      <c r="K721" s="28"/>
    </row>
    <row r="722" spans="1:11" x14ac:dyDescent="0.25">
      <c r="A722" s="28"/>
      <c r="B722" s="28"/>
      <c r="E722"/>
      <c r="H722" s="28"/>
      <c r="I722" s="28"/>
      <c r="J722" s="28"/>
      <c r="K722" s="28"/>
    </row>
    <row r="723" spans="1:11" x14ac:dyDescent="0.25">
      <c r="A723" s="28"/>
      <c r="B723" s="28"/>
      <c r="E723"/>
      <c r="H723" s="28"/>
      <c r="I723" s="28"/>
      <c r="J723" s="28"/>
      <c r="K723" s="28"/>
    </row>
    <row r="724" spans="1:11" x14ac:dyDescent="0.25">
      <c r="A724" s="28"/>
      <c r="B724" s="28"/>
      <c r="E724"/>
      <c r="H724" s="28"/>
      <c r="I724" s="28"/>
      <c r="J724" s="28"/>
      <c r="K724" s="28"/>
    </row>
    <row r="725" spans="1:11" x14ac:dyDescent="0.25">
      <c r="A725" s="28"/>
      <c r="B725" s="28"/>
      <c r="E725"/>
      <c r="H725" s="28"/>
      <c r="I725" s="28"/>
      <c r="J725" s="28"/>
      <c r="K725" s="28"/>
    </row>
    <row r="726" spans="1:11" x14ac:dyDescent="0.25">
      <c r="A726" s="28"/>
      <c r="B726" s="28"/>
      <c r="E726"/>
      <c r="H726" s="28"/>
      <c r="I726" s="28"/>
      <c r="J726" s="28"/>
      <c r="K726" s="28"/>
    </row>
    <row r="727" spans="1:11" x14ac:dyDescent="0.25">
      <c r="A727" s="28"/>
      <c r="B727" s="28"/>
      <c r="E727"/>
      <c r="H727" s="28"/>
      <c r="I727" s="28"/>
      <c r="J727" s="28"/>
      <c r="K727" s="28"/>
    </row>
    <row r="728" spans="1:11" x14ac:dyDescent="0.25">
      <c r="A728" s="28"/>
      <c r="B728" s="28"/>
      <c r="E728"/>
      <c r="H728" s="28"/>
      <c r="I728" s="28"/>
      <c r="J728" s="28"/>
      <c r="K728" s="28"/>
    </row>
    <row r="729" spans="1:11" x14ac:dyDescent="0.25">
      <c r="A729" s="28"/>
      <c r="B729" s="28"/>
      <c r="E729"/>
      <c r="H729" s="28"/>
      <c r="I729" s="28"/>
      <c r="J729" s="28"/>
      <c r="K729" s="28"/>
    </row>
    <row r="730" spans="1:11" x14ac:dyDescent="0.25">
      <c r="A730" s="28"/>
      <c r="B730" s="28"/>
      <c r="E730"/>
      <c r="H730" s="28"/>
      <c r="I730" s="28"/>
      <c r="J730" s="28"/>
      <c r="K730" s="28"/>
    </row>
    <row r="731" spans="1:11" x14ac:dyDescent="0.25">
      <c r="A731" s="28"/>
      <c r="B731" s="28"/>
      <c r="E731"/>
      <c r="H731" s="28"/>
      <c r="I731" s="28"/>
      <c r="J731" s="28"/>
      <c r="K731" s="28"/>
    </row>
    <row r="732" spans="1:11" x14ac:dyDescent="0.25">
      <c r="A732" s="28"/>
      <c r="B732" s="28"/>
      <c r="E732"/>
      <c r="H732" s="28"/>
      <c r="I732" s="28"/>
      <c r="J732" s="28"/>
      <c r="K732" s="28"/>
    </row>
    <row r="733" spans="1:11" x14ac:dyDescent="0.25">
      <c r="A733" s="28"/>
      <c r="B733" s="28"/>
      <c r="E733"/>
      <c r="H733" s="28"/>
      <c r="I733" s="28"/>
      <c r="J733" s="28"/>
      <c r="K733" s="28"/>
    </row>
    <row r="734" spans="1:11" x14ac:dyDescent="0.25">
      <c r="A734" s="28"/>
      <c r="B734" s="28"/>
      <c r="E734"/>
      <c r="H734" s="28"/>
      <c r="I734" s="28"/>
      <c r="J734" s="28"/>
      <c r="K734" s="28"/>
    </row>
    <row r="735" spans="1:11" x14ac:dyDescent="0.25">
      <c r="A735" s="28"/>
      <c r="B735" s="28"/>
      <c r="E735"/>
      <c r="H735" s="28"/>
      <c r="I735" s="28"/>
      <c r="J735" s="28"/>
      <c r="K735" s="28"/>
    </row>
    <row r="736" spans="1:11" x14ac:dyDescent="0.25">
      <c r="A736" s="28"/>
      <c r="B736" s="28"/>
      <c r="E736"/>
      <c r="H736" s="28"/>
      <c r="I736" s="28"/>
      <c r="J736" s="28"/>
      <c r="K736" s="28"/>
    </row>
    <row r="737" spans="1:11" x14ac:dyDescent="0.25">
      <c r="A737" s="28"/>
      <c r="B737" s="28"/>
      <c r="E737"/>
      <c r="H737" s="28"/>
      <c r="I737" s="28"/>
      <c r="J737" s="28"/>
      <c r="K737" s="28"/>
    </row>
    <row r="738" spans="1:11" x14ac:dyDescent="0.25">
      <c r="A738" s="28"/>
      <c r="B738" s="28"/>
      <c r="E738"/>
      <c r="H738" s="28"/>
      <c r="I738" s="28"/>
      <c r="J738" s="28"/>
      <c r="K738" s="28"/>
    </row>
    <row r="739" spans="1:11" x14ac:dyDescent="0.25">
      <c r="A739" s="28"/>
      <c r="B739" s="28"/>
      <c r="E739"/>
      <c r="H739" s="28"/>
      <c r="I739" s="28"/>
      <c r="J739" s="28"/>
      <c r="K739" s="28"/>
    </row>
    <row r="740" spans="1:11" x14ac:dyDescent="0.25">
      <c r="A740" s="28"/>
      <c r="B740" s="28"/>
      <c r="E740"/>
      <c r="H740" s="28"/>
      <c r="I740" s="28"/>
      <c r="J740" s="28"/>
      <c r="K740" s="28"/>
    </row>
    <row r="741" spans="1:11" x14ac:dyDescent="0.25">
      <c r="A741" s="28"/>
      <c r="B741" s="28"/>
      <c r="E741"/>
      <c r="H741" s="28"/>
      <c r="I741" s="28"/>
      <c r="J741" s="28"/>
      <c r="K741" s="28"/>
    </row>
    <row r="742" spans="1:11" x14ac:dyDescent="0.25">
      <c r="A742" s="28"/>
      <c r="B742" s="28"/>
      <c r="E742"/>
      <c r="H742" s="28"/>
      <c r="I742" s="28"/>
      <c r="J742" s="28"/>
      <c r="K742" s="28"/>
    </row>
    <row r="743" spans="1:11" x14ac:dyDescent="0.25">
      <c r="A743" s="28"/>
      <c r="B743" s="28"/>
      <c r="E743"/>
      <c r="H743" s="28"/>
      <c r="I743" s="28"/>
      <c r="J743" s="28"/>
      <c r="K743" s="28"/>
    </row>
    <row r="744" spans="1:11" x14ac:dyDescent="0.25">
      <c r="A744" s="28"/>
      <c r="B744" s="28"/>
      <c r="E744"/>
      <c r="H744" s="28"/>
      <c r="I744" s="28"/>
      <c r="J744" s="28"/>
      <c r="K744" s="28"/>
    </row>
    <row r="745" spans="1:11" x14ac:dyDescent="0.25">
      <c r="A745" s="28"/>
      <c r="B745" s="28"/>
      <c r="E745"/>
      <c r="H745" s="28"/>
      <c r="I745" s="28"/>
      <c r="J745" s="28"/>
      <c r="K745" s="28"/>
    </row>
    <row r="746" spans="1:11" x14ac:dyDescent="0.25">
      <c r="A746" s="28"/>
      <c r="B746" s="28"/>
      <c r="E746"/>
      <c r="H746" s="28"/>
      <c r="I746" s="28"/>
      <c r="J746" s="28"/>
      <c r="K746" s="28"/>
    </row>
    <row r="747" spans="1:11" x14ac:dyDescent="0.25">
      <c r="A747" s="28"/>
      <c r="B747" s="28"/>
      <c r="E747"/>
      <c r="H747" s="28"/>
      <c r="I747" s="28"/>
      <c r="J747" s="28"/>
      <c r="K747" s="28"/>
    </row>
    <row r="748" spans="1:11" x14ac:dyDescent="0.25">
      <c r="A748" s="28"/>
      <c r="B748" s="28"/>
      <c r="E748"/>
      <c r="H748" s="28"/>
      <c r="I748" s="28"/>
      <c r="J748" s="28"/>
      <c r="K748" s="28"/>
    </row>
    <row r="749" spans="1:11" x14ac:dyDescent="0.25">
      <c r="A749" s="28"/>
      <c r="B749" s="28"/>
      <c r="E749"/>
      <c r="H749" s="28"/>
      <c r="I749" s="28"/>
      <c r="J749" s="28"/>
      <c r="K749" s="28"/>
    </row>
    <row r="750" spans="1:11" x14ac:dyDescent="0.25">
      <c r="A750" s="28"/>
      <c r="B750" s="28"/>
      <c r="E750"/>
      <c r="H750" s="28"/>
      <c r="I750" s="28"/>
      <c r="J750" s="28"/>
      <c r="K750" s="28"/>
    </row>
    <row r="751" spans="1:11" x14ac:dyDescent="0.25">
      <c r="A751" s="28"/>
      <c r="B751" s="28"/>
      <c r="E751"/>
      <c r="H751" s="28"/>
      <c r="I751" s="28"/>
      <c r="J751" s="28"/>
      <c r="K751" s="28"/>
    </row>
    <row r="752" spans="1:11" x14ac:dyDescent="0.25">
      <c r="A752" s="28"/>
      <c r="B752" s="28"/>
      <c r="E752"/>
      <c r="H752" s="28"/>
      <c r="I752" s="28"/>
      <c r="J752" s="28"/>
      <c r="K752" s="28"/>
    </row>
    <row r="753" spans="1:11" x14ac:dyDescent="0.25">
      <c r="A753" s="28"/>
      <c r="B753" s="28"/>
      <c r="E753"/>
      <c r="H753" s="28"/>
      <c r="I753" s="28"/>
      <c r="J753" s="28"/>
      <c r="K753" s="28"/>
    </row>
    <row r="754" spans="1:11" x14ac:dyDescent="0.25">
      <c r="A754" s="28"/>
      <c r="B754" s="28"/>
      <c r="E754"/>
      <c r="H754" s="28"/>
      <c r="I754" s="28"/>
      <c r="J754" s="28"/>
      <c r="K754" s="28"/>
    </row>
    <row r="755" spans="1:11" x14ac:dyDescent="0.25">
      <c r="A755" s="28"/>
      <c r="B755" s="28"/>
      <c r="E755"/>
      <c r="H755" s="28"/>
      <c r="I755" s="28"/>
      <c r="J755" s="28"/>
      <c r="K755" s="28"/>
    </row>
    <row r="756" spans="1:11" x14ac:dyDescent="0.25">
      <c r="A756" s="28"/>
      <c r="B756" s="28"/>
      <c r="E756"/>
      <c r="H756" s="28"/>
      <c r="I756" s="28"/>
      <c r="J756" s="28"/>
      <c r="K756" s="28"/>
    </row>
    <row r="757" spans="1:11" x14ac:dyDescent="0.25">
      <c r="A757" s="28"/>
      <c r="B757" s="28"/>
      <c r="E757"/>
      <c r="H757" s="28"/>
      <c r="I757" s="28"/>
      <c r="J757" s="28"/>
      <c r="K757" s="28"/>
    </row>
    <row r="758" spans="1:11" x14ac:dyDescent="0.25">
      <c r="A758" s="28"/>
      <c r="B758" s="28"/>
      <c r="E758"/>
      <c r="H758" s="28"/>
      <c r="I758" s="28"/>
      <c r="J758" s="28"/>
      <c r="K758" s="28"/>
    </row>
    <row r="759" spans="1:11" x14ac:dyDescent="0.25">
      <c r="A759" s="28"/>
      <c r="B759" s="28"/>
      <c r="E759"/>
      <c r="H759" s="28"/>
      <c r="I759" s="28"/>
      <c r="J759" s="28"/>
      <c r="K759" s="28"/>
    </row>
    <row r="760" spans="1:11" x14ac:dyDescent="0.25">
      <c r="A760" s="28"/>
      <c r="B760" s="28"/>
      <c r="E760"/>
      <c r="H760" s="28"/>
      <c r="I760" s="28"/>
      <c r="J760" s="28"/>
      <c r="K760" s="28"/>
    </row>
    <row r="761" spans="1:11" x14ac:dyDescent="0.25">
      <c r="A761" s="28"/>
      <c r="B761" s="28"/>
      <c r="E761"/>
      <c r="H761" s="28"/>
      <c r="I761" s="28"/>
      <c r="J761" s="28"/>
      <c r="K761" s="28"/>
    </row>
    <row r="762" spans="1:11" x14ac:dyDescent="0.25">
      <c r="A762" s="28"/>
      <c r="B762" s="28"/>
      <c r="E762"/>
      <c r="H762" s="28"/>
      <c r="I762" s="28"/>
      <c r="J762" s="28"/>
      <c r="K762" s="28"/>
    </row>
    <row r="763" spans="1:11" x14ac:dyDescent="0.25">
      <c r="A763" s="28"/>
      <c r="B763" s="28"/>
      <c r="E763"/>
      <c r="H763" s="28"/>
      <c r="I763" s="28"/>
      <c r="J763" s="28"/>
      <c r="K763" s="28"/>
    </row>
    <row r="764" spans="1:11" x14ac:dyDescent="0.25">
      <c r="A764" s="28"/>
      <c r="B764" s="28"/>
      <c r="E764"/>
      <c r="H764" s="28"/>
      <c r="I764" s="28"/>
      <c r="J764" s="28"/>
      <c r="K764" s="28"/>
    </row>
    <row r="765" spans="1:11" x14ac:dyDescent="0.25">
      <c r="A765" s="28"/>
      <c r="B765" s="28"/>
      <c r="E765"/>
      <c r="H765" s="28"/>
      <c r="I765" s="28"/>
      <c r="J765" s="28"/>
      <c r="K765" s="28"/>
    </row>
    <row r="766" spans="1:11" x14ac:dyDescent="0.25">
      <c r="A766" s="28"/>
      <c r="B766" s="28"/>
      <c r="E766"/>
      <c r="H766" s="28"/>
      <c r="I766" s="28"/>
      <c r="J766" s="28"/>
      <c r="K766" s="28"/>
    </row>
    <row r="767" spans="1:11" x14ac:dyDescent="0.25">
      <c r="A767" s="28"/>
      <c r="B767" s="28"/>
      <c r="E767"/>
      <c r="H767" s="28"/>
      <c r="I767" s="28"/>
      <c r="J767" s="28"/>
      <c r="K767" s="28"/>
    </row>
    <row r="768" spans="1:11" x14ac:dyDescent="0.25">
      <c r="A768" s="28"/>
      <c r="B768" s="28"/>
      <c r="E768"/>
      <c r="H768" s="28"/>
      <c r="I768" s="28"/>
      <c r="J768" s="28"/>
      <c r="K768" s="28"/>
    </row>
    <row r="769" spans="1:11" x14ac:dyDescent="0.25">
      <c r="A769" s="28"/>
      <c r="B769" s="28"/>
      <c r="E769"/>
      <c r="H769" s="28"/>
      <c r="I769" s="28"/>
      <c r="J769" s="28"/>
      <c r="K769" s="28"/>
    </row>
    <row r="770" spans="1:11" x14ac:dyDescent="0.25">
      <c r="A770" s="28"/>
      <c r="B770" s="28"/>
      <c r="E770"/>
      <c r="H770" s="28"/>
      <c r="I770" s="28"/>
      <c r="J770" s="28"/>
      <c r="K770" s="28"/>
    </row>
    <row r="771" spans="1:11" x14ac:dyDescent="0.25">
      <c r="A771" s="28"/>
      <c r="B771" s="28"/>
      <c r="E771"/>
      <c r="H771" s="28"/>
      <c r="I771" s="28"/>
      <c r="J771" s="28"/>
      <c r="K771" s="28"/>
    </row>
    <row r="772" spans="1:11" x14ac:dyDescent="0.25">
      <c r="A772" s="28"/>
      <c r="B772" s="28"/>
      <c r="E772"/>
      <c r="H772" s="28"/>
      <c r="I772" s="28"/>
      <c r="J772" s="28"/>
      <c r="K772" s="28"/>
    </row>
    <row r="773" spans="1:11" x14ac:dyDescent="0.25">
      <c r="A773" s="28"/>
      <c r="B773" s="28"/>
      <c r="E773"/>
      <c r="H773" s="28"/>
      <c r="I773" s="28"/>
      <c r="J773" s="28"/>
      <c r="K773" s="28"/>
    </row>
    <row r="774" spans="1:11" x14ac:dyDescent="0.25">
      <c r="A774" s="28"/>
      <c r="B774" s="28"/>
      <c r="E774"/>
      <c r="H774" s="28"/>
      <c r="I774" s="28"/>
      <c r="J774" s="28"/>
      <c r="K774" s="28"/>
    </row>
    <row r="775" spans="1:11" x14ac:dyDescent="0.25">
      <c r="A775" s="28"/>
      <c r="B775" s="28"/>
      <c r="E775"/>
      <c r="H775" s="28"/>
      <c r="I775" s="28"/>
      <c r="J775" s="28"/>
      <c r="K775" s="28"/>
    </row>
    <row r="776" spans="1:11" x14ac:dyDescent="0.25">
      <c r="A776" s="28"/>
      <c r="B776" s="28"/>
      <c r="E776"/>
      <c r="H776" s="28"/>
      <c r="I776" s="28"/>
      <c r="J776" s="28"/>
      <c r="K776" s="28"/>
    </row>
    <row r="777" spans="1:11" x14ac:dyDescent="0.25">
      <c r="A777" s="28"/>
      <c r="B777" s="28"/>
      <c r="E777"/>
      <c r="H777" s="28"/>
      <c r="I777" s="28"/>
      <c r="J777" s="28"/>
      <c r="K777" s="28"/>
    </row>
    <row r="778" spans="1:11" x14ac:dyDescent="0.25">
      <c r="A778" s="28"/>
      <c r="B778" s="28"/>
      <c r="E778"/>
      <c r="H778" s="28"/>
      <c r="I778" s="28"/>
      <c r="J778" s="28"/>
      <c r="K778" s="28"/>
    </row>
    <row r="779" spans="1:11" x14ac:dyDescent="0.25">
      <c r="A779" s="28"/>
      <c r="B779" s="28"/>
      <c r="E779"/>
      <c r="H779" s="28"/>
      <c r="I779" s="28"/>
      <c r="J779" s="28"/>
      <c r="K779" s="28"/>
    </row>
    <row r="780" spans="1:11" x14ac:dyDescent="0.25">
      <c r="A780" s="28"/>
      <c r="B780" s="28"/>
      <c r="E780"/>
      <c r="H780" s="28"/>
      <c r="I780" s="28"/>
      <c r="J780" s="28"/>
      <c r="K780" s="28"/>
    </row>
    <row r="781" spans="1:11" x14ac:dyDescent="0.25">
      <c r="A781" s="28"/>
      <c r="B781" s="28"/>
      <c r="E781"/>
      <c r="H781" s="28"/>
      <c r="I781" s="28"/>
      <c r="J781" s="28"/>
      <c r="K781" s="28"/>
    </row>
    <row r="782" spans="1:11" x14ac:dyDescent="0.25">
      <c r="A782" s="28"/>
      <c r="B782" s="28"/>
      <c r="E782"/>
      <c r="H782" s="28"/>
      <c r="I782" s="28"/>
      <c r="J782" s="28"/>
      <c r="K782" s="28"/>
    </row>
    <row r="783" spans="1:11" x14ac:dyDescent="0.25">
      <c r="A783" s="28"/>
      <c r="B783" s="28"/>
      <c r="E783"/>
      <c r="H783" s="28"/>
      <c r="I783" s="28"/>
      <c r="J783" s="28"/>
      <c r="K783" s="28"/>
    </row>
    <row r="784" spans="1:11" x14ac:dyDescent="0.25">
      <c r="A784" s="28"/>
      <c r="B784" s="28"/>
      <c r="E784"/>
      <c r="H784" s="28"/>
      <c r="I784" s="28"/>
      <c r="J784" s="28"/>
      <c r="K784" s="28"/>
    </row>
    <row r="785" spans="1:11" x14ac:dyDescent="0.25">
      <c r="A785" s="28"/>
      <c r="B785" s="28"/>
      <c r="E785"/>
      <c r="H785" s="28"/>
      <c r="I785" s="28"/>
      <c r="J785" s="28"/>
      <c r="K785" s="28"/>
    </row>
    <row r="786" spans="1:11" x14ac:dyDescent="0.25">
      <c r="A786" s="28"/>
      <c r="B786" s="28"/>
      <c r="E786"/>
      <c r="H786" s="28"/>
      <c r="I786" s="28"/>
      <c r="J786" s="28"/>
      <c r="K786" s="28"/>
    </row>
    <row r="787" spans="1:11" x14ac:dyDescent="0.25">
      <c r="A787" s="28"/>
      <c r="B787" s="28"/>
      <c r="E787"/>
      <c r="H787" s="28"/>
      <c r="I787" s="28"/>
      <c r="J787" s="28"/>
      <c r="K787" s="28"/>
    </row>
    <row r="788" spans="1:11" x14ac:dyDescent="0.25">
      <c r="A788" s="28"/>
      <c r="B788" s="28"/>
      <c r="E788"/>
      <c r="H788" s="28"/>
      <c r="I788" s="28"/>
      <c r="J788" s="28"/>
      <c r="K788" s="28"/>
    </row>
    <row r="789" spans="1:11" x14ac:dyDescent="0.25">
      <c r="A789" s="28"/>
      <c r="B789" s="28"/>
      <c r="E789"/>
      <c r="H789" s="28"/>
      <c r="I789" s="28"/>
      <c r="J789" s="28"/>
      <c r="K789" s="28"/>
    </row>
    <row r="790" spans="1:11" x14ac:dyDescent="0.25">
      <c r="A790" s="28"/>
      <c r="B790" s="28"/>
      <c r="E790"/>
      <c r="H790" s="28"/>
      <c r="I790" s="28"/>
      <c r="J790" s="28"/>
      <c r="K790" s="28"/>
    </row>
    <row r="791" spans="1:11" x14ac:dyDescent="0.25">
      <c r="A791" s="28"/>
      <c r="B791" s="28"/>
      <c r="E791"/>
      <c r="H791" s="28"/>
      <c r="I791" s="28"/>
      <c r="J791" s="28"/>
      <c r="K791" s="28"/>
    </row>
    <row r="792" spans="1:11" x14ac:dyDescent="0.25">
      <c r="A792" s="28"/>
      <c r="B792" s="28"/>
      <c r="E792"/>
      <c r="H792" s="28"/>
      <c r="I792" s="28"/>
      <c r="J792" s="28"/>
      <c r="K792" s="28"/>
    </row>
    <row r="793" spans="1:11" x14ac:dyDescent="0.25">
      <c r="A793" s="28"/>
      <c r="B793" s="28"/>
      <c r="E793"/>
      <c r="H793" s="28"/>
      <c r="I793" s="28"/>
      <c r="J793" s="28"/>
      <c r="K793" s="28"/>
    </row>
    <row r="794" spans="1:11" x14ac:dyDescent="0.25">
      <c r="A794" s="28"/>
      <c r="B794" s="28"/>
      <c r="E794"/>
      <c r="H794" s="28"/>
      <c r="I794" s="28"/>
      <c r="J794" s="28"/>
      <c r="K794" s="28"/>
    </row>
    <row r="795" spans="1:11" x14ac:dyDescent="0.25">
      <c r="A795" s="28"/>
      <c r="B795" s="28"/>
      <c r="E795"/>
      <c r="H795" s="28"/>
      <c r="I795" s="28"/>
      <c r="J795" s="28"/>
      <c r="K795" s="28"/>
    </row>
    <row r="796" spans="1:11" x14ac:dyDescent="0.25">
      <c r="A796" s="28"/>
      <c r="B796" s="28"/>
      <c r="E796"/>
      <c r="H796" s="28"/>
      <c r="I796" s="28"/>
      <c r="J796" s="28"/>
      <c r="K796" s="28"/>
    </row>
    <row r="797" spans="1:11" x14ac:dyDescent="0.25">
      <c r="A797" s="28"/>
      <c r="B797" s="28"/>
      <c r="E797"/>
      <c r="H797" s="28"/>
      <c r="I797" s="28"/>
      <c r="J797" s="28"/>
      <c r="K797" s="28"/>
    </row>
    <row r="798" spans="1:11" x14ac:dyDescent="0.25">
      <c r="A798" s="28"/>
      <c r="B798" s="28"/>
      <c r="E798"/>
      <c r="H798" s="28"/>
      <c r="I798" s="28"/>
      <c r="J798" s="28"/>
      <c r="K798" s="28"/>
    </row>
    <row r="799" spans="1:11" x14ac:dyDescent="0.25">
      <c r="A799" s="28"/>
      <c r="B799" s="28"/>
      <c r="E799"/>
      <c r="H799" s="28"/>
      <c r="I799" s="28"/>
      <c r="J799" s="28"/>
      <c r="K799" s="28"/>
    </row>
    <row r="800" spans="1:11" x14ac:dyDescent="0.25">
      <c r="A800" s="28"/>
      <c r="B800" s="28"/>
      <c r="E800"/>
      <c r="H800" s="28"/>
      <c r="I800" s="28"/>
      <c r="J800" s="28"/>
      <c r="K800" s="28"/>
    </row>
    <row r="801" spans="1:11" x14ac:dyDescent="0.25">
      <c r="A801" s="28"/>
      <c r="B801" s="28"/>
      <c r="E801"/>
      <c r="H801" s="28"/>
      <c r="I801" s="28"/>
      <c r="J801" s="28"/>
      <c r="K801" s="28"/>
    </row>
    <row r="802" spans="1:11" x14ac:dyDescent="0.25">
      <c r="A802" s="28"/>
      <c r="B802" s="28"/>
      <c r="E802"/>
      <c r="H802" s="28"/>
      <c r="I802" s="28"/>
      <c r="J802" s="28"/>
      <c r="K802" s="28"/>
    </row>
    <row r="803" spans="1:11" x14ac:dyDescent="0.25">
      <c r="A803" s="28"/>
      <c r="B803" s="28"/>
      <c r="E803"/>
      <c r="H803" s="28"/>
      <c r="I803" s="28"/>
      <c r="J803" s="28"/>
      <c r="K803" s="28"/>
    </row>
    <row r="804" spans="1:11" x14ac:dyDescent="0.25">
      <c r="A804" s="28"/>
      <c r="B804" s="28"/>
      <c r="E804"/>
      <c r="H804" s="28"/>
      <c r="I804" s="28"/>
      <c r="J804" s="28"/>
      <c r="K804" s="28"/>
    </row>
    <row r="805" spans="1:11" x14ac:dyDescent="0.25">
      <c r="A805" s="28"/>
      <c r="B805" s="28"/>
      <c r="E805"/>
      <c r="H805" s="28"/>
      <c r="I805" s="28"/>
      <c r="J805" s="28"/>
      <c r="K805" s="28"/>
    </row>
    <row r="806" spans="1:11" x14ac:dyDescent="0.25">
      <c r="A806" s="28"/>
      <c r="B806" s="28"/>
      <c r="E806"/>
      <c r="H806" s="28"/>
      <c r="I806" s="28"/>
      <c r="J806" s="28"/>
      <c r="K806" s="28"/>
    </row>
    <row r="807" spans="1:11" x14ac:dyDescent="0.25">
      <c r="A807" s="28"/>
      <c r="B807" s="28"/>
      <c r="E807"/>
      <c r="H807" s="28"/>
      <c r="I807" s="28"/>
      <c r="J807" s="28"/>
      <c r="K807" s="28"/>
    </row>
    <row r="808" spans="1:11" x14ac:dyDescent="0.25">
      <c r="A808" s="28"/>
      <c r="B808" s="28"/>
      <c r="E808"/>
      <c r="H808" s="28"/>
      <c r="I808" s="28"/>
      <c r="J808" s="28"/>
      <c r="K808" s="28"/>
    </row>
    <row r="809" spans="1:11" x14ac:dyDescent="0.25">
      <c r="A809" s="28"/>
      <c r="B809" s="28"/>
      <c r="E809"/>
      <c r="H809" s="28"/>
      <c r="I809" s="28"/>
      <c r="J809" s="28"/>
      <c r="K809" s="28"/>
    </row>
    <row r="810" spans="1:11" x14ac:dyDescent="0.25">
      <c r="A810" s="28"/>
      <c r="B810" s="28"/>
      <c r="E810"/>
      <c r="H810" s="28"/>
      <c r="I810" s="28"/>
      <c r="J810" s="28"/>
      <c r="K810" s="28"/>
    </row>
    <row r="811" spans="1:11" x14ac:dyDescent="0.25">
      <c r="A811" s="28"/>
      <c r="B811" s="28"/>
      <c r="E811"/>
      <c r="H811" s="28"/>
      <c r="I811" s="28"/>
      <c r="J811" s="28"/>
      <c r="K811" s="28"/>
    </row>
    <row r="812" spans="1:11" x14ac:dyDescent="0.25">
      <c r="A812" s="28"/>
      <c r="B812" s="28"/>
      <c r="E812"/>
      <c r="H812" s="28"/>
      <c r="I812" s="28"/>
      <c r="J812" s="28"/>
      <c r="K812" s="28"/>
    </row>
    <row r="813" spans="1:11" x14ac:dyDescent="0.25">
      <c r="A813" s="28"/>
      <c r="B813" s="28"/>
      <c r="E813"/>
      <c r="H813" s="28"/>
      <c r="I813" s="28"/>
      <c r="J813" s="28"/>
      <c r="K813" s="28"/>
    </row>
    <row r="814" spans="1:11" x14ac:dyDescent="0.25">
      <c r="A814" s="28"/>
      <c r="B814" s="28"/>
      <c r="E814"/>
      <c r="H814" s="28"/>
      <c r="I814" s="28"/>
      <c r="J814" s="28"/>
      <c r="K814" s="28"/>
    </row>
    <row r="815" spans="1:11" x14ac:dyDescent="0.25">
      <c r="A815" s="28"/>
      <c r="B815" s="28"/>
      <c r="E815"/>
      <c r="H815" s="28"/>
      <c r="I815" s="28"/>
      <c r="J815" s="28"/>
      <c r="K815" s="28"/>
    </row>
    <row r="816" spans="1:11" x14ac:dyDescent="0.25">
      <c r="A816" s="28"/>
      <c r="B816" s="28"/>
      <c r="E816"/>
      <c r="H816" s="28"/>
      <c r="I816" s="28"/>
      <c r="J816" s="28"/>
      <c r="K816" s="28"/>
    </row>
    <row r="817" spans="1:11" x14ac:dyDescent="0.25">
      <c r="A817" s="28"/>
      <c r="B817" s="28"/>
      <c r="E817"/>
      <c r="H817" s="28"/>
      <c r="I817" s="28"/>
      <c r="J817" s="28"/>
      <c r="K817" s="28"/>
    </row>
    <row r="818" spans="1:11" x14ac:dyDescent="0.25">
      <c r="A818" s="28"/>
      <c r="B818" s="28"/>
      <c r="E818"/>
      <c r="H818" s="28"/>
      <c r="I818" s="28"/>
      <c r="J818" s="28"/>
      <c r="K818" s="28"/>
    </row>
    <row r="819" spans="1:11" x14ac:dyDescent="0.25">
      <c r="A819" s="28"/>
      <c r="B819" s="28"/>
      <c r="E819"/>
      <c r="H819" s="28"/>
      <c r="I819" s="28"/>
      <c r="J819" s="28"/>
      <c r="K819" s="28"/>
    </row>
    <row r="820" spans="1:11" x14ac:dyDescent="0.25">
      <c r="A820" s="28"/>
      <c r="B820" s="28"/>
      <c r="E820"/>
      <c r="H820" s="28"/>
      <c r="I820" s="28"/>
      <c r="J820" s="28"/>
      <c r="K820" s="28"/>
    </row>
    <row r="821" spans="1:11" x14ac:dyDescent="0.25">
      <c r="A821" s="28"/>
      <c r="B821" s="28"/>
      <c r="E821"/>
      <c r="H821" s="28"/>
      <c r="I821" s="28"/>
      <c r="J821" s="28"/>
      <c r="K821" s="28"/>
    </row>
    <row r="822" spans="1:11" x14ac:dyDescent="0.25">
      <c r="A822" s="28"/>
      <c r="B822" s="28"/>
      <c r="E822"/>
      <c r="H822" s="28"/>
      <c r="I822" s="28"/>
      <c r="J822" s="28"/>
      <c r="K822" s="28"/>
    </row>
    <row r="823" spans="1:11" x14ac:dyDescent="0.25">
      <c r="A823" s="28"/>
      <c r="B823" s="28"/>
      <c r="E823"/>
      <c r="H823" s="28"/>
      <c r="I823" s="28"/>
      <c r="J823" s="28"/>
      <c r="K823" s="28"/>
    </row>
    <row r="824" spans="1:11" x14ac:dyDescent="0.25">
      <c r="A824" s="28"/>
      <c r="B824" s="28"/>
      <c r="E824"/>
      <c r="H824" s="28"/>
      <c r="I824" s="28"/>
      <c r="J824" s="28"/>
      <c r="K824" s="28"/>
    </row>
    <row r="825" spans="1:11" x14ac:dyDescent="0.25">
      <c r="A825" s="28"/>
      <c r="B825" s="28"/>
      <c r="E825"/>
      <c r="H825" s="28"/>
      <c r="I825" s="28"/>
      <c r="J825" s="28"/>
      <c r="K825" s="28"/>
    </row>
    <row r="826" spans="1:11" x14ac:dyDescent="0.25">
      <c r="A826" s="28"/>
      <c r="B826" s="28"/>
      <c r="E826"/>
      <c r="H826" s="28"/>
      <c r="I826" s="28"/>
      <c r="J826" s="28"/>
      <c r="K826" s="28"/>
    </row>
    <row r="827" spans="1:11" x14ac:dyDescent="0.25">
      <c r="A827" s="28"/>
      <c r="B827" s="28"/>
      <c r="E827"/>
      <c r="H827" s="28"/>
      <c r="I827" s="28"/>
      <c r="J827" s="28"/>
      <c r="K827" s="28"/>
    </row>
    <row r="828" spans="1:11" x14ac:dyDescent="0.25">
      <c r="A828" s="28"/>
      <c r="B828" s="28"/>
      <c r="E828"/>
      <c r="H828" s="28"/>
      <c r="I828" s="28"/>
      <c r="J828" s="28"/>
      <c r="K828" s="28"/>
    </row>
    <row r="829" spans="1:11" x14ac:dyDescent="0.25">
      <c r="A829" s="28"/>
      <c r="B829" s="28"/>
      <c r="E829"/>
      <c r="H829" s="28"/>
      <c r="I829" s="28"/>
      <c r="J829" s="28"/>
      <c r="K829" s="28"/>
    </row>
    <row r="830" spans="1:11" x14ac:dyDescent="0.25">
      <c r="A830" s="28"/>
      <c r="B830" s="28"/>
      <c r="E830"/>
      <c r="H830" s="28"/>
      <c r="I830" s="28"/>
      <c r="J830" s="28"/>
      <c r="K830" s="28"/>
    </row>
    <row r="831" spans="1:11" x14ac:dyDescent="0.25">
      <c r="A831" s="28"/>
      <c r="B831" s="28"/>
      <c r="E831"/>
      <c r="H831" s="28"/>
      <c r="I831" s="28"/>
      <c r="J831" s="28"/>
      <c r="K831" s="28"/>
    </row>
    <row r="832" spans="1:11" x14ac:dyDescent="0.25">
      <c r="A832" s="28"/>
      <c r="B832" s="28"/>
      <c r="E832"/>
      <c r="H832" s="28"/>
      <c r="I832" s="28"/>
      <c r="J832" s="28"/>
      <c r="K832" s="28"/>
    </row>
    <row r="833" spans="1:11" x14ac:dyDescent="0.25">
      <c r="A833" s="28"/>
      <c r="B833" s="28"/>
      <c r="E833"/>
      <c r="H833" s="28"/>
      <c r="I833" s="28"/>
      <c r="J833" s="28"/>
      <c r="K833" s="28"/>
    </row>
    <row r="834" spans="1:11" x14ac:dyDescent="0.25">
      <c r="A834" s="28"/>
      <c r="B834" s="28"/>
      <c r="E834"/>
      <c r="H834" s="28"/>
      <c r="I834" s="28"/>
      <c r="J834" s="28"/>
      <c r="K834" s="28"/>
    </row>
    <row r="835" spans="1:11" x14ac:dyDescent="0.25">
      <c r="A835" s="28"/>
      <c r="B835" s="28"/>
      <c r="E835"/>
      <c r="H835" s="28"/>
      <c r="I835" s="28"/>
      <c r="J835" s="28"/>
      <c r="K835" s="28"/>
    </row>
    <row r="836" spans="1:11" x14ac:dyDescent="0.25">
      <c r="A836" s="28"/>
      <c r="B836" s="28"/>
      <c r="E836"/>
      <c r="H836" s="28"/>
      <c r="I836" s="28"/>
      <c r="J836" s="28"/>
      <c r="K836" s="28"/>
    </row>
    <row r="837" spans="1:11" x14ac:dyDescent="0.25">
      <c r="A837" s="28"/>
      <c r="B837" s="28"/>
      <c r="E837"/>
      <c r="H837" s="28"/>
      <c r="I837" s="28"/>
      <c r="J837" s="28"/>
      <c r="K837" s="28"/>
    </row>
    <row r="838" spans="1:11" x14ac:dyDescent="0.25">
      <c r="A838" s="28"/>
      <c r="B838" s="28"/>
      <c r="E838"/>
      <c r="H838" s="28"/>
      <c r="I838" s="28"/>
      <c r="J838" s="28"/>
      <c r="K838" s="28"/>
    </row>
    <row r="839" spans="1:11" x14ac:dyDescent="0.25">
      <c r="A839" s="28"/>
      <c r="B839" s="28"/>
      <c r="E839"/>
      <c r="H839" s="28"/>
      <c r="I839" s="28"/>
      <c r="J839" s="28"/>
      <c r="K839" s="28"/>
    </row>
    <row r="840" spans="1:11" x14ac:dyDescent="0.25">
      <c r="A840" s="28"/>
      <c r="B840" s="28"/>
      <c r="E840"/>
      <c r="H840" s="28"/>
      <c r="I840" s="28"/>
      <c r="J840" s="28"/>
      <c r="K840" s="28"/>
    </row>
    <row r="841" spans="1:11" x14ac:dyDescent="0.25">
      <c r="A841" s="28"/>
      <c r="B841" s="28"/>
      <c r="E841"/>
      <c r="H841" s="28"/>
      <c r="I841" s="28"/>
      <c r="J841" s="28"/>
      <c r="K841" s="28"/>
    </row>
    <row r="842" spans="1:11" x14ac:dyDescent="0.25">
      <c r="A842" s="28"/>
      <c r="B842" s="28"/>
      <c r="E842"/>
      <c r="H842" s="28"/>
      <c r="I842" s="28"/>
      <c r="J842" s="28"/>
      <c r="K842" s="28"/>
    </row>
    <row r="843" spans="1:11" x14ac:dyDescent="0.25">
      <c r="A843" s="28"/>
      <c r="B843" s="28"/>
      <c r="E843"/>
      <c r="H843" s="28"/>
      <c r="I843" s="28"/>
      <c r="J843" s="28"/>
      <c r="K843" s="28"/>
    </row>
    <row r="844" spans="1:11" x14ac:dyDescent="0.25">
      <c r="A844" s="28"/>
      <c r="B844" s="28"/>
      <c r="E844"/>
      <c r="H844" s="28"/>
      <c r="I844" s="28"/>
      <c r="J844" s="28"/>
      <c r="K844" s="28"/>
    </row>
    <row r="845" spans="1:11" x14ac:dyDescent="0.25">
      <c r="A845" s="28"/>
      <c r="B845" s="28"/>
      <c r="E845"/>
      <c r="H845" s="28"/>
      <c r="I845" s="28"/>
      <c r="J845" s="28"/>
      <c r="K845" s="28"/>
    </row>
    <row r="846" spans="1:11" x14ac:dyDescent="0.25">
      <c r="A846" s="28"/>
      <c r="B846" s="28"/>
      <c r="E846"/>
      <c r="H846" s="28"/>
      <c r="I846" s="28"/>
      <c r="J846" s="28"/>
      <c r="K846" s="28"/>
    </row>
    <row r="847" spans="1:11" x14ac:dyDescent="0.25">
      <c r="A847" s="28"/>
      <c r="B847" s="28"/>
      <c r="E847"/>
      <c r="H847" s="28"/>
      <c r="I847" s="28"/>
      <c r="J847" s="28"/>
      <c r="K847" s="28"/>
    </row>
    <row r="848" spans="1:11" x14ac:dyDescent="0.25">
      <c r="A848" s="28"/>
      <c r="B848" s="28"/>
      <c r="E848"/>
      <c r="H848" s="28"/>
      <c r="I848" s="28"/>
      <c r="J848" s="28"/>
      <c r="K848" s="28"/>
    </row>
    <row r="849" spans="1:11" x14ac:dyDescent="0.25">
      <c r="A849" s="28"/>
      <c r="B849" s="28"/>
      <c r="E849"/>
      <c r="H849" s="28"/>
      <c r="I849" s="28"/>
      <c r="J849" s="28"/>
      <c r="K849" s="28"/>
    </row>
    <row r="850" spans="1:11" x14ac:dyDescent="0.25">
      <c r="A850" s="28"/>
      <c r="B850" s="28"/>
      <c r="E850"/>
      <c r="H850" s="28"/>
      <c r="I850" s="28"/>
      <c r="J850" s="28"/>
      <c r="K850" s="28"/>
    </row>
    <row r="851" spans="1:11" x14ac:dyDescent="0.25">
      <c r="A851" s="28"/>
      <c r="B851" s="28"/>
      <c r="E851"/>
      <c r="H851" s="28"/>
      <c r="I851" s="28"/>
      <c r="J851" s="28"/>
      <c r="K851" s="28"/>
    </row>
    <row r="852" spans="1:11" x14ac:dyDescent="0.25">
      <c r="A852" s="28"/>
      <c r="B852" s="28"/>
      <c r="E852"/>
      <c r="H852" s="28"/>
      <c r="I852" s="28"/>
      <c r="J852" s="28"/>
      <c r="K852" s="28"/>
    </row>
    <row r="853" spans="1:11" x14ac:dyDescent="0.25">
      <c r="A853" s="28"/>
      <c r="B853" s="28"/>
      <c r="E853"/>
      <c r="H853" s="28"/>
      <c r="I853" s="28"/>
      <c r="J853" s="28"/>
      <c r="K853" s="28"/>
    </row>
    <row r="854" spans="1:11" x14ac:dyDescent="0.25">
      <c r="A854" s="28"/>
      <c r="B854" s="28"/>
      <c r="E854"/>
      <c r="H854" s="28"/>
      <c r="I854" s="28"/>
      <c r="J854" s="28"/>
      <c r="K854" s="28"/>
    </row>
    <row r="855" spans="1:11" x14ac:dyDescent="0.25">
      <c r="A855" s="28"/>
      <c r="B855" s="28"/>
      <c r="E855"/>
      <c r="H855" s="28"/>
      <c r="I855" s="28"/>
      <c r="J855" s="28"/>
      <c r="K855" s="28"/>
    </row>
    <row r="856" spans="1:11" x14ac:dyDescent="0.25">
      <c r="A856" s="28"/>
      <c r="B856" s="28"/>
      <c r="E856"/>
      <c r="H856" s="28"/>
      <c r="I856" s="28"/>
      <c r="J856" s="28"/>
      <c r="K856" s="28"/>
    </row>
    <row r="857" spans="1:11" x14ac:dyDescent="0.25">
      <c r="A857" s="28"/>
      <c r="B857" s="28"/>
      <c r="E857"/>
      <c r="H857" s="28"/>
      <c r="I857" s="28"/>
      <c r="J857" s="28"/>
      <c r="K857" s="28"/>
    </row>
    <row r="858" spans="1:11" x14ac:dyDescent="0.25">
      <c r="A858" s="28"/>
      <c r="B858" s="28"/>
      <c r="E858"/>
      <c r="H858" s="28"/>
      <c r="I858" s="28"/>
      <c r="J858" s="28"/>
      <c r="K858" s="28"/>
    </row>
    <row r="859" spans="1:11" x14ac:dyDescent="0.25">
      <c r="A859" s="28"/>
      <c r="B859" s="28"/>
      <c r="E859"/>
      <c r="H859" s="28"/>
      <c r="I859" s="28"/>
      <c r="J859" s="28"/>
      <c r="K859" s="28"/>
    </row>
    <row r="860" spans="1:11" x14ac:dyDescent="0.25">
      <c r="A860" s="28"/>
      <c r="B860" s="28"/>
      <c r="E860"/>
      <c r="H860" s="28"/>
      <c r="I860" s="28"/>
      <c r="J860" s="28"/>
      <c r="K860" s="28"/>
    </row>
    <row r="861" spans="1:11" x14ac:dyDescent="0.25">
      <c r="A861" s="28"/>
      <c r="B861" s="28"/>
      <c r="E861"/>
      <c r="H861" s="28"/>
      <c r="I861" s="28"/>
      <c r="J861" s="28"/>
      <c r="K861" s="28"/>
    </row>
    <row r="862" spans="1:11" x14ac:dyDescent="0.25">
      <c r="A862" s="28"/>
      <c r="B862" s="28"/>
      <c r="E862"/>
      <c r="H862" s="28"/>
      <c r="I862" s="28"/>
      <c r="J862" s="28"/>
      <c r="K862" s="28"/>
    </row>
    <row r="863" spans="1:11" x14ac:dyDescent="0.25">
      <c r="A863" s="28"/>
      <c r="B863" s="28"/>
      <c r="E863"/>
      <c r="H863" s="28"/>
      <c r="I863" s="28"/>
      <c r="J863" s="28"/>
      <c r="K863" s="28"/>
    </row>
    <row r="864" spans="1:11" x14ac:dyDescent="0.25">
      <c r="A864" s="28"/>
      <c r="B864" s="28"/>
      <c r="E864"/>
      <c r="H864" s="28"/>
      <c r="I864" s="28"/>
      <c r="J864" s="28"/>
      <c r="K864" s="28"/>
    </row>
    <row r="865" spans="1:11" x14ac:dyDescent="0.25">
      <c r="A865" s="28"/>
      <c r="B865" s="28"/>
      <c r="E865"/>
      <c r="H865" s="28"/>
      <c r="I865" s="28"/>
      <c r="J865" s="28"/>
      <c r="K865" s="28"/>
    </row>
    <row r="866" spans="1:11" x14ac:dyDescent="0.25">
      <c r="A866" s="28"/>
      <c r="B866" s="28"/>
      <c r="E866"/>
      <c r="H866" s="28"/>
      <c r="I866" s="28"/>
      <c r="J866" s="28"/>
      <c r="K866" s="28"/>
    </row>
    <row r="867" spans="1:11" x14ac:dyDescent="0.25">
      <c r="A867" s="28"/>
      <c r="B867" s="28"/>
      <c r="E867"/>
      <c r="H867" s="28"/>
      <c r="I867" s="28"/>
      <c r="J867" s="28"/>
      <c r="K867" s="28"/>
    </row>
    <row r="868" spans="1:11" x14ac:dyDescent="0.25">
      <c r="A868" s="28"/>
      <c r="B868" s="28"/>
      <c r="E868"/>
      <c r="H868" s="28"/>
      <c r="I868" s="28"/>
      <c r="J868" s="28"/>
      <c r="K868" s="28"/>
    </row>
    <row r="869" spans="1:11" x14ac:dyDescent="0.25">
      <c r="A869" s="28"/>
      <c r="B869" s="28"/>
      <c r="E869"/>
      <c r="H869" s="28"/>
      <c r="I869" s="28"/>
      <c r="J869" s="28"/>
      <c r="K869" s="28"/>
    </row>
    <row r="870" spans="1:11" x14ac:dyDescent="0.25">
      <c r="A870" s="28"/>
      <c r="B870" s="28"/>
      <c r="E870"/>
      <c r="H870" s="28"/>
      <c r="I870" s="28"/>
      <c r="J870" s="28"/>
      <c r="K870" s="28"/>
    </row>
    <row r="871" spans="1:11" x14ac:dyDescent="0.25">
      <c r="A871" s="28"/>
      <c r="B871" s="28"/>
      <c r="E871"/>
      <c r="H871" s="28"/>
      <c r="I871" s="28"/>
      <c r="J871" s="28"/>
      <c r="K871" s="28"/>
    </row>
    <row r="872" spans="1:11" x14ac:dyDescent="0.25">
      <c r="A872" s="28"/>
      <c r="B872" s="28"/>
      <c r="E872"/>
      <c r="H872" s="28"/>
      <c r="I872" s="28"/>
      <c r="J872" s="28"/>
      <c r="K872" s="28"/>
    </row>
    <row r="873" spans="1:11" x14ac:dyDescent="0.25">
      <c r="A873" s="28"/>
      <c r="B873" s="28"/>
      <c r="E873"/>
      <c r="H873" s="28"/>
      <c r="I873" s="28"/>
      <c r="J873" s="28"/>
      <c r="K873" s="28"/>
    </row>
    <row r="874" spans="1:11" x14ac:dyDescent="0.25">
      <c r="A874" s="28"/>
      <c r="B874" s="28"/>
      <c r="E874"/>
      <c r="H874" s="28"/>
      <c r="I874" s="28"/>
      <c r="J874" s="28"/>
      <c r="K874" s="28"/>
    </row>
    <row r="875" spans="1:11" x14ac:dyDescent="0.25">
      <c r="A875" s="28"/>
      <c r="B875" s="28"/>
      <c r="E875"/>
      <c r="H875" s="28"/>
      <c r="I875" s="28"/>
      <c r="J875" s="28"/>
      <c r="K875" s="28"/>
    </row>
    <row r="876" spans="1:11" x14ac:dyDescent="0.25">
      <c r="A876" s="28"/>
      <c r="B876" s="28"/>
      <c r="E876"/>
      <c r="H876" s="28"/>
      <c r="I876" s="28"/>
      <c r="J876" s="28"/>
      <c r="K876" s="28"/>
    </row>
    <row r="877" spans="1:11" x14ac:dyDescent="0.25">
      <c r="A877" s="28"/>
      <c r="B877" s="28"/>
      <c r="E877"/>
      <c r="H877" s="28"/>
      <c r="I877" s="28"/>
      <c r="J877" s="28"/>
      <c r="K877" s="28"/>
    </row>
    <row r="878" spans="1:11" x14ac:dyDescent="0.25">
      <c r="A878" s="28"/>
      <c r="B878" s="28"/>
      <c r="E878"/>
      <c r="H878" s="28"/>
      <c r="I878" s="28"/>
      <c r="J878" s="28"/>
      <c r="K878" s="28"/>
    </row>
    <row r="879" spans="1:11" x14ac:dyDescent="0.25">
      <c r="A879" s="28"/>
      <c r="B879" s="28"/>
      <c r="E879"/>
      <c r="H879" s="28"/>
      <c r="I879" s="28"/>
      <c r="J879" s="28"/>
      <c r="K879" s="28"/>
    </row>
    <row r="880" spans="1:11" x14ac:dyDescent="0.25">
      <c r="A880" s="28"/>
      <c r="B880" s="28"/>
      <c r="E880"/>
      <c r="H880" s="28"/>
      <c r="I880" s="28"/>
      <c r="J880" s="28"/>
      <c r="K880" s="28"/>
    </row>
    <row r="881" spans="1:11" x14ac:dyDescent="0.25">
      <c r="A881" s="28"/>
      <c r="B881" s="28"/>
      <c r="E881"/>
      <c r="H881" s="28"/>
      <c r="I881" s="28"/>
      <c r="J881" s="28"/>
      <c r="K881" s="28"/>
    </row>
    <row r="882" spans="1:11" x14ac:dyDescent="0.25">
      <c r="A882" s="28"/>
      <c r="B882" s="28"/>
      <c r="E882"/>
      <c r="H882" s="28"/>
      <c r="I882" s="28"/>
      <c r="J882" s="28"/>
      <c r="K882" s="28"/>
    </row>
    <row r="883" spans="1:11" x14ac:dyDescent="0.25">
      <c r="A883" s="28"/>
      <c r="B883" s="28"/>
      <c r="E883"/>
      <c r="H883" s="28"/>
      <c r="I883" s="28"/>
      <c r="J883" s="28"/>
      <c r="K883" s="28"/>
    </row>
    <row r="884" spans="1:11" x14ac:dyDescent="0.25">
      <c r="A884" s="28"/>
      <c r="B884" s="28"/>
      <c r="E884"/>
      <c r="H884" s="28"/>
      <c r="I884" s="28"/>
      <c r="J884" s="28"/>
      <c r="K884" s="28"/>
    </row>
    <row r="885" spans="1:11" x14ac:dyDescent="0.25">
      <c r="A885" s="28"/>
      <c r="B885" s="28"/>
      <c r="E885"/>
      <c r="H885" s="28"/>
      <c r="I885" s="28"/>
      <c r="J885" s="28"/>
      <c r="K885" s="28"/>
    </row>
    <row r="886" spans="1:11" x14ac:dyDescent="0.25">
      <c r="A886" s="28"/>
      <c r="B886" s="28"/>
      <c r="E886"/>
      <c r="H886" s="28"/>
      <c r="I886" s="28"/>
      <c r="J886" s="28"/>
      <c r="K886" s="28"/>
    </row>
    <row r="887" spans="1:11" x14ac:dyDescent="0.25">
      <c r="A887" s="28"/>
      <c r="B887" s="28"/>
      <c r="E887"/>
      <c r="H887" s="28"/>
      <c r="I887" s="28"/>
      <c r="J887" s="28"/>
      <c r="K887" s="28"/>
    </row>
    <row r="888" spans="1:11" x14ac:dyDescent="0.25">
      <c r="A888" s="28"/>
      <c r="B888" s="28"/>
      <c r="E888"/>
      <c r="H888" s="28"/>
      <c r="I888" s="28"/>
      <c r="J888" s="28"/>
      <c r="K888" s="28"/>
    </row>
    <row r="889" spans="1:11" x14ac:dyDescent="0.25">
      <c r="A889" s="28"/>
      <c r="B889" s="28"/>
      <c r="E889"/>
      <c r="H889" s="28"/>
      <c r="I889" s="28"/>
      <c r="J889" s="28"/>
      <c r="K889" s="28"/>
    </row>
    <row r="890" spans="1:11" x14ac:dyDescent="0.25">
      <c r="A890" s="28"/>
      <c r="B890" s="28"/>
      <c r="E890"/>
      <c r="H890" s="28"/>
      <c r="I890" s="28"/>
      <c r="J890" s="28"/>
      <c r="K890" s="28"/>
    </row>
    <row r="891" spans="1:11" x14ac:dyDescent="0.25">
      <c r="A891" s="28"/>
      <c r="B891" s="28"/>
      <c r="E891"/>
      <c r="H891" s="28"/>
      <c r="I891" s="28"/>
      <c r="J891" s="28"/>
      <c r="K891" s="28"/>
    </row>
    <row r="892" spans="1:11" x14ac:dyDescent="0.25">
      <c r="A892" s="28"/>
      <c r="B892" s="28"/>
      <c r="E892"/>
      <c r="H892" s="28"/>
      <c r="I892" s="28"/>
      <c r="J892" s="28"/>
      <c r="K892" s="28"/>
    </row>
    <row r="893" spans="1:11" x14ac:dyDescent="0.25">
      <c r="A893" s="28"/>
      <c r="B893" s="28"/>
      <c r="E893"/>
      <c r="H893" s="28"/>
      <c r="I893" s="28"/>
      <c r="J893" s="28"/>
      <c r="K893" s="28"/>
    </row>
    <row r="894" spans="1:11" x14ac:dyDescent="0.25">
      <c r="A894" s="28"/>
      <c r="B894" s="28"/>
      <c r="E894"/>
      <c r="H894" s="28"/>
      <c r="I894" s="28"/>
      <c r="J894" s="28"/>
      <c r="K894" s="28"/>
    </row>
    <row r="895" spans="1:11" x14ac:dyDescent="0.25">
      <c r="A895" s="28"/>
      <c r="B895" s="28"/>
      <c r="E895"/>
      <c r="H895" s="28"/>
      <c r="I895" s="28"/>
      <c r="J895" s="28"/>
      <c r="K895" s="28"/>
    </row>
    <row r="896" spans="1:11" x14ac:dyDescent="0.25">
      <c r="A896" s="28"/>
      <c r="B896" s="28"/>
      <c r="E896"/>
      <c r="H896" s="28"/>
      <c r="I896" s="28"/>
      <c r="J896" s="28"/>
      <c r="K896" s="28"/>
    </row>
    <row r="897" spans="1:11" x14ac:dyDescent="0.25">
      <c r="A897" s="28"/>
      <c r="B897" s="28"/>
      <c r="E897"/>
      <c r="H897" s="28"/>
      <c r="I897" s="28"/>
      <c r="J897" s="28"/>
      <c r="K897" s="28"/>
    </row>
    <row r="898" spans="1:11" x14ac:dyDescent="0.25">
      <c r="A898" s="28"/>
      <c r="B898" s="28"/>
      <c r="E898"/>
      <c r="H898" s="28"/>
      <c r="I898" s="28"/>
      <c r="J898" s="28"/>
      <c r="K898" s="28"/>
    </row>
    <row r="899" spans="1:11" x14ac:dyDescent="0.25">
      <c r="A899" s="28"/>
      <c r="B899" s="28"/>
      <c r="E899"/>
      <c r="H899" s="28"/>
      <c r="I899" s="28"/>
      <c r="J899" s="28"/>
      <c r="K899" s="28"/>
    </row>
    <row r="900" spans="1:11" x14ac:dyDescent="0.25">
      <c r="A900" s="28"/>
      <c r="B900" s="28"/>
      <c r="E900"/>
      <c r="H900" s="28"/>
      <c r="I900" s="28"/>
      <c r="J900" s="28"/>
      <c r="K900" s="28"/>
    </row>
    <row r="901" spans="1:11" x14ac:dyDescent="0.25">
      <c r="A901" s="28"/>
      <c r="B901" s="28"/>
      <c r="E901"/>
      <c r="H901" s="28"/>
      <c r="I901" s="28"/>
      <c r="J901" s="28"/>
      <c r="K901" s="28"/>
    </row>
    <row r="902" spans="1:11" x14ac:dyDescent="0.25">
      <c r="A902" s="28"/>
      <c r="B902" s="28"/>
      <c r="E902"/>
      <c r="H902" s="28"/>
      <c r="I902" s="28"/>
      <c r="J902" s="28"/>
      <c r="K902" s="28"/>
    </row>
    <row r="903" spans="1:11" x14ac:dyDescent="0.25">
      <c r="A903" s="28"/>
      <c r="B903" s="28"/>
      <c r="E903"/>
      <c r="H903" s="28"/>
      <c r="I903" s="28"/>
      <c r="J903" s="28"/>
      <c r="K903" s="28"/>
    </row>
    <row r="904" spans="1:11" x14ac:dyDescent="0.25">
      <c r="A904" s="28"/>
      <c r="B904" s="28"/>
      <c r="E904"/>
      <c r="H904" s="28"/>
      <c r="I904" s="28"/>
      <c r="J904" s="28"/>
      <c r="K904" s="28"/>
    </row>
    <row r="905" spans="1:11" x14ac:dyDescent="0.25">
      <c r="A905" s="28"/>
      <c r="B905" s="28"/>
      <c r="E905"/>
      <c r="H905" s="28"/>
      <c r="I905" s="28"/>
      <c r="J905" s="28"/>
      <c r="K905" s="28"/>
    </row>
    <row r="906" spans="1:11" x14ac:dyDescent="0.25">
      <c r="A906" s="28"/>
      <c r="B906" s="28"/>
      <c r="E906"/>
      <c r="H906" s="28"/>
      <c r="I906" s="28"/>
      <c r="J906" s="28"/>
      <c r="K906" s="28"/>
    </row>
    <row r="907" spans="1:11" x14ac:dyDescent="0.25">
      <c r="A907" s="28"/>
      <c r="B907" s="28"/>
      <c r="E907"/>
      <c r="H907" s="28"/>
      <c r="I907" s="28"/>
      <c r="J907" s="28"/>
      <c r="K907" s="28"/>
    </row>
    <row r="908" spans="1:11" x14ac:dyDescent="0.25">
      <c r="A908" s="28"/>
      <c r="B908" s="28"/>
      <c r="E908"/>
      <c r="H908" s="28"/>
      <c r="I908" s="28"/>
      <c r="J908" s="28"/>
      <c r="K908" s="28"/>
    </row>
    <row r="909" spans="1:11" x14ac:dyDescent="0.25">
      <c r="A909" s="28"/>
      <c r="B909" s="28"/>
      <c r="E909"/>
      <c r="H909" s="28"/>
      <c r="I909" s="28"/>
      <c r="J909" s="28"/>
      <c r="K909" s="28"/>
    </row>
    <row r="910" spans="1:11" x14ac:dyDescent="0.25">
      <c r="A910" s="28"/>
      <c r="B910" s="28"/>
      <c r="E910"/>
      <c r="H910" s="28"/>
      <c r="I910" s="28"/>
      <c r="J910" s="28"/>
      <c r="K910" s="28"/>
    </row>
    <row r="911" spans="1:11" x14ac:dyDescent="0.25">
      <c r="A911" s="28"/>
      <c r="B911" s="28"/>
      <c r="E911"/>
      <c r="H911" s="28"/>
      <c r="I911" s="28"/>
      <c r="J911" s="28"/>
      <c r="K911" s="28"/>
    </row>
    <row r="912" spans="1:11" x14ac:dyDescent="0.25">
      <c r="A912" s="28"/>
      <c r="B912" s="28"/>
      <c r="E912"/>
      <c r="H912" s="28"/>
      <c r="I912" s="28"/>
      <c r="J912" s="28"/>
      <c r="K912" s="28"/>
    </row>
    <row r="913" spans="1:11" x14ac:dyDescent="0.25">
      <c r="A913" s="28"/>
      <c r="B913" s="28"/>
      <c r="E913"/>
      <c r="H913" s="28"/>
      <c r="I913" s="28"/>
      <c r="J913" s="28"/>
      <c r="K913" s="28"/>
    </row>
    <row r="914" spans="1:11" x14ac:dyDescent="0.25">
      <c r="A914" s="28"/>
      <c r="B914" s="28"/>
      <c r="E914"/>
      <c r="H914" s="28"/>
      <c r="I914" s="28"/>
      <c r="J914" s="28"/>
      <c r="K914" s="28"/>
    </row>
    <row r="915" spans="1:11" x14ac:dyDescent="0.25">
      <c r="A915" s="28"/>
      <c r="B915" s="28"/>
      <c r="E915"/>
      <c r="H915" s="28"/>
      <c r="I915" s="28"/>
      <c r="J915" s="28"/>
      <c r="K915" s="28"/>
    </row>
    <row r="916" spans="1:11" x14ac:dyDescent="0.25">
      <c r="A916" s="28"/>
      <c r="B916" s="28"/>
      <c r="E916"/>
      <c r="H916" s="28"/>
      <c r="I916" s="28"/>
      <c r="J916" s="28"/>
      <c r="K916" s="28"/>
    </row>
    <row r="917" spans="1:11" x14ac:dyDescent="0.25">
      <c r="A917" s="28"/>
      <c r="B917" s="28"/>
      <c r="E917"/>
      <c r="H917" s="28"/>
      <c r="I917" s="28"/>
      <c r="J917" s="28"/>
      <c r="K917" s="28"/>
    </row>
    <row r="918" spans="1:11" x14ac:dyDescent="0.25">
      <c r="A918" s="28"/>
      <c r="B918" s="28"/>
      <c r="E918"/>
      <c r="H918" s="28"/>
      <c r="I918" s="28"/>
      <c r="J918" s="28"/>
      <c r="K918" s="28"/>
    </row>
    <row r="919" spans="1:11" x14ac:dyDescent="0.25">
      <c r="A919" s="28"/>
      <c r="B919" s="28"/>
      <c r="E919"/>
      <c r="H919" s="28"/>
      <c r="I919" s="28"/>
      <c r="J919" s="28"/>
      <c r="K919" s="28"/>
    </row>
    <row r="920" spans="1:11" x14ac:dyDescent="0.25">
      <c r="A920" s="28"/>
      <c r="B920" s="28"/>
      <c r="E920"/>
      <c r="H920" s="28"/>
      <c r="I920" s="28"/>
      <c r="J920" s="28"/>
      <c r="K920" s="28"/>
    </row>
    <row r="921" spans="1:11" x14ac:dyDescent="0.25">
      <c r="A921" s="28"/>
      <c r="B921" s="28"/>
      <c r="E921"/>
      <c r="H921" s="28"/>
      <c r="I921" s="28"/>
      <c r="J921" s="28"/>
      <c r="K921" s="28"/>
    </row>
    <row r="922" spans="1:11" x14ac:dyDescent="0.25">
      <c r="A922" s="28"/>
      <c r="B922" s="28"/>
      <c r="E922"/>
      <c r="H922" s="28"/>
      <c r="I922" s="28"/>
      <c r="J922" s="28"/>
      <c r="K922" s="28"/>
    </row>
    <row r="923" spans="1:11" x14ac:dyDescent="0.25">
      <c r="A923" s="28"/>
      <c r="B923" s="28"/>
      <c r="E923"/>
      <c r="H923" s="28"/>
      <c r="I923" s="28"/>
      <c r="J923" s="28"/>
      <c r="K923" s="28"/>
    </row>
    <row r="924" spans="1:11" x14ac:dyDescent="0.25">
      <c r="A924" s="28"/>
      <c r="B924" s="28"/>
      <c r="E924"/>
      <c r="H924" s="28"/>
      <c r="I924" s="28"/>
      <c r="J924" s="28"/>
      <c r="K924" s="28"/>
    </row>
    <row r="925" spans="1:11" x14ac:dyDescent="0.25">
      <c r="A925" s="28"/>
      <c r="B925" s="28"/>
      <c r="E925"/>
      <c r="H925" s="28"/>
      <c r="I925" s="28"/>
      <c r="J925" s="28"/>
      <c r="K925" s="28"/>
    </row>
    <row r="926" spans="1:11" x14ac:dyDescent="0.25">
      <c r="A926" s="28"/>
      <c r="B926" s="28"/>
      <c r="E926"/>
      <c r="H926" s="28"/>
      <c r="I926" s="28"/>
      <c r="J926" s="28"/>
      <c r="K926" s="28"/>
    </row>
    <row r="927" spans="1:11" x14ac:dyDescent="0.25">
      <c r="A927" s="28"/>
      <c r="B927" s="28"/>
      <c r="E927"/>
      <c r="H927" s="28"/>
      <c r="I927" s="28"/>
      <c r="J927" s="28"/>
      <c r="K927" s="28"/>
    </row>
    <row r="928" spans="1:11" x14ac:dyDescent="0.25">
      <c r="A928" s="28"/>
      <c r="B928" s="28"/>
      <c r="E928"/>
      <c r="H928" s="28"/>
      <c r="I928" s="28"/>
      <c r="J928" s="28"/>
      <c r="K928" s="28"/>
    </row>
    <row r="929" spans="1:11" x14ac:dyDescent="0.25">
      <c r="A929" s="28"/>
      <c r="B929" s="28"/>
      <c r="E929"/>
      <c r="H929" s="28"/>
      <c r="I929" s="28"/>
      <c r="J929" s="28"/>
      <c r="K929" s="28"/>
    </row>
    <row r="930" spans="1:11" x14ac:dyDescent="0.25">
      <c r="A930" s="28"/>
      <c r="B930" s="28"/>
      <c r="E930"/>
      <c r="H930" s="28"/>
      <c r="I930" s="28"/>
      <c r="J930" s="28"/>
      <c r="K930" s="28"/>
    </row>
    <row r="931" spans="1:11" x14ac:dyDescent="0.25">
      <c r="A931" s="28"/>
      <c r="B931" s="28"/>
      <c r="E931"/>
      <c r="H931" s="28"/>
      <c r="I931" s="28"/>
      <c r="J931" s="28"/>
      <c r="K931" s="28"/>
    </row>
    <row r="932" spans="1:11" x14ac:dyDescent="0.25">
      <c r="A932" s="28"/>
      <c r="B932" s="28"/>
      <c r="E932"/>
      <c r="H932" s="28"/>
      <c r="I932" s="28"/>
      <c r="J932" s="28"/>
      <c r="K932" s="28"/>
    </row>
    <row r="933" spans="1:11" x14ac:dyDescent="0.25">
      <c r="A933" s="28"/>
      <c r="B933" s="28"/>
      <c r="E933"/>
      <c r="H933" s="28"/>
      <c r="I933" s="28"/>
      <c r="J933" s="28"/>
      <c r="K933" s="28"/>
    </row>
    <row r="934" spans="1:11" x14ac:dyDescent="0.25">
      <c r="A934" s="28"/>
      <c r="B934" s="28"/>
      <c r="E934"/>
      <c r="H934" s="28"/>
      <c r="I934" s="28"/>
      <c r="J934" s="28"/>
      <c r="K934" s="28"/>
    </row>
    <row r="935" spans="1:11" x14ac:dyDescent="0.25">
      <c r="A935" s="28"/>
      <c r="B935" s="28"/>
      <c r="E935"/>
      <c r="H935" s="28"/>
      <c r="I935" s="28"/>
      <c r="J935" s="28"/>
      <c r="K935" s="28"/>
    </row>
    <row r="936" spans="1:11" x14ac:dyDescent="0.25">
      <c r="A936" s="28"/>
      <c r="B936" s="28"/>
      <c r="E936"/>
      <c r="H936" s="28"/>
      <c r="I936" s="28"/>
      <c r="J936" s="28"/>
      <c r="K936" s="28"/>
    </row>
    <row r="937" spans="1:11" x14ac:dyDescent="0.25">
      <c r="A937" s="28"/>
      <c r="B937" s="28"/>
      <c r="E937"/>
      <c r="H937" s="28"/>
      <c r="I937" s="28"/>
      <c r="J937" s="28"/>
      <c r="K937" s="28"/>
    </row>
    <row r="938" spans="1:11" x14ac:dyDescent="0.25">
      <c r="A938" s="28"/>
      <c r="B938" s="28"/>
      <c r="E938"/>
      <c r="H938" s="28"/>
      <c r="I938" s="28"/>
      <c r="J938" s="28"/>
      <c r="K938" s="28"/>
    </row>
    <row r="939" spans="1:11" x14ac:dyDescent="0.25">
      <c r="A939" s="28"/>
      <c r="B939" s="28"/>
      <c r="E939"/>
      <c r="H939" s="28"/>
      <c r="I939" s="28"/>
      <c r="J939" s="28"/>
      <c r="K939" s="28"/>
    </row>
    <row r="940" spans="1:11" x14ac:dyDescent="0.25">
      <c r="A940" s="28"/>
      <c r="B940" s="28"/>
      <c r="E940"/>
      <c r="H940" s="28"/>
      <c r="I940" s="28"/>
      <c r="J940" s="28"/>
      <c r="K940" s="28"/>
    </row>
    <row r="941" spans="1:11" x14ac:dyDescent="0.25">
      <c r="A941" s="28"/>
      <c r="B941" s="28"/>
      <c r="E941"/>
      <c r="H941" s="28"/>
      <c r="I941" s="28"/>
      <c r="J941" s="28"/>
      <c r="K941" s="28"/>
    </row>
    <row r="942" spans="1:11" x14ac:dyDescent="0.25">
      <c r="A942" s="28"/>
      <c r="B942" s="28"/>
      <c r="E942"/>
      <c r="H942" s="28"/>
      <c r="I942" s="28"/>
      <c r="J942" s="28"/>
      <c r="K942" s="28"/>
    </row>
    <row r="943" spans="1:11" x14ac:dyDescent="0.25">
      <c r="A943" s="28"/>
      <c r="B943" s="28"/>
      <c r="E943"/>
      <c r="H943" s="28"/>
      <c r="I943" s="28"/>
      <c r="J943" s="28"/>
      <c r="K943" s="28"/>
    </row>
    <row r="944" spans="1:11" x14ac:dyDescent="0.25">
      <c r="A944" s="28"/>
      <c r="B944" s="28"/>
      <c r="E944"/>
      <c r="H944" s="28"/>
      <c r="I944" s="28"/>
      <c r="J944" s="28"/>
      <c r="K944" s="28"/>
    </row>
    <row r="945" spans="1:11" x14ac:dyDescent="0.25">
      <c r="A945" s="28"/>
      <c r="B945" s="28"/>
      <c r="E945"/>
      <c r="H945" s="28"/>
      <c r="I945" s="28"/>
      <c r="J945" s="28"/>
      <c r="K945" s="28"/>
    </row>
    <row r="946" spans="1:11" x14ac:dyDescent="0.25">
      <c r="A946" s="28"/>
      <c r="B946" s="28"/>
      <c r="E946"/>
      <c r="H946" s="28"/>
      <c r="I946" s="28"/>
      <c r="J946" s="28"/>
      <c r="K946" s="28"/>
    </row>
    <row r="947" spans="1:11" x14ac:dyDescent="0.25">
      <c r="A947" s="28"/>
      <c r="B947" s="28"/>
      <c r="E947"/>
      <c r="H947" s="28"/>
      <c r="I947" s="28"/>
      <c r="J947" s="28"/>
      <c r="K947" s="28"/>
    </row>
    <row r="948" spans="1:11" x14ac:dyDescent="0.25">
      <c r="A948" s="28"/>
      <c r="B948" s="28"/>
      <c r="E948"/>
      <c r="H948" s="28"/>
      <c r="I948" s="28"/>
      <c r="J948" s="28"/>
      <c r="K948" s="28"/>
    </row>
    <row r="949" spans="1:11" x14ac:dyDescent="0.25">
      <c r="A949" s="28"/>
      <c r="B949" s="28"/>
      <c r="E949"/>
      <c r="H949" s="28"/>
      <c r="I949" s="28"/>
      <c r="J949" s="28"/>
      <c r="K949" s="28"/>
    </row>
    <row r="950" spans="1:11" x14ac:dyDescent="0.25">
      <c r="A950" s="28"/>
      <c r="B950" s="28"/>
      <c r="E950"/>
      <c r="H950" s="28"/>
      <c r="I950" s="28"/>
      <c r="J950" s="28"/>
      <c r="K950" s="28"/>
    </row>
    <row r="951" spans="1:11" x14ac:dyDescent="0.25">
      <c r="A951" s="28"/>
      <c r="B951" s="28"/>
      <c r="E951"/>
      <c r="H951" s="28"/>
      <c r="I951" s="28"/>
      <c r="J951" s="28"/>
      <c r="K951" s="28"/>
    </row>
    <row r="952" spans="1:11" x14ac:dyDescent="0.25">
      <c r="A952" s="28"/>
      <c r="B952" s="28"/>
      <c r="E952"/>
      <c r="H952" s="28"/>
      <c r="I952" s="28"/>
      <c r="J952" s="28"/>
      <c r="K952" s="28"/>
    </row>
    <row r="953" spans="1:11" x14ac:dyDescent="0.25">
      <c r="A953" s="28"/>
      <c r="B953" s="28"/>
      <c r="E953"/>
      <c r="H953" s="28"/>
      <c r="I953" s="28"/>
      <c r="J953" s="28"/>
      <c r="K953" s="28"/>
    </row>
    <row r="954" spans="1:11" x14ac:dyDescent="0.25">
      <c r="A954" s="28"/>
      <c r="B954" s="28"/>
      <c r="E954"/>
      <c r="H954" s="28"/>
      <c r="I954" s="28"/>
      <c r="J954" s="28"/>
      <c r="K954" s="28"/>
    </row>
    <row r="955" spans="1:11" x14ac:dyDescent="0.25">
      <c r="A955" s="28"/>
      <c r="B955" s="28"/>
      <c r="E955"/>
      <c r="H955" s="28"/>
      <c r="I955" s="28"/>
      <c r="J955" s="28"/>
      <c r="K955" s="28"/>
    </row>
    <row r="956" spans="1:11" x14ac:dyDescent="0.25">
      <c r="A956" s="28"/>
      <c r="B956" s="28"/>
      <c r="E956"/>
      <c r="H956" s="28"/>
      <c r="I956" s="28"/>
      <c r="J956" s="28"/>
      <c r="K956" s="28"/>
    </row>
    <row r="957" spans="1:11" x14ac:dyDescent="0.25">
      <c r="A957" s="28"/>
      <c r="B957" s="28"/>
      <c r="E957"/>
      <c r="H957" s="28"/>
      <c r="I957" s="28"/>
      <c r="J957" s="28"/>
      <c r="K957" s="28"/>
    </row>
    <row r="958" spans="1:11" x14ac:dyDescent="0.25">
      <c r="A958" s="28"/>
      <c r="B958" s="28"/>
      <c r="E958"/>
      <c r="H958" s="28"/>
      <c r="I958" s="28"/>
      <c r="J958" s="28"/>
      <c r="K958" s="28"/>
    </row>
    <row r="959" spans="1:11" x14ac:dyDescent="0.25">
      <c r="A959" s="28"/>
      <c r="B959" s="28"/>
      <c r="E959"/>
      <c r="H959" s="28"/>
      <c r="I959" s="28"/>
      <c r="J959" s="28"/>
      <c r="K959" s="28"/>
    </row>
    <row r="960" spans="1:11" x14ac:dyDescent="0.25">
      <c r="A960" s="28"/>
      <c r="B960" s="28"/>
      <c r="E960"/>
      <c r="H960" s="28"/>
      <c r="I960" s="28"/>
      <c r="J960" s="28"/>
      <c r="K960" s="28"/>
    </row>
    <row r="961" spans="1:11" x14ac:dyDescent="0.25">
      <c r="A961" s="28"/>
      <c r="B961" s="28"/>
      <c r="E961"/>
      <c r="H961" s="28"/>
      <c r="I961" s="28"/>
      <c r="J961" s="28"/>
      <c r="K961" s="28"/>
    </row>
    <row r="962" spans="1:11" x14ac:dyDescent="0.25">
      <c r="A962" s="28"/>
      <c r="B962" s="28"/>
      <c r="E962"/>
      <c r="H962" s="28"/>
      <c r="I962" s="28"/>
      <c r="J962" s="28"/>
      <c r="K962" s="28"/>
    </row>
    <row r="963" spans="1:11" x14ac:dyDescent="0.25">
      <c r="A963" s="28"/>
      <c r="B963" s="28"/>
      <c r="E963"/>
      <c r="H963" s="28"/>
      <c r="I963" s="28"/>
      <c r="J963" s="28"/>
      <c r="K963" s="28"/>
    </row>
    <row r="964" spans="1:11" x14ac:dyDescent="0.25">
      <c r="A964" s="28"/>
      <c r="B964" s="28"/>
      <c r="E964"/>
      <c r="H964" s="28"/>
      <c r="I964" s="28"/>
      <c r="J964" s="28"/>
      <c r="K964" s="28"/>
    </row>
    <row r="965" spans="1:11" x14ac:dyDescent="0.25">
      <c r="A965" s="28"/>
      <c r="B965" s="28"/>
      <c r="E965"/>
      <c r="H965" s="28"/>
      <c r="I965" s="28"/>
      <c r="J965" s="28"/>
      <c r="K965" s="28"/>
    </row>
    <row r="966" spans="1:11" x14ac:dyDescent="0.25">
      <c r="A966" s="28"/>
      <c r="B966" s="28"/>
      <c r="E966"/>
      <c r="H966" s="28"/>
      <c r="I966" s="28"/>
      <c r="J966" s="28"/>
      <c r="K966" s="28"/>
    </row>
    <row r="967" spans="1:11" x14ac:dyDescent="0.25">
      <c r="A967" s="28"/>
      <c r="B967" s="28"/>
      <c r="E967"/>
      <c r="H967" s="28"/>
      <c r="I967" s="28"/>
      <c r="J967" s="28"/>
      <c r="K967" s="28"/>
    </row>
    <row r="968" spans="1:11" x14ac:dyDescent="0.25">
      <c r="A968" s="28"/>
      <c r="B968" s="28"/>
      <c r="E968"/>
      <c r="H968" s="28"/>
      <c r="I968" s="28"/>
      <c r="J968" s="28"/>
      <c r="K968" s="28"/>
    </row>
    <row r="969" spans="1:11" x14ac:dyDescent="0.25">
      <c r="A969" s="28"/>
      <c r="B969" s="28"/>
      <c r="E969"/>
      <c r="H969" s="28"/>
      <c r="I969" s="28"/>
      <c r="J969" s="28"/>
      <c r="K969" s="28"/>
    </row>
    <row r="970" spans="1:11" x14ac:dyDescent="0.25">
      <c r="A970" s="28"/>
      <c r="B970" s="28"/>
      <c r="E970"/>
      <c r="H970" s="28"/>
      <c r="I970" s="28"/>
      <c r="J970" s="28"/>
      <c r="K970" s="28"/>
    </row>
    <row r="971" spans="1:11" x14ac:dyDescent="0.25">
      <c r="A971" s="28"/>
      <c r="B971" s="28"/>
      <c r="E971"/>
      <c r="H971" s="28"/>
      <c r="I971" s="28"/>
      <c r="J971" s="28"/>
      <c r="K971" s="28"/>
    </row>
    <row r="972" spans="1:11" x14ac:dyDescent="0.25">
      <c r="A972" s="28"/>
      <c r="B972" s="28"/>
      <c r="E972"/>
      <c r="H972" s="28"/>
      <c r="I972" s="28"/>
      <c r="J972" s="28"/>
      <c r="K972" s="28"/>
    </row>
    <row r="973" spans="1:11" x14ac:dyDescent="0.25">
      <c r="A973" s="28"/>
      <c r="B973" s="28"/>
      <c r="E973"/>
      <c r="H973" s="28"/>
      <c r="I973" s="28"/>
      <c r="J973" s="28"/>
      <c r="K973" s="28"/>
    </row>
    <row r="974" spans="1:11" x14ac:dyDescent="0.25">
      <c r="A974" s="28"/>
      <c r="B974" s="28"/>
      <c r="E974"/>
      <c r="H974" s="28"/>
      <c r="I974" s="28"/>
      <c r="J974" s="28"/>
      <c r="K974" s="28"/>
    </row>
    <row r="975" spans="1:11" x14ac:dyDescent="0.25">
      <c r="A975" s="28"/>
      <c r="B975" s="28"/>
      <c r="E975"/>
      <c r="H975" s="28"/>
      <c r="I975" s="28"/>
      <c r="J975" s="28"/>
      <c r="K975" s="28"/>
    </row>
    <row r="976" spans="1:11" x14ac:dyDescent="0.25">
      <c r="A976" s="28"/>
      <c r="B976" s="28"/>
      <c r="E976"/>
      <c r="H976" s="28"/>
      <c r="I976" s="28"/>
      <c r="J976" s="28"/>
      <c r="K976" s="28"/>
    </row>
    <row r="977" spans="1:11" x14ac:dyDescent="0.25">
      <c r="A977" s="28"/>
      <c r="B977" s="28"/>
      <c r="E977"/>
      <c r="H977" s="28"/>
      <c r="I977" s="28"/>
      <c r="J977" s="28"/>
      <c r="K977" s="28"/>
    </row>
    <row r="978" spans="1:11" x14ac:dyDescent="0.25">
      <c r="A978" s="28"/>
      <c r="B978" s="28"/>
      <c r="E978"/>
      <c r="H978" s="28"/>
      <c r="I978" s="28"/>
      <c r="J978" s="28"/>
      <c r="K978" s="28"/>
    </row>
    <row r="979" spans="1:11" x14ac:dyDescent="0.25">
      <c r="A979" s="28"/>
      <c r="B979" s="28"/>
      <c r="E979"/>
      <c r="H979" s="28"/>
      <c r="I979" s="28"/>
      <c r="J979" s="28"/>
      <c r="K979" s="28"/>
    </row>
    <row r="980" spans="1:11" x14ac:dyDescent="0.25">
      <c r="A980" s="28"/>
      <c r="B980" s="28"/>
      <c r="E980"/>
      <c r="H980" s="28"/>
      <c r="I980" s="28"/>
      <c r="J980" s="28"/>
      <c r="K980" s="28"/>
    </row>
    <row r="981" spans="1:11" x14ac:dyDescent="0.25">
      <c r="A981" s="28"/>
      <c r="B981" s="28"/>
      <c r="E981"/>
      <c r="H981" s="28"/>
      <c r="I981" s="28"/>
      <c r="J981" s="28"/>
      <c r="K981" s="28"/>
    </row>
    <row r="982" spans="1:11" x14ac:dyDescent="0.25">
      <c r="A982" s="28"/>
      <c r="B982" s="28"/>
      <c r="E982"/>
      <c r="H982" s="28"/>
      <c r="I982" s="28"/>
      <c r="J982" s="28"/>
      <c r="K982" s="28"/>
    </row>
    <row r="983" spans="1:11" x14ac:dyDescent="0.25">
      <c r="A983" s="28"/>
      <c r="B983" s="28"/>
      <c r="E983"/>
      <c r="H983" s="28"/>
      <c r="I983" s="28"/>
      <c r="J983" s="28"/>
      <c r="K983" s="28"/>
    </row>
    <row r="984" spans="1:11" x14ac:dyDescent="0.25">
      <c r="A984" s="28"/>
      <c r="B984" s="28"/>
      <c r="E984"/>
      <c r="H984" s="28"/>
      <c r="I984" s="28"/>
      <c r="J984" s="28"/>
      <c r="K984" s="28"/>
    </row>
    <row r="985" spans="1:11" x14ac:dyDescent="0.25">
      <c r="A985" s="28"/>
      <c r="B985" s="28"/>
      <c r="E985"/>
      <c r="H985" s="28"/>
      <c r="I985" s="28"/>
      <c r="J985" s="28"/>
      <c r="K985" s="28"/>
    </row>
    <row r="986" spans="1:11" x14ac:dyDescent="0.25">
      <c r="A986" s="28"/>
      <c r="B986" s="28"/>
      <c r="E986"/>
      <c r="H986" s="28"/>
      <c r="I986" s="28"/>
      <c r="J986" s="28"/>
      <c r="K986" s="28"/>
    </row>
    <row r="987" spans="1:11" x14ac:dyDescent="0.25">
      <c r="A987" s="28"/>
      <c r="B987" s="28"/>
      <c r="E987"/>
      <c r="H987" s="28"/>
      <c r="I987" s="28"/>
      <c r="J987" s="28"/>
      <c r="K987" s="28"/>
    </row>
    <row r="988" spans="1:11" x14ac:dyDescent="0.25">
      <c r="A988" s="28"/>
      <c r="B988" s="28"/>
      <c r="E988"/>
      <c r="H988" s="28"/>
      <c r="I988" s="28"/>
      <c r="J988" s="28"/>
      <c r="K988" s="28"/>
    </row>
    <row r="989" spans="1:11" x14ac:dyDescent="0.25">
      <c r="A989" s="28"/>
      <c r="B989" s="28"/>
      <c r="E989"/>
      <c r="H989" s="28"/>
      <c r="I989" s="28"/>
      <c r="J989" s="28"/>
      <c r="K989" s="28"/>
    </row>
    <row r="990" spans="1:11" x14ac:dyDescent="0.25">
      <c r="A990" s="28"/>
      <c r="B990" s="28"/>
      <c r="E990"/>
      <c r="H990" s="28"/>
      <c r="I990" s="28"/>
      <c r="J990" s="28"/>
      <c r="K990" s="28"/>
    </row>
    <row r="991" spans="1:11" x14ac:dyDescent="0.25">
      <c r="A991" s="28"/>
      <c r="B991" s="28"/>
      <c r="E991"/>
      <c r="H991" s="28"/>
      <c r="I991" s="28"/>
      <c r="J991" s="28"/>
      <c r="K991" s="28"/>
    </row>
    <row r="992" spans="1:11" x14ac:dyDescent="0.25">
      <c r="A992" s="28"/>
      <c r="B992" s="28"/>
      <c r="E992"/>
      <c r="H992" s="28"/>
      <c r="I992" s="28"/>
      <c r="J992" s="28"/>
      <c r="K992" s="28"/>
    </row>
    <row r="993" spans="1:11" x14ac:dyDescent="0.25">
      <c r="A993" s="28"/>
      <c r="B993" s="28"/>
      <c r="E993"/>
      <c r="H993" s="28"/>
      <c r="I993" s="28"/>
      <c r="J993" s="28"/>
      <c r="K993" s="28"/>
    </row>
    <row r="994" spans="1:11" x14ac:dyDescent="0.25">
      <c r="A994" s="28"/>
      <c r="B994" s="28"/>
      <c r="E994"/>
      <c r="H994" s="28"/>
      <c r="I994" s="28"/>
      <c r="J994" s="28"/>
      <c r="K994" s="28"/>
    </row>
    <row r="995" spans="1:11" x14ac:dyDescent="0.25">
      <c r="A995" s="28"/>
      <c r="B995" s="28"/>
      <c r="E995"/>
      <c r="H995" s="28"/>
      <c r="I995" s="28"/>
      <c r="J995" s="28"/>
      <c r="K995" s="28"/>
    </row>
    <row r="996" spans="1:11" x14ac:dyDescent="0.25">
      <c r="A996" s="28"/>
      <c r="B996" s="28"/>
      <c r="E996"/>
      <c r="H996" s="28"/>
      <c r="I996" s="28"/>
      <c r="J996" s="28"/>
      <c r="K996" s="28"/>
    </row>
    <row r="997" spans="1:11" x14ac:dyDescent="0.25">
      <c r="A997" s="28"/>
      <c r="B997" s="28"/>
      <c r="E997"/>
      <c r="H997" s="28"/>
      <c r="I997" s="28"/>
      <c r="J997" s="28"/>
      <c r="K997" s="28"/>
    </row>
    <row r="998" spans="1:11" x14ac:dyDescent="0.25">
      <c r="A998" s="28"/>
      <c r="B998" s="28"/>
      <c r="E998"/>
      <c r="H998" s="28"/>
      <c r="I998" s="28"/>
      <c r="J998" s="28"/>
      <c r="K998" s="28"/>
    </row>
    <row r="999" spans="1:11" x14ac:dyDescent="0.25">
      <c r="A999" s="28"/>
      <c r="B999" s="28"/>
      <c r="E999"/>
      <c r="H999" s="28"/>
      <c r="I999" s="28"/>
      <c r="J999" s="28"/>
      <c r="K999" s="28"/>
    </row>
    <row r="1000" spans="1:11" x14ac:dyDescent="0.25">
      <c r="A1000" s="28"/>
      <c r="B1000" s="28"/>
      <c r="E1000"/>
      <c r="H1000" s="28"/>
      <c r="I1000" s="28"/>
      <c r="J1000" s="28"/>
      <c r="K1000" s="28"/>
    </row>
    <row r="1001" spans="1:11" x14ac:dyDescent="0.25">
      <c r="A1001" s="28"/>
      <c r="B1001" s="28"/>
      <c r="E1001"/>
      <c r="H1001" s="28"/>
      <c r="I1001" s="28"/>
      <c r="J1001" s="28"/>
      <c r="K1001" s="28"/>
    </row>
    <row r="1002" spans="1:11" x14ac:dyDescent="0.25">
      <c r="A1002" s="28"/>
      <c r="B1002" s="28"/>
      <c r="E1002"/>
      <c r="H1002" s="28"/>
      <c r="I1002" s="28"/>
      <c r="J1002" s="28"/>
      <c r="K1002" s="28"/>
    </row>
    <row r="1003" spans="1:11" x14ac:dyDescent="0.25">
      <c r="A1003" s="28"/>
      <c r="B1003" s="28"/>
      <c r="E1003"/>
      <c r="H1003" s="28"/>
      <c r="I1003" s="28"/>
      <c r="J1003" s="28"/>
      <c r="K1003" s="28"/>
    </row>
    <row r="1004" spans="1:11" x14ac:dyDescent="0.25">
      <c r="A1004" s="28"/>
      <c r="B1004" s="28"/>
      <c r="E1004"/>
      <c r="H1004" s="28"/>
      <c r="I1004" s="28"/>
      <c r="J1004" s="28"/>
      <c r="K1004" s="28"/>
    </row>
    <row r="1005" spans="1:11" x14ac:dyDescent="0.25">
      <c r="A1005" s="28"/>
      <c r="B1005" s="28"/>
      <c r="E1005"/>
      <c r="H1005" s="28"/>
      <c r="I1005" s="28"/>
      <c r="J1005" s="28"/>
      <c r="K1005" s="28"/>
    </row>
    <row r="1006" spans="1:11" x14ac:dyDescent="0.25">
      <c r="A1006" s="28"/>
      <c r="B1006" s="28"/>
      <c r="E1006"/>
      <c r="H1006" s="28"/>
      <c r="I1006" s="28"/>
      <c r="J1006" s="28"/>
      <c r="K1006" s="28"/>
    </row>
    <row r="1007" spans="1:11" x14ac:dyDescent="0.25">
      <c r="A1007" s="28"/>
      <c r="B1007" s="28"/>
      <c r="E1007"/>
      <c r="H1007" s="28"/>
      <c r="I1007" s="28"/>
      <c r="J1007" s="28"/>
      <c r="K1007" s="28"/>
    </row>
    <row r="1008" spans="1:11" x14ac:dyDescent="0.25">
      <c r="A1008" s="28"/>
      <c r="B1008" s="28"/>
      <c r="E1008"/>
      <c r="H1008" s="28"/>
      <c r="I1008" s="28"/>
      <c r="J1008" s="28"/>
      <c r="K1008" s="28"/>
    </row>
    <row r="1009" spans="1:11" x14ac:dyDescent="0.25">
      <c r="A1009" s="28"/>
      <c r="B1009" s="28"/>
      <c r="E1009"/>
      <c r="H1009" s="28"/>
      <c r="I1009" s="28"/>
      <c r="J1009" s="28"/>
      <c r="K1009" s="28"/>
    </row>
    <row r="1010" spans="1:11" x14ac:dyDescent="0.25">
      <c r="A1010" s="28"/>
      <c r="B1010" s="28"/>
      <c r="E1010"/>
      <c r="H1010" s="28"/>
      <c r="I1010" s="28"/>
      <c r="J1010" s="28"/>
      <c r="K1010" s="28"/>
    </row>
    <row r="1011" spans="1:11" x14ac:dyDescent="0.25">
      <c r="A1011" s="28"/>
      <c r="B1011" s="28"/>
      <c r="E1011"/>
      <c r="H1011" s="28"/>
      <c r="I1011" s="28"/>
      <c r="J1011" s="28"/>
      <c r="K1011" s="28"/>
    </row>
    <row r="1012" spans="1:11" x14ac:dyDescent="0.25">
      <c r="A1012" s="28"/>
      <c r="B1012" s="28"/>
      <c r="E1012"/>
      <c r="H1012" s="28"/>
      <c r="I1012" s="28"/>
      <c r="J1012" s="28"/>
      <c r="K1012" s="28"/>
    </row>
    <row r="1013" spans="1:11" x14ac:dyDescent="0.25">
      <c r="A1013" s="28"/>
      <c r="B1013" s="28"/>
      <c r="E1013"/>
      <c r="H1013" s="28"/>
      <c r="I1013" s="28"/>
      <c r="J1013" s="28"/>
      <c r="K1013" s="28"/>
    </row>
    <row r="1014" spans="1:11" x14ac:dyDescent="0.25">
      <c r="A1014" s="28"/>
      <c r="B1014" s="28"/>
      <c r="E1014"/>
      <c r="H1014" s="28"/>
      <c r="I1014" s="28"/>
      <c r="J1014" s="28"/>
      <c r="K1014" s="28"/>
    </row>
    <row r="1015" spans="1:11" x14ac:dyDescent="0.25">
      <c r="A1015" s="28"/>
      <c r="B1015" s="28"/>
      <c r="E1015"/>
      <c r="H1015" s="28"/>
      <c r="I1015" s="28"/>
      <c r="J1015" s="28"/>
      <c r="K1015" s="28"/>
    </row>
    <row r="1016" spans="1:11" x14ac:dyDescent="0.25">
      <c r="A1016" s="28"/>
      <c r="B1016" s="28"/>
      <c r="E1016"/>
      <c r="H1016" s="28"/>
      <c r="I1016" s="28"/>
      <c r="J1016" s="28"/>
      <c r="K1016" s="28"/>
    </row>
    <row r="1017" spans="1:11" x14ac:dyDescent="0.25">
      <c r="A1017" s="28"/>
      <c r="B1017" s="28"/>
      <c r="E1017"/>
      <c r="H1017" s="28"/>
      <c r="I1017" s="28"/>
      <c r="J1017" s="28"/>
      <c r="K1017" s="28"/>
    </row>
    <row r="1018" spans="1:11" x14ac:dyDescent="0.25">
      <c r="A1018" s="28"/>
      <c r="B1018" s="28"/>
      <c r="E1018"/>
      <c r="H1018" s="28"/>
      <c r="I1018" s="28"/>
      <c r="J1018" s="28"/>
      <c r="K1018" s="28"/>
    </row>
    <row r="1019" spans="1:11" x14ac:dyDescent="0.25">
      <c r="A1019" s="28"/>
      <c r="B1019" s="28"/>
      <c r="E1019"/>
      <c r="H1019" s="28"/>
      <c r="I1019" s="28"/>
      <c r="J1019" s="28"/>
      <c r="K1019" s="28"/>
    </row>
    <row r="1020" spans="1:11" x14ac:dyDescent="0.25">
      <c r="A1020" s="28"/>
      <c r="B1020" s="28"/>
      <c r="E1020"/>
      <c r="H1020" s="28"/>
      <c r="I1020" s="28"/>
      <c r="J1020" s="28"/>
      <c r="K1020" s="28"/>
    </row>
    <row r="1021" spans="1:11" x14ac:dyDescent="0.25">
      <c r="A1021" s="28"/>
      <c r="B1021" s="28"/>
      <c r="E1021"/>
      <c r="H1021" s="28"/>
      <c r="I1021" s="28"/>
      <c r="J1021" s="28"/>
      <c r="K1021" s="28"/>
    </row>
    <row r="1022" spans="1:11" x14ac:dyDescent="0.25">
      <c r="A1022" s="28"/>
      <c r="B1022" s="28"/>
      <c r="E1022"/>
      <c r="H1022" s="28"/>
      <c r="I1022" s="28"/>
      <c r="J1022" s="28"/>
      <c r="K1022" s="28"/>
    </row>
    <row r="1023" spans="1:11" x14ac:dyDescent="0.25">
      <c r="A1023" s="28"/>
      <c r="B1023" s="28"/>
      <c r="E1023"/>
      <c r="H1023" s="28"/>
      <c r="I1023" s="28"/>
      <c r="J1023" s="28"/>
      <c r="K1023" s="28"/>
    </row>
    <row r="1024" spans="1:11" x14ac:dyDescent="0.25">
      <c r="A1024" s="28"/>
      <c r="B1024" s="28"/>
      <c r="E1024"/>
      <c r="H1024" s="28"/>
      <c r="I1024" s="28"/>
      <c r="J1024" s="28"/>
      <c r="K1024" s="28"/>
    </row>
    <row r="1025" spans="1:11" x14ac:dyDescent="0.25">
      <c r="A1025" s="28"/>
      <c r="B1025" s="28"/>
      <c r="E1025"/>
      <c r="H1025" s="28"/>
      <c r="I1025" s="28"/>
      <c r="J1025" s="28"/>
      <c r="K1025" s="28"/>
    </row>
    <row r="1026" spans="1:11" x14ac:dyDescent="0.25">
      <c r="A1026" s="28"/>
      <c r="B1026" s="28"/>
      <c r="E1026"/>
      <c r="H1026" s="28"/>
      <c r="I1026" s="28"/>
      <c r="J1026" s="28"/>
      <c r="K1026" s="28"/>
    </row>
    <row r="1027" spans="1:11" x14ac:dyDescent="0.25">
      <c r="A1027" s="28"/>
      <c r="B1027" s="28"/>
      <c r="E1027"/>
      <c r="H1027" s="28"/>
      <c r="I1027" s="28"/>
      <c r="J1027" s="28"/>
      <c r="K1027" s="28"/>
    </row>
    <row r="1028" spans="1:11" x14ac:dyDescent="0.25">
      <c r="A1028" s="28"/>
      <c r="B1028" s="28"/>
      <c r="E1028"/>
      <c r="H1028" s="28"/>
      <c r="I1028" s="28"/>
      <c r="J1028" s="28"/>
      <c r="K1028" s="28"/>
    </row>
    <row r="1029" spans="1:11" x14ac:dyDescent="0.25">
      <c r="A1029" s="28"/>
      <c r="B1029" s="28"/>
      <c r="E1029"/>
      <c r="H1029" s="28"/>
      <c r="I1029" s="28"/>
      <c r="J1029" s="28"/>
      <c r="K1029" s="28"/>
    </row>
    <row r="1030" spans="1:11" x14ac:dyDescent="0.25">
      <c r="A1030" s="28"/>
      <c r="B1030" s="28"/>
      <c r="E1030"/>
      <c r="H1030" s="28"/>
      <c r="I1030" s="28"/>
      <c r="J1030" s="28"/>
      <c r="K1030" s="28"/>
    </row>
    <row r="1031" spans="1:11" x14ac:dyDescent="0.25">
      <c r="A1031" s="28"/>
      <c r="B1031" s="28"/>
      <c r="E1031"/>
      <c r="H1031" s="28"/>
      <c r="I1031" s="28"/>
      <c r="J1031" s="28"/>
      <c r="K1031" s="28"/>
    </row>
    <row r="1032" spans="1:11" x14ac:dyDescent="0.25">
      <c r="A1032" s="28"/>
      <c r="B1032" s="28"/>
      <c r="E1032"/>
      <c r="H1032" s="28"/>
      <c r="I1032" s="28"/>
      <c r="J1032" s="28"/>
      <c r="K1032" s="28"/>
    </row>
    <row r="1033" spans="1:11" x14ac:dyDescent="0.25">
      <c r="A1033" s="28"/>
      <c r="B1033" s="28"/>
      <c r="E1033"/>
      <c r="H1033" s="28"/>
      <c r="I1033" s="28"/>
      <c r="J1033" s="28"/>
      <c r="K1033" s="28"/>
    </row>
    <row r="1034" spans="1:11" x14ac:dyDescent="0.25">
      <c r="A1034" s="28"/>
      <c r="B1034" s="28"/>
      <c r="E1034"/>
      <c r="H1034" s="28"/>
      <c r="I1034" s="28"/>
      <c r="J1034" s="28"/>
      <c r="K1034" s="28"/>
    </row>
    <row r="1035" spans="1:11" x14ac:dyDescent="0.25">
      <c r="A1035" s="28"/>
      <c r="B1035" s="28"/>
      <c r="E1035"/>
      <c r="H1035" s="28"/>
      <c r="I1035" s="28"/>
      <c r="J1035" s="28"/>
      <c r="K1035" s="28"/>
    </row>
    <row r="1036" spans="1:11" x14ac:dyDescent="0.25">
      <c r="A1036" s="28"/>
      <c r="B1036" s="28"/>
      <c r="E1036"/>
      <c r="H1036" s="28"/>
      <c r="I1036" s="28"/>
      <c r="J1036" s="28"/>
      <c r="K1036" s="28"/>
    </row>
    <row r="1037" spans="1:11" x14ac:dyDescent="0.25">
      <c r="A1037" s="28"/>
      <c r="B1037" s="28"/>
      <c r="E1037"/>
      <c r="H1037" s="28"/>
      <c r="I1037" s="28"/>
      <c r="J1037" s="28"/>
      <c r="K1037" s="28"/>
    </row>
    <row r="1038" spans="1:11" x14ac:dyDescent="0.25">
      <c r="A1038" s="28"/>
      <c r="B1038" s="28"/>
      <c r="E1038"/>
      <c r="H1038" s="28"/>
      <c r="I1038" s="28"/>
      <c r="J1038" s="28"/>
      <c r="K1038" s="28"/>
    </row>
    <row r="1039" spans="1:11" x14ac:dyDescent="0.25">
      <c r="A1039" s="28"/>
      <c r="B1039" s="28"/>
      <c r="E1039"/>
      <c r="H1039" s="28"/>
      <c r="I1039" s="28"/>
      <c r="J1039" s="28"/>
      <c r="K1039" s="28"/>
    </row>
    <row r="1040" spans="1:11" x14ac:dyDescent="0.25">
      <c r="A1040" s="28"/>
      <c r="B1040" s="28"/>
      <c r="E1040"/>
      <c r="H1040" s="28"/>
      <c r="I1040" s="28"/>
      <c r="J1040" s="28"/>
      <c r="K1040" s="28"/>
    </row>
    <row r="1041" spans="1:11" x14ac:dyDescent="0.25">
      <c r="A1041" s="28"/>
      <c r="B1041" s="28"/>
      <c r="E1041"/>
      <c r="H1041" s="28"/>
      <c r="I1041" s="28"/>
      <c r="J1041" s="28"/>
      <c r="K1041" s="28"/>
    </row>
    <row r="1042" spans="1:11" x14ac:dyDescent="0.25">
      <c r="A1042" s="28"/>
      <c r="B1042" s="28"/>
      <c r="E1042"/>
      <c r="H1042" s="28"/>
      <c r="I1042" s="28"/>
      <c r="J1042" s="28"/>
      <c r="K1042" s="28"/>
    </row>
    <row r="1043" spans="1:11" x14ac:dyDescent="0.25">
      <c r="A1043" s="28"/>
      <c r="B1043" s="28"/>
      <c r="E1043"/>
      <c r="H1043" s="28"/>
      <c r="I1043" s="28"/>
      <c r="J1043" s="28"/>
      <c r="K1043" s="28"/>
    </row>
    <row r="1044" spans="1:11" x14ac:dyDescent="0.25">
      <c r="A1044" s="28"/>
      <c r="B1044" s="28"/>
      <c r="E1044"/>
      <c r="H1044" s="28"/>
      <c r="I1044" s="28"/>
      <c r="J1044" s="28"/>
      <c r="K1044" s="28"/>
    </row>
    <row r="1045" spans="1:11" x14ac:dyDescent="0.25">
      <c r="A1045" s="28"/>
      <c r="B1045" s="28"/>
      <c r="E1045"/>
      <c r="H1045" s="28"/>
      <c r="I1045" s="28"/>
      <c r="J1045" s="28"/>
      <c r="K1045" s="28"/>
    </row>
    <row r="1046" spans="1:11" x14ac:dyDescent="0.25">
      <c r="A1046" s="28"/>
      <c r="B1046" s="28"/>
      <c r="E1046"/>
      <c r="H1046" s="28"/>
      <c r="I1046" s="28"/>
      <c r="J1046" s="28"/>
      <c r="K1046" s="28"/>
    </row>
    <row r="1047" spans="1:11" x14ac:dyDescent="0.25">
      <c r="A1047" s="28"/>
      <c r="B1047" s="28"/>
      <c r="E1047"/>
      <c r="H1047" s="28"/>
      <c r="I1047" s="28"/>
      <c r="J1047" s="28"/>
      <c r="K1047" s="28"/>
    </row>
    <row r="1048" spans="1:11" x14ac:dyDescent="0.25">
      <c r="A1048" s="28"/>
      <c r="B1048" s="28"/>
      <c r="E1048"/>
      <c r="H1048" s="28"/>
      <c r="I1048" s="28"/>
      <c r="J1048" s="28"/>
      <c r="K1048" s="28"/>
    </row>
    <row r="1049" spans="1:11" x14ac:dyDescent="0.25">
      <c r="A1049" s="28"/>
      <c r="B1049" s="28"/>
      <c r="E1049"/>
      <c r="H1049" s="28"/>
      <c r="I1049" s="28"/>
      <c r="J1049" s="28"/>
      <c r="K1049" s="28"/>
    </row>
    <row r="1050" spans="1:11" x14ac:dyDescent="0.25">
      <c r="A1050" s="28"/>
      <c r="B1050" s="28"/>
      <c r="E1050"/>
      <c r="H1050" s="28"/>
      <c r="I1050" s="28"/>
      <c r="J1050" s="28"/>
      <c r="K1050" s="28"/>
    </row>
    <row r="1051" spans="1:11" x14ac:dyDescent="0.25">
      <c r="A1051" s="28"/>
      <c r="B1051" s="28"/>
      <c r="E1051"/>
      <c r="H1051" s="28"/>
      <c r="I1051" s="28"/>
      <c r="J1051" s="28"/>
      <c r="K1051" s="28"/>
    </row>
    <row r="1052" spans="1:11" x14ac:dyDescent="0.25">
      <c r="A1052" s="28"/>
      <c r="B1052" s="28"/>
      <c r="E1052"/>
      <c r="H1052" s="28"/>
      <c r="I1052" s="28"/>
      <c r="J1052" s="28"/>
      <c r="K1052" s="28"/>
    </row>
    <row r="1053" spans="1:11" x14ac:dyDescent="0.25">
      <c r="A1053" s="28"/>
      <c r="B1053" s="28"/>
      <c r="E1053"/>
      <c r="H1053" s="28"/>
      <c r="I1053" s="28"/>
      <c r="J1053" s="28"/>
      <c r="K1053" s="28"/>
    </row>
    <row r="1054" spans="1:11" x14ac:dyDescent="0.25">
      <c r="A1054" s="28"/>
      <c r="B1054" s="28"/>
      <c r="E1054"/>
      <c r="H1054" s="28"/>
      <c r="I1054" s="28"/>
      <c r="J1054" s="28"/>
      <c r="K1054" s="28"/>
    </row>
    <row r="1055" spans="1:11" x14ac:dyDescent="0.25">
      <c r="A1055" s="28"/>
      <c r="B1055" s="28"/>
      <c r="E1055"/>
      <c r="H1055" s="28"/>
      <c r="I1055" s="28"/>
      <c r="J1055" s="28"/>
      <c r="K1055" s="28"/>
    </row>
    <row r="1056" spans="1:11" x14ac:dyDescent="0.25">
      <c r="A1056" s="28"/>
      <c r="B1056" s="28"/>
      <c r="E1056"/>
      <c r="H1056" s="28"/>
      <c r="I1056" s="28"/>
      <c r="J1056" s="28"/>
      <c r="K1056" s="28"/>
    </row>
    <row r="1057" spans="1:11" x14ac:dyDescent="0.25">
      <c r="A1057" s="28"/>
      <c r="B1057" s="28"/>
      <c r="E1057"/>
      <c r="H1057" s="28"/>
      <c r="I1057" s="28"/>
      <c r="J1057" s="28"/>
      <c r="K1057" s="28"/>
    </row>
    <row r="1058" spans="1:11" x14ac:dyDescent="0.25">
      <c r="A1058" s="28"/>
      <c r="B1058" s="28"/>
      <c r="E1058"/>
      <c r="H1058" s="28"/>
      <c r="I1058" s="28"/>
      <c r="J1058" s="28"/>
      <c r="K1058" s="28"/>
    </row>
    <row r="1059" spans="1:11" x14ac:dyDescent="0.25">
      <c r="A1059" s="28"/>
      <c r="B1059" s="28"/>
      <c r="E1059"/>
      <c r="H1059" s="28"/>
      <c r="I1059" s="28"/>
      <c r="J1059" s="28"/>
      <c r="K1059" s="28"/>
    </row>
    <row r="1060" spans="1:11" x14ac:dyDescent="0.25">
      <c r="A1060" s="28"/>
      <c r="B1060" s="28"/>
      <c r="E1060"/>
      <c r="H1060" s="28"/>
      <c r="I1060" s="28"/>
      <c r="J1060" s="28"/>
      <c r="K1060" s="28"/>
    </row>
    <row r="1061" spans="1:11" x14ac:dyDescent="0.25">
      <c r="A1061" s="28"/>
      <c r="B1061" s="28"/>
      <c r="E1061"/>
      <c r="H1061" s="28"/>
      <c r="I1061" s="28"/>
      <c r="J1061" s="28"/>
      <c r="K1061" s="28"/>
    </row>
    <row r="1062" spans="1:11" x14ac:dyDescent="0.25">
      <c r="A1062" s="28"/>
      <c r="B1062" s="28"/>
      <c r="E1062"/>
      <c r="H1062" s="28"/>
      <c r="I1062" s="28"/>
      <c r="J1062" s="28"/>
      <c r="K1062" s="28"/>
    </row>
    <row r="1063" spans="1:11" x14ac:dyDescent="0.25">
      <c r="A1063" s="28"/>
      <c r="B1063" s="28"/>
      <c r="E1063"/>
      <c r="H1063" s="28"/>
      <c r="I1063" s="28"/>
      <c r="J1063" s="28"/>
      <c r="K1063" s="28"/>
    </row>
    <row r="1064" spans="1:11" x14ac:dyDescent="0.25">
      <c r="A1064" s="28"/>
      <c r="B1064" s="28"/>
      <c r="E1064"/>
      <c r="H1064" s="28"/>
      <c r="I1064" s="28"/>
      <c r="J1064" s="28"/>
      <c r="K1064" s="28"/>
    </row>
    <row r="1065" spans="1:11" x14ac:dyDescent="0.25">
      <c r="A1065" s="28"/>
      <c r="B1065" s="28"/>
      <c r="E1065"/>
      <c r="H1065" s="28"/>
      <c r="I1065" s="28"/>
      <c r="J1065" s="28"/>
      <c r="K1065" s="28"/>
    </row>
    <row r="1066" spans="1:11" x14ac:dyDescent="0.25">
      <c r="A1066" s="28"/>
      <c r="B1066" s="28"/>
      <c r="E1066"/>
      <c r="H1066" s="28"/>
      <c r="I1066" s="28"/>
      <c r="J1066" s="28"/>
      <c r="K1066" s="28"/>
    </row>
    <row r="1067" spans="1:11" x14ac:dyDescent="0.25">
      <c r="A1067" s="28"/>
      <c r="B1067" s="28"/>
      <c r="E1067"/>
      <c r="H1067" s="28"/>
      <c r="I1067" s="28"/>
      <c r="J1067" s="28"/>
      <c r="K1067" s="28"/>
    </row>
    <row r="1068" spans="1:11" x14ac:dyDescent="0.25">
      <c r="A1068" s="28"/>
      <c r="B1068" s="28"/>
      <c r="E1068"/>
      <c r="H1068" s="28"/>
      <c r="I1068" s="28"/>
      <c r="J1068" s="28"/>
      <c r="K1068" s="28"/>
    </row>
    <row r="1069" spans="1:11" x14ac:dyDescent="0.25">
      <c r="A1069" s="28"/>
      <c r="B1069" s="28"/>
      <c r="E1069"/>
      <c r="H1069" s="28"/>
      <c r="I1069" s="28"/>
      <c r="J1069" s="28"/>
      <c r="K1069" s="28"/>
    </row>
    <row r="1070" spans="1:11" x14ac:dyDescent="0.25">
      <c r="A1070" s="28"/>
      <c r="B1070" s="28"/>
      <c r="E1070"/>
      <c r="H1070" s="28"/>
      <c r="I1070" s="28"/>
      <c r="J1070" s="28"/>
      <c r="K1070" s="28"/>
    </row>
    <row r="1071" spans="1:11" x14ac:dyDescent="0.25">
      <c r="A1071" s="28"/>
      <c r="B1071" s="28"/>
      <c r="E1071"/>
      <c r="H1071" s="28"/>
      <c r="I1071" s="28"/>
      <c r="J1071" s="28"/>
      <c r="K1071" s="28"/>
    </row>
    <row r="1072" spans="1:11" x14ac:dyDescent="0.25">
      <c r="A1072" s="28"/>
      <c r="B1072" s="28"/>
      <c r="E1072"/>
      <c r="H1072" s="28"/>
      <c r="I1072" s="28"/>
      <c r="J1072" s="28"/>
      <c r="K1072" s="28"/>
    </row>
    <row r="1073" spans="1:11" x14ac:dyDescent="0.25">
      <c r="A1073" s="28"/>
      <c r="B1073" s="28"/>
      <c r="E1073"/>
      <c r="H1073" s="28"/>
      <c r="I1073" s="28"/>
      <c r="J1073" s="28"/>
      <c r="K1073" s="28"/>
    </row>
    <row r="1074" spans="1:11" x14ac:dyDescent="0.25">
      <c r="A1074" s="28"/>
      <c r="B1074" s="28"/>
      <c r="E1074"/>
      <c r="H1074" s="28"/>
      <c r="I1074" s="28"/>
      <c r="J1074" s="28"/>
      <c r="K1074" s="28"/>
    </row>
    <row r="1075" spans="1:11" x14ac:dyDescent="0.25">
      <c r="A1075" s="28"/>
      <c r="B1075" s="28"/>
      <c r="E1075"/>
      <c r="H1075" s="28"/>
      <c r="I1075" s="28"/>
      <c r="J1075" s="28"/>
      <c r="K1075" s="28"/>
    </row>
    <row r="1076" spans="1:11" x14ac:dyDescent="0.25">
      <c r="A1076" s="28"/>
      <c r="B1076" s="28"/>
      <c r="E1076"/>
      <c r="H1076" s="28"/>
      <c r="I1076" s="28"/>
      <c r="J1076" s="28"/>
      <c r="K1076" s="28"/>
    </row>
    <row r="1077" spans="1:11" x14ac:dyDescent="0.25">
      <c r="A1077" s="28"/>
      <c r="B1077" s="28"/>
      <c r="E1077"/>
      <c r="H1077" s="28"/>
      <c r="I1077" s="28"/>
      <c r="J1077" s="28"/>
      <c r="K1077" s="28"/>
    </row>
    <row r="1078" spans="1:11" x14ac:dyDescent="0.25">
      <c r="A1078" s="28"/>
      <c r="B1078" s="28"/>
      <c r="E1078"/>
      <c r="H1078" s="28"/>
      <c r="I1078" s="28"/>
      <c r="J1078" s="28"/>
      <c r="K1078" s="28"/>
    </row>
    <row r="1079" spans="1:11" x14ac:dyDescent="0.25">
      <c r="A1079" s="28"/>
      <c r="B1079" s="28"/>
      <c r="E1079"/>
      <c r="H1079" s="28"/>
      <c r="I1079" s="28"/>
      <c r="J1079" s="28"/>
      <c r="K1079" s="28"/>
    </row>
    <row r="1080" spans="1:11" x14ac:dyDescent="0.25">
      <c r="A1080" s="28"/>
      <c r="B1080" s="28"/>
      <c r="E1080"/>
      <c r="H1080" s="28"/>
      <c r="I1080" s="28"/>
      <c r="J1080" s="28"/>
      <c r="K1080" s="28"/>
    </row>
    <row r="1081" spans="1:11" x14ac:dyDescent="0.25">
      <c r="A1081" s="28"/>
      <c r="B1081" s="28"/>
      <c r="E1081"/>
      <c r="H1081" s="28"/>
      <c r="I1081" s="28"/>
      <c r="J1081" s="28"/>
      <c r="K1081" s="28"/>
    </row>
    <row r="1082" spans="1:11" x14ac:dyDescent="0.25">
      <c r="A1082" s="28"/>
      <c r="B1082" s="28"/>
      <c r="E1082"/>
      <c r="H1082" s="28"/>
      <c r="I1082" s="28"/>
      <c r="J1082" s="28"/>
      <c r="K1082" s="28"/>
    </row>
    <row r="1083" spans="1:11" x14ac:dyDescent="0.25">
      <c r="A1083" s="28"/>
      <c r="B1083" s="28"/>
      <c r="E1083"/>
      <c r="H1083" s="28"/>
      <c r="I1083" s="28"/>
      <c r="J1083" s="28"/>
      <c r="K1083" s="28"/>
    </row>
    <row r="1084" spans="1:11" x14ac:dyDescent="0.25">
      <c r="A1084" s="28"/>
      <c r="B1084" s="28"/>
      <c r="E1084"/>
      <c r="H1084" s="28"/>
      <c r="I1084" s="28"/>
      <c r="J1084" s="28"/>
      <c r="K1084" s="28"/>
    </row>
    <row r="1085" spans="1:11" x14ac:dyDescent="0.25">
      <c r="A1085" s="28"/>
      <c r="B1085" s="28"/>
      <c r="E1085"/>
      <c r="H1085" s="28"/>
      <c r="I1085" s="28"/>
      <c r="J1085" s="28"/>
      <c r="K1085" s="28"/>
    </row>
    <row r="1086" spans="1:11" x14ac:dyDescent="0.25">
      <c r="A1086" s="28"/>
      <c r="B1086" s="28"/>
      <c r="E1086"/>
      <c r="H1086" s="28"/>
      <c r="I1086" s="28"/>
      <c r="J1086" s="28"/>
      <c r="K1086" s="28"/>
    </row>
    <row r="1087" spans="1:11" x14ac:dyDescent="0.25">
      <c r="A1087" s="28"/>
      <c r="B1087" s="28"/>
      <c r="E1087"/>
      <c r="H1087" s="28"/>
      <c r="I1087" s="28"/>
      <c r="J1087" s="28"/>
      <c r="K1087" s="28"/>
    </row>
    <row r="1088" spans="1:11" x14ac:dyDescent="0.25">
      <c r="A1088" s="28"/>
      <c r="B1088" s="28"/>
      <c r="E1088"/>
      <c r="H1088" s="28"/>
      <c r="I1088" s="28"/>
      <c r="J1088" s="28"/>
      <c r="K1088" s="28"/>
    </row>
    <row r="1089" spans="1:11" x14ac:dyDescent="0.25">
      <c r="A1089" s="28"/>
      <c r="B1089" s="28"/>
      <c r="E1089"/>
      <c r="H1089" s="28"/>
      <c r="I1089" s="28"/>
      <c r="J1089" s="28"/>
      <c r="K1089" s="28"/>
    </row>
    <row r="1090" spans="1:11" x14ac:dyDescent="0.25">
      <c r="A1090" s="28"/>
      <c r="B1090" s="28"/>
      <c r="E1090"/>
      <c r="H1090" s="28"/>
      <c r="I1090" s="28"/>
      <c r="J1090" s="28"/>
      <c r="K1090" s="28"/>
    </row>
    <row r="1091" spans="1:11" x14ac:dyDescent="0.25">
      <c r="A1091" s="28"/>
      <c r="B1091" s="28"/>
      <c r="E1091"/>
      <c r="H1091" s="28"/>
      <c r="I1091" s="28"/>
      <c r="J1091" s="28"/>
      <c r="K1091" s="28"/>
    </row>
    <row r="1092" spans="1:11" x14ac:dyDescent="0.25">
      <c r="A1092" s="28"/>
      <c r="B1092" s="28"/>
      <c r="E1092"/>
      <c r="H1092" s="28"/>
      <c r="I1092" s="28"/>
      <c r="J1092" s="28"/>
      <c r="K1092" s="28"/>
    </row>
    <row r="1093" spans="1:11" x14ac:dyDescent="0.25">
      <c r="A1093" s="28"/>
      <c r="B1093" s="28"/>
      <c r="E1093"/>
      <c r="H1093" s="28"/>
      <c r="I1093" s="28"/>
      <c r="J1093" s="28"/>
      <c r="K1093" s="28"/>
    </row>
    <row r="1094" spans="1:11" x14ac:dyDescent="0.25">
      <c r="A1094" s="28"/>
      <c r="B1094" s="28"/>
      <c r="E1094"/>
      <c r="H1094" s="28"/>
      <c r="I1094" s="28"/>
      <c r="J1094" s="28"/>
      <c r="K1094" s="28"/>
    </row>
    <row r="1095" spans="1:11" x14ac:dyDescent="0.25">
      <c r="A1095" s="28"/>
      <c r="B1095" s="28"/>
      <c r="E1095"/>
      <c r="H1095" s="28"/>
      <c r="I1095" s="28"/>
      <c r="J1095" s="28"/>
      <c r="K1095" s="28"/>
    </row>
    <row r="1096" spans="1:11" x14ac:dyDescent="0.25">
      <c r="A1096" s="28"/>
      <c r="B1096" s="28"/>
      <c r="E1096"/>
      <c r="H1096" s="28"/>
      <c r="I1096" s="28"/>
      <c r="J1096" s="28"/>
      <c r="K1096" s="28"/>
    </row>
    <row r="1097" spans="1:11" x14ac:dyDescent="0.25">
      <c r="A1097" s="28"/>
      <c r="B1097" s="28"/>
      <c r="E1097"/>
      <c r="H1097" s="28"/>
      <c r="I1097" s="28"/>
      <c r="J1097" s="28"/>
      <c r="K1097" s="28"/>
    </row>
    <row r="1098" spans="1:11" x14ac:dyDescent="0.25">
      <c r="A1098" s="28"/>
      <c r="B1098" s="28"/>
      <c r="E1098"/>
      <c r="H1098" s="28"/>
      <c r="I1098" s="28"/>
      <c r="J1098" s="28"/>
      <c r="K1098" s="28"/>
    </row>
    <row r="1099" spans="1:11" x14ac:dyDescent="0.25">
      <c r="A1099" s="28"/>
      <c r="B1099" s="28"/>
      <c r="E1099"/>
      <c r="H1099" s="28"/>
      <c r="I1099" s="28"/>
      <c r="J1099" s="28"/>
      <c r="K1099" s="28"/>
    </row>
    <row r="1100" spans="1:11" x14ac:dyDescent="0.25">
      <c r="A1100" s="28"/>
      <c r="B1100" s="28"/>
      <c r="E1100"/>
      <c r="H1100" s="28"/>
      <c r="I1100" s="28"/>
      <c r="J1100" s="28"/>
      <c r="K1100" s="28"/>
    </row>
    <row r="1101" spans="1:11" x14ac:dyDescent="0.25">
      <c r="A1101" s="28"/>
      <c r="B1101" s="28"/>
      <c r="E1101"/>
      <c r="H1101" s="28"/>
      <c r="I1101" s="28"/>
      <c r="J1101" s="28"/>
      <c r="K1101" s="28"/>
    </row>
    <row r="1102" spans="1:11" x14ac:dyDescent="0.25">
      <c r="A1102" s="28"/>
      <c r="B1102" s="28"/>
      <c r="E1102"/>
      <c r="H1102" s="28"/>
      <c r="I1102" s="28"/>
      <c r="J1102" s="28"/>
      <c r="K1102" s="28"/>
    </row>
    <row r="1103" spans="1:11" x14ac:dyDescent="0.25">
      <c r="A1103" s="28"/>
      <c r="B1103" s="28"/>
      <c r="E1103"/>
      <c r="H1103" s="28"/>
      <c r="I1103" s="28"/>
      <c r="J1103" s="28"/>
      <c r="K1103" s="28"/>
    </row>
    <row r="1104" spans="1:11" x14ac:dyDescent="0.25">
      <c r="A1104" s="28"/>
      <c r="B1104" s="28"/>
      <c r="E1104"/>
      <c r="H1104" s="28"/>
      <c r="I1104" s="28"/>
      <c r="J1104" s="28"/>
      <c r="K1104" s="28"/>
    </row>
    <row r="1105" spans="1:11" x14ac:dyDescent="0.25">
      <c r="A1105" s="28"/>
      <c r="B1105" s="28"/>
      <c r="E1105"/>
      <c r="H1105" s="28"/>
      <c r="I1105" s="28"/>
      <c r="J1105" s="28"/>
      <c r="K1105" s="28"/>
    </row>
    <row r="1106" spans="1:11" x14ac:dyDescent="0.25">
      <c r="A1106" s="28"/>
      <c r="B1106" s="28"/>
      <c r="E1106"/>
      <c r="H1106" s="28"/>
      <c r="I1106" s="28"/>
      <c r="J1106" s="28"/>
      <c r="K1106" s="28"/>
    </row>
    <row r="1107" spans="1:11" x14ac:dyDescent="0.25">
      <c r="A1107" s="28"/>
      <c r="B1107" s="28"/>
      <c r="E1107"/>
      <c r="H1107" s="28"/>
      <c r="I1107" s="28"/>
      <c r="J1107" s="28"/>
      <c r="K1107" s="28"/>
    </row>
    <row r="1108" spans="1:11" x14ac:dyDescent="0.25">
      <c r="A1108" s="28"/>
      <c r="B1108" s="28"/>
      <c r="E1108"/>
      <c r="H1108" s="28"/>
      <c r="I1108" s="28"/>
      <c r="J1108" s="28"/>
      <c r="K1108" s="28"/>
    </row>
    <row r="1109" spans="1:11" x14ac:dyDescent="0.25">
      <c r="A1109" s="28"/>
      <c r="B1109" s="28"/>
      <c r="E1109"/>
      <c r="H1109" s="28"/>
      <c r="I1109" s="28"/>
      <c r="J1109" s="28"/>
      <c r="K1109" s="28"/>
    </row>
    <row r="1110" spans="1:11" x14ac:dyDescent="0.25">
      <c r="A1110" s="28"/>
      <c r="B1110" s="28"/>
      <c r="E1110"/>
      <c r="H1110" s="28"/>
      <c r="I1110" s="28"/>
      <c r="J1110" s="28"/>
      <c r="K1110" s="28"/>
    </row>
    <row r="1111" spans="1:11" x14ac:dyDescent="0.25">
      <c r="A1111" s="28"/>
      <c r="B1111" s="28"/>
      <c r="E1111"/>
      <c r="H1111" s="28"/>
      <c r="I1111" s="28"/>
      <c r="J1111" s="28"/>
      <c r="K1111" s="28"/>
    </row>
    <row r="1112" spans="1:11" x14ac:dyDescent="0.25">
      <c r="A1112" s="28"/>
      <c r="B1112" s="28"/>
      <c r="E1112"/>
      <c r="H1112" s="28"/>
      <c r="I1112" s="28"/>
      <c r="J1112" s="28"/>
      <c r="K1112" s="28"/>
    </row>
    <row r="1113" spans="1:11" x14ac:dyDescent="0.25">
      <c r="A1113" s="28"/>
      <c r="B1113" s="28"/>
      <c r="E1113"/>
      <c r="H1113" s="28"/>
      <c r="I1113" s="28"/>
      <c r="J1113" s="28"/>
      <c r="K1113" s="28"/>
    </row>
    <row r="1114" spans="1:11" x14ac:dyDescent="0.25">
      <c r="A1114" s="28"/>
      <c r="B1114" s="28"/>
      <c r="E1114"/>
      <c r="H1114" s="28"/>
      <c r="I1114" s="28"/>
      <c r="J1114" s="28"/>
      <c r="K1114" s="28"/>
    </row>
    <row r="1115" spans="1:11" x14ac:dyDescent="0.25">
      <c r="A1115" s="28"/>
      <c r="B1115" s="28"/>
      <c r="E1115"/>
      <c r="H1115" s="28"/>
      <c r="I1115" s="28"/>
      <c r="J1115" s="28"/>
      <c r="K1115" s="28"/>
    </row>
    <row r="1116" spans="1:11" x14ac:dyDescent="0.25">
      <c r="A1116" s="28"/>
      <c r="B1116" s="28"/>
      <c r="E1116"/>
      <c r="H1116" s="28"/>
      <c r="I1116" s="28"/>
      <c r="J1116" s="28"/>
      <c r="K1116" s="28"/>
    </row>
    <row r="1117" spans="1:11" x14ac:dyDescent="0.25">
      <c r="A1117" s="28"/>
      <c r="B1117" s="28"/>
      <c r="E1117"/>
      <c r="H1117" s="28"/>
      <c r="I1117" s="28"/>
      <c r="J1117" s="28"/>
      <c r="K1117" s="28"/>
    </row>
    <row r="1118" spans="1:11" x14ac:dyDescent="0.25">
      <c r="A1118" s="28"/>
      <c r="B1118" s="28"/>
      <c r="E1118"/>
      <c r="H1118" s="28"/>
      <c r="I1118" s="28"/>
      <c r="J1118" s="28"/>
      <c r="K1118" s="28"/>
    </row>
    <row r="1119" spans="1:11" x14ac:dyDescent="0.25">
      <c r="A1119" s="28"/>
      <c r="B1119" s="28"/>
      <c r="E1119"/>
      <c r="H1119" s="28"/>
      <c r="I1119" s="28"/>
      <c r="J1119" s="28"/>
      <c r="K1119" s="28"/>
    </row>
    <row r="1120" spans="1:11" x14ac:dyDescent="0.25">
      <c r="A1120" s="28"/>
      <c r="B1120" s="28"/>
      <c r="E1120"/>
      <c r="H1120" s="28"/>
      <c r="I1120" s="28"/>
      <c r="J1120" s="28"/>
      <c r="K1120" s="28"/>
    </row>
    <row r="1121" spans="1:11" x14ac:dyDescent="0.25">
      <c r="A1121" s="28"/>
      <c r="B1121" s="28"/>
      <c r="E1121"/>
      <c r="H1121" s="28"/>
      <c r="I1121" s="28"/>
      <c r="J1121" s="28"/>
      <c r="K1121" s="28"/>
    </row>
    <row r="1122" spans="1:11" x14ac:dyDescent="0.25">
      <c r="A1122" s="28"/>
      <c r="B1122" s="28"/>
      <c r="E1122"/>
      <c r="H1122" s="28"/>
      <c r="I1122" s="28"/>
      <c r="J1122" s="28"/>
      <c r="K1122" s="28"/>
    </row>
    <row r="1123" spans="1:11" x14ac:dyDescent="0.25">
      <c r="A1123" s="28"/>
      <c r="B1123" s="28"/>
      <c r="E1123"/>
      <c r="H1123" s="28"/>
      <c r="I1123" s="28"/>
      <c r="J1123" s="28"/>
      <c r="K1123" s="28"/>
    </row>
    <row r="1124" spans="1:11" x14ac:dyDescent="0.25">
      <c r="A1124" s="28"/>
      <c r="B1124" s="28"/>
      <c r="E1124"/>
      <c r="H1124" s="28"/>
      <c r="I1124" s="28"/>
      <c r="J1124" s="28"/>
      <c r="K1124" s="28"/>
    </row>
    <row r="1125" spans="1:11" x14ac:dyDescent="0.25">
      <c r="A1125" s="28"/>
      <c r="B1125" s="28"/>
      <c r="E1125"/>
      <c r="H1125" s="28"/>
      <c r="I1125" s="28"/>
      <c r="J1125" s="28"/>
      <c r="K1125" s="28"/>
    </row>
    <row r="1126" spans="1:11" x14ac:dyDescent="0.25">
      <c r="A1126" s="28"/>
      <c r="B1126" s="28"/>
      <c r="E1126"/>
      <c r="H1126" s="28"/>
      <c r="I1126" s="28"/>
      <c r="J1126" s="28"/>
      <c r="K1126" s="28"/>
    </row>
    <row r="1127" spans="1:11" x14ac:dyDescent="0.25">
      <c r="A1127" s="28"/>
      <c r="B1127" s="28"/>
      <c r="E1127"/>
      <c r="H1127" s="28"/>
      <c r="I1127" s="28"/>
      <c r="J1127" s="28"/>
      <c r="K1127" s="28"/>
    </row>
    <row r="1128" spans="1:11" x14ac:dyDescent="0.25">
      <c r="A1128" s="28"/>
      <c r="B1128" s="28"/>
      <c r="E1128"/>
      <c r="H1128" s="28"/>
      <c r="I1128" s="28"/>
      <c r="J1128" s="28"/>
      <c r="K1128" s="28"/>
    </row>
    <row r="1129" spans="1:11" x14ac:dyDescent="0.25">
      <c r="A1129" s="28"/>
      <c r="B1129" s="28"/>
      <c r="E1129"/>
      <c r="H1129" s="28"/>
      <c r="I1129" s="28"/>
      <c r="J1129" s="28"/>
      <c r="K1129" s="28"/>
    </row>
    <row r="1130" spans="1:11" x14ac:dyDescent="0.25">
      <c r="A1130" s="28"/>
      <c r="B1130" s="28"/>
      <c r="E1130"/>
      <c r="H1130" s="28"/>
      <c r="I1130" s="28"/>
      <c r="J1130" s="28"/>
      <c r="K1130" s="28"/>
    </row>
    <row r="1131" spans="1:11" x14ac:dyDescent="0.25">
      <c r="A1131" s="28"/>
      <c r="B1131" s="28"/>
      <c r="E1131"/>
      <c r="H1131" s="28"/>
      <c r="I1131" s="28"/>
      <c r="J1131" s="28"/>
      <c r="K1131" s="28"/>
    </row>
    <row r="1132" spans="1:11" x14ac:dyDescent="0.25">
      <c r="A1132" s="28"/>
      <c r="B1132" s="28"/>
      <c r="E1132"/>
      <c r="H1132" s="28"/>
      <c r="I1132" s="28"/>
      <c r="J1132" s="28"/>
      <c r="K1132" s="28"/>
    </row>
    <row r="1133" spans="1:11" x14ac:dyDescent="0.25">
      <c r="A1133" s="28"/>
      <c r="B1133" s="28"/>
      <c r="E1133"/>
      <c r="H1133" s="28"/>
      <c r="I1133" s="28"/>
      <c r="J1133" s="28"/>
      <c r="K1133" s="28"/>
    </row>
    <row r="1134" spans="1:11" x14ac:dyDescent="0.25">
      <c r="A1134" s="28"/>
      <c r="B1134" s="28"/>
      <c r="E1134"/>
      <c r="H1134" s="28"/>
      <c r="I1134" s="28"/>
      <c r="J1134" s="28"/>
      <c r="K1134" s="28"/>
    </row>
    <row r="1135" spans="1:11" x14ac:dyDescent="0.25">
      <c r="A1135" s="28"/>
      <c r="B1135" s="28"/>
      <c r="E1135"/>
      <c r="H1135" s="28"/>
      <c r="I1135" s="28"/>
      <c r="J1135" s="28"/>
      <c r="K1135" s="28"/>
    </row>
    <row r="1136" spans="1:11" x14ac:dyDescent="0.25">
      <c r="A1136" s="28"/>
      <c r="B1136" s="28"/>
      <c r="E1136"/>
      <c r="H1136" s="28"/>
      <c r="I1136" s="28"/>
      <c r="J1136" s="28"/>
      <c r="K1136" s="28"/>
    </row>
    <row r="1137" spans="1:11" x14ac:dyDescent="0.25">
      <c r="A1137" s="28"/>
      <c r="B1137" s="28"/>
      <c r="E1137"/>
      <c r="H1137" s="28"/>
      <c r="I1137" s="28"/>
      <c r="J1137" s="28"/>
      <c r="K1137" s="28"/>
    </row>
    <row r="1138" spans="1:11" x14ac:dyDescent="0.25">
      <c r="A1138" s="28"/>
      <c r="B1138" s="28"/>
      <c r="E1138"/>
      <c r="H1138" s="28"/>
      <c r="I1138" s="28"/>
      <c r="J1138" s="28"/>
      <c r="K1138" s="28"/>
    </row>
    <row r="1139" spans="1:11" x14ac:dyDescent="0.25">
      <c r="A1139" s="28"/>
      <c r="B1139" s="28"/>
      <c r="E1139"/>
      <c r="H1139" s="28"/>
      <c r="I1139" s="28"/>
      <c r="J1139" s="28"/>
      <c r="K1139" s="28"/>
    </row>
    <row r="1140" spans="1:11" x14ac:dyDescent="0.25">
      <c r="A1140" s="28"/>
      <c r="B1140" s="28"/>
      <c r="E1140"/>
      <c r="H1140" s="28"/>
      <c r="I1140" s="28"/>
      <c r="J1140" s="28"/>
      <c r="K1140" s="28"/>
    </row>
    <row r="1141" spans="1:11" x14ac:dyDescent="0.25">
      <c r="A1141" s="28"/>
      <c r="B1141" s="28"/>
      <c r="E1141"/>
      <c r="H1141" s="28"/>
      <c r="I1141" s="28"/>
      <c r="J1141" s="28"/>
      <c r="K1141" s="28"/>
    </row>
    <row r="1142" spans="1:11" x14ac:dyDescent="0.25">
      <c r="A1142" s="28"/>
      <c r="B1142" s="28"/>
      <c r="E1142"/>
      <c r="H1142" s="28"/>
      <c r="I1142" s="28"/>
      <c r="J1142" s="28"/>
      <c r="K1142" s="28"/>
    </row>
    <row r="1143" spans="1:11" x14ac:dyDescent="0.25">
      <c r="A1143" s="28"/>
      <c r="B1143" s="28"/>
      <c r="E1143"/>
      <c r="H1143" s="28"/>
      <c r="I1143" s="28"/>
      <c r="J1143" s="28"/>
      <c r="K1143" s="28"/>
    </row>
    <row r="1144" spans="1:11" x14ac:dyDescent="0.25">
      <c r="A1144" s="28"/>
      <c r="B1144" s="28"/>
      <c r="E1144"/>
      <c r="H1144" s="28"/>
      <c r="I1144" s="28"/>
      <c r="J1144" s="28"/>
      <c r="K1144" s="28"/>
    </row>
    <row r="1145" spans="1:11" x14ac:dyDescent="0.25">
      <c r="A1145" s="28"/>
      <c r="B1145" s="28"/>
      <c r="E1145"/>
      <c r="H1145" s="28"/>
      <c r="I1145" s="28"/>
      <c r="J1145" s="28"/>
      <c r="K1145" s="28"/>
    </row>
    <row r="1146" spans="1:11" x14ac:dyDescent="0.25">
      <c r="A1146" s="28"/>
      <c r="B1146" s="28"/>
      <c r="E1146"/>
      <c r="H1146" s="28"/>
      <c r="I1146" s="28"/>
      <c r="J1146" s="28"/>
      <c r="K1146" s="28"/>
    </row>
    <row r="1147" spans="1:11" x14ac:dyDescent="0.25">
      <c r="A1147" s="28"/>
      <c r="B1147" s="28"/>
      <c r="E1147"/>
      <c r="H1147" s="28"/>
      <c r="I1147" s="28"/>
      <c r="J1147" s="28"/>
      <c r="K1147" s="28"/>
    </row>
    <row r="1148" spans="1:11" x14ac:dyDescent="0.25">
      <c r="A1148" s="28"/>
      <c r="B1148" s="28"/>
      <c r="E1148"/>
      <c r="H1148" s="28"/>
      <c r="I1148" s="28"/>
      <c r="J1148" s="28"/>
      <c r="K1148" s="28"/>
    </row>
    <row r="1149" spans="1:11" x14ac:dyDescent="0.25">
      <c r="A1149" s="28"/>
      <c r="B1149" s="28"/>
      <c r="E1149"/>
      <c r="H1149" s="28"/>
      <c r="I1149" s="28"/>
      <c r="J1149" s="28"/>
      <c r="K1149" s="28"/>
    </row>
    <row r="1150" spans="1:11" x14ac:dyDescent="0.25">
      <c r="A1150" s="28"/>
      <c r="B1150" s="28"/>
      <c r="E1150"/>
      <c r="H1150" s="28"/>
      <c r="I1150" s="28"/>
      <c r="J1150" s="28"/>
      <c r="K1150" s="28"/>
    </row>
    <row r="1151" spans="1:11" x14ac:dyDescent="0.25">
      <c r="A1151" s="28"/>
      <c r="B1151" s="28"/>
      <c r="E1151"/>
      <c r="H1151" s="28"/>
      <c r="I1151" s="28"/>
      <c r="J1151" s="28"/>
      <c r="K1151" s="28"/>
    </row>
    <row r="1152" spans="1:11" x14ac:dyDescent="0.25">
      <c r="A1152" s="28"/>
      <c r="B1152" s="28"/>
      <c r="E1152"/>
      <c r="H1152" s="28"/>
      <c r="I1152" s="28"/>
      <c r="J1152" s="28"/>
      <c r="K1152" s="28"/>
    </row>
    <row r="1153" spans="1:11" x14ac:dyDescent="0.25">
      <c r="A1153" s="28"/>
      <c r="B1153" s="28"/>
      <c r="E1153"/>
      <c r="H1153" s="28"/>
      <c r="I1153" s="28"/>
      <c r="J1153" s="28"/>
      <c r="K1153" s="28"/>
    </row>
    <row r="1154" spans="1:11" x14ac:dyDescent="0.25">
      <c r="A1154" s="28"/>
      <c r="B1154" s="28"/>
      <c r="E1154"/>
      <c r="H1154" s="28"/>
      <c r="I1154" s="28"/>
      <c r="J1154" s="28"/>
      <c r="K1154" s="28"/>
    </row>
    <row r="1155" spans="1:11" x14ac:dyDescent="0.25">
      <c r="A1155" s="28"/>
      <c r="B1155" s="28"/>
      <c r="E1155"/>
      <c r="H1155" s="28"/>
      <c r="I1155" s="28"/>
      <c r="J1155" s="28"/>
      <c r="K1155" s="28"/>
    </row>
    <row r="1156" spans="1:11" x14ac:dyDescent="0.25">
      <c r="A1156" s="28"/>
      <c r="B1156" s="28"/>
      <c r="E1156"/>
      <c r="H1156" s="28"/>
      <c r="I1156" s="28"/>
      <c r="J1156" s="28"/>
      <c r="K1156" s="28"/>
    </row>
    <row r="1157" spans="1:11" x14ac:dyDescent="0.25">
      <c r="A1157" s="28"/>
      <c r="B1157" s="28"/>
      <c r="E1157"/>
      <c r="H1157" s="28"/>
      <c r="I1157" s="28"/>
      <c r="J1157" s="28"/>
      <c r="K1157" s="28"/>
    </row>
    <row r="1158" spans="1:11" x14ac:dyDescent="0.25">
      <c r="A1158" s="28"/>
      <c r="B1158" s="28"/>
      <c r="E1158"/>
      <c r="H1158" s="28"/>
      <c r="I1158" s="28"/>
      <c r="J1158" s="28"/>
      <c r="K1158" s="28"/>
    </row>
    <row r="1159" spans="1:11" x14ac:dyDescent="0.25">
      <c r="A1159" s="28"/>
      <c r="B1159" s="28"/>
      <c r="E1159"/>
      <c r="H1159" s="28"/>
      <c r="I1159" s="28"/>
      <c r="J1159" s="28"/>
      <c r="K1159" s="28"/>
    </row>
    <row r="1160" spans="1:11" x14ac:dyDescent="0.25">
      <c r="A1160" s="28"/>
      <c r="B1160" s="28"/>
      <c r="E1160"/>
      <c r="H1160" s="28"/>
      <c r="I1160" s="28"/>
      <c r="J1160" s="28"/>
      <c r="K1160" s="28"/>
    </row>
    <row r="1161" spans="1:11" x14ac:dyDescent="0.25">
      <c r="A1161" s="28"/>
      <c r="B1161" s="28"/>
      <c r="E1161"/>
      <c r="H1161" s="28"/>
      <c r="I1161" s="28"/>
      <c r="J1161" s="28"/>
      <c r="K1161" s="28"/>
    </row>
    <row r="1162" spans="1:11" x14ac:dyDescent="0.25">
      <c r="A1162" s="28"/>
      <c r="B1162" s="28"/>
      <c r="E1162"/>
      <c r="H1162" s="28"/>
      <c r="I1162" s="28"/>
      <c r="J1162" s="28"/>
      <c r="K1162" s="28"/>
    </row>
    <row r="1163" spans="1:11" x14ac:dyDescent="0.25">
      <c r="A1163" s="28"/>
      <c r="B1163" s="28"/>
      <c r="E1163"/>
      <c r="H1163" s="28"/>
      <c r="I1163" s="28"/>
      <c r="J1163" s="28"/>
      <c r="K1163" s="28"/>
    </row>
    <row r="1164" spans="1:11" x14ac:dyDescent="0.25">
      <c r="A1164" s="28"/>
      <c r="B1164" s="28"/>
      <c r="E1164"/>
      <c r="H1164" s="28"/>
      <c r="I1164" s="28"/>
      <c r="J1164" s="28"/>
      <c r="K1164" s="28"/>
    </row>
    <row r="1165" spans="1:11" x14ac:dyDescent="0.25">
      <c r="A1165" s="28"/>
      <c r="B1165" s="28"/>
      <c r="E1165"/>
      <c r="H1165" s="28"/>
      <c r="I1165" s="28"/>
      <c r="J1165" s="28"/>
      <c r="K1165" s="28"/>
    </row>
    <row r="1166" spans="1:11" x14ac:dyDescent="0.25">
      <c r="A1166" s="28"/>
      <c r="B1166" s="28"/>
      <c r="E1166"/>
      <c r="H1166" s="28"/>
      <c r="I1166" s="28"/>
      <c r="J1166" s="28"/>
      <c r="K1166" s="28"/>
    </row>
    <row r="1167" spans="1:11" x14ac:dyDescent="0.25">
      <c r="A1167" s="28"/>
      <c r="B1167" s="28"/>
      <c r="E1167"/>
      <c r="H1167" s="28"/>
      <c r="I1167" s="28"/>
      <c r="J1167" s="28"/>
      <c r="K1167" s="28"/>
    </row>
    <row r="1168" spans="1:11" x14ac:dyDescent="0.25">
      <c r="A1168" s="28"/>
      <c r="B1168" s="28"/>
      <c r="E1168"/>
      <c r="H1168" s="28"/>
      <c r="I1168" s="28"/>
      <c r="J1168" s="28"/>
      <c r="K1168" s="28"/>
    </row>
    <row r="1169" spans="1:11" x14ac:dyDescent="0.25">
      <c r="A1169" s="28"/>
      <c r="B1169" s="28"/>
      <c r="E1169"/>
      <c r="H1169" s="28"/>
      <c r="I1169" s="28"/>
      <c r="J1169" s="28"/>
      <c r="K1169" s="28"/>
    </row>
    <row r="1170" spans="1:11" x14ac:dyDescent="0.25">
      <c r="A1170" s="28"/>
      <c r="B1170" s="28"/>
      <c r="E1170"/>
      <c r="H1170" s="28"/>
      <c r="I1170" s="28"/>
      <c r="J1170" s="28"/>
      <c r="K1170" s="28"/>
    </row>
    <row r="1171" spans="1:11" x14ac:dyDescent="0.25">
      <c r="A1171" s="28"/>
      <c r="B1171" s="28"/>
      <c r="E1171"/>
      <c r="H1171" s="28"/>
      <c r="I1171" s="28"/>
      <c r="J1171" s="28"/>
      <c r="K1171" s="28"/>
    </row>
    <row r="1172" spans="1:11" x14ac:dyDescent="0.25">
      <c r="A1172" s="28"/>
      <c r="B1172" s="28"/>
      <c r="E1172"/>
      <c r="H1172" s="28"/>
      <c r="I1172" s="28"/>
      <c r="J1172" s="28"/>
      <c r="K1172" s="28"/>
    </row>
    <row r="1173" spans="1:11" x14ac:dyDescent="0.25">
      <c r="A1173" s="28"/>
      <c r="B1173" s="28"/>
      <c r="E1173"/>
      <c r="H1173" s="28"/>
      <c r="I1173" s="28"/>
      <c r="J1173" s="28"/>
      <c r="K1173" s="28"/>
    </row>
    <row r="1174" spans="1:11" x14ac:dyDescent="0.25">
      <c r="A1174" s="28"/>
      <c r="B1174" s="28"/>
      <c r="E1174"/>
      <c r="H1174" s="28"/>
      <c r="I1174" s="28"/>
      <c r="J1174" s="28"/>
      <c r="K1174" s="28"/>
    </row>
    <row r="1175" spans="1:11" x14ac:dyDescent="0.25">
      <c r="A1175" s="28"/>
      <c r="B1175" s="28"/>
      <c r="E1175"/>
      <c r="H1175" s="28"/>
      <c r="I1175" s="28"/>
      <c r="J1175" s="28"/>
      <c r="K1175" s="28"/>
    </row>
    <row r="1176" spans="1:11" x14ac:dyDescent="0.25">
      <c r="A1176" s="28"/>
      <c r="B1176" s="28"/>
      <c r="E1176"/>
      <c r="H1176" s="28"/>
      <c r="I1176" s="28"/>
      <c r="J1176" s="28"/>
      <c r="K1176" s="28"/>
    </row>
    <row r="1177" spans="1:11" x14ac:dyDescent="0.25">
      <c r="A1177" s="28"/>
      <c r="B1177" s="28"/>
      <c r="E1177"/>
      <c r="H1177" s="28"/>
      <c r="I1177" s="28"/>
      <c r="J1177" s="28"/>
      <c r="K1177" s="28"/>
    </row>
    <row r="1178" spans="1:11" x14ac:dyDescent="0.25">
      <c r="A1178" s="28"/>
      <c r="B1178" s="28"/>
      <c r="E1178"/>
      <c r="H1178" s="28"/>
      <c r="I1178" s="28"/>
      <c r="J1178" s="28"/>
      <c r="K1178" s="28"/>
    </row>
    <row r="1179" spans="1:11" x14ac:dyDescent="0.25">
      <c r="A1179" s="28"/>
      <c r="B1179" s="28"/>
      <c r="E1179"/>
      <c r="H1179" s="28"/>
      <c r="I1179" s="28"/>
      <c r="J1179" s="28"/>
      <c r="K1179" s="28"/>
    </row>
    <row r="1180" spans="1:11" x14ac:dyDescent="0.25">
      <c r="A1180" s="28"/>
      <c r="B1180" s="28"/>
      <c r="E1180"/>
      <c r="H1180" s="28"/>
      <c r="I1180" s="28"/>
      <c r="J1180" s="28"/>
      <c r="K1180" s="28"/>
    </row>
    <row r="1181" spans="1:11" x14ac:dyDescent="0.25">
      <c r="A1181" s="28"/>
      <c r="B1181" s="28"/>
      <c r="E1181"/>
      <c r="H1181" s="28"/>
      <c r="I1181" s="28"/>
      <c r="J1181" s="28"/>
      <c r="K1181" s="28"/>
    </row>
    <row r="1182" spans="1:11" x14ac:dyDescent="0.25">
      <c r="A1182" s="28"/>
      <c r="B1182" s="28"/>
      <c r="E1182"/>
      <c r="H1182" s="28"/>
      <c r="I1182" s="28"/>
      <c r="J1182" s="28"/>
      <c r="K1182" s="28"/>
    </row>
    <row r="1183" spans="1:11" x14ac:dyDescent="0.25">
      <c r="A1183" s="28"/>
      <c r="B1183" s="28"/>
      <c r="E1183"/>
      <c r="H1183" s="28"/>
      <c r="I1183" s="28"/>
      <c r="J1183" s="28"/>
      <c r="K1183" s="28"/>
    </row>
    <row r="1184" spans="1:11" x14ac:dyDescent="0.25">
      <c r="A1184" s="28"/>
      <c r="B1184" s="28"/>
      <c r="E1184"/>
      <c r="H1184" s="28"/>
      <c r="I1184" s="28"/>
      <c r="J1184" s="28"/>
      <c r="K1184" s="28"/>
    </row>
    <row r="1185" spans="1:11" x14ac:dyDescent="0.25">
      <c r="A1185" s="28"/>
      <c r="B1185" s="28"/>
      <c r="E1185"/>
      <c r="H1185" s="28"/>
      <c r="I1185" s="28"/>
      <c r="J1185" s="28"/>
      <c r="K1185" s="28"/>
    </row>
    <row r="1186" spans="1:11" x14ac:dyDescent="0.25">
      <c r="A1186" s="28"/>
      <c r="B1186" s="28"/>
      <c r="E1186"/>
      <c r="H1186" s="28"/>
      <c r="I1186" s="28"/>
      <c r="J1186" s="28"/>
      <c r="K1186" s="28"/>
    </row>
    <row r="1187" spans="1:11" x14ac:dyDescent="0.25">
      <c r="A1187" s="28"/>
      <c r="B1187" s="28"/>
      <c r="E1187"/>
      <c r="H1187" s="28"/>
      <c r="I1187" s="28"/>
      <c r="J1187" s="28"/>
      <c r="K1187" s="28"/>
    </row>
    <row r="1188" spans="1:11" x14ac:dyDescent="0.25">
      <c r="A1188" s="28"/>
      <c r="B1188" s="28"/>
      <c r="E1188"/>
      <c r="H1188" s="28"/>
      <c r="I1188" s="28"/>
      <c r="J1188" s="28"/>
      <c r="K1188" s="28"/>
    </row>
    <row r="1189" spans="1:11" x14ac:dyDescent="0.25">
      <c r="A1189" s="28"/>
      <c r="B1189" s="28"/>
      <c r="E1189"/>
      <c r="H1189" s="28"/>
      <c r="I1189" s="28"/>
      <c r="J1189" s="28"/>
      <c r="K1189" s="28"/>
    </row>
    <row r="1190" spans="1:11" x14ac:dyDescent="0.25">
      <c r="A1190" s="28"/>
      <c r="B1190" s="28"/>
      <c r="E1190"/>
      <c r="H1190" s="28"/>
      <c r="I1190" s="28"/>
      <c r="J1190" s="28"/>
      <c r="K1190" s="28"/>
    </row>
    <row r="1191" spans="1:11" x14ac:dyDescent="0.25">
      <c r="A1191" s="28"/>
      <c r="B1191" s="28"/>
      <c r="E1191"/>
      <c r="H1191" s="28"/>
      <c r="I1191" s="28"/>
      <c r="J1191" s="28"/>
      <c r="K1191" s="28"/>
    </row>
    <row r="1192" spans="1:11" x14ac:dyDescent="0.25">
      <c r="A1192" s="28"/>
      <c r="B1192" s="28"/>
      <c r="E1192"/>
      <c r="H1192" s="28"/>
      <c r="I1192" s="28"/>
      <c r="J1192" s="28"/>
      <c r="K1192" s="28"/>
    </row>
    <row r="1193" spans="1:11" x14ac:dyDescent="0.25">
      <c r="A1193" s="28"/>
      <c r="B1193" s="28"/>
      <c r="E1193"/>
      <c r="H1193" s="28"/>
      <c r="I1193" s="28"/>
      <c r="J1193" s="28"/>
      <c r="K1193" s="28"/>
    </row>
    <row r="1194" spans="1:11" x14ac:dyDescent="0.25">
      <c r="A1194" s="28"/>
      <c r="B1194" s="28"/>
      <c r="E1194"/>
      <c r="H1194" s="28"/>
      <c r="I1194" s="28"/>
      <c r="J1194" s="28"/>
      <c r="K1194" s="28"/>
    </row>
    <row r="1195" spans="1:11" x14ac:dyDescent="0.25">
      <c r="A1195" s="28"/>
      <c r="B1195" s="28"/>
      <c r="E1195"/>
      <c r="H1195" s="28"/>
      <c r="I1195" s="28"/>
      <c r="J1195" s="28"/>
      <c r="K1195" s="28"/>
    </row>
    <row r="1196" spans="1:11" x14ac:dyDescent="0.25">
      <c r="A1196" s="28"/>
      <c r="B1196" s="28"/>
      <c r="E1196"/>
      <c r="H1196" s="28"/>
      <c r="I1196" s="28"/>
      <c r="J1196" s="28"/>
      <c r="K1196" s="28"/>
    </row>
    <row r="1197" spans="1:11" x14ac:dyDescent="0.25">
      <c r="A1197" s="28"/>
      <c r="B1197" s="28"/>
      <c r="E1197"/>
      <c r="H1197" s="28"/>
      <c r="I1197" s="28"/>
      <c r="J1197" s="28"/>
      <c r="K1197" s="28"/>
    </row>
    <row r="1198" spans="1:11" x14ac:dyDescent="0.25">
      <c r="A1198" s="28"/>
      <c r="B1198" s="28"/>
      <c r="E1198"/>
      <c r="H1198" s="28"/>
      <c r="I1198" s="28"/>
      <c r="J1198" s="28"/>
      <c r="K1198" s="28"/>
    </row>
    <row r="1199" spans="1:11" x14ac:dyDescent="0.25">
      <c r="A1199" s="28"/>
      <c r="B1199" s="28"/>
      <c r="E1199"/>
      <c r="H1199" s="28"/>
      <c r="I1199" s="28"/>
      <c r="J1199" s="28"/>
      <c r="K1199" s="28"/>
    </row>
    <row r="1200" spans="1:11" x14ac:dyDescent="0.25">
      <c r="A1200" s="28"/>
      <c r="B1200" s="28"/>
      <c r="E1200"/>
      <c r="H1200" s="28"/>
      <c r="I1200" s="28"/>
      <c r="J1200" s="28"/>
      <c r="K1200" s="28"/>
    </row>
    <row r="1201" spans="1:11" x14ac:dyDescent="0.25">
      <c r="A1201" s="28"/>
      <c r="B1201" s="28"/>
      <c r="E1201"/>
      <c r="H1201" s="28"/>
      <c r="I1201" s="28"/>
      <c r="J1201" s="28"/>
      <c r="K1201" s="28"/>
    </row>
    <row r="1202" spans="1:11" x14ac:dyDescent="0.25">
      <c r="A1202" s="28"/>
      <c r="B1202" s="28"/>
      <c r="E1202"/>
      <c r="H1202" s="28"/>
      <c r="I1202" s="28"/>
      <c r="J1202" s="28"/>
      <c r="K1202" s="28"/>
    </row>
    <row r="1203" spans="1:11" x14ac:dyDescent="0.25">
      <c r="A1203" s="28"/>
      <c r="B1203" s="28"/>
      <c r="E1203"/>
      <c r="H1203" s="28"/>
      <c r="I1203" s="28"/>
      <c r="J1203" s="28"/>
      <c r="K1203" s="28"/>
    </row>
    <row r="1204" spans="1:11" x14ac:dyDescent="0.25">
      <c r="A1204" s="28"/>
      <c r="B1204" s="28"/>
      <c r="E1204"/>
      <c r="H1204" s="28"/>
      <c r="I1204" s="28"/>
      <c r="J1204" s="28"/>
      <c r="K1204" s="28"/>
    </row>
    <row r="1205" spans="1:11" x14ac:dyDescent="0.25">
      <c r="A1205" s="28"/>
      <c r="B1205" s="28"/>
      <c r="E1205"/>
      <c r="H1205" s="28"/>
      <c r="I1205" s="28"/>
      <c r="J1205" s="28"/>
      <c r="K1205" s="28"/>
    </row>
    <row r="1206" spans="1:11" x14ac:dyDescent="0.25">
      <c r="A1206" s="28"/>
      <c r="B1206" s="28"/>
      <c r="E1206"/>
      <c r="H1206" s="28"/>
      <c r="I1206" s="28"/>
      <c r="J1206" s="28"/>
      <c r="K1206" s="28"/>
    </row>
    <row r="1207" spans="1:11" x14ac:dyDescent="0.25">
      <c r="A1207" s="28"/>
      <c r="B1207" s="28"/>
      <c r="E1207"/>
      <c r="H1207" s="28"/>
      <c r="I1207" s="28"/>
      <c r="J1207" s="28"/>
      <c r="K1207" s="28"/>
    </row>
    <row r="1208" spans="1:11" x14ac:dyDescent="0.25">
      <c r="A1208" s="28"/>
      <c r="B1208" s="28"/>
      <c r="E1208"/>
      <c r="H1208" s="28"/>
      <c r="I1208" s="28"/>
      <c r="J1208" s="28"/>
      <c r="K1208" s="28"/>
    </row>
    <row r="1209" spans="1:11" x14ac:dyDescent="0.25">
      <c r="A1209" s="28"/>
      <c r="B1209" s="28"/>
      <c r="E1209"/>
      <c r="H1209" s="28"/>
      <c r="I1209" s="28"/>
      <c r="J1209" s="28"/>
      <c r="K1209" s="28"/>
    </row>
    <row r="1210" spans="1:11" x14ac:dyDescent="0.25">
      <c r="A1210" s="28"/>
      <c r="B1210" s="28"/>
      <c r="E1210"/>
      <c r="H1210" s="28"/>
      <c r="I1210" s="28"/>
      <c r="J1210" s="28"/>
      <c r="K1210" s="28"/>
    </row>
    <row r="1211" spans="1:11" x14ac:dyDescent="0.25">
      <c r="A1211" s="28"/>
      <c r="B1211" s="28"/>
      <c r="E1211"/>
      <c r="H1211" s="28"/>
      <c r="I1211" s="28"/>
      <c r="J1211" s="28"/>
      <c r="K1211" s="28"/>
    </row>
    <row r="1212" spans="1:11" x14ac:dyDescent="0.25">
      <c r="A1212" s="28"/>
      <c r="B1212" s="28"/>
      <c r="E1212"/>
      <c r="H1212" s="28"/>
      <c r="I1212" s="28"/>
      <c r="J1212" s="28"/>
      <c r="K1212" s="28"/>
    </row>
    <row r="1213" spans="1:11" x14ac:dyDescent="0.25">
      <c r="A1213" s="28"/>
      <c r="B1213" s="28"/>
      <c r="E1213"/>
      <c r="H1213" s="28"/>
      <c r="I1213" s="28"/>
      <c r="J1213" s="28"/>
      <c r="K1213" s="28"/>
    </row>
    <row r="1214" spans="1:11" x14ac:dyDescent="0.25">
      <c r="A1214" s="28"/>
      <c r="B1214" s="28"/>
      <c r="E1214"/>
      <c r="H1214" s="28"/>
      <c r="I1214" s="28"/>
      <c r="J1214" s="28"/>
      <c r="K1214" s="28"/>
    </row>
    <row r="1215" spans="1:11" x14ac:dyDescent="0.25">
      <c r="A1215" s="28"/>
      <c r="B1215" s="28"/>
      <c r="E1215"/>
      <c r="H1215" s="28"/>
      <c r="I1215" s="28"/>
      <c r="J1215" s="28"/>
      <c r="K1215" s="28"/>
    </row>
    <row r="1216" spans="1:11" x14ac:dyDescent="0.25">
      <c r="A1216" s="28"/>
      <c r="B1216" s="28"/>
      <c r="E1216"/>
      <c r="H1216" s="28"/>
      <c r="I1216" s="28"/>
      <c r="J1216" s="28"/>
      <c r="K1216" s="28"/>
    </row>
    <row r="1217" spans="1:11" x14ac:dyDescent="0.25">
      <c r="A1217" s="28"/>
      <c r="B1217" s="28"/>
      <c r="E1217"/>
      <c r="H1217" s="28"/>
      <c r="I1217" s="28"/>
      <c r="J1217" s="28"/>
      <c r="K1217" s="28"/>
    </row>
    <row r="1218" spans="1:11" x14ac:dyDescent="0.25">
      <c r="A1218" s="28"/>
      <c r="B1218" s="28"/>
      <c r="E1218"/>
      <c r="H1218" s="28"/>
      <c r="I1218" s="28"/>
      <c r="J1218" s="28"/>
      <c r="K1218" s="28"/>
    </row>
    <row r="1219" spans="1:11" x14ac:dyDescent="0.25">
      <c r="A1219" s="28"/>
      <c r="B1219" s="28"/>
      <c r="E1219"/>
      <c r="H1219" s="28"/>
      <c r="I1219" s="28"/>
      <c r="J1219" s="28"/>
      <c r="K1219" s="28"/>
    </row>
    <row r="1220" spans="1:11" x14ac:dyDescent="0.25">
      <c r="A1220" s="28"/>
      <c r="B1220" s="28"/>
      <c r="E1220"/>
      <c r="H1220" s="28"/>
      <c r="I1220" s="28"/>
      <c r="J1220" s="28"/>
      <c r="K1220" s="28"/>
    </row>
    <row r="1221" spans="1:11" x14ac:dyDescent="0.25">
      <c r="A1221" s="28"/>
      <c r="B1221" s="28"/>
      <c r="E1221"/>
      <c r="H1221" s="28"/>
      <c r="I1221" s="28"/>
      <c r="J1221" s="28"/>
      <c r="K1221" s="28"/>
    </row>
    <row r="1222" spans="1:11" x14ac:dyDescent="0.25">
      <c r="A1222" s="28"/>
      <c r="B1222" s="28"/>
      <c r="E1222"/>
      <c r="H1222" s="28"/>
      <c r="I1222" s="28"/>
      <c r="J1222" s="28"/>
      <c r="K1222" s="28"/>
    </row>
    <row r="1223" spans="1:11" x14ac:dyDescent="0.25">
      <c r="A1223" s="28"/>
      <c r="B1223" s="28"/>
      <c r="E1223"/>
      <c r="H1223" s="28"/>
      <c r="I1223" s="28"/>
      <c r="J1223" s="28"/>
      <c r="K1223" s="28"/>
    </row>
    <row r="1224" spans="1:11" x14ac:dyDescent="0.25">
      <c r="A1224" s="28"/>
      <c r="B1224" s="28"/>
      <c r="E1224"/>
      <c r="H1224" s="28"/>
      <c r="I1224" s="28"/>
      <c r="J1224" s="28"/>
      <c r="K1224" s="28"/>
    </row>
    <row r="1225" spans="1:11" x14ac:dyDescent="0.25">
      <c r="A1225" s="28"/>
      <c r="B1225" s="28"/>
      <c r="E1225"/>
      <c r="H1225" s="28"/>
      <c r="I1225" s="28"/>
      <c r="J1225" s="28"/>
      <c r="K1225" s="28"/>
    </row>
    <row r="1226" spans="1:11" x14ac:dyDescent="0.25">
      <c r="A1226" s="28"/>
      <c r="B1226" s="28"/>
      <c r="E1226"/>
      <c r="H1226" s="28"/>
      <c r="I1226" s="28"/>
      <c r="J1226" s="28"/>
      <c r="K1226" s="28"/>
    </row>
    <row r="1227" spans="1:11" x14ac:dyDescent="0.25">
      <c r="A1227" s="28"/>
      <c r="B1227" s="28"/>
      <c r="E1227"/>
      <c r="H1227" s="28"/>
      <c r="I1227" s="28"/>
      <c r="J1227" s="28"/>
      <c r="K1227" s="28"/>
    </row>
    <row r="1228" spans="1:11" x14ac:dyDescent="0.25">
      <c r="A1228" s="28"/>
      <c r="B1228" s="28"/>
      <c r="E1228"/>
      <c r="H1228" s="28"/>
      <c r="I1228" s="28"/>
      <c r="J1228" s="28"/>
      <c r="K1228" s="28"/>
    </row>
    <row r="1229" spans="1:11" x14ac:dyDescent="0.25">
      <c r="A1229" s="28"/>
      <c r="B1229" s="28"/>
      <c r="E1229"/>
      <c r="H1229" s="28"/>
      <c r="I1229" s="28"/>
      <c r="J1229" s="28"/>
      <c r="K1229" s="28"/>
    </row>
    <row r="1230" spans="1:11" x14ac:dyDescent="0.25">
      <c r="A1230" s="28"/>
      <c r="B1230" s="28"/>
      <c r="E1230"/>
      <c r="H1230" s="28"/>
      <c r="I1230" s="28"/>
      <c r="J1230" s="28"/>
      <c r="K1230" s="28"/>
    </row>
    <row r="1231" spans="1:11" x14ac:dyDescent="0.25">
      <c r="A1231" s="28"/>
      <c r="B1231" s="28"/>
      <c r="E1231"/>
      <c r="H1231" s="28"/>
      <c r="I1231" s="28"/>
      <c r="J1231" s="28"/>
      <c r="K1231" s="28"/>
    </row>
    <row r="1232" spans="1:11" x14ac:dyDescent="0.25">
      <c r="A1232" s="28"/>
      <c r="B1232" s="28"/>
      <c r="E1232"/>
      <c r="H1232" s="28"/>
      <c r="I1232" s="28"/>
      <c r="J1232" s="28"/>
      <c r="K1232" s="28"/>
    </row>
    <row r="1233" spans="1:11" x14ac:dyDescent="0.25">
      <c r="A1233" s="28"/>
      <c r="B1233" s="28"/>
      <c r="E1233"/>
      <c r="H1233" s="28"/>
      <c r="I1233" s="28"/>
      <c r="J1233" s="28"/>
      <c r="K1233" s="28"/>
    </row>
    <row r="1234" spans="1:11" x14ac:dyDescent="0.25">
      <c r="A1234" s="28"/>
      <c r="B1234" s="28"/>
      <c r="E1234"/>
      <c r="H1234" s="28"/>
      <c r="I1234" s="28"/>
      <c r="J1234" s="28"/>
      <c r="K1234" s="28"/>
    </row>
    <row r="1235" spans="1:11" x14ac:dyDescent="0.25">
      <c r="A1235" s="28"/>
      <c r="B1235" s="28"/>
      <c r="E1235"/>
      <c r="H1235" s="28"/>
      <c r="I1235" s="28"/>
      <c r="J1235" s="28"/>
      <c r="K1235" s="28"/>
    </row>
    <row r="1236" spans="1:11" x14ac:dyDescent="0.25">
      <c r="A1236" s="28"/>
      <c r="B1236" s="28"/>
      <c r="E1236"/>
      <c r="H1236" s="28"/>
      <c r="I1236" s="28"/>
      <c r="J1236" s="28"/>
      <c r="K1236" s="28"/>
    </row>
    <row r="1237" spans="1:11" x14ac:dyDescent="0.25">
      <c r="A1237" s="28"/>
      <c r="B1237" s="28"/>
      <c r="E1237"/>
      <c r="H1237" s="28"/>
      <c r="I1237" s="28"/>
      <c r="J1237" s="28"/>
      <c r="K1237" s="28"/>
    </row>
    <row r="1238" spans="1:11" x14ac:dyDescent="0.25">
      <c r="A1238" s="28"/>
      <c r="B1238" s="28"/>
      <c r="E1238"/>
      <c r="H1238" s="28"/>
      <c r="I1238" s="28"/>
      <c r="J1238" s="28"/>
      <c r="K1238" s="28"/>
    </row>
    <row r="1239" spans="1:11" x14ac:dyDescent="0.25">
      <c r="A1239" s="28"/>
      <c r="B1239" s="28"/>
      <c r="E1239"/>
      <c r="H1239" s="28"/>
      <c r="I1239" s="28"/>
      <c r="J1239" s="28"/>
      <c r="K1239" s="28"/>
    </row>
    <row r="1240" spans="1:11" x14ac:dyDescent="0.25">
      <c r="A1240" s="28"/>
      <c r="B1240" s="28"/>
      <c r="E1240"/>
      <c r="H1240" s="28"/>
      <c r="I1240" s="28"/>
      <c r="J1240" s="28"/>
      <c r="K1240" s="28"/>
    </row>
    <row r="1241" spans="1:11" x14ac:dyDescent="0.25">
      <c r="A1241" s="28"/>
      <c r="B1241" s="28"/>
      <c r="E1241"/>
      <c r="H1241" s="28"/>
      <c r="I1241" s="28"/>
      <c r="J1241" s="28"/>
      <c r="K1241" s="28"/>
    </row>
    <row r="1242" spans="1:11" x14ac:dyDescent="0.25">
      <c r="A1242" s="28"/>
      <c r="B1242" s="28"/>
      <c r="E1242"/>
      <c r="H1242" s="28"/>
      <c r="I1242" s="28"/>
      <c r="J1242" s="28"/>
      <c r="K1242" s="28"/>
    </row>
    <row r="1243" spans="1:11" x14ac:dyDescent="0.25">
      <c r="A1243" s="28"/>
      <c r="B1243" s="28"/>
      <c r="E1243"/>
      <c r="H1243" s="28"/>
      <c r="I1243" s="28"/>
      <c r="J1243" s="28"/>
      <c r="K1243" s="28"/>
    </row>
    <row r="1244" spans="1:11" x14ac:dyDescent="0.25">
      <c r="A1244" s="28"/>
      <c r="B1244" s="28"/>
      <c r="E1244"/>
      <c r="H1244" s="28"/>
      <c r="I1244" s="28"/>
      <c r="J1244" s="28"/>
      <c r="K1244" s="28"/>
    </row>
    <row r="1245" spans="1:11" x14ac:dyDescent="0.25">
      <c r="A1245" s="28"/>
      <c r="B1245" s="28"/>
      <c r="E1245"/>
      <c r="H1245" s="28"/>
      <c r="I1245" s="28"/>
      <c r="J1245" s="28"/>
      <c r="K1245" s="28"/>
    </row>
    <row r="1246" spans="1:11" x14ac:dyDescent="0.25">
      <c r="A1246" s="28"/>
      <c r="B1246" s="28"/>
      <c r="E1246"/>
      <c r="H1246" s="28"/>
      <c r="I1246" s="28"/>
      <c r="J1246" s="28"/>
      <c r="K1246" s="28"/>
    </row>
    <row r="1247" spans="1:11" x14ac:dyDescent="0.25">
      <c r="A1247" s="28"/>
      <c r="B1247" s="28"/>
      <c r="E1247"/>
      <c r="H1247" s="28"/>
      <c r="I1247" s="28"/>
      <c r="J1247" s="28"/>
      <c r="K1247" s="28"/>
    </row>
    <row r="1248" spans="1:11" x14ac:dyDescent="0.25">
      <c r="A1248" s="28"/>
      <c r="B1248" s="28"/>
      <c r="E1248"/>
      <c r="H1248" s="28"/>
      <c r="I1248" s="28"/>
      <c r="J1248" s="28"/>
      <c r="K1248" s="28"/>
    </row>
    <row r="1249" spans="1:11" x14ac:dyDescent="0.25">
      <c r="A1249" s="28"/>
      <c r="B1249" s="28"/>
      <c r="E1249"/>
      <c r="H1249" s="28"/>
      <c r="I1249" s="28"/>
      <c r="J1249" s="28"/>
      <c r="K1249" s="28"/>
    </row>
    <row r="1250" spans="1:11" x14ac:dyDescent="0.25">
      <c r="A1250" s="28"/>
      <c r="B1250" s="28"/>
      <c r="E1250"/>
      <c r="H1250" s="28"/>
      <c r="I1250" s="28"/>
      <c r="J1250" s="28"/>
      <c r="K1250" s="28"/>
    </row>
    <row r="1251" spans="1:11" x14ac:dyDescent="0.25">
      <c r="A1251" s="28"/>
      <c r="B1251" s="28"/>
      <c r="E1251"/>
      <c r="H1251" s="28"/>
      <c r="I1251" s="28"/>
      <c r="J1251" s="28"/>
      <c r="K1251" s="28"/>
    </row>
    <row r="1252" spans="1:11" x14ac:dyDescent="0.25">
      <c r="A1252" s="28"/>
      <c r="B1252" s="28"/>
      <c r="E1252"/>
      <c r="H1252" s="28"/>
      <c r="I1252" s="28"/>
      <c r="J1252" s="28"/>
      <c r="K1252" s="28"/>
    </row>
    <row r="1253" spans="1:11" x14ac:dyDescent="0.25">
      <c r="A1253" s="28"/>
      <c r="B1253" s="28"/>
      <c r="E1253"/>
      <c r="H1253" s="28"/>
      <c r="I1253" s="28"/>
      <c r="J1253" s="28"/>
      <c r="K1253" s="28"/>
    </row>
    <row r="1254" spans="1:11" x14ac:dyDescent="0.25">
      <c r="A1254" s="28"/>
      <c r="B1254" s="28"/>
      <c r="E1254"/>
      <c r="H1254" s="28"/>
      <c r="I1254" s="28"/>
      <c r="J1254" s="28"/>
      <c r="K1254" s="28"/>
    </row>
    <row r="1255" spans="1:11" x14ac:dyDescent="0.25">
      <c r="A1255" s="28"/>
      <c r="B1255" s="28"/>
      <c r="E1255"/>
      <c r="H1255" s="28"/>
      <c r="I1255" s="28"/>
      <c r="J1255" s="28"/>
      <c r="K1255" s="28"/>
    </row>
    <row r="1256" spans="1:11" x14ac:dyDescent="0.25">
      <c r="A1256" s="28"/>
      <c r="B1256" s="28"/>
      <c r="E1256"/>
      <c r="H1256" s="28"/>
      <c r="I1256" s="28"/>
      <c r="J1256" s="28"/>
      <c r="K1256" s="28"/>
    </row>
    <row r="1257" spans="1:11" x14ac:dyDescent="0.25">
      <c r="A1257" s="28"/>
      <c r="B1257" s="28"/>
      <c r="E1257"/>
      <c r="H1257" s="28"/>
      <c r="I1257" s="28"/>
      <c r="J1257" s="28"/>
      <c r="K1257" s="28"/>
    </row>
    <row r="1258" spans="1:11" x14ac:dyDescent="0.25">
      <c r="A1258" s="28"/>
      <c r="B1258" s="28"/>
      <c r="E1258"/>
      <c r="H1258" s="28"/>
      <c r="I1258" s="28"/>
      <c r="J1258" s="28"/>
      <c r="K1258" s="28"/>
    </row>
    <row r="1259" spans="1:11" x14ac:dyDescent="0.25">
      <c r="A1259" s="28"/>
      <c r="B1259" s="28"/>
      <c r="E1259"/>
      <c r="H1259" s="28"/>
      <c r="I1259" s="28"/>
      <c r="J1259" s="28"/>
      <c r="K1259" s="28"/>
    </row>
    <row r="1260" spans="1:11" x14ac:dyDescent="0.25">
      <c r="A1260" s="28"/>
      <c r="B1260" s="28"/>
      <c r="E1260"/>
      <c r="H1260" s="28"/>
      <c r="I1260" s="28"/>
      <c r="J1260" s="28"/>
      <c r="K1260" s="28"/>
    </row>
    <row r="1261" spans="1:11" x14ac:dyDescent="0.25">
      <c r="A1261" s="28"/>
      <c r="B1261" s="28"/>
      <c r="E1261"/>
      <c r="H1261" s="28"/>
      <c r="I1261" s="28"/>
      <c r="J1261" s="28"/>
      <c r="K1261" s="28"/>
    </row>
    <row r="1262" spans="1:11" x14ac:dyDescent="0.25">
      <c r="A1262" s="28"/>
      <c r="B1262" s="28"/>
      <c r="E1262"/>
      <c r="H1262" s="28"/>
      <c r="I1262" s="28"/>
      <c r="J1262" s="28"/>
      <c r="K1262" s="28"/>
    </row>
    <row r="1263" spans="1:11" x14ac:dyDescent="0.25">
      <c r="A1263" s="28"/>
      <c r="B1263" s="28"/>
      <c r="E1263"/>
      <c r="H1263" s="28"/>
      <c r="I1263" s="28"/>
      <c r="J1263" s="28"/>
      <c r="K1263" s="28"/>
    </row>
    <row r="1264" spans="1:11" x14ac:dyDescent="0.25">
      <c r="A1264" s="28"/>
      <c r="B1264" s="28"/>
      <c r="E1264"/>
      <c r="H1264" s="28"/>
      <c r="I1264" s="28"/>
      <c r="J1264" s="28"/>
      <c r="K1264" s="28"/>
    </row>
    <row r="1265" spans="1:11" x14ac:dyDescent="0.25">
      <c r="A1265" s="28"/>
      <c r="B1265" s="28"/>
      <c r="E1265"/>
      <c r="H1265" s="28"/>
      <c r="I1265" s="28"/>
      <c r="J1265" s="28"/>
      <c r="K1265" s="28"/>
    </row>
    <row r="1266" spans="1:11" x14ac:dyDescent="0.25">
      <c r="A1266" s="28"/>
      <c r="B1266" s="28"/>
      <c r="E1266"/>
      <c r="H1266" s="28"/>
      <c r="I1266" s="28"/>
      <c r="J1266" s="28"/>
      <c r="K1266" s="28"/>
    </row>
    <row r="1267" spans="1:11" x14ac:dyDescent="0.25">
      <c r="A1267" s="28"/>
      <c r="B1267" s="28"/>
      <c r="E1267"/>
      <c r="H1267" s="28"/>
      <c r="I1267" s="28"/>
      <c r="J1267" s="28"/>
      <c r="K1267" s="28"/>
    </row>
    <row r="1268" spans="1:11" x14ac:dyDescent="0.25">
      <c r="A1268" s="28"/>
      <c r="B1268" s="28"/>
      <c r="E1268"/>
      <c r="H1268" s="28"/>
      <c r="I1268" s="28"/>
      <c r="J1268" s="28"/>
      <c r="K1268" s="28"/>
    </row>
    <row r="1269" spans="1:11" x14ac:dyDescent="0.25">
      <c r="A1269" s="28"/>
      <c r="B1269" s="28"/>
      <c r="E1269"/>
      <c r="H1269" s="28"/>
      <c r="I1269" s="28"/>
      <c r="J1269" s="28"/>
      <c r="K1269" s="28"/>
    </row>
    <row r="1270" spans="1:11" x14ac:dyDescent="0.25">
      <c r="A1270" s="28"/>
      <c r="B1270" s="28"/>
      <c r="E1270"/>
      <c r="H1270" s="28"/>
      <c r="I1270" s="28"/>
      <c r="J1270" s="28"/>
      <c r="K1270" s="28"/>
    </row>
    <row r="1271" spans="1:11" x14ac:dyDescent="0.25">
      <c r="A1271" s="28"/>
      <c r="B1271" s="28"/>
      <c r="E1271"/>
      <c r="H1271" s="28"/>
      <c r="I1271" s="28"/>
      <c r="J1271" s="28"/>
      <c r="K1271" s="28"/>
    </row>
    <row r="1272" spans="1:11" x14ac:dyDescent="0.25">
      <c r="A1272" s="28"/>
      <c r="B1272" s="28"/>
      <c r="E1272"/>
      <c r="H1272" s="28"/>
      <c r="I1272" s="28"/>
      <c r="J1272" s="28"/>
      <c r="K1272" s="28"/>
    </row>
    <row r="1273" spans="1:11" x14ac:dyDescent="0.25">
      <c r="A1273" s="28"/>
      <c r="B1273" s="28"/>
      <c r="E1273"/>
      <c r="H1273" s="28"/>
      <c r="I1273" s="28"/>
      <c r="J1273" s="28"/>
      <c r="K1273" s="28"/>
    </row>
    <row r="1274" spans="1:11" x14ac:dyDescent="0.25">
      <c r="A1274" s="28"/>
      <c r="B1274" s="28"/>
      <c r="E1274"/>
      <c r="H1274" s="28"/>
      <c r="I1274" s="28"/>
      <c r="J1274" s="28"/>
      <c r="K1274" s="28"/>
    </row>
    <row r="1275" spans="1:11" x14ac:dyDescent="0.25">
      <c r="A1275" s="28"/>
      <c r="B1275" s="28"/>
      <c r="E1275"/>
      <c r="H1275" s="28"/>
      <c r="I1275" s="28"/>
      <c r="J1275" s="28"/>
      <c r="K1275" s="28"/>
    </row>
    <row r="1276" spans="1:11" x14ac:dyDescent="0.25">
      <c r="A1276" s="28"/>
      <c r="B1276" s="28"/>
      <c r="E1276"/>
      <c r="H1276" s="28"/>
      <c r="I1276" s="28"/>
      <c r="J1276" s="28"/>
      <c r="K1276" s="28"/>
    </row>
    <row r="1277" spans="1:11" x14ac:dyDescent="0.25">
      <c r="A1277" s="28"/>
      <c r="B1277" s="28"/>
      <c r="E1277"/>
      <c r="H1277" s="28"/>
      <c r="I1277" s="28"/>
      <c r="J1277" s="28"/>
      <c r="K1277" s="28"/>
    </row>
    <row r="1278" spans="1:11" x14ac:dyDescent="0.25">
      <c r="A1278" s="28"/>
      <c r="B1278" s="28"/>
      <c r="E1278"/>
      <c r="H1278" s="28"/>
      <c r="I1278" s="28"/>
      <c r="J1278" s="28"/>
      <c r="K1278" s="28"/>
    </row>
    <row r="1279" spans="1:11" x14ac:dyDescent="0.25">
      <c r="A1279" s="28"/>
      <c r="B1279" s="28"/>
      <c r="E1279"/>
      <c r="H1279" s="28"/>
      <c r="I1279" s="28"/>
      <c r="J1279" s="28"/>
      <c r="K1279" s="28"/>
    </row>
    <row r="1280" spans="1:11" x14ac:dyDescent="0.25">
      <c r="A1280" s="28"/>
      <c r="B1280" s="28"/>
      <c r="E1280"/>
      <c r="H1280" s="28"/>
      <c r="I1280" s="28"/>
      <c r="J1280" s="28"/>
      <c r="K1280" s="28"/>
    </row>
    <row r="1281" spans="1:11" x14ac:dyDescent="0.25">
      <c r="A1281" s="28"/>
      <c r="B1281" s="28"/>
      <c r="E1281"/>
      <c r="H1281" s="28"/>
      <c r="I1281" s="28"/>
      <c r="J1281" s="28"/>
      <c r="K1281" s="28"/>
    </row>
    <row r="1282" spans="1:11" x14ac:dyDescent="0.25">
      <c r="A1282" s="28"/>
      <c r="B1282" s="28"/>
      <c r="E1282"/>
      <c r="H1282" s="28"/>
      <c r="I1282" s="28"/>
      <c r="J1282" s="28"/>
      <c r="K1282" s="28"/>
    </row>
    <row r="1283" spans="1:11" x14ac:dyDescent="0.25">
      <c r="A1283" s="28"/>
      <c r="B1283" s="28"/>
      <c r="E1283"/>
      <c r="H1283" s="28"/>
      <c r="I1283" s="28"/>
      <c r="J1283" s="28"/>
      <c r="K1283" s="28"/>
    </row>
    <row r="1284" spans="1:11" x14ac:dyDescent="0.25">
      <c r="A1284" s="28"/>
      <c r="B1284" s="28"/>
      <c r="E1284"/>
      <c r="H1284" s="28"/>
      <c r="I1284" s="28"/>
      <c r="J1284" s="28"/>
      <c r="K1284" s="28"/>
    </row>
    <row r="1285" spans="1:11" x14ac:dyDescent="0.25">
      <c r="A1285" s="28"/>
      <c r="B1285" s="28"/>
      <c r="E1285"/>
      <c r="H1285" s="28"/>
      <c r="I1285" s="28"/>
      <c r="J1285" s="28"/>
      <c r="K1285" s="28"/>
    </row>
    <row r="1286" spans="1:11" x14ac:dyDescent="0.25">
      <c r="A1286" s="28"/>
      <c r="B1286" s="28"/>
      <c r="E1286"/>
      <c r="H1286" s="28"/>
      <c r="I1286" s="28"/>
      <c r="J1286" s="28"/>
      <c r="K1286" s="28"/>
    </row>
    <row r="1287" spans="1:11" x14ac:dyDescent="0.25">
      <c r="A1287" s="28"/>
      <c r="B1287" s="28"/>
      <c r="E1287"/>
      <c r="H1287" s="28"/>
      <c r="I1287" s="28"/>
      <c r="J1287" s="28"/>
      <c r="K1287" s="28"/>
    </row>
    <row r="1288" spans="1:11" x14ac:dyDescent="0.25">
      <c r="A1288" s="28"/>
      <c r="B1288" s="28"/>
      <c r="E1288"/>
      <c r="H1288" s="28"/>
      <c r="I1288" s="28"/>
      <c r="J1288" s="28"/>
      <c r="K1288" s="28"/>
    </row>
    <row r="1289" spans="1:11" x14ac:dyDescent="0.25">
      <c r="A1289" s="28"/>
      <c r="B1289" s="28"/>
      <c r="E1289"/>
      <c r="H1289" s="28"/>
      <c r="I1289" s="28"/>
      <c r="J1289" s="28"/>
      <c r="K1289" s="28"/>
    </row>
    <row r="1290" spans="1:11" x14ac:dyDescent="0.25">
      <c r="A1290" s="28"/>
      <c r="B1290" s="28"/>
      <c r="E1290"/>
      <c r="H1290" s="28"/>
      <c r="I1290" s="28"/>
      <c r="J1290" s="28"/>
      <c r="K1290" s="28"/>
    </row>
    <row r="1291" spans="1:11" x14ac:dyDescent="0.25">
      <c r="A1291" s="28"/>
      <c r="B1291" s="28"/>
      <c r="E1291"/>
      <c r="H1291" s="28"/>
      <c r="I1291" s="28"/>
      <c r="J1291" s="28"/>
      <c r="K1291" s="28"/>
    </row>
    <row r="1292" spans="1:11" x14ac:dyDescent="0.25">
      <c r="A1292" s="28"/>
      <c r="B1292" s="28"/>
      <c r="E1292"/>
      <c r="H1292" s="28"/>
      <c r="I1292" s="28"/>
      <c r="J1292" s="28"/>
      <c r="K1292" s="28"/>
    </row>
    <row r="1293" spans="1:11" x14ac:dyDescent="0.25">
      <c r="A1293" s="28"/>
      <c r="B1293" s="28"/>
      <c r="E1293"/>
      <c r="H1293" s="28"/>
      <c r="I1293" s="28"/>
      <c r="J1293" s="28"/>
      <c r="K1293" s="28"/>
    </row>
    <row r="1294" spans="1:11" x14ac:dyDescent="0.25">
      <c r="A1294" s="28"/>
      <c r="B1294" s="28"/>
      <c r="E1294"/>
      <c r="H1294" s="28"/>
      <c r="I1294" s="28"/>
      <c r="J1294" s="28"/>
      <c r="K1294" s="28"/>
    </row>
    <row r="1295" spans="1:11" x14ac:dyDescent="0.25">
      <c r="A1295" s="28"/>
      <c r="B1295" s="28"/>
      <c r="E1295"/>
      <c r="H1295" s="28"/>
      <c r="I1295" s="28"/>
      <c r="J1295" s="28"/>
      <c r="K1295" s="28"/>
    </row>
    <row r="1296" spans="1:11" x14ac:dyDescent="0.25">
      <c r="A1296" s="28"/>
      <c r="B1296" s="28"/>
      <c r="E1296"/>
      <c r="H1296" s="28"/>
      <c r="I1296" s="28"/>
      <c r="J1296" s="28"/>
      <c r="K1296" s="28"/>
    </row>
    <row r="1297" spans="1:11" x14ac:dyDescent="0.25">
      <c r="A1297" s="28"/>
      <c r="B1297" s="28"/>
      <c r="E1297"/>
      <c r="H1297" s="28"/>
      <c r="I1297" s="28"/>
      <c r="J1297" s="28"/>
      <c r="K1297" s="28"/>
    </row>
    <row r="1298" spans="1:11" x14ac:dyDescent="0.25">
      <c r="A1298" s="28"/>
      <c r="B1298" s="28"/>
      <c r="E1298"/>
      <c r="H1298" s="28"/>
      <c r="I1298" s="28"/>
      <c r="J1298" s="28"/>
      <c r="K1298" s="28"/>
    </row>
    <row r="1299" spans="1:11" x14ac:dyDescent="0.25">
      <c r="A1299" s="28"/>
      <c r="B1299" s="28"/>
      <c r="E1299"/>
      <c r="H1299" s="28"/>
      <c r="I1299" s="28"/>
      <c r="J1299" s="28"/>
      <c r="K1299" s="28"/>
    </row>
    <row r="1300" spans="1:11" x14ac:dyDescent="0.25">
      <c r="A1300" s="28"/>
      <c r="B1300" s="28"/>
      <c r="E1300"/>
      <c r="H1300" s="28"/>
      <c r="I1300" s="28"/>
      <c r="J1300" s="28"/>
      <c r="K1300" s="28"/>
    </row>
    <row r="1301" spans="1:11" x14ac:dyDescent="0.25">
      <c r="A1301" s="28"/>
      <c r="B1301" s="28"/>
      <c r="E1301"/>
      <c r="H1301" s="28"/>
      <c r="I1301" s="28"/>
      <c r="J1301" s="28"/>
      <c r="K1301" s="28"/>
    </row>
    <row r="1302" spans="1:11" x14ac:dyDescent="0.25">
      <c r="A1302" s="28"/>
      <c r="B1302" s="28"/>
      <c r="E1302"/>
      <c r="H1302" s="28"/>
      <c r="I1302" s="28"/>
      <c r="J1302" s="28"/>
      <c r="K1302" s="28"/>
    </row>
    <row r="1303" spans="1:11" x14ac:dyDescent="0.25">
      <c r="A1303" s="28"/>
      <c r="B1303" s="28"/>
      <c r="E1303"/>
      <c r="H1303" s="28"/>
      <c r="I1303" s="28"/>
      <c r="J1303" s="28"/>
      <c r="K1303" s="28"/>
    </row>
    <row r="1304" spans="1:11" x14ac:dyDescent="0.25">
      <c r="A1304" s="28"/>
      <c r="B1304" s="28"/>
      <c r="E1304"/>
      <c r="H1304" s="28"/>
      <c r="I1304" s="28"/>
      <c r="J1304" s="28"/>
      <c r="K1304" s="28"/>
    </row>
    <row r="1305" spans="1:11" x14ac:dyDescent="0.25">
      <c r="A1305" s="28"/>
      <c r="B1305" s="28"/>
      <c r="E1305"/>
      <c r="H1305" s="28"/>
      <c r="I1305" s="28"/>
      <c r="J1305" s="28"/>
      <c r="K1305" s="28"/>
    </row>
    <row r="1306" spans="1:11" x14ac:dyDescent="0.25">
      <c r="A1306" s="28"/>
      <c r="B1306" s="28"/>
      <c r="E1306"/>
      <c r="H1306" s="28"/>
      <c r="I1306" s="28"/>
      <c r="J1306" s="28"/>
      <c r="K1306" s="28"/>
    </row>
    <row r="1307" spans="1:11" x14ac:dyDescent="0.25">
      <c r="A1307" s="28"/>
      <c r="B1307" s="28"/>
      <c r="E1307"/>
      <c r="H1307" s="28"/>
      <c r="I1307" s="28"/>
      <c r="J1307" s="28"/>
      <c r="K1307" s="28"/>
    </row>
    <row r="1308" spans="1:11" x14ac:dyDescent="0.25">
      <c r="A1308" s="28"/>
      <c r="B1308" s="28"/>
      <c r="E1308"/>
      <c r="H1308" s="28"/>
      <c r="I1308" s="28"/>
      <c r="J1308" s="28"/>
      <c r="K1308" s="28"/>
    </row>
    <row r="1309" spans="1:11" x14ac:dyDescent="0.25">
      <c r="A1309" s="28"/>
      <c r="B1309" s="28"/>
      <c r="E1309"/>
      <c r="H1309" s="28"/>
      <c r="I1309" s="28"/>
      <c r="J1309" s="28"/>
      <c r="K1309" s="28"/>
    </row>
    <row r="1310" spans="1:11" x14ac:dyDescent="0.25">
      <c r="A1310" s="28"/>
      <c r="B1310" s="28"/>
      <c r="E1310"/>
      <c r="H1310" s="28"/>
      <c r="I1310" s="28"/>
      <c r="J1310" s="28"/>
      <c r="K1310" s="28"/>
    </row>
    <row r="1311" spans="1:11" x14ac:dyDescent="0.25">
      <c r="A1311" s="28"/>
      <c r="B1311" s="28"/>
      <c r="E1311"/>
      <c r="H1311" s="28"/>
      <c r="I1311" s="28"/>
      <c r="J1311" s="28"/>
      <c r="K1311" s="28"/>
    </row>
    <row r="1312" spans="1:11" x14ac:dyDescent="0.25">
      <c r="A1312" s="28"/>
      <c r="B1312" s="28"/>
      <c r="E1312"/>
      <c r="H1312" s="28"/>
      <c r="I1312" s="28"/>
      <c r="J1312" s="28"/>
      <c r="K1312" s="28"/>
    </row>
    <row r="1313" spans="1:11" x14ac:dyDescent="0.25">
      <c r="A1313" s="28"/>
      <c r="B1313" s="28"/>
      <c r="E1313"/>
      <c r="H1313" s="28"/>
      <c r="I1313" s="28"/>
      <c r="J1313" s="28"/>
      <c r="K1313" s="28"/>
    </row>
    <row r="1314" spans="1:11" x14ac:dyDescent="0.25">
      <c r="A1314" s="28"/>
      <c r="B1314" s="28"/>
      <c r="E1314"/>
      <c r="H1314" s="28"/>
      <c r="I1314" s="28"/>
      <c r="J1314" s="28"/>
      <c r="K1314" s="28"/>
    </row>
    <row r="1315" spans="1:11" x14ac:dyDescent="0.25">
      <c r="A1315" s="28"/>
      <c r="B1315" s="28"/>
      <c r="E1315"/>
      <c r="H1315" s="28"/>
      <c r="I1315" s="28"/>
      <c r="J1315" s="28"/>
      <c r="K1315" s="28"/>
    </row>
    <row r="1316" spans="1:11" x14ac:dyDescent="0.25">
      <c r="A1316" s="28"/>
      <c r="B1316" s="28"/>
      <c r="E1316"/>
      <c r="H1316" s="28"/>
      <c r="I1316" s="28"/>
      <c r="J1316" s="28"/>
      <c r="K1316" s="28"/>
    </row>
    <row r="1317" spans="1:11" x14ac:dyDescent="0.25">
      <c r="A1317" s="28"/>
      <c r="B1317" s="28"/>
      <c r="E1317"/>
      <c r="H1317" s="28"/>
      <c r="I1317" s="28"/>
      <c r="J1317" s="28"/>
      <c r="K1317" s="28"/>
    </row>
    <row r="1318" spans="1:11" x14ac:dyDescent="0.25">
      <c r="A1318" s="28"/>
      <c r="B1318" s="28"/>
      <c r="E1318"/>
      <c r="H1318" s="28"/>
      <c r="I1318" s="28"/>
      <c r="J1318" s="28"/>
      <c r="K1318" s="28"/>
    </row>
    <row r="1319" spans="1:11" x14ac:dyDescent="0.25">
      <c r="A1319" s="28"/>
      <c r="B1319" s="28"/>
      <c r="E1319"/>
      <c r="H1319" s="28"/>
      <c r="I1319" s="28"/>
      <c r="J1319" s="28"/>
      <c r="K1319" s="28"/>
    </row>
    <row r="1320" spans="1:11" x14ac:dyDescent="0.25">
      <c r="A1320" s="28"/>
      <c r="B1320" s="28"/>
      <c r="E1320"/>
      <c r="H1320" s="28"/>
      <c r="I1320" s="28"/>
      <c r="J1320" s="28"/>
      <c r="K1320" s="28"/>
    </row>
    <row r="1321" spans="1:11" x14ac:dyDescent="0.25">
      <c r="A1321" s="28"/>
      <c r="B1321" s="28"/>
      <c r="E1321"/>
      <c r="H1321" s="28"/>
      <c r="I1321" s="28"/>
      <c r="J1321" s="28"/>
      <c r="K1321" s="28"/>
    </row>
    <row r="1322" spans="1:11" x14ac:dyDescent="0.25">
      <c r="A1322" s="28"/>
      <c r="B1322" s="28"/>
      <c r="E1322"/>
      <c r="H1322" s="28"/>
      <c r="I1322" s="28"/>
      <c r="J1322" s="28"/>
      <c r="K1322" s="28"/>
    </row>
    <row r="1323" spans="1:11" x14ac:dyDescent="0.25">
      <c r="A1323" s="28"/>
      <c r="B1323" s="28"/>
      <c r="E1323"/>
      <c r="H1323" s="28"/>
      <c r="I1323" s="28"/>
      <c r="J1323" s="28"/>
      <c r="K1323" s="28"/>
    </row>
    <row r="1324" spans="1:11" x14ac:dyDescent="0.25">
      <c r="A1324" s="28"/>
      <c r="B1324" s="28"/>
      <c r="E1324"/>
      <c r="H1324" s="28"/>
      <c r="I1324" s="28"/>
      <c r="J1324" s="28"/>
      <c r="K1324" s="28"/>
    </row>
    <row r="1325" spans="1:11" x14ac:dyDescent="0.25">
      <c r="A1325" s="28"/>
      <c r="B1325" s="28"/>
      <c r="E1325"/>
      <c r="H1325" s="28"/>
      <c r="I1325" s="28"/>
      <c r="J1325" s="28"/>
      <c r="K1325" s="28"/>
    </row>
    <row r="1326" spans="1:11" x14ac:dyDescent="0.25">
      <c r="A1326" s="28"/>
      <c r="B1326" s="28"/>
      <c r="E1326"/>
      <c r="H1326" s="28"/>
      <c r="I1326" s="28"/>
      <c r="J1326" s="28"/>
      <c r="K1326" s="28"/>
    </row>
    <row r="1327" spans="1:11" x14ac:dyDescent="0.25">
      <c r="A1327" s="28"/>
      <c r="B1327" s="28"/>
      <c r="E1327"/>
      <c r="H1327" s="28"/>
      <c r="I1327" s="28"/>
      <c r="J1327" s="28"/>
      <c r="K1327" s="28"/>
    </row>
    <row r="1328" spans="1:11" x14ac:dyDescent="0.25">
      <c r="A1328" s="28"/>
      <c r="B1328" s="28"/>
      <c r="E1328"/>
      <c r="H1328" s="28"/>
      <c r="I1328" s="28"/>
      <c r="J1328" s="28"/>
      <c r="K1328" s="28"/>
    </row>
    <row r="1329" spans="1:11" x14ac:dyDescent="0.25">
      <c r="A1329" s="28"/>
      <c r="B1329" s="28"/>
      <c r="E1329"/>
      <c r="H1329" s="28"/>
      <c r="I1329" s="28"/>
      <c r="J1329" s="28"/>
      <c r="K1329" s="28"/>
    </row>
    <row r="1330" spans="1:11" x14ac:dyDescent="0.25">
      <c r="A1330" s="28"/>
      <c r="B1330" s="28"/>
      <c r="E1330"/>
      <c r="H1330" s="28"/>
      <c r="I1330" s="28"/>
      <c r="J1330" s="28"/>
      <c r="K1330" s="28"/>
    </row>
    <row r="1331" spans="1:11" x14ac:dyDescent="0.25">
      <c r="A1331" s="28"/>
      <c r="B1331" s="28"/>
      <c r="E1331"/>
      <c r="H1331" s="28"/>
      <c r="I1331" s="28"/>
      <c r="J1331" s="28"/>
      <c r="K1331" s="28"/>
    </row>
    <row r="1332" spans="1:11" x14ac:dyDescent="0.25">
      <c r="A1332" s="28"/>
      <c r="B1332" s="28"/>
      <c r="E1332"/>
      <c r="H1332" s="28"/>
      <c r="I1332" s="28"/>
      <c r="J1332" s="28"/>
      <c r="K1332" s="28"/>
    </row>
    <row r="1333" spans="1:11" x14ac:dyDescent="0.25">
      <c r="A1333" s="28"/>
      <c r="B1333" s="28"/>
      <c r="E1333"/>
      <c r="H1333" s="28"/>
      <c r="I1333" s="28"/>
      <c r="J1333" s="28"/>
      <c r="K1333" s="28"/>
    </row>
    <row r="1334" spans="1:11" x14ac:dyDescent="0.25">
      <c r="A1334" s="28"/>
      <c r="B1334" s="28"/>
      <c r="E1334"/>
      <c r="H1334" s="28"/>
      <c r="I1334" s="28"/>
      <c r="J1334" s="28"/>
      <c r="K1334" s="28"/>
    </row>
    <row r="1335" spans="1:11" x14ac:dyDescent="0.25">
      <c r="A1335" s="28"/>
      <c r="B1335" s="28"/>
      <c r="E1335"/>
      <c r="H1335" s="28"/>
      <c r="I1335" s="28"/>
      <c r="J1335" s="28"/>
      <c r="K1335" s="28"/>
    </row>
    <row r="1336" spans="1:11" x14ac:dyDescent="0.25">
      <c r="A1336" s="28"/>
      <c r="B1336" s="28"/>
      <c r="E1336"/>
      <c r="H1336" s="28"/>
      <c r="I1336" s="28"/>
      <c r="J1336" s="28"/>
      <c r="K1336" s="28"/>
    </row>
    <row r="1337" spans="1:11" x14ac:dyDescent="0.25">
      <c r="A1337" s="28"/>
      <c r="B1337" s="28"/>
      <c r="E1337"/>
      <c r="H1337" s="28"/>
      <c r="I1337" s="28"/>
      <c r="J1337" s="28"/>
      <c r="K1337" s="28"/>
    </row>
    <row r="1338" spans="1:11" x14ac:dyDescent="0.25">
      <c r="A1338" s="28"/>
      <c r="B1338" s="28"/>
      <c r="E1338"/>
      <c r="H1338" s="28"/>
      <c r="I1338" s="28"/>
      <c r="J1338" s="28"/>
      <c r="K1338" s="28"/>
    </row>
    <row r="1339" spans="1:11" x14ac:dyDescent="0.25">
      <c r="A1339" s="28"/>
      <c r="B1339" s="28"/>
      <c r="E1339"/>
      <c r="H1339" s="28"/>
      <c r="I1339" s="28"/>
      <c r="J1339" s="28"/>
      <c r="K1339" s="28"/>
    </row>
    <row r="1340" spans="1:11" x14ac:dyDescent="0.25">
      <c r="A1340" s="28"/>
      <c r="B1340" s="28"/>
      <c r="E1340"/>
      <c r="H1340" s="28"/>
      <c r="I1340" s="28"/>
      <c r="J1340" s="28"/>
      <c r="K1340" s="28"/>
    </row>
    <row r="1341" spans="1:11" x14ac:dyDescent="0.25">
      <c r="A1341" s="28"/>
      <c r="B1341" s="28"/>
      <c r="E1341"/>
      <c r="H1341" s="28"/>
      <c r="I1341" s="28"/>
      <c r="J1341" s="28"/>
      <c r="K1341" s="28"/>
    </row>
    <row r="1342" spans="1:11" x14ac:dyDescent="0.25">
      <c r="A1342" s="28"/>
      <c r="B1342" s="28"/>
      <c r="E1342"/>
      <c r="H1342" s="28"/>
      <c r="I1342" s="28"/>
      <c r="J1342" s="28"/>
      <c r="K1342" s="28"/>
    </row>
    <row r="1343" spans="1:11" x14ac:dyDescent="0.25">
      <c r="A1343" s="28"/>
      <c r="B1343" s="28"/>
      <c r="E1343"/>
      <c r="H1343" s="28"/>
      <c r="I1343" s="28"/>
      <c r="J1343" s="28"/>
      <c r="K1343" s="28"/>
    </row>
    <row r="1344" spans="1:11" x14ac:dyDescent="0.25">
      <c r="A1344" s="28"/>
      <c r="B1344" s="28"/>
      <c r="E1344"/>
      <c r="H1344" s="28"/>
      <c r="I1344" s="28"/>
      <c r="J1344" s="28"/>
      <c r="K1344" s="28"/>
    </row>
    <row r="1345" spans="1:11" x14ac:dyDescent="0.25">
      <c r="A1345" s="28"/>
      <c r="B1345" s="28"/>
      <c r="E1345"/>
      <c r="H1345" s="28"/>
      <c r="I1345" s="28"/>
      <c r="J1345" s="28"/>
      <c r="K1345" s="28"/>
    </row>
    <row r="1346" spans="1:11" x14ac:dyDescent="0.25">
      <c r="A1346" s="28"/>
      <c r="B1346" s="28"/>
      <c r="E1346"/>
      <c r="H1346" s="28"/>
      <c r="I1346" s="28"/>
      <c r="J1346" s="28"/>
      <c r="K1346" s="28"/>
    </row>
    <row r="1347" spans="1:11" x14ac:dyDescent="0.25">
      <c r="A1347" s="28"/>
      <c r="B1347" s="28"/>
      <c r="E1347"/>
      <c r="H1347" s="28"/>
      <c r="I1347" s="28"/>
      <c r="J1347" s="28"/>
      <c r="K1347" s="28"/>
    </row>
    <row r="1348" spans="1:11" x14ac:dyDescent="0.25">
      <c r="A1348" s="28"/>
      <c r="B1348" s="28"/>
      <c r="E1348"/>
      <c r="H1348" s="28"/>
      <c r="I1348" s="28"/>
      <c r="J1348" s="28"/>
      <c r="K1348" s="28"/>
    </row>
    <row r="1349" spans="1:11" x14ac:dyDescent="0.25">
      <c r="A1349" s="28"/>
      <c r="B1349" s="28"/>
      <c r="E1349"/>
      <c r="H1349" s="28"/>
      <c r="I1349" s="28"/>
      <c r="J1349" s="28"/>
      <c r="K1349" s="28"/>
    </row>
    <row r="1350" spans="1:11" x14ac:dyDescent="0.25">
      <c r="A1350" s="28"/>
      <c r="B1350" s="28"/>
      <c r="E1350"/>
      <c r="H1350" s="28"/>
      <c r="I1350" s="28"/>
      <c r="J1350" s="28"/>
      <c r="K1350" s="28"/>
    </row>
    <row r="1351" spans="1:11" x14ac:dyDescent="0.25">
      <c r="A1351" s="28"/>
      <c r="B1351" s="28"/>
      <c r="E1351"/>
      <c r="H1351" s="28"/>
      <c r="I1351" s="28"/>
      <c r="J1351" s="28"/>
      <c r="K1351" s="28"/>
    </row>
    <row r="1352" spans="1:11" x14ac:dyDescent="0.25">
      <c r="A1352" s="28"/>
      <c r="B1352" s="28"/>
      <c r="E1352"/>
      <c r="H1352" s="28"/>
      <c r="I1352" s="28"/>
      <c r="J1352" s="28"/>
      <c r="K1352" s="28"/>
    </row>
    <row r="1353" spans="1:11" x14ac:dyDescent="0.25">
      <c r="A1353" s="28"/>
      <c r="B1353" s="28"/>
      <c r="E1353"/>
      <c r="H1353" s="28"/>
      <c r="I1353" s="28"/>
      <c r="J1353" s="28"/>
      <c r="K1353" s="28"/>
    </row>
    <row r="1354" spans="1:11" x14ac:dyDescent="0.25">
      <c r="A1354" s="28"/>
      <c r="B1354" s="28"/>
      <c r="E1354"/>
      <c r="H1354" s="28"/>
      <c r="I1354" s="28"/>
      <c r="J1354" s="28"/>
      <c r="K1354" s="28"/>
    </row>
    <row r="1355" spans="1:11" x14ac:dyDescent="0.25">
      <c r="A1355" s="28"/>
      <c r="B1355" s="28"/>
      <c r="E1355"/>
      <c r="H1355" s="28"/>
      <c r="I1355" s="28"/>
      <c r="J1355" s="28"/>
      <c r="K1355" s="28"/>
    </row>
    <row r="1356" spans="1:11" x14ac:dyDescent="0.25">
      <c r="A1356" s="28"/>
      <c r="B1356" s="28"/>
      <c r="E1356"/>
      <c r="H1356" s="28"/>
      <c r="I1356" s="28"/>
      <c r="J1356" s="28"/>
      <c r="K1356" s="28"/>
    </row>
    <row r="1357" spans="1:11" x14ac:dyDescent="0.25">
      <c r="A1357" s="28"/>
      <c r="B1357" s="28"/>
      <c r="E1357"/>
      <c r="H1357" s="28"/>
      <c r="I1357" s="28"/>
      <c r="J1357" s="28"/>
      <c r="K1357" s="28"/>
    </row>
    <row r="1358" spans="1:11" x14ac:dyDescent="0.25">
      <c r="A1358" s="28"/>
      <c r="B1358" s="28"/>
      <c r="E1358"/>
      <c r="H1358" s="28"/>
      <c r="I1358" s="28"/>
      <c r="J1358" s="28"/>
      <c r="K1358" s="28"/>
    </row>
    <row r="1359" spans="1:11" x14ac:dyDescent="0.25">
      <c r="A1359" s="28"/>
      <c r="B1359" s="28"/>
      <c r="E1359"/>
      <c r="H1359" s="28"/>
      <c r="I1359" s="28"/>
      <c r="J1359" s="28"/>
      <c r="K1359" s="28"/>
    </row>
    <row r="1360" spans="1:11" x14ac:dyDescent="0.25">
      <c r="A1360" s="28"/>
      <c r="B1360" s="28"/>
      <c r="E1360"/>
      <c r="H1360" s="28"/>
      <c r="I1360" s="28"/>
      <c r="J1360" s="28"/>
      <c r="K1360" s="28"/>
    </row>
    <row r="1361" spans="1:11" x14ac:dyDescent="0.25">
      <c r="A1361" s="28"/>
      <c r="B1361" s="28"/>
      <c r="E1361"/>
      <c r="H1361" s="28"/>
      <c r="I1361" s="28"/>
      <c r="J1361" s="28"/>
      <c r="K1361" s="28"/>
    </row>
    <row r="1362" spans="1:11" x14ac:dyDescent="0.25">
      <c r="A1362" s="28"/>
      <c r="B1362" s="28"/>
      <c r="E1362"/>
      <c r="H1362" s="28"/>
      <c r="I1362" s="28"/>
      <c r="J1362" s="28"/>
      <c r="K1362" s="28"/>
    </row>
    <row r="1363" spans="1:11" x14ac:dyDescent="0.25">
      <c r="A1363" s="28"/>
      <c r="B1363" s="28"/>
      <c r="E1363"/>
      <c r="H1363" s="28"/>
      <c r="I1363" s="28"/>
      <c r="J1363" s="28"/>
      <c r="K1363" s="28"/>
    </row>
    <row r="1364" spans="1:11" x14ac:dyDescent="0.25">
      <c r="A1364" s="28"/>
      <c r="B1364" s="28"/>
      <c r="E1364"/>
      <c r="H1364" s="28"/>
      <c r="I1364" s="28"/>
      <c r="J1364" s="28"/>
      <c r="K1364" s="28"/>
    </row>
    <row r="1365" spans="1:11" x14ac:dyDescent="0.25">
      <c r="A1365" s="28"/>
      <c r="B1365" s="28"/>
      <c r="E1365"/>
      <c r="H1365" s="28"/>
      <c r="I1365" s="28"/>
      <c r="J1365" s="28"/>
      <c r="K1365" s="28"/>
    </row>
    <row r="1366" spans="1:11" x14ac:dyDescent="0.25">
      <c r="A1366" s="28"/>
      <c r="B1366" s="28"/>
      <c r="E1366"/>
      <c r="H1366" s="28"/>
      <c r="I1366" s="28"/>
      <c r="J1366" s="28"/>
      <c r="K1366" s="28"/>
    </row>
    <row r="1367" spans="1:11" x14ac:dyDescent="0.25">
      <c r="A1367" s="28"/>
      <c r="B1367" s="28"/>
      <c r="E1367"/>
      <c r="H1367" s="28"/>
      <c r="I1367" s="28"/>
      <c r="J1367" s="28"/>
      <c r="K1367" s="28"/>
    </row>
    <row r="1368" spans="1:11" x14ac:dyDescent="0.25">
      <c r="A1368" s="28"/>
      <c r="B1368" s="28"/>
      <c r="E1368"/>
      <c r="H1368" s="28"/>
      <c r="I1368" s="28"/>
      <c r="J1368" s="28"/>
      <c r="K1368" s="28"/>
    </row>
    <row r="1369" spans="1:11" x14ac:dyDescent="0.25">
      <c r="A1369" s="28"/>
      <c r="B1369" s="28"/>
      <c r="E1369"/>
      <c r="H1369" s="28"/>
      <c r="I1369" s="28"/>
      <c r="J1369" s="28"/>
      <c r="K1369" s="28"/>
    </row>
    <row r="1370" spans="1:11" x14ac:dyDescent="0.25">
      <c r="A1370" s="28"/>
      <c r="B1370" s="28"/>
      <c r="E1370"/>
      <c r="H1370" s="28"/>
      <c r="I1370" s="28"/>
      <c r="J1370" s="28"/>
      <c r="K1370" s="28"/>
    </row>
    <row r="1371" spans="1:11" x14ac:dyDescent="0.25">
      <c r="A1371" s="28"/>
      <c r="B1371" s="28"/>
      <c r="E1371"/>
      <c r="H1371" s="28"/>
      <c r="I1371" s="28"/>
      <c r="J1371" s="28"/>
      <c r="K1371" s="28"/>
    </row>
    <row r="1372" spans="1:11" x14ac:dyDescent="0.25">
      <c r="A1372" s="28"/>
      <c r="B1372" s="28"/>
      <c r="E1372"/>
      <c r="H1372" s="28"/>
      <c r="I1372" s="28"/>
      <c r="J1372" s="28"/>
      <c r="K1372" s="28"/>
    </row>
    <row r="1373" spans="1:11" x14ac:dyDescent="0.25">
      <c r="A1373" s="28"/>
      <c r="B1373" s="28"/>
      <c r="E1373"/>
      <c r="H1373" s="28"/>
      <c r="I1373" s="28"/>
      <c r="J1373" s="28"/>
      <c r="K1373" s="28"/>
    </row>
    <row r="1374" spans="1:11" x14ac:dyDescent="0.25">
      <c r="A1374" s="28"/>
      <c r="B1374" s="28"/>
      <c r="E1374"/>
      <c r="H1374" s="28"/>
      <c r="I1374" s="28"/>
      <c r="J1374" s="28"/>
      <c r="K1374" s="28"/>
    </row>
    <row r="1375" spans="1:11" x14ac:dyDescent="0.25">
      <c r="A1375" s="28"/>
      <c r="B1375" s="28"/>
      <c r="E1375"/>
      <c r="H1375" s="28"/>
      <c r="I1375" s="28"/>
      <c r="J1375" s="28"/>
      <c r="K1375" s="28"/>
    </row>
    <row r="1376" spans="1:11" x14ac:dyDescent="0.25">
      <c r="A1376" s="28"/>
      <c r="B1376" s="28"/>
      <c r="E1376"/>
      <c r="H1376" s="28"/>
      <c r="I1376" s="28"/>
      <c r="J1376" s="28"/>
      <c r="K1376" s="28"/>
    </row>
    <row r="1377" spans="1:11" x14ac:dyDescent="0.25">
      <c r="A1377" s="28"/>
      <c r="B1377" s="28"/>
      <c r="E1377"/>
      <c r="H1377" s="28"/>
      <c r="I1377" s="28"/>
      <c r="J1377" s="28"/>
      <c r="K1377" s="28"/>
    </row>
    <row r="1378" spans="1:11" x14ac:dyDescent="0.25">
      <c r="A1378" s="28"/>
      <c r="B1378" s="28"/>
      <c r="E1378"/>
      <c r="H1378" s="28"/>
      <c r="I1378" s="28"/>
      <c r="J1378" s="28"/>
      <c r="K1378" s="28"/>
    </row>
    <row r="1379" spans="1:11" x14ac:dyDescent="0.25">
      <c r="A1379" s="28"/>
      <c r="B1379" s="28"/>
      <c r="E1379"/>
      <c r="H1379" s="28"/>
      <c r="I1379" s="28"/>
      <c r="J1379" s="28"/>
      <c r="K1379" s="28"/>
    </row>
    <row r="1380" spans="1:11" x14ac:dyDescent="0.25">
      <c r="A1380" s="28"/>
      <c r="B1380" s="28"/>
      <c r="E1380"/>
      <c r="H1380" s="28"/>
      <c r="I1380" s="28"/>
      <c r="J1380" s="28"/>
      <c r="K1380" s="28"/>
    </row>
    <row r="1381" spans="1:11" x14ac:dyDescent="0.25">
      <c r="A1381" s="28"/>
      <c r="B1381" s="28"/>
      <c r="E1381"/>
      <c r="H1381" s="28"/>
      <c r="I1381" s="28"/>
      <c r="J1381" s="28"/>
      <c r="K1381" s="28"/>
    </row>
    <row r="1382" spans="1:11" x14ac:dyDescent="0.25">
      <c r="A1382" s="28"/>
      <c r="B1382" s="28"/>
      <c r="E1382"/>
      <c r="H1382" s="28"/>
      <c r="I1382" s="28"/>
      <c r="J1382" s="28"/>
      <c r="K1382" s="28"/>
    </row>
    <row r="1383" spans="1:11" x14ac:dyDescent="0.25">
      <c r="A1383" s="28"/>
      <c r="B1383" s="28"/>
      <c r="E1383"/>
      <c r="H1383" s="28"/>
      <c r="I1383" s="28"/>
      <c r="J1383" s="28"/>
      <c r="K1383" s="28"/>
    </row>
    <row r="1384" spans="1:11" x14ac:dyDescent="0.25">
      <c r="A1384" s="28"/>
      <c r="B1384" s="28"/>
      <c r="E1384"/>
      <c r="H1384" s="28"/>
      <c r="I1384" s="28"/>
      <c r="J1384" s="28"/>
      <c r="K1384" s="28"/>
    </row>
    <row r="1385" spans="1:11" x14ac:dyDescent="0.25">
      <c r="A1385" s="28"/>
      <c r="B1385" s="28"/>
      <c r="E1385"/>
      <c r="H1385" s="28"/>
      <c r="I1385" s="28"/>
      <c r="J1385" s="28"/>
      <c r="K1385" s="28"/>
    </row>
    <row r="1386" spans="1:11" x14ac:dyDescent="0.25">
      <c r="A1386" s="28"/>
      <c r="B1386" s="28"/>
      <c r="E1386"/>
      <c r="H1386" s="28"/>
      <c r="I1386" s="28"/>
      <c r="J1386" s="28"/>
      <c r="K1386" s="28"/>
    </row>
    <row r="1387" spans="1:11" x14ac:dyDescent="0.25">
      <c r="A1387" s="28"/>
      <c r="B1387" s="28"/>
      <c r="E1387"/>
      <c r="H1387" s="28"/>
      <c r="I1387" s="28"/>
      <c r="J1387" s="28"/>
      <c r="K1387" s="28"/>
    </row>
    <row r="1388" spans="1:11" x14ac:dyDescent="0.25">
      <c r="A1388" s="28"/>
      <c r="B1388" s="28"/>
      <c r="E1388"/>
      <c r="H1388" s="28"/>
      <c r="I1388" s="28"/>
      <c r="J1388" s="28"/>
      <c r="K1388" s="28"/>
    </row>
    <row r="1389" spans="1:11" x14ac:dyDescent="0.25">
      <c r="A1389" s="28"/>
      <c r="B1389" s="28"/>
      <c r="E1389"/>
      <c r="H1389" s="28"/>
      <c r="I1389" s="28"/>
      <c r="J1389" s="28"/>
      <c r="K1389" s="28"/>
    </row>
    <row r="1390" spans="1:11" x14ac:dyDescent="0.25">
      <c r="A1390" s="28"/>
      <c r="B1390" s="28"/>
      <c r="E1390"/>
      <c r="H1390" s="28"/>
      <c r="I1390" s="28"/>
      <c r="J1390" s="28"/>
      <c r="K1390" s="28"/>
    </row>
    <row r="1391" spans="1:11" x14ac:dyDescent="0.25">
      <c r="A1391" s="28"/>
      <c r="B1391" s="28"/>
      <c r="E1391"/>
      <c r="H1391" s="28"/>
      <c r="I1391" s="28"/>
      <c r="J1391" s="28"/>
      <c r="K1391" s="28"/>
    </row>
    <row r="1392" spans="1:11" x14ac:dyDescent="0.25">
      <c r="A1392" s="28"/>
      <c r="B1392" s="28"/>
      <c r="E1392"/>
      <c r="H1392" s="28"/>
      <c r="I1392" s="28"/>
      <c r="J1392" s="28"/>
      <c r="K1392" s="28"/>
    </row>
    <row r="1393" spans="1:11" x14ac:dyDescent="0.25">
      <c r="A1393" s="28"/>
      <c r="B1393" s="28"/>
      <c r="E1393"/>
      <c r="H1393" s="28"/>
      <c r="I1393" s="28"/>
      <c r="J1393" s="28"/>
      <c r="K1393" s="28"/>
    </row>
    <row r="1394" spans="1:11" x14ac:dyDescent="0.25">
      <c r="A1394" s="28"/>
      <c r="B1394" s="28"/>
      <c r="E1394"/>
      <c r="H1394" s="28"/>
      <c r="I1394" s="28"/>
      <c r="J1394" s="28"/>
      <c r="K1394" s="28"/>
    </row>
    <row r="1395" spans="1:11" x14ac:dyDescent="0.25">
      <c r="A1395" s="28"/>
      <c r="B1395" s="28"/>
      <c r="E1395"/>
      <c r="H1395" s="28"/>
      <c r="I1395" s="28"/>
      <c r="J1395" s="28"/>
      <c r="K1395" s="28"/>
    </row>
    <row r="1396" spans="1:11" x14ac:dyDescent="0.25">
      <c r="A1396" s="28"/>
      <c r="B1396" s="28"/>
      <c r="E1396"/>
      <c r="H1396" s="28"/>
      <c r="I1396" s="28"/>
      <c r="J1396" s="28"/>
      <c r="K1396" s="28"/>
    </row>
    <row r="1397" spans="1:11" x14ac:dyDescent="0.25">
      <c r="A1397" s="28"/>
      <c r="B1397" s="28"/>
      <c r="E1397"/>
      <c r="H1397" s="28"/>
      <c r="I1397" s="28"/>
      <c r="J1397" s="28"/>
      <c r="K1397" s="28"/>
    </row>
    <row r="1398" spans="1:11" x14ac:dyDescent="0.25">
      <c r="A1398" s="28"/>
      <c r="B1398" s="28"/>
      <c r="E1398"/>
      <c r="H1398" s="28"/>
      <c r="I1398" s="28"/>
      <c r="J1398" s="28"/>
      <c r="K1398" s="28"/>
    </row>
    <row r="1399" spans="1:11" x14ac:dyDescent="0.25">
      <c r="A1399" s="28"/>
      <c r="B1399" s="28"/>
      <c r="E1399"/>
      <c r="H1399" s="28"/>
      <c r="I1399" s="28"/>
      <c r="J1399" s="28"/>
      <c r="K1399" s="28"/>
    </row>
    <row r="1400" spans="1:11" x14ac:dyDescent="0.25">
      <c r="A1400" s="28"/>
      <c r="B1400" s="28"/>
      <c r="E1400"/>
      <c r="H1400" s="28"/>
      <c r="I1400" s="28"/>
      <c r="J1400" s="28"/>
      <c r="K1400" s="28"/>
    </row>
    <row r="1401" spans="1:11" x14ac:dyDescent="0.25">
      <c r="A1401" s="28"/>
      <c r="B1401" s="28"/>
      <c r="E1401"/>
      <c r="H1401" s="28"/>
      <c r="I1401" s="28"/>
      <c r="J1401" s="28"/>
      <c r="K1401" s="28"/>
    </row>
    <row r="1402" spans="1:11" x14ac:dyDescent="0.25">
      <c r="A1402" s="28"/>
      <c r="B1402" s="28"/>
      <c r="E1402"/>
      <c r="H1402" s="28"/>
      <c r="I1402" s="28"/>
      <c r="J1402" s="28"/>
      <c r="K1402" s="28"/>
    </row>
    <row r="1403" spans="1:11" x14ac:dyDescent="0.25">
      <c r="A1403" s="28"/>
      <c r="B1403" s="28"/>
      <c r="E1403"/>
      <c r="H1403" s="28"/>
      <c r="I1403" s="28"/>
      <c r="J1403" s="28"/>
      <c r="K1403" s="28"/>
    </row>
    <row r="1404" spans="1:11" x14ac:dyDescent="0.25">
      <c r="A1404" s="28"/>
      <c r="B1404" s="28"/>
      <c r="E1404"/>
      <c r="H1404" s="28"/>
      <c r="I1404" s="28"/>
      <c r="J1404" s="28"/>
      <c r="K1404" s="28"/>
    </row>
    <row r="1405" spans="1:11" x14ac:dyDescent="0.25">
      <c r="A1405" s="28"/>
      <c r="B1405" s="28"/>
      <c r="E1405"/>
      <c r="H1405" s="28"/>
      <c r="I1405" s="28"/>
      <c r="J1405" s="28"/>
      <c r="K1405" s="28"/>
    </row>
    <row r="1406" spans="1:11" x14ac:dyDescent="0.25">
      <c r="A1406" s="28"/>
      <c r="B1406" s="28"/>
      <c r="E1406"/>
      <c r="H1406" s="28"/>
      <c r="I1406" s="28"/>
      <c r="J1406" s="28"/>
      <c r="K1406" s="28"/>
    </row>
    <row r="1407" spans="1:11" x14ac:dyDescent="0.25">
      <c r="A1407" s="28"/>
      <c r="B1407" s="28"/>
      <c r="E1407"/>
      <c r="H1407" s="28"/>
      <c r="I1407" s="28"/>
      <c r="J1407" s="28"/>
      <c r="K1407" s="28"/>
    </row>
    <row r="1408" spans="1:11" x14ac:dyDescent="0.25">
      <c r="A1408" s="28"/>
      <c r="B1408" s="28"/>
      <c r="E1408"/>
      <c r="H1408" s="28"/>
      <c r="I1408" s="28"/>
      <c r="J1408" s="28"/>
      <c r="K1408" s="28"/>
    </row>
    <row r="1409" spans="1:11" x14ac:dyDescent="0.25">
      <c r="A1409" s="28"/>
      <c r="B1409" s="28"/>
      <c r="E1409"/>
      <c r="H1409" s="28"/>
      <c r="I1409" s="28"/>
      <c r="J1409" s="28"/>
      <c r="K1409" s="28"/>
    </row>
    <row r="1410" spans="1:11" x14ac:dyDescent="0.25">
      <c r="A1410" s="28"/>
      <c r="B1410" s="28"/>
      <c r="E1410"/>
      <c r="H1410" s="28"/>
      <c r="I1410" s="28"/>
      <c r="J1410" s="28"/>
      <c r="K1410" s="28"/>
    </row>
    <row r="1411" spans="1:11" x14ac:dyDescent="0.25">
      <c r="A1411" s="28"/>
      <c r="B1411" s="28"/>
      <c r="E1411"/>
      <c r="H1411" s="28"/>
      <c r="I1411" s="28"/>
      <c r="J1411" s="28"/>
      <c r="K1411" s="28"/>
    </row>
    <row r="1412" spans="1:11" x14ac:dyDescent="0.25">
      <c r="A1412" s="28"/>
      <c r="B1412" s="28"/>
      <c r="E1412"/>
      <c r="H1412" s="28"/>
      <c r="I1412" s="28"/>
      <c r="J1412" s="28"/>
      <c r="K1412" s="28"/>
    </row>
    <row r="1413" spans="1:11" x14ac:dyDescent="0.25">
      <c r="A1413" s="28"/>
      <c r="B1413" s="28"/>
      <c r="E1413"/>
      <c r="H1413" s="28"/>
      <c r="I1413" s="28"/>
      <c r="J1413" s="28"/>
      <c r="K1413" s="28"/>
    </row>
    <row r="1414" spans="1:11" x14ac:dyDescent="0.25">
      <c r="A1414" s="28"/>
      <c r="B1414" s="28"/>
      <c r="E1414"/>
      <c r="H1414" s="28"/>
      <c r="I1414" s="28"/>
      <c r="J1414" s="28"/>
      <c r="K1414" s="28"/>
    </row>
    <row r="1415" spans="1:11" x14ac:dyDescent="0.25">
      <c r="A1415" s="28"/>
      <c r="B1415" s="28"/>
      <c r="E1415"/>
      <c r="H1415" s="28"/>
      <c r="I1415" s="28"/>
      <c r="J1415" s="28"/>
      <c r="K1415" s="28"/>
    </row>
    <row r="1416" spans="1:11" x14ac:dyDescent="0.25">
      <c r="A1416" s="28"/>
      <c r="B1416" s="28"/>
      <c r="E1416"/>
      <c r="H1416" s="28"/>
      <c r="I1416" s="28"/>
      <c r="J1416" s="28"/>
      <c r="K1416" s="28"/>
    </row>
    <row r="1417" spans="1:11" x14ac:dyDescent="0.25">
      <c r="A1417" s="28"/>
      <c r="B1417" s="28"/>
      <c r="E1417"/>
      <c r="H1417" s="28"/>
      <c r="I1417" s="28"/>
      <c r="J1417" s="28"/>
      <c r="K1417" s="28"/>
    </row>
    <row r="1418" spans="1:11" x14ac:dyDescent="0.25">
      <c r="A1418" s="28"/>
      <c r="B1418" s="28"/>
      <c r="E1418"/>
      <c r="H1418" s="28"/>
      <c r="I1418" s="28"/>
      <c r="J1418" s="28"/>
      <c r="K1418" s="28"/>
    </row>
    <row r="1419" spans="1:11" x14ac:dyDescent="0.25">
      <c r="A1419" s="28"/>
      <c r="B1419" s="28"/>
      <c r="E1419"/>
      <c r="H1419" s="28"/>
      <c r="I1419" s="28"/>
      <c r="J1419" s="28"/>
      <c r="K1419" s="28"/>
    </row>
    <row r="1420" spans="1:11" x14ac:dyDescent="0.25">
      <c r="A1420" s="28"/>
      <c r="B1420" s="28"/>
      <c r="E1420"/>
      <c r="H1420" s="28"/>
      <c r="I1420" s="28"/>
      <c r="J1420" s="28"/>
      <c r="K1420" s="28"/>
    </row>
    <row r="1421" spans="1:11" x14ac:dyDescent="0.25">
      <c r="A1421" s="28"/>
      <c r="B1421" s="28"/>
      <c r="E1421"/>
      <c r="H1421" s="28"/>
      <c r="I1421" s="28"/>
      <c r="J1421" s="28"/>
      <c r="K1421" s="28"/>
    </row>
    <row r="1422" spans="1:11" x14ac:dyDescent="0.25">
      <c r="A1422" s="28"/>
      <c r="B1422" s="28"/>
      <c r="E1422"/>
      <c r="H1422" s="28"/>
      <c r="I1422" s="28"/>
      <c r="J1422" s="28"/>
      <c r="K1422" s="28"/>
    </row>
    <row r="1423" spans="1:11" x14ac:dyDescent="0.25">
      <c r="A1423" s="28"/>
      <c r="B1423" s="28"/>
      <c r="E1423"/>
      <c r="H1423" s="28"/>
      <c r="I1423" s="28"/>
      <c r="J1423" s="28"/>
      <c r="K1423" s="28"/>
    </row>
    <row r="1424" spans="1:11" x14ac:dyDescent="0.25">
      <c r="A1424" s="28"/>
      <c r="B1424" s="28"/>
      <c r="E1424"/>
      <c r="H1424" s="28"/>
      <c r="I1424" s="28"/>
      <c r="J1424" s="28"/>
      <c r="K1424" s="28"/>
    </row>
    <row r="1425" spans="1:11" x14ac:dyDescent="0.25">
      <c r="A1425" s="28"/>
      <c r="B1425" s="28"/>
      <c r="E1425"/>
      <c r="H1425" s="28"/>
      <c r="I1425" s="28"/>
      <c r="J1425" s="28"/>
      <c r="K1425" s="28"/>
    </row>
    <row r="1426" spans="1:11" x14ac:dyDescent="0.25">
      <c r="A1426" s="28"/>
      <c r="B1426" s="28"/>
      <c r="E1426"/>
      <c r="H1426" s="28"/>
      <c r="I1426" s="28"/>
      <c r="J1426" s="28"/>
      <c r="K1426" s="28"/>
    </row>
    <row r="1427" spans="1:11" x14ac:dyDescent="0.25">
      <c r="A1427" s="28"/>
      <c r="B1427" s="28"/>
      <c r="E1427"/>
      <c r="H1427" s="28"/>
      <c r="I1427" s="28"/>
      <c r="J1427" s="28"/>
      <c r="K1427" s="28"/>
    </row>
    <row r="1428" spans="1:11" x14ac:dyDescent="0.25">
      <c r="A1428" s="28"/>
      <c r="B1428" s="28"/>
      <c r="E1428"/>
      <c r="H1428" s="28"/>
      <c r="I1428" s="28"/>
      <c r="J1428" s="28"/>
      <c r="K1428" s="28"/>
    </row>
    <row r="1429" spans="1:11" x14ac:dyDescent="0.25">
      <c r="A1429" s="28"/>
      <c r="B1429" s="28"/>
      <c r="E1429"/>
      <c r="H1429" s="28"/>
      <c r="I1429" s="28"/>
      <c r="J1429" s="28"/>
      <c r="K1429" s="28"/>
    </row>
    <row r="1430" spans="1:11" x14ac:dyDescent="0.25">
      <c r="A1430" s="28"/>
      <c r="B1430" s="28"/>
      <c r="E1430"/>
      <c r="H1430" s="28"/>
      <c r="I1430" s="28"/>
      <c r="J1430" s="28"/>
      <c r="K1430" s="28"/>
    </row>
    <row r="1431" spans="1:11" x14ac:dyDescent="0.25">
      <c r="A1431" s="28"/>
      <c r="B1431" s="28"/>
      <c r="E1431"/>
      <c r="H1431" s="28"/>
      <c r="I1431" s="28"/>
      <c r="J1431" s="28"/>
      <c r="K1431" s="28"/>
    </row>
    <row r="1432" spans="1:11" x14ac:dyDescent="0.25">
      <c r="A1432" s="28"/>
      <c r="B1432" s="28"/>
      <c r="E1432"/>
      <c r="H1432" s="28"/>
      <c r="I1432" s="28"/>
      <c r="J1432" s="28"/>
      <c r="K1432" s="28"/>
    </row>
    <row r="1433" spans="1:11" x14ac:dyDescent="0.25">
      <c r="A1433" s="28"/>
      <c r="B1433" s="28"/>
      <c r="E1433"/>
      <c r="H1433" s="28"/>
      <c r="I1433" s="28"/>
      <c r="J1433" s="28"/>
      <c r="K1433" s="28"/>
    </row>
    <row r="1434" spans="1:11" x14ac:dyDescent="0.25">
      <c r="A1434" s="28"/>
      <c r="B1434" s="28"/>
      <c r="E1434"/>
      <c r="H1434" s="28"/>
      <c r="I1434" s="28"/>
      <c r="J1434" s="28"/>
      <c r="K1434" s="28"/>
    </row>
    <row r="1435" spans="1:11" x14ac:dyDescent="0.25">
      <c r="A1435" s="28"/>
      <c r="B1435" s="28"/>
      <c r="E1435"/>
      <c r="H1435" s="28"/>
      <c r="I1435" s="28"/>
      <c r="J1435" s="28"/>
      <c r="K1435" s="28"/>
    </row>
    <row r="1436" spans="1:11" x14ac:dyDescent="0.25">
      <c r="A1436" s="28"/>
      <c r="B1436" s="28"/>
      <c r="E1436"/>
      <c r="H1436" s="28"/>
      <c r="I1436" s="28"/>
      <c r="J1436" s="28"/>
      <c r="K1436" s="28"/>
    </row>
    <row r="1437" spans="1:11" x14ac:dyDescent="0.25">
      <c r="A1437" s="28"/>
      <c r="B1437" s="28"/>
      <c r="E1437"/>
      <c r="H1437" s="28"/>
      <c r="I1437" s="28"/>
      <c r="J1437" s="28"/>
      <c r="K1437" s="28"/>
    </row>
    <row r="1438" spans="1:11" x14ac:dyDescent="0.25">
      <c r="A1438" s="28"/>
      <c r="B1438" s="28"/>
      <c r="E1438"/>
      <c r="H1438" s="28"/>
      <c r="I1438" s="28"/>
      <c r="J1438" s="28"/>
      <c r="K1438" s="28"/>
    </row>
    <row r="1439" spans="1:11" x14ac:dyDescent="0.25">
      <c r="A1439" s="28"/>
      <c r="B1439" s="28"/>
      <c r="E1439"/>
      <c r="H1439" s="28"/>
      <c r="I1439" s="28"/>
      <c r="J1439" s="28"/>
      <c r="K1439" s="28"/>
    </row>
    <row r="1440" spans="1:11" x14ac:dyDescent="0.25">
      <c r="A1440" s="28"/>
      <c r="B1440" s="28"/>
      <c r="E1440"/>
      <c r="H1440" s="28"/>
      <c r="I1440" s="28"/>
      <c r="J1440" s="28"/>
      <c r="K1440" s="28"/>
    </row>
    <row r="1441" spans="1:11" x14ac:dyDescent="0.25">
      <c r="A1441" s="28"/>
      <c r="B1441" s="28"/>
      <c r="E1441"/>
      <c r="H1441" s="28"/>
      <c r="I1441" s="28"/>
      <c r="J1441" s="28"/>
      <c r="K1441" s="28"/>
    </row>
    <row r="1442" spans="1:11" x14ac:dyDescent="0.25">
      <c r="A1442" s="28"/>
      <c r="B1442" s="28"/>
      <c r="E1442"/>
      <c r="H1442" s="28"/>
      <c r="I1442" s="28"/>
      <c r="J1442" s="28"/>
      <c r="K1442" s="28"/>
    </row>
    <row r="1443" spans="1:11" x14ac:dyDescent="0.25">
      <c r="A1443" s="28"/>
      <c r="B1443" s="28"/>
      <c r="E1443"/>
      <c r="H1443" s="28"/>
      <c r="I1443" s="28"/>
      <c r="J1443" s="28"/>
      <c r="K1443" s="28"/>
    </row>
    <row r="1444" spans="1:11" x14ac:dyDescent="0.25">
      <c r="A1444" s="28"/>
      <c r="B1444" s="28"/>
      <c r="E1444"/>
      <c r="H1444" s="28"/>
      <c r="I1444" s="28"/>
      <c r="J1444" s="28"/>
      <c r="K1444" s="28"/>
    </row>
    <row r="1445" spans="1:11" x14ac:dyDescent="0.25">
      <c r="A1445" s="28"/>
      <c r="B1445" s="28"/>
      <c r="E1445"/>
      <c r="H1445" s="28"/>
      <c r="I1445" s="28"/>
      <c r="J1445" s="28"/>
      <c r="K1445" s="28"/>
    </row>
    <row r="1446" spans="1:11" x14ac:dyDescent="0.25">
      <c r="A1446" s="28"/>
      <c r="B1446" s="28"/>
      <c r="E1446"/>
      <c r="H1446" s="28"/>
      <c r="I1446" s="28"/>
      <c r="J1446" s="28"/>
      <c r="K1446" s="28"/>
    </row>
    <row r="1447" spans="1:11" x14ac:dyDescent="0.25">
      <c r="A1447" s="28"/>
      <c r="B1447" s="28"/>
      <c r="E1447"/>
      <c r="H1447" s="28"/>
      <c r="I1447" s="28"/>
      <c r="J1447" s="28"/>
      <c r="K1447" s="28"/>
    </row>
    <row r="1448" spans="1:11" x14ac:dyDescent="0.25">
      <c r="A1448" s="28"/>
      <c r="B1448" s="28"/>
      <c r="E1448"/>
      <c r="H1448" s="28"/>
      <c r="I1448" s="28"/>
      <c r="J1448" s="28"/>
      <c r="K1448" s="28"/>
    </row>
    <row r="1449" spans="1:11" x14ac:dyDescent="0.25">
      <c r="A1449" s="28"/>
      <c r="B1449" s="28"/>
      <c r="E1449"/>
      <c r="H1449" s="28"/>
      <c r="I1449" s="28"/>
      <c r="J1449" s="28"/>
      <c r="K1449" s="28"/>
    </row>
    <row r="1450" spans="1:11" x14ac:dyDescent="0.25">
      <c r="A1450" s="28"/>
      <c r="B1450" s="28"/>
      <c r="E1450"/>
      <c r="H1450" s="28"/>
      <c r="I1450" s="28"/>
      <c r="J1450" s="28"/>
      <c r="K1450" s="28"/>
    </row>
    <row r="1451" spans="1:11" x14ac:dyDescent="0.25">
      <c r="A1451" s="28"/>
      <c r="B1451" s="28"/>
      <c r="E1451"/>
      <c r="H1451" s="28"/>
      <c r="I1451" s="28"/>
      <c r="J1451" s="28"/>
      <c r="K1451" s="28"/>
    </row>
    <row r="1452" spans="1:11" x14ac:dyDescent="0.25">
      <c r="A1452" s="28"/>
      <c r="B1452" s="28"/>
      <c r="E1452"/>
      <c r="H1452" s="28"/>
      <c r="I1452" s="28"/>
      <c r="J1452" s="28"/>
      <c r="K1452" s="28"/>
    </row>
    <row r="1453" spans="1:11" x14ac:dyDescent="0.25">
      <c r="A1453" s="28"/>
      <c r="B1453" s="28"/>
      <c r="E1453"/>
      <c r="H1453" s="28"/>
      <c r="I1453" s="28"/>
      <c r="J1453" s="28"/>
      <c r="K1453" s="28"/>
    </row>
    <row r="1454" spans="1:11" x14ac:dyDescent="0.25">
      <c r="A1454" s="28"/>
      <c r="B1454" s="28"/>
      <c r="E1454"/>
      <c r="H1454" s="28"/>
      <c r="I1454" s="28"/>
      <c r="J1454" s="28"/>
      <c r="K1454" s="28"/>
    </row>
    <row r="1455" spans="1:11" x14ac:dyDescent="0.25">
      <c r="A1455" s="28"/>
      <c r="B1455" s="28"/>
      <c r="E1455"/>
      <c r="H1455" s="28"/>
      <c r="I1455" s="28"/>
      <c r="J1455" s="28"/>
      <c r="K1455" s="28"/>
    </row>
    <row r="1456" spans="1:11" x14ac:dyDescent="0.25">
      <c r="A1456" s="28"/>
      <c r="B1456" s="28"/>
      <c r="E1456"/>
      <c r="H1456" s="28"/>
      <c r="I1456" s="28"/>
      <c r="J1456" s="28"/>
      <c r="K1456" s="28"/>
    </row>
    <row r="1457" spans="1:11" x14ac:dyDescent="0.25">
      <c r="A1457" s="28"/>
      <c r="B1457" s="28"/>
      <c r="E1457"/>
      <c r="H1457" s="28"/>
      <c r="I1457" s="28"/>
      <c r="J1457" s="28"/>
      <c r="K1457" s="28"/>
    </row>
    <row r="1458" spans="1:11" x14ac:dyDescent="0.25">
      <c r="A1458" s="28"/>
      <c r="B1458" s="28"/>
      <c r="E1458"/>
      <c r="H1458" s="28"/>
      <c r="I1458" s="28"/>
      <c r="J1458" s="28"/>
      <c r="K1458" s="28"/>
    </row>
    <row r="1459" spans="1:11" x14ac:dyDescent="0.25">
      <c r="A1459" s="28"/>
      <c r="B1459" s="28"/>
      <c r="E1459"/>
      <c r="H1459" s="28"/>
      <c r="I1459" s="28"/>
      <c r="J1459" s="28"/>
      <c r="K1459" s="28"/>
    </row>
    <row r="1460" spans="1:11" x14ac:dyDescent="0.25">
      <c r="A1460" s="28"/>
      <c r="B1460" s="28"/>
      <c r="E1460"/>
      <c r="H1460" s="28"/>
      <c r="I1460" s="28"/>
      <c r="J1460" s="28"/>
      <c r="K1460" s="28"/>
    </row>
    <row r="1461" spans="1:11" x14ac:dyDescent="0.25">
      <c r="A1461" s="28"/>
      <c r="B1461" s="28"/>
      <c r="E1461"/>
      <c r="H1461" s="28"/>
      <c r="I1461" s="28"/>
      <c r="J1461" s="28"/>
      <c r="K1461" s="28"/>
    </row>
    <row r="1462" spans="1:11" x14ac:dyDescent="0.25">
      <c r="A1462" s="28"/>
      <c r="B1462" s="28"/>
      <c r="E1462"/>
      <c r="H1462" s="28"/>
      <c r="I1462" s="28"/>
      <c r="J1462" s="28"/>
      <c r="K1462" s="28"/>
    </row>
    <row r="1463" spans="1:11" x14ac:dyDescent="0.25">
      <c r="A1463" s="28"/>
      <c r="B1463" s="28"/>
      <c r="E1463"/>
      <c r="H1463" s="28"/>
      <c r="I1463" s="28"/>
      <c r="J1463" s="28"/>
      <c r="K1463" s="28"/>
    </row>
    <row r="1464" spans="1:11" x14ac:dyDescent="0.25">
      <c r="A1464" s="28"/>
      <c r="B1464" s="28"/>
      <c r="E1464"/>
      <c r="H1464" s="28"/>
      <c r="I1464" s="28"/>
      <c r="J1464" s="28"/>
      <c r="K1464" s="28"/>
    </row>
    <row r="1465" spans="1:11" x14ac:dyDescent="0.25">
      <c r="A1465" s="28"/>
      <c r="B1465" s="28"/>
      <c r="E1465"/>
      <c r="H1465" s="28"/>
      <c r="I1465" s="28"/>
      <c r="J1465" s="28"/>
      <c r="K1465" s="28"/>
    </row>
    <row r="1466" spans="1:11" x14ac:dyDescent="0.25">
      <c r="A1466" s="28"/>
      <c r="B1466" s="28"/>
      <c r="E1466"/>
      <c r="H1466" s="28"/>
      <c r="I1466" s="28"/>
      <c r="J1466" s="28"/>
      <c r="K1466" s="28"/>
    </row>
    <row r="1467" spans="1:11" x14ac:dyDescent="0.25">
      <c r="A1467" s="28"/>
      <c r="B1467" s="28"/>
      <c r="E1467"/>
      <c r="H1467" s="28"/>
      <c r="I1467" s="28"/>
      <c r="J1467" s="28"/>
      <c r="K1467" s="28"/>
    </row>
    <row r="1468" spans="1:11" x14ac:dyDescent="0.25">
      <c r="A1468" s="28"/>
      <c r="B1468" s="28"/>
      <c r="E1468"/>
      <c r="H1468" s="28"/>
      <c r="I1468" s="28"/>
      <c r="J1468" s="28"/>
      <c r="K1468" s="28"/>
    </row>
    <row r="1469" spans="1:11" x14ac:dyDescent="0.25">
      <c r="A1469" s="28"/>
      <c r="B1469" s="28"/>
      <c r="E1469"/>
      <c r="H1469" s="28"/>
      <c r="I1469" s="28"/>
      <c r="J1469" s="28"/>
      <c r="K1469" s="28"/>
    </row>
    <row r="1470" spans="1:11" x14ac:dyDescent="0.25">
      <c r="A1470" s="28"/>
      <c r="B1470" s="28"/>
      <c r="E1470"/>
      <c r="H1470" s="28"/>
      <c r="I1470" s="28"/>
      <c r="J1470" s="28"/>
      <c r="K1470" s="28"/>
    </row>
    <row r="1471" spans="1:11" x14ac:dyDescent="0.25">
      <c r="A1471" s="28"/>
      <c r="B1471" s="28"/>
      <c r="E1471"/>
      <c r="H1471" s="28"/>
      <c r="I1471" s="28"/>
      <c r="J1471" s="28"/>
      <c r="K1471" s="28"/>
    </row>
    <row r="1472" spans="1:11" x14ac:dyDescent="0.25">
      <c r="A1472" s="28"/>
      <c r="B1472" s="28"/>
      <c r="E1472"/>
      <c r="H1472" s="28"/>
      <c r="I1472" s="28"/>
      <c r="J1472" s="28"/>
      <c r="K1472" s="28"/>
    </row>
    <row r="1473" spans="1:11" x14ac:dyDescent="0.25">
      <c r="A1473" s="28"/>
      <c r="B1473" s="28"/>
      <c r="E1473"/>
      <c r="H1473" s="28"/>
      <c r="I1473" s="28"/>
      <c r="J1473" s="28"/>
      <c r="K1473" s="28"/>
    </row>
    <row r="1474" spans="1:11" x14ac:dyDescent="0.25">
      <c r="A1474" s="28"/>
      <c r="B1474" s="28"/>
      <c r="E1474"/>
      <c r="H1474" s="28"/>
      <c r="I1474" s="28"/>
      <c r="J1474" s="28"/>
      <c r="K1474" s="28"/>
    </row>
    <row r="1475" spans="1:11" x14ac:dyDescent="0.25">
      <c r="A1475" s="28"/>
      <c r="B1475" s="28"/>
      <c r="E1475"/>
      <c r="H1475" s="28"/>
      <c r="I1475" s="28"/>
      <c r="J1475" s="28"/>
      <c r="K1475" s="28"/>
    </row>
    <row r="1476" spans="1:11" x14ac:dyDescent="0.25">
      <c r="A1476" s="28"/>
      <c r="B1476" s="28"/>
      <c r="E1476"/>
      <c r="H1476" s="28"/>
      <c r="I1476" s="28"/>
      <c r="J1476" s="28"/>
      <c r="K1476" s="28"/>
    </row>
    <row r="1477" spans="1:11" x14ac:dyDescent="0.25">
      <c r="A1477" s="28"/>
      <c r="B1477" s="28"/>
      <c r="E1477"/>
      <c r="H1477" s="28"/>
      <c r="I1477" s="28"/>
      <c r="J1477" s="28"/>
      <c r="K1477" s="28"/>
    </row>
    <row r="1478" spans="1:11" x14ac:dyDescent="0.25">
      <c r="A1478" s="28"/>
      <c r="B1478" s="28"/>
      <c r="E1478"/>
      <c r="H1478" s="28"/>
      <c r="I1478" s="28"/>
      <c r="J1478" s="28"/>
      <c r="K1478" s="28"/>
    </row>
    <row r="1479" spans="1:11" x14ac:dyDescent="0.25">
      <c r="A1479" s="28"/>
      <c r="B1479" s="28"/>
      <c r="E1479"/>
      <c r="H1479" s="28"/>
      <c r="I1479" s="28"/>
      <c r="J1479" s="28"/>
      <c r="K1479" s="28"/>
    </row>
    <row r="1480" spans="1:11" x14ac:dyDescent="0.25">
      <c r="A1480" s="28"/>
      <c r="B1480" s="28"/>
      <c r="E1480"/>
      <c r="H1480" s="28"/>
      <c r="I1480" s="28"/>
      <c r="J1480" s="28"/>
      <c r="K1480" s="28"/>
    </row>
    <row r="1481" spans="1:11" x14ac:dyDescent="0.25">
      <c r="A1481" s="28"/>
      <c r="B1481" s="28"/>
      <c r="E1481"/>
      <c r="H1481" s="28"/>
      <c r="I1481" s="28"/>
      <c r="J1481" s="28"/>
      <c r="K1481" s="28"/>
    </row>
    <row r="1482" spans="1:11" x14ac:dyDescent="0.25">
      <c r="A1482" s="28"/>
      <c r="B1482" s="28"/>
      <c r="E1482"/>
      <c r="H1482" s="28"/>
      <c r="I1482" s="28"/>
      <c r="J1482" s="28"/>
      <c r="K1482" s="28"/>
    </row>
    <row r="1483" spans="1:11" x14ac:dyDescent="0.25">
      <c r="A1483" s="28"/>
      <c r="B1483" s="28"/>
      <c r="E1483"/>
      <c r="H1483" s="28"/>
      <c r="I1483" s="28"/>
      <c r="J1483" s="28"/>
      <c r="K1483" s="28"/>
    </row>
    <row r="1484" spans="1:11" x14ac:dyDescent="0.25">
      <c r="A1484" s="28"/>
      <c r="B1484" s="28"/>
      <c r="E1484"/>
      <c r="H1484" s="28"/>
      <c r="I1484" s="28"/>
      <c r="J1484" s="28"/>
      <c r="K1484" s="28"/>
    </row>
    <row r="1485" spans="1:11" x14ac:dyDescent="0.25">
      <c r="A1485" s="28"/>
      <c r="B1485" s="28"/>
      <c r="E1485"/>
      <c r="H1485" s="28"/>
      <c r="I1485" s="28"/>
      <c r="J1485" s="28"/>
      <c r="K1485" s="28"/>
    </row>
    <row r="1486" spans="1:11" x14ac:dyDescent="0.25">
      <c r="A1486" s="28"/>
      <c r="B1486" s="28"/>
      <c r="E1486"/>
      <c r="H1486" s="28"/>
      <c r="I1486" s="28"/>
      <c r="J1486" s="28"/>
      <c r="K1486" s="28"/>
    </row>
    <row r="1487" spans="1:11" x14ac:dyDescent="0.25">
      <c r="A1487" s="28"/>
      <c r="B1487" s="28"/>
      <c r="E1487"/>
      <c r="H1487" s="28"/>
      <c r="I1487" s="28"/>
      <c r="J1487" s="28"/>
      <c r="K1487" s="28"/>
    </row>
    <row r="1488" spans="1:11" x14ac:dyDescent="0.25">
      <c r="A1488" s="28"/>
      <c r="B1488" s="28"/>
      <c r="E1488"/>
      <c r="H1488" s="28"/>
      <c r="I1488" s="28"/>
      <c r="J1488" s="28"/>
      <c r="K1488" s="28"/>
    </row>
    <row r="1489" spans="1:11" x14ac:dyDescent="0.25">
      <c r="A1489" s="28"/>
      <c r="B1489" s="28"/>
      <c r="E1489"/>
      <c r="H1489" s="28"/>
      <c r="I1489" s="28"/>
      <c r="J1489" s="28"/>
      <c r="K1489" s="28"/>
    </row>
    <row r="1490" spans="1:11" x14ac:dyDescent="0.25">
      <c r="A1490" s="28"/>
      <c r="B1490" s="28"/>
      <c r="E1490"/>
      <c r="H1490" s="28"/>
      <c r="I1490" s="28"/>
      <c r="J1490" s="28"/>
      <c r="K1490" s="28"/>
    </row>
    <row r="1491" spans="1:11" x14ac:dyDescent="0.25">
      <c r="A1491" s="28"/>
      <c r="B1491" s="28"/>
      <c r="E1491"/>
      <c r="H1491" s="28"/>
      <c r="I1491" s="28"/>
      <c r="J1491" s="28"/>
      <c r="K1491" s="28"/>
    </row>
    <row r="1492" spans="1:11" x14ac:dyDescent="0.25">
      <c r="A1492" s="28"/>
      <c r="B1492" s="28"/>
      <c r="E1492"/>
      <c r="H1492" s="28"/>
      <c r="I1492" s="28"/>
      <c r="J1492" s="28"/>
      <c r="K1492" s="28"/>
    </row>
    <row r="1493" spans="1:11" x14ac:dyDescent="0.25">
      <c r="A1493" s="28"/>
      <c r="B1493" s="28"/>
      <c r="E1493"/>
      <c r="H1493" s="28"/>
      <c r="I1493" s="28"/>
      <c r="J1493" s="28"/>
      <c r="K1493" s="28"/>
    </row>
    <row r="1494" spans="1:11" x14ac:dyDescent="0.25">
      <c r="A1494" s="28"/>
      <c r="B1494" s="28"/>
      <c r="E1494"/>
      <c r="H1494" s="28"/>
      <c r="I1494" s="28"/>
      <c r="J1494" s="28"/>
      <c r="K1494" s="28"/>
    </row>
    <row r="1495" spans="1:11" x14ac:dyDescent="0.25">
      <c r="A1495" s="28"/>
      <c r="B1495" s="28"/>
      <c r="E1495"/>
      <c r="H1495" s="28"/>
      <c r="I1495" s="28"/>
      <c r="J1495" s="28"/>
      <c r="K1495" s="28"/>
    </row>
    <row r="1496" spans="1:11" x14ac:dyDescent="0.25">
      <c r="A1496" s="28"/>
      <c r="B1496" s="28"/>
      <c r="E1496"/>
      <c r="H1496" s="28"/>
      <c r="I1496" s="28"/>
      <c r="J1496" s="28"/>
      <c r="K1496" s="28"/>
    </row>
    <row r="1497" spans="1:11" x14ac:dyDescent="0.25">
      <c r="A1497" s="28"/>
      <c r="B1497" s="28"/>
      <c r="E1497"/>
      <c r="H1497" s="28"/>
      <c r="I1497" s="28"/>
      <c r="J1497" s="28"/>
      <c r="K1497" s="28"/>
    </row>
    <row r="1498" spans="1:11" x14ac:dyDescent="0.25">
      <c r="A1498" s="28"/>
      <c r="B1498" s="28"/>
      <c r="E1498"/>
      <c r="H1498" s="28"/>
      <c r="I1498" s="28"/>
      <c r="J1498" s="28"/>
      <c r="K1498" s="28"/>
    </row>
    <row r="1499" spans="1:11" x14ac:dyDescent="0.25">
      <c r="A1499" s="28"/>
      <c r="B1499" s="28"/>
      <c r="E1499"/>
      <c r="H1499" s="28"/>
      <c r="I1499" s="28"/>
      <c r="J1499" s="28"/>
      <c r="K1499" s="28"/>
    </row>
    <row r="1500" spans="1:11" x14ac:dyDescent="0.25">
      <c r="A1500" s="28"/>
      <c r="B1500" s="28"/>
      <c r="E1500"/>
      <c r="H1500" s="28"/>
      <c r="I1500" s="28"/>
      <c r="J1500" s="28"/>
      <c r="K1500" s="28"/>
    </row>
    <row r="1501" spans="1:11" x14ac:dyDescent="0.25">
      <c r="A1501" s="28"/>
      <c r="B1501" s="28"/>
      <c r="E1501"/>
      <c r="H1501" s="28"/>
      <c r="I1501" s="28"/>
      <c r="J1501" s="28"/>
      <c r="K1501" s="28"/>
    </row>
    <row r="1502" spans="1:11" x14ac:dyDescent="0.25">
      <c r="A1502" s="28"/>
      <c r="B1502" s="28"/>
      <c r="E1502"/>
      <c r="H1502" s="28"/>
      <c r="I1502" s="28"/>
      <c r="J1502" s="28"/>
      <c r="K1502" s="28"/>
    </row>
    <row r="1503" spans="1:11" x14ac:dyDescent="0.25">
      <c r="A1503" s="28"/>
      <c r="B1503" s="28"/>
      <c r="E1503"/>
      <c r="H1503" s="28"/>
      <c r="I1503" s="28"/>
      <c r="J1503" s="28"/>
      <c r="K1503" s="28"/>
    </row>
    <row r="1504" spans="1:11" x14ac:dyDescent="0.25">
      <c r="A1504" s="28"/>
      <c r="B1504" s="28"/>
      <c r="E1504"/>
      <c r="H1504" s="28"/>
      <c r="I1504" s="28"/>
      <c r="J1504" s="28"/>
      <c r="K1504" s="28"/>
    </row>
    <row r="1505" spans="1:11" x14ac:dyDescent="0.25">
      <c r="A1505" s="28"/>
      <c r="B1505" s="28"/>
      <c r="E1505"/>
      <c r="H1505" s="28"/>
      <c r="I1505" s="28"/>
      <c r="J1505" s="28"/>
      <c r="K1505" s="28"/>
    </row>
    <row r="1506" spans="1:11" x14ac:dyDescent="0.25">
      <c r="A1506" s="28"/>
      <c r="B1506" s="28"/>
      <c r="E1506"/>
      <c r="H1506" s="28"/>
      <c r="I1506" s="28"/>
      <c r="J1506" s="28"/>
      <c r="K1506" s="28"/>
    </row>
    <row r="1507" spans="1:11" x14ac:dyDescent="0.25">
      <c r="A1507" s="28"/>
      <c r="B1507" s="28"/>
      <c r="E1507"/>
      <c r="H1507" s="28"/>
      <c r="I1507" s="28"/>
      <c r="J1507" s="28"/>
      <c r="K1507" s="28"/>
    </row>
    <row r="1508" spans="1:11" x14ac:dyDescent="0.25">
      <c r="A1508" s="28"/>
      <c r="B1508" s="28"/>
      <c r="E1508"/>
      <c r="H1508" s="28"/>
      <c r="I1508" s="28"/>
      <c r="J1508" s="28"/>
      <c r="K1508" s="28"/>
    </row>
    <row r="1509" spans="1:11" x14ac:dyDescent="0.25">
      <c r="A1509" s="28"/>
      <c r="B1509" s="28"/>
      <c r="E1509"/>
      <c r="H1509" s="28"/>
      <c r="I1509" s="28"/>
      <c r="J1509" s="28"/>
      <c r="K1509" s="28"/>
    </row>
    <row r="1510" spans="1:11" x14ac:dyDescent="0.25">
      <c r="A1510" s="28"/>
      <c r="B1510" s="28"/>
      <c r="E1510"/>
      <c r="H1510" s="28"/>
      <c r="I1510" s="28"/>
      <c r="J1510" s="28"/>
      <c r="K1510" s="28"/>
    </row>
    <row r="1511" spans="1:11" x14ac:dyDescent="0.25">
      <c r="A1511" s="28"/>
      <c r="B1511" s="28"/>
      <c r="E1511"/>
      <c r="H1511" s="28"/>
      <c r="I1511" s="28"/>
      <c r="J1511" s="28"/>
      <c r="K1511" s="28"/>
    </row>
    <row r="1512" spans="1:11" x14ac:dyDescent="0.25">
      <c r="A1512" s="28"/>
      <c r="B1512" s="28"/>
      <c r="E1512"/>
      <c r="H1512" s="28"/>
      <c r="I1512" s="28"/>
      <c r="J1512" s="28"/>
      <c r="K1512" s="28"/>
    </row>
    <row r="1513" spans="1:11" x14ac:dyDescent="0.25">
      <c r="A1513" s="28"/>
      <c r="B1513" s="28"/>
      <c r="E1513"/>
      <c r="H1513" s="28"/>
      <c r="I1513" s="28"/>
      <c r="J1513" s="28"/>
      <c r="K1513" s="28"/>
    </row>
    <row r="1514" spans="1:11" x14ac:dyDescent="0.25">
      <c r="A1514" s="28"/>
      <c r="B1514" s="28"/>
      <c r="E1514"/>
      <c r="H1514" s="28"/>
      <c r="I1514" s="28"/>
      <c r="J1514" s="28"/>
      <c r="K1514" s="28"/>
    </row>
    <row r="1515" spans="1:11" x14ac:dyDescent="0.25">
      <c r="A1515" s="28"/>
      <c r="B1515" s="28"/>
      <c r="E1515"/>
      <c r="H1515" s="28"/>
      <c r="I1515" s="28"/>
      <c r="J1515" s="28"/>
      <c r="K1515" s="28"/>
    </row>
    <row r="1516" spans="1:11" x14ac:dyDescent="0.25">
      <c r="A1516" s="28"/>
      <c r="B1516" s="28"/>
      <c r="E1516"/>
      <c r="H1516" s="28"/>
      <c r="I1516" s="28"/>
      <c r="J1516" s="28"/>
      <c r="K1516" s="28"/>
    </row>
    <row r="1517" spans="1:11" x14ac:dyDescent="0.25">
      <c r="A1517" s="28"/>
      <c r="B1517" s="28"/>
      <c r="E1517"/>
      <c r="H1517" s="28"/>
      <c r="I1517" s="28"/>
      <c r="J1517" s="28"/>
      <c r="K1517" s="28"/>
    </row>
    <row r="1518" spans="1:11" x14ac:dyDescent="0.25">
      <c r="A1518" s="28"/>
      <c r="B1518" s="28"/>
      <c r="E1518"/>
      <c r="H1518" s="28"/>
      <c r="I1518" s="28"/>
      <c r="J1518" s="28"/>
      <c r="K1518" s="28"/>
    </row>
    <row r="1519" spans="1:11" x14ac:dyDescent="0.25">
      <c r="A1519" s="28"/>
      <c r="B1519" s="28"/>
      <c r="E1519"/>
      <c r="H1519" s="28"/>
      <c r="I1519" s="28"/>
      <c r="J1519" s="28"/>
      <c r="K1519" s="28"/>
    </row>
    <row r="1520" spans="1:11" x14ac:dyDescent="0.25">
      <c r="A1520" s="28"/>
      <c r="B1520" s="28"/>
      <c r="E1520"/>
      <c r="H1520" s="28"/>
      <c r="I1520" s="28"/>
      <c r="J1520" s="28"/>
      <c r="K1520" s="28"/>
    </row>
    <row r="1521" spans="1:11" x14ac:dyDescent="0.25">
      <c r="A1521" s="28"/>
      <c r="B1521" s="28"/>
      <c r="E1521"/>
      <c r="H1521" s="28"/>
      <c r="I1521" s="28"/>
      <c r="J1521" s="28"/>
      <c r="K1521" s="28"/>
    </row>
    <row r="1522" spans="1:11" x14ac:dyDescent="0.25">
      <c r="A1522" s="28"/>
      <c r="B1522" s="28"/>
      <c r="E1522"/>
      <c r="H1522" s="28"/>
      <c r="I1522" s="28"/>
      <c r="J1522" s="28"/>
      <c r="K1522" s="28"/>
    </row>
    <row r="1523" spans="1:11" x14ac:dyDescent="0.25">
      <c r="A1523" s="28"/>
      <c r="B1523" s="28"/>
      <c r="E1523"/>
      <c r="H1523" s="28"/>
      <c r="I1523" s="28"/>
      <c r="J1523" s="28"/>
      <c r="K1523" s="28"/>
    </row>
    <row r="1524" spans="1:11" x14ac:dyDescent="0.25">
      <c r="A1524" s="28"/>
      <c r="B1524" s="28"/>
      <c r="E1524"/>
      <c r="H1524" s="28"/>
      <c r="I1524" s="28"/>
      <c r="J1524" s="28"/>
      <c r="K1524" s="28"/>
    </row>
    <row r="1525" spans="1:11" x14ac:dyDescent="0.25">
      <c r="A1525" s="28"/>
      <c r="B1525" s="28"/>
      <c r="E1525"/>
      <c r="H1525" s="28"/>
      <c r="I1525" s="28"/>
      <c r="J1525" s="28"/>
      <c r="K1525" s="28"/>
    </row>
    <row r="1526" spans="1:11" x14ac:dyDescent="0.25">
      <c r="A1526" s="28"/>
      <c r="B1526" s="28"/>
      <c r="E1526"/>
      <c r="H1526" s="28"/>
      <c r="I1526" s="28"/>
      <c r="J1526" s="28"/>
      <c r="K1526" s="28"/>
    </row>
    <row r="1527" spans="1:11" x14ac:dyDescent="0.25">
      <c r="A1527" s="28"/>
      <c r="B1527" s="28"/>
      <c r="E1527"/>
      <c r="H1527" s="28"/>
      <c r="I1527" s="28"/>
      <c r="J1527" s="28"/>
      <c r="K1527" s="28"/>
    </row>
    <row r="1528" spans="1:11" x14ac:dyDescent="0.25">
      <c r="A1528" s="28"/>
      <c r="B1528" s="28"/>
      <c r="E1528"/>
      <c r="H1528" s="28"/>
      <c r="I1528" s="28"/>
      <c r="J1528" s="28"/>
      <c r="K1528" s="28"/>
    </row>
    <row r="1529" spans="1:11" x14ac:dyDescent="0.25">
      <c r="A1529" s="28"/>
      <c r="B1529" s="28"/>
      <c r="E1529"/>
      <c r="H1529" s="28"/>
      <c r="I1529" s="28"/>
      <c r="J1529" s="28"/>
      <c r="K1529" s="28"/>
    </row>
    <row r="1530" spans="1:11" x14ac:dyDescent="0.25">
      <c r="A1530" s="28"/>
      <c r="B1530" s="28"/>
      <c r="E1530"/>
      <c r="H1530" s="28"/>
      <c r="I1530" s="28"/>
      <c r="J1530" s="28"/>
      <c r="K1530" s="28"/>
    </row>
    <row r="1531" spans="1:11" x14ac:dyDescent="0.25">
      <c r="A1531" s="28"/>
      <c r="B1531" s="28"/>
      <c r="E1531"/>
      <c r="H1531" s="28"/>
      <c r="I1531" s="28"/>
      <c r="J1531" s="28"/>
      <c r="K1531" s="28"/>
    </row>
    <row r="1532" spans="1:11" x14ac:dyDescent="0.25">
      <c r="A1532" s="28"/>
      <c r="B1532" s="28"/>
      <c r="E1532"/>
      <c r="H1532" s="28"/>
      <c r="I1532" s="28"/>
      <c r="J1532" s="28"/>
      <c r="K1532" s="28"/>
    </row>
    <row r="1533" spans="1:11" x14ac:dyDescent="0.25">
      <c r="A1533" s="28"/>
      <c r="B1533" s="28"/>
      <c r="E1533"/>
      <c r="H1533" s="28"/>
      <c r="I1533" s="28"/>
      <c r="J1533" s="28"/>
      <c r="K1533" s="28"/>
    </row>
    <row r="1534" spans="1:11" x14ac:dyDescent="0.25">
      <c r="A1534" s="28"/>
      <c r="B1534" s="28"/>
      <c r="E1534"/>
      <c r="H1534" s="28"/>
      <c r="I1534" s="28"/>
      <c r="J1534" s="28"/>
      <c r="K1534" s="28"/>
    </row>
    <row r="1535" spans="1:11" x14ac:dyDescent="0.25">
      <c r="A1535" s="28"/>
      <c r="B1535" s="28"/>
      <c r="E1535"/>
      <c r="H1535" s="28"/>
      <c r="I1535" s="28"/>
      <c r="J1535" s="28"/>
      <c r="K1535" s="28"/>
    </row>
    <row r="1536" spans="1:11" x14ac:dyDescent="0.25">
      <c r="A1536" s="28"/>
      <c r="B1536" s="28"/>
      <c r="E1536"/>
      <c r="H1536" s="28"/>
      <c r="I1536" s="28"/>
      <c r="J1536" s="28"/>
      <c r="K1536" s="28"/>
    </row>
    <row r="1537" spans="1:11" x14ac:dyDescent="0.25">
      <c r="A1537" s="28"/>
      <c r="B1537" s="28"/>
      <c r="E1537"/>
      <c r="H1537" s="28"/>
      <c r="I1537" s="28"/>
      <c r="J1537" s="28"/>
      <c r="K1537" s="28"/>
    </row>
    <row r="1538" spans="1:11" x14ac:dyDescent="0.25">
      <c r="A1538" s="28"/>
      <c r="B1538" s="28"/>
      <c r="E1538"/>
      <c r="H1538" s="28"/>
      <c r="I1538" s="28"/>
      <c r="J1538" s="28"/>
      <c r="K1538" s="28"/>
    </row>
    <row r="1539" spans="1:11" x14ac:dyDescent="0.25">
      <c r="A1539" s="28"/>
      <c r="B1539" s="28"/>
      <c r="E1539"/>
      <c r="H1539" s="28"/>
      <c r="I1539" s="28"/>
      <c r="J1539" s="28"/>
      <c r="K1539" s="28"/>
    </row>
    <row r="1540" spans="1:11" x14ac:dyDescent="0.25">
      <c r="A1540" s="28"/>
      <c r="B1540" s="28"/>
      <c r="E1540"/>
      <c r="H1540" s="28"/>
      <c r="I1540" s="28"/>
      <c r="J1540" s="28"/>
      <c r="K1540" s="28"/>
    </row>
    <row r="1541" spans="1:11" x14ac:dyDescent="0.25">
      <c r="A1541" s="28"/>
      <c r="B1541" s="28"/>
      <c r="E1541"/>
      <c r="H1541" s="28"/>
      <c r="I1541" s="28"/>
      <c r="J1541" s="28"/>
      <c r="K1541" s="28"/>
    </row>
    <row r="1542" spans="1:11" x14ac:dyDescent="0.25">
      <c r="A1542" s="28"/>
      <c r="B1542" s="28"/>
      <c r="E1542"/>
      <c r="H1542" s="28"/>
      <c r="I1542" s="28"/>
      <c r="J1542" s="28"/>
      <c r="K1542" s="28"/>
    </row>
    <row r="1543" spans="1:11" x14ac:dyDescent="0.25">
      <c r="A1543" s="28"/>
      <c r="B1543" s="28"/>
      <c r="E1543"/>
      <c r="H1543" s="28"/>
      <c r="I1543" s="28"/>
      <c r="J1543" s="28"/>
      <c r="K1543" s="28"/>
    </row>
    <row r="1544" spans="1:11" x14ac:dyDescent="0.25">
      <c r="A1544" s="28"/>
      <c r="B1544" s="28"/>
      <c r="E1544"/>
      <c r="H1544" s="28"/>
      <c r="I1544" s="28"/>
      <c r="J1544" s="28"/>
      <c r="K1544" s="28"/>
    </row>
    <row r="1545" spans="1:11" x14ac:dyDescent="0.25">
      <c r="A1545" s="28"/>
      <c r="B1545" s="28"/>
      <c r="E1545"/>
      <c r="H1545" s="28"/>
      <c r="I1545" s="28"/>
      <c r="J1545" s="28"/>
      <c r="K1545" s="28"/>
    </row>
    <row r="1546" spans="1:11" x14ac:dyDescent="0.25">
      <c r="A1546" s="28"/>
      <c r="B1546" s="28"/>
      <c r="E1546"/>
      <c r="H1546" s="28"/>
      <c r="I1546" s="28"/>
      <c r="J1546" s="28"/>
      <c r="K1546" s="28"/>
    </row>
    <row r="1547" spans="1:11" x14ac:dyDescent="0.25">
      <c r="A1547" s="28"/>
      <c r="B1547" s="28"/>
      <c r="E1547"/>
      <c r="H1547" s="28"/>
      <c r="I1547" s="28"/>
      <c r="J1547" s="28"/>
      <c r="K1547" s="28"/>
    </row>
    <row r="1548" spans="1:11" x14ac:dyDescent="0.25">
      <c r="A1548" s="28"/>
      <c r="B1548" s="28"/>
      <c r="E1548"/>
      <c r="H1548" s="28"/>
      <c r="I1548" s="28"/>
      <c r="J1548" s="28"/>
      <c r="K1548" s="28"/>
    </row>
    <row r="1549" spans="1:11" x14ac:dyDescent="0.25">
      <c r="A1549" s="28"/>
      <c r="B1549" s="28"/>
      <c r="E1549"/>
      <c r="H1549" s="28"/>
      <c r="I1549" s="28"/>
      <c r="J1549" s="28"/>
      <c r="K1549" s="28"/>
    </row>
    <row r="1550" spans="1:11" x14ac:dyDescent="0.25">
      <c r="A1550" s="28"/>
      <c r="B1550" s="28"/>
      <c r="E1550"/>
      <c r="H1550" s="28"/>
      <c r="I1550" s="28"/>
      <c r="J1550" s="28"/>
      <c r="K1550" s="28"/>
    </row>
    <row r="1551" spans="1:11" x14ac:dyDescent="0.25">
      <c r="A1551" s="28"/>
      <c r="B1551" s="28"/>
      <c r="E1551"/>
      <c r="H1551" s="28"/>
      <c r="I1551" s="28"/>
      <c r="J1551" s="28"/>
      <c r="K1551" s="28"/>
    </row>
    <row r="1552" spans="1:11" x14ac:dyDescent="0.25">
      <c r="A1552" s="28"/>
      <c r="B1552" s="28"/>
      <c r="E1552"/>
      <c r="H1552" s="28"/>
      <c r="I1552" s="28"/>
      <c r="J1552" s="28"/>
      <c r="K1552" s="28"/>
    </row>
    <row r="1553" spans="1:11" x14ac:dyDescent="0.25">
      <c r="A1553" s="28"/>
      <c r="B1553" s="28"/>
      <c r="E1553"/>
      <c r="H1553" s="28"/>
      <c r="I1553" s="28"/>
      <c r="J1553" s="28"/>
      <c r="K1553" s="28"/>
    </row>
    <row r="1554" spans="1:11" x14ac:dyDescent="0.25">
      <c r="A1554" s="28"/>
      <c r="B1554" s="28"/>
      <c r="E1554"/>
      <c r="H1554" s="28"/>
      <c r="I1554" s="28"/>
      <c r="J1554" s="28"/>
      <c r="K1554" s="28"/>
    </row>
    <row r="1555" spans="1:11" x14ac:dyDescent="0.25">
      <c r="A1555" s="28"/>
      <c r="B1555" s="28"/>
      <c r="E1555"/>
      <c r="H1555" s="28"/>
      <c r="I1555" s="28"/>
      <c r="J1555" s="28"/>
      <c r="K1555" s="28"/>
    </row>
    <row r="1556" spans="1:11" x14ac:dyDescent="0.25">
      <c r="A1556" s="28"/>
      <c r="B1556" s="28"/>
      <c r="E1556"/>
      <c r="H1556" s="28"/>
      <c r="I1556" s="28"/>
      <c r="J1556" s="28"/>
      <c r="K1556" s="28"/>
    </row>
    <row r="1557" spans="1:11" x14ac:dyDescent="0.25">
      <c r="A1557" s="28"/>
      <c r="B1557" s="28"/>
      <c r="E1557"/>
      <c r="H1557" s="28"/>
      <c r="I1557" s="28"/>
      <c r="J1557" s="28"/>
      <c r="K1557" s="28"/>
    </row>
    <row r="1558" spans="1:11" x14ac:dyDescent="0.25">
      <c r="A1558" s="28"/>
      <c r="B1558" s="28"/>
      <c r="E1558"/>
      <c r="H1558" s="28"/>
      <c r="I1558" s="28"/>
      <c r="J1558" s="28"/>
      <c r="K1558" s="28"/>
    </row>
    <row r="1559" spans="1:11" x14ac:dyDescent="0.25">
      <c r="A1559" s="28"/>
      <c r="B1559" s="28"/>
      <c r="E1559"/>
      <c r="H1559" s="28"/>
      <c r="I1559" s="28"/>
      <c r="J1559" s="28"/>
      <c r="K1559" s="28"/>
    </row>
    <row r="1560" spans="1:11" x14ac:dyDescent="0.25">
      <c r="A1560" s="28"/>
      <c r="B1560" s="28"/>
      <c r="E1560"/>
      <c r="H1560" s="28"/>
      <c r="I1560" s="28"/>
      <c r="J1560" s="28"/>
      <c r="K1560" s="28"/>
    </row>
    <row r="1561" spans="1:11" x14ac:dyDescent="0.25">
      <c r="A1561" s="28"/>
      <c r="B1561" s="28"/>
      <c r="E1561"/>
      <c r="H1561" s="28"/>
      <c r="I1561" s="28"/>
      <c r="J1561" s="28"/>
      <c r="K1561" s="28"/>
    </row>
    <row r="1562" spans="1:11" x14ac:dyDescent="0.25">
      <c r="A1562" s="28"/>
      <c r="B1562" s="28"/>
      <c r="E1562"/>
      <c r="H1562" s="28"/>
      <c r="I1562" s="28"/>
      <c r="J1562" s="28"/>
      <c r="K1562" s="28"/>
    </row>
    <row r="1563" spans="1:11" x14ac:dyDescent="0.25">
      <c r="A1563" s="28"/>
      <c r="B1563" s="28"/>
      <c r="E1563"/>
      <c r="H1563" s="28"/>
      <c r="I1563" s="28"/>
      <c r="J1563" s="28"/>
      <c r="K1563" s="28"/>
    </row>
    <row r="1564" spans="1:11" x14ac:dyDescent="0.25">
      <c r="A1564" s="28"/>
      <c r="B1564" s="28"/>
      <c r="E1564"/>
      <c r="H1564" s="28"/>
      <c r="I1564" s="28"/>
      <c r="J1564" s="28"/>
      <c r="K1564" s="28"/>
    </row>
    <row r="1565" spans="1:11" x14ac:dyDescent="0.25">
      <c r="A1565" s="28"/>
      <c r="B1565" s="28"/>
      <c r="E1565"/>
      <c r="H1565" s="28"/>
      <c r="I1565" s="28"/>
      <c r="J1565" s="28"/>
      <c r="K1565" s="28"/>
    </row>
    <row r="1566" spans="1:11" x14ac:dyDescent="0.25">
      <c r="A1566" s="28"/>
      <c r="B1566" s="28"/>
      <c r="E1566"/>
      <c r="H1566" s="28"/>
      <c r="I1566" s="28"/>
      <c r="J1566" s="28"/>
      <c r="K1566" s="28"/>
    </row>
    <row r="1567" spans="1:11" x14ac:dyDescent="0.25">
      <c r="A1567" s="28"/>
      <c r="B1567" s="28"/>
      <c r="E1567"/>
      <c r="H1567" s="28"/>
      <c r="I1567" s="28"/>
      <c r="J1567" s="28"/>
      <c r="K1567" s="28"/>
    </row>
    <row r="1568" spans="1:11" x14ac:dyDescent="0.25">
      <c r="A1568" s="28"/>
      <c r="B1568" s="28"/>
      <c r="E1568"/>
      <c r="H1568" s="28"/>
      <c r="I1568" s="28"/>
      <c r="J1568" s="28"/>
      <c r="K1568" s="28"/>
    </row>
    <row r="1569" spans="1:11" x14ac:dyDescent="0.25">
      <c r="A1569" s="28"/>
      <c r="B1569" s="28"/>
      <c r="E1569"/>
      <c r="H1569" s="28"/>
      <c r="I1569" s="28"/>
      <c r="J1569" s="28"/>
      <c r="K1569" s="28"/>
    </row>
    <row r="1570" spans="1:11" x14ac:dyDescent="0.25">
      <c r="A1570" s="28"/>
      <c r="B1570" s="28"/>
      <c r="E1570"/>
      <c r="H1570" s="28"/>
      <c r="I1570" s="28"/>
      <c r="J1570" s="28"/>
      <c r="K1570" s="28"/>
    </row>
    <row r="1571" spans="1:11" x14ac:dyDescent="0.25">
      <c r="A1571" s="28"/>
      <c r="B1571" s="28"/>
      <c r="E1571"/>
      <c r="H1571" s="28"/>
      <c r="I1571" s="28"/>
      <c r="J1571" s="28"/>
      <c r="K1571" s="28"/>
    </row>
    <row r="1572" spans="1:11" x14ac:dyDescent="0.25">
      <c r="A1572" s="28"/>
      <c r="B1572" s="28"/>
      <c r="E1572"/>
      <c r="H1572" s="28"/>
      <c r="I1572" s="28"/>
      <c r="J1572" s="28"/>
      <c r="K1572" s="28"/>
    </row>
    <row r="1573" spans="1:11" x14ac:dyDescent="0.25">
      <c r="A1573" s="28"/>
      <c r="B1573" s="28"/>
      <c r="E1573"/>
      <c r="H1573" s="28"/>
      <c r="I1573" s="28"/>
      <c r="J1573" s="28"/>
      <c r="K1573" s="28"/>
    </row>
    <row r="1574" spans="1:11" x14ac:dyDescent="0.25">
      <c r="A1574" s="28"/>
      <c r="B1574" s="28"/>
      <c r="E1574"/>
      <c r="H1574" s="28"/>
      <c r="I1574" s="28"/>
      <c r="J1574" s="28"/>
      <c r="K1574" s="28"/>
    </row>
    <row r="1575" spans="1:11" x14ac:dyDescent="0.25">
      <c r="A1575" s="28"/>
      <c r="B1575" s="28"/>
      <c r="E1575"/>
      <c r="H1575" s="28"/>
      <c r="I1575" s="28"/>
      <c r="J1575" s="28"/>
      <c r="K1575" s="28"/>
    </row>
    <row r="1576" spans="1:11" x14ac:dyDescent="0.25">
      <c r="A1576" s="28"/>
      <c r="B1576" s="28"/>
      <c r="E1576"/>
      <c r="H1576" s="28"/>
      <c r="I1576" s="28"/>
      <c r="J1576" s="28"/>
      <c r="K1576" s="28"/>
    </row>
    <row r="1577" spans="1:11" x14ac:dyDescent="0.25">
      <c r="A1577" s="28"/>
      <c r="B1577" s="28"/>
      <c r="E1577"/>
      <c r="H1577" s="28"/>
      <c r="I1577" s="28"/>
      <c r="J1577" s="28"/>
      <c r="K1577" s="28"/>
    </row>
    <row r="1578" spans="1:11" x14ac:dyDescent="0.25">
      <c r="A1578" s="28"/>
      <c r="B1578" s="28"/>
      <c r="E1578"/>
      <c r="H1578" s="28"/>
      <c r="I1578" s="28"/>
      <c r="J1578" s="28"/>
      <c r="K1578" s="28"/>
    </row>
    <row r="1579" spans="1:11" x14ac:dyDescent="0.25">
      <c r="A1579" s="28"/>
      <c r="B1579" s="28"/>
      <c r="E1579"/>
      <c r="H1579" s="28"/>
      <c r="I1579" s="28"/>
      <c r="J1579" s="28"/>
      <c r="K1579" s="28"/>
    </row>
    <row r="1580" spans="1:11" x14ac:dyDescent="0.25">
      <c r="A1580" s="28"/>
      <c r="B1580" s="28"/>
      <c r="E1580"/>
      <c r="H1580" s="28"/>
      <c r="I1580" s="28"/>
      <c r="J1580" s="28"/>
      <c r="K1580" s="28"/>
    </row>
    <row r="1581" spans="1:11" x14ac:dyDescent="0.25">
      <c r="A1581" s="28"/>
      <c r="B1581" s="28"/>
      <c r="E1581"/>
      <c r="H1581" s="28"/>
      <c r="I1581" s="28"/>
      <c r="J1581" s="28"/>
      <c r="K1581" s="28"/>
    </row>
    <row r="1582" spans="1:11" x14ac:dyDescent="0.25">
      <c r="A1582" s="28"/>
      <c r="B1582" s="28"/>
      <c r="E1582"/>
      <c r="H1582" s="28"/>
      <c r="I1582" s="28"/>
      <c r="J1582" s="28"/>
      <c r="K1582" s="28"/>
    </row>
    <row r="1583" spans="1:11" x14ac:dyDescent="0.25">
      <c r="A1583" s="28"/>
      <c r="B1583" s="28"/>
      <c r="E1583"/>
      <c r="H1583" s="28"/>
      <c r="I1583" s="28"/>
      <c r="J1583" s="28"/>
      <c r="K1583" s="28"/>
    </row>
    <row r="1584" spans="1:11" x14ac:dyDescent="0.25">
      <c r="A1584" s="28"/>
      <c r="B1584" s="28"/>
      <c r="E1584"/>
      <c r="H1584" s="28"/>
      <c r="I1584" s="28"/>
      <c r="J1584" s="28"/>
      <c r="K1584" s="28"/>
    </row>
    <row r="1585" spans="1:11" x14ac:dyDescent="0.25">
      <c r="A1585" s="28"/>
      <c r="B1585" s="28"/>
      <c r="E1585"/>
      <c r="H1585" s="28"/>
      <c r="I1585" s="28"/>
      <c r="J1585" s="28"/>
      <c r="K1585" s="28"/>
    </row>
    <row r="1586" spans="1:11" x14ac:dyDescent="0.25">
      <c r="A1586" s="28"/>
      <c r="B1586" s="28"/>
      <c r="E1586"/>
      <c r="H1586" s="28"/>
      <c r="I1586" s="28"/>
      <c r="J1586" s="28"/>
      <c r="K1586" s="28"/>
    </row>
    <row r="1587" spans="1:11" x14ac:dyDescent="0.25">
      <c r="A1587" s="28"/>
      <c r="B1587" s="28"/>
      <c r="E1587"/>
      <c r="H1587" s="28"/>
      <c r="I1587" s="28"/>
      <c r="J1587" s="28"/>
      <c r="K1587" s="28"/>
    </row>
    <row r="1588" spans="1:11" x14ac:dyDescent="0.25">
      <c r="A1588" s="28"/>
      <c r="B1588" s="28"/>
      <c r="E1588"/>
      <c r="H1588" s="28"/>
      <c r="I1588" s="28"/>
      <c r="J1588" s="28"/>
      <c r="K1588" s="28"/>
    </row>
    <row r="1589" spans="1:11" x14ac:dyDescent="0.25">
      <c r="A1589" s="28"/>
      <c r="B1589" s="28"/>
      <c r="E1589"/>
      <c r="H1589" s="28"/>
      <c r="I1589" s="28"/>
      <c r="J1589" s="28"/>
      <c r="K1589" s="28"/>
    </row>
    <row r="1590" spans="1:11" x14ac:dyDescent="0.25">
      <c r="A1590" s="28"/>
      <c r="B1590" s="28"/>
      <c r="E1590"/>
      <c r="H1590" s="28"/>
      <c r="I1590" s="28"/>
      <c r="J1590" s="28"/>
      <c r="K1590" s="28"/>
    </row>
    <row r="1591" spans="1:11" x14ac:dyDescent="0.25">
      <c r="A1591" s="28"/>
      <c r="B1591" s="28"/>
      <c r="E1591"/>
      <c r="H1591" s="28"/>
      <c r="I1591" s="28"/>
      <c r="J1591" s="28"/>
      <c r="K1591" s="28"/>
    </row>
    <row r="1592" spans="1:11" x14ac:dyDescent="0.25">
      <c r="A1592" s="28"/>
      <c r="B1592" s="28"/>
      <c r="E1592"/>
      <c r="H1592" s="28"/>
      <c r="I1592" s="28"/>
      <c r="J1592" s="28"/>
      <c r="K1592" s="28"/>
    </row>
    <row r="1593" spans="1:11" x14ac:dyDescent="0.25">
      <c r="A1593" s="28"/>
      <c r="B1593" s="28"/>
      <c r="E1593"/>
      <c r="H1593" s="28"/>
      <c r="I1593" s="28"/>
      <c r="J1593" s="28"/>
      <c r="K1593" s="28"/>
    </row>
    <row r="1594" spans="1:11" x14ac:dyDescent="0.25">
      <c r="A1594" s="28"/>
      <c r="B1594" s="28"/>
      <c r="E1594"/>
      <c r="H1594" s="28"/>
      <c r="I1594" s="28"/>
      <c r="J1594" s="28"/>
      <c r="K1594" s="28"/>
    </row>
    <row r="1595" spans="1:11" x14ac:dyDescent="0.25">
      <c r="A1595" s="28"/>
      <c r="B1595" s="28"/>
      <c r="E1595"/>
      <c r="H1595" s="28"/>
      <c r="I1595" s="28"/>
      <c r="J1595" s="28"/>
      <c r="K1595" s="28"/>
    </row>
    <row r="1596" spans="1:11" x14ac:dyDescent="0.25">
      <c r="A1596" s="28"/>
      <c r="B1596" s="28"/>
      <c r="E1596"/>
      <c r="H1596" s="28"/>
      <c r="I1596" s="28"/>
      <c r="J1596" s="28"/>
      <c r="K1596" s="28"/>
    </row>
    <row r="1597" spans="1:11" x14ac:dyDescent="0.25">
      <c r="A1597" s="28"/>
      <c r="B1597" s="28"/>
      <c r="E1597"/>
      <c r="H1597" s="28"/>
      <c r="I1597" s="28"/>
      <c r="J1597" s="28"/>
      <c r="K1597" s="28"/>
    </row>
    <row r="1598" spans="1:11" x14ac:dyDescent="0.25">
      <c r="A1598" s="28"/>
      <c r="B1598" s="28"/>
      <c r="E1598"/>
      <c r="H1598" s="28"/>
      <c r="I1598" s="28"/>
      <c r="J1598" s="28"/>
      <c r="K1598" s="28"/>
    </row>
    <row r="1599" spans="1:11" x14ac:dyDescent="0.25">
      <c r="A1599" s="28"/>
      <c r="B1599" s="28"/>
      <c r="E1599"/>
      <c r="H1599" s="28"/>
      <c r="I1599" s="28"/>
      <c r="J1599" s="28"/>
      <c r="K1599" s="28"/>
    </row>
    <row r="1600" spans="1:11" x14ac:dyDescent="0.25">
      <c r="A1600" s="28"/>
      <c r="B1600" s="28"/>
      <c r="E1600"/>
      <c r="H1600" s="28"/>
      <c r="I1600" s="28"/>
      <c r="J1600" s="28"/>
      <c r="K1600" s="28"/>
    </row>
    <row r="1601" spans="1:11" x14ac:dyDescent="0.25">
      <c r="A1601" s="28"/>
      <c r="B1601" s="28"/>
      <c r="E1601"/>
      <c r="H1601" s="28"/>
      <c r="I1601" s="28"/>
      <c r="J1601" s="28"/>
      <c r="K1601" s="28"/>
    </row>
    <row r="1602" spans="1:11" x14ac:dyDescent="0.25">
      <c r="A1602" s="28"/>
      <c r="B1602" s="28"/>
      <c r="E1602"/>
      <c r="H1602" s="28"/>
      <c r="I1602" s="28"/>
      <c r="J1602" s="28"/>
      <c r="K1602" s="28"/>
    </row>
    <row r="1603" spans="1:11" x14ac:dyDescent="0.25">
      <c r="A1603" s="28"/>
      <c r="B1603" s="28"/>
      <c r="E1603"/>
      <c r="H1603" s="28"/>
      <c r="I1603" s="28"/>
      <c r="J1603" s="28"/>
      <c r="K1603" s="28"/>
    </row>
    <row r="1604" spans="1:11" x14ac:dyDescent="0.25">
      <c r="A1604" s="28"/>
      <c r="B1604" s="28"/>
      <c r="E1604"/>
      <c r="H1604" s="28"/>
      <c r="I1604" s="28"/>
      <c r="J1604" s="28"/>
      <c r="K1604" s="28"/>
    </row>
    <row r="1605" spans="1:11" x14ac:dyDescent="0.25">
      <c r="A1605" s="28"/>
      <c r="B1605" s="28"/>
      <c r="E1605"/>
      <c r="H1605" s="28"/>
      <c r="I1605" s="28"/>
      <c r="J1605" s="28"/>
      <c r="K1605" s="28"/>
    </row>
    <row r="1606" spans="1:11" x14ac:dyDescent="0.25">
      <c r="A1606" s="28"/>
      <c r="B1606" s="28"/>
      <c r="E1606"/>
      <c r="H1606" s="28"/>
      <c r="I1606" s="28"/>
      <c r="J1606" s="28"/>
      <c r="K1606" s="28"/>
    </row>
    <row r="1607" spans="1:11" x14ac:dyDescent="0.25">
      <c r="A1607" s="28"/>
      <c r="B1607" s="28"/>
      <c r="E1607"/>
      <c r="H1607" s="28"/>
      <c r="I1607" s="28"/>
      <c r="J1607" s="28"/>
      <c r="K1607" s="28"/>
    </row>
    <row r="1608" spans="1:11" x14ac:dyDescent="0.25">
      <c r="A1608" s="28"/>
      <c r="B1608" s="28"/>
      <c r="E1608"/>
      <c r="H1608" s="28"/>
      <c r="I1608" s="28"/>
      <c r="J1608" s="28"/>
      <c r="K1608" s="28"/>
    </row>
    <row r="1609" spans="1:11" x14ac:dyDescent="0.25">
      <c r="A1609" s="28"/>
      <c r="B1609" s="28"/>
      <c r="E1609"/>
      <c r="H1609" s="28"/>
      <c r="I1609" s="28"/>
      <c r="J1609" s="28"/>
      <c r="K1609" s="28"/>
    </row>
    <row r="1610" spans="1:11" x14ac:dyDescent="0.25">
      <c r="A1610" s="28"/>
      <c r="B1610" s="28"/>
      <c r="E1610"/>
      <c r="H1610" s="28"/>
      <c r="I1610" s="28"/>
      <c r="J1610" s="28"/>
      <c r="K1610" s="28"/>
    </row>
    <row r="1611" spans="1:11" x14ac:dyDescent="0.25">
      <c r="A1611" s="28"/>
      <c r="B1611" s="28"/>
      <c r="E1611"/>
      <c r="H1611" s="28"/>
      <c r="I1611" s="28"/>
      <c r="J1611" s="28"/>
      <c r="K1611" s="28"/>
    </row>
    <row r="1612" spans="1:11" x14ac:dyDescent="0.25">
      <c r="A1612" s="28"/>
      <c r="B1612" s="28"/>
      <c r="E1612"/>
      <c r="H1612" s="28"/>
      <c r="I1612" s="28"/>
      <c r="J1612" s="28"/>
      <c r="K1612" s="28"/>
    </row>
    <row r="1613" spans="1:11" x14ac:dyDescent="0.25">
      <c r="A1613" s="28"/>
      <c r="B1613" s="28"/>
      <c r="E1613"/>
      <c r="H1613" s="28"/>
      <c r="I1613" s="28"/>
      <c r="J1613" s="28"/>
      <c r="K1613" s="28"/>
    </row>
    <row r="1614" spans="1:11" x14ac:dyDescent="0.25">
      <c r="A1614" s="28"/>
      <c r="B1614" s="28"/>
      <c r="E1614"/>
      <c r="H1614" s="28"/>
      <c r="I1614" s="28"/>
      <c r="J1614" s="28"/>
      <c r="K1614" s="28"/>
    </row>
    <row r="1615" spans="1:11" x14ac:dyDescent="0.25">
      <c r="A1615" s="28"/>
      <c r="B1615" s="28"/>
      <c r="E1615"/>
      <c r="H1615" s="28"/>
      <c r="I1615" s="28"/>
      <c r="J1615" s="28"/>
      <c r="K1615" s="28"/>
    </row>
    <row r="1616" spans="1:11" x14ac:dyDescent="0.25">
      <c r="A1616" s="28"/>
      <c r="B1616" s="28"/>
      <c r="E1616"/>
      <c r="H1616" s="28"/>
      <c r="I1616" s="28"/>
      <c r="J1616" s="28"/>
      <c r="K1616" s="28"/>
    </row>
    <row r="1617" spans="1:11" x14ac:dyDescent="0.25">
      <c r="A1617" s="28"/>
      <c r="B1617" s="28"/>
      <c r="E1617"/>
      <c r="H1617" s="28"/>
      <c r="I1617" s="28"/>
      <c r="J1617" s="28"/>
      <c r="K1617" s="28"/>
    </row>
    <row r="1618" spans="1:11" x14ac:dyDescent="0.25">
      <c r="A1618" s="28"/>
      <c r="B1618" s="28"/>
      <c r="E1618"/>
      <c r="H1618" s="28"/>
      <c r="I1618" s="28"/>
      <c r="J1618" s="28"/>
      <c r="K1618" s="28"/>
    </row>
    <row r="1619" spans="1:11" x14ac:dyDescent="0.25">
      <c r="A1619" s="28"/>
      <c r="B1619" s="28"/>
      <c r="E1619"/>
      <c r="H1619" s="28"/>
      <c r="I1619" s="28"/>
      <c r="J1619" s="28"/>
      <c r="K1619" s="28"/>
    </row>
    <row r="1620" spans="1:11" x14ac:dyDescent="0.25">
      <c r="A1620" s="28"/>
      <c r="B1620" s="28"/>
      <c r="E1620"/>
      <c r="H1620" s="28"/>
      <c r="I1620" s="28"/>
      <c r="J1620" s="28"/>
      <c r="K1620" s="28"/>
    </row>
    <row r="1621" spans="1:11" x14ac:dyDescent="0.25">
      <c r="A1621" s="28"/>
      <c r="B1621" s="28"/>
      <c r="E1621"/>
      <c r="H1621" s="28"/>
      <c r="I1621" s="28"/>
      <c r="J1621" s="28"/>
      <c r="K1621" s="28"/>
    </row>
    <row r="1622" spans="1:11" x14ac:dyDescent="0.25">
      <c r="A1622" s="28"/>
      <c r="B1622" s="28"/>
      <c r="E1622"/>
      <c r="H1622" s="28"/>
      <c r="I1622" s="28"/>
      <c r="J1622" s="28"/>
      <c r="K1622" s="28"/>
    </row>
    <row r="1623" spans="1:11" x14ac:dyDescent="0.25">
      <c r="A1623" s="28"/>
      <c r="B1623" s="28"/>
      <c r="E1623"/>
      <c r="H1623" s="28"/>
      <c r="I1623" s="28"/>
      <c r="J1623" s="28"/>
      <c r="K1623" s="28"/>
    </row>
    <row r="1624" spans="1:11" x14ac:dyDescent="0.25">
      <c r="A1624" s="28"/>
      <c r="B1624" s="28"/>
      <c r="E1624"/>
      <c r="H1624" s="28"/>
      <c r="I1624" s="28"/>
      <c r="J1624" s="28"/>
      <c r="K1624" s="28"/>
    </row>
    <row r="1625" spans="1:11" x14ac:dyDescent="0.25">
      <c r="A1625" s="28"/>
      <c r="B1625" s="28"/>
      <c r="E1625"/>
      <c r="H1625" s="28"/>
      <c r="I1625" s="28"/>
      <c r="J1625" s="28"/>
      <c r="K1625" s="28"/>
    </row>
    <row r="1626" spans="1:11" x14ac:dyDescent="0.25">
      <c r="A1626" s="28"/>
      <c r="B1626" s="28"/>
      <c r="E1626"/>
      <c r="H1626" s="28"/>
      <c r="I1626" s="28"/>
      <c r="J1626" s="28"/>
      <c r="K1626" s="28"/>
    </row>
    <row r="1627" spans="1:11" x14ac:dyDescent="0.25">
      <c r="A1627" s="28"/>
      <c r="B1627" s="28"/>
      <c r="E1627"/>
      <c r="H1627" s="28"/>
      <c r="I1627" s="28"/>
      <c r="J1627" s="28"/>
      <c r="K1627" s="28"/>
    </row>
    <row r="1628" spans="1:11" x14ac:dyDescent="0.25">
      <c r="A1628" s="28"/>
      <c r="B1628" s="28"/>
      <c r="E1628"/>
      <c r="H1628" s="28"/>
      <c r="I1628" s="28"/>
      <c r="J1628" s="28"/>
      <c r="K1628" s="28"/>
    </row>
    <row r="1629" spans="1:11" x14ac:dyDescent="0.25">
      <c r="A1629" s="28"/>
      <c r="B1629" s="28"/>
      <c r="E1629"/>
      <c r="H1629" s="28"/>
      <c r="I1629" s="28"/>
      <c r="J1629" s="28"/>
      <c r="K1629" s="28"/>
    </row>
    <row r="1630" spans="1:11" x14ac:dyDescent="0.25">
      <c r="A1630" s="28"/>
      <c r="B1630" s="28"/>
      <c r="E1630"/>
      <c r="H1630" s="28"/>
      <c r="I1630" s="28"/>
      <c r="J1630" s="28"/>
      <c r="K1630" s="28"/>
    </row>
    <row r="1631" spans="1:11" x14ac:dyDescent="0.25">
      <c r="A1631" s="28"/>
      <c r="B1631" s="28"/>
      <c r="E1631"/>
      <c r="H1631" s="28"/>
      <c r="I1631" s="28"/>
      <c r="J1631" s="28"/>
      <c r="K1631" s="28"/>
    </row>
    <row r="1632" spans="1:11" x14ac:dyDescent="0.25">
      <c r="A1632" s="28"/>
      <c r="B1632" s="28"/>
      <c r="E1632"/>
      <c r="H1632" s="28"/>
      <c r="I1632" s="28"/>
      <c r="J1632" s="28"/>
      <c r="K1632" s="28"/>
    </row>
    <row r="1633" spans="1:11" x14ac:dyDescent="0.25">
      <c r="A1633" s="28"/>
      <c r="B1633" s="28"/>
      <c r="E1633"/>
      <c r="H1633" s="28"/>
      <c r="I1633" s="28"/>
      <c r="J1633" s="28"/>
      <c r="K1633" s="28"/>
    </row>
    <row r="1634" spans="1:11" x14ac:dyDescent="0.25">
      <c r="A1634" s="28"/>
      <c r="B1634" s="28"/>
      <c r="E1634"/>
      <c r="H1634" s="28"/>
      <c r="I1634" s="28"/>
      <c r="J1634" s="28"/>
      <c r="K1634" s="28"/>
    </row>
    <row r="1635" spans="1:11" x14ac:dyDescent="0.25">
      <c r="A1635" s="28"/>
      <c r="B1635" s="28"/>
      <c r="E1635"/>
      <c r="H1635" s="28"/>
      <c r="I1635" s="28"/>
      <c r="J1635" s="28"/>
      <c r="K1635" s="28"/>
    </row>
    <row r="1636" spans="1:11" x14ac:dyDescent="0.25">
      <c r="A1636" s="28"/>
      <c r="B1636" s="28"/>
      <c r="E1636"/>
      <c r="H1636" s="28"/>
      <c r="I1636" s="28"/>
      <c r="J1636" s="28"/>
      <c r="K1636" s="28"/>
    </row>
    <row r="1637" spans="1:11" x14ac:dyDescent="0.25">
      <c r="A1637" s="28"/>
      <c r="B1637" s="28"/>
      <c r="E1637"/>
      <c r="H1637" s="28"/>
      <c r="I1637" s="28"/>
      <c r="J1637" s="28"/>
      <c r="K1637" s="28"/>
    </row>
    <row r="1638" spans="1:11" x14ac:dyDescent="0.25">
      <c r="A1638" s="28"/>
      <c r="B1638" s="28"/>
      <c r="E1638"/>
      <c r="H1638" s="28"/>
      <c r="I1638" s="28"/>
      <c r="J1638" s="28"/>
      <c r="K1638" s="28"/>
    </row>
    <row r="1639" spans="1:11" x14ac:dyDescent="0.25">
      <c r="A1639" s="28"/>
      <c r="B1639" s="28"/>
      <c r="E1639"/>
      <c r="H1639" s="28"/>
      <c r="I1639" s="28"/>
      <c r="J1639" s="28"/>
      <c r="K1639" s="28"/>
    </row>
    <row r="1640" spans="1:11" x14ac:dyDescent="0.25">
      <c r="A1640" s="28"/>
      <c r="B1640" s="28"/>
      <c r="E1640"/>
      <c r="H1640" s="28"/>
      <c r="I1640" s="28"/>
      <c r="J1640" s="28"/>
      <c r="K1640" s="28"/>
    </row>
    <row r="1641" spans="1:11" x14ac:dyDescent="0.25">
      <c r="A1641" s="28"/>
      <c r="B1641" s="28"/>
      <c r="E1641"/>
      <c r="H1641" s="28"/>
      <c r="I1641" s="28"/>
      <c r="J1641" s="28"/>
      <c r="K1641" s="28"/>
    </row>
    <row r="1642" spans="1:11" x14ac:dyDescent="0.25">
      <c r="A1642" s="28"/>
      <c r="B1642" s="28"/>
      <c r="E1642"/>
      <c r="H1642" s="28"/>
      <c r="I1642" s="28"/>
      <c r="J1642" s="28"/>
      <c r="K1642" s="28"/>
    </row>
    <row r="1643" spans="1:11" x14ac:dyDescent="0.25">
      <c r="A1643" s="28"/>
      <c r="B1643" s="28"/>
      <c r="E1643"/>
      <c r="H1643" s="28"/>
      <c r="I1643" s="28"/>
      <c r="J1643" s="28"/>
      <c r="K1643" s="28"/>
    </row>
    <row r="1644" spans="1:11" x14ac:dyDescent="0.25">
      <c r="A1644" s="28"/>
      <c r="B1644" s="28"/>
      <c r="E1644"/>
      <c r="H1644" s="28"/>
      <c r="I1644" s="28"/>
      <c r="J1644" s="28"/>
      <c r="K1644" s="28"/>
    </row>
    <row r="1645" spans="1:11" x14ac:dyDescent="0.25">
      <c r="A1645" s="28"/>
      <c r="B1645" s="28"/>
      <c r="E1645"/>
      <c r="H1645" s="28"/>
      <c r="I1645" s="28"/>
      <c r="J1645" s="28"/>
      <c r="K1645" s="28"/>
    </row>
    <row r="1646" spans="1:11" x14ac:dyDescent="0.25">
      <c r="A1646" s="28"/>
      <c r="B1646" s="28"/>
      <c r="E1646"/>
      <c r="H1646" s="28"/>
      <c r="I1646" s="28"/>
      <c r="J1646" s="28"/>
      <c r="K1646" s="28"/>
    </row>
    <row r="1647" spans="1:11" x14ac:dyDescent="0.25">
      <c r="A1647" s="28"/>
      <c r="B1647" s="28"/>
      <c r="E1647"/>
      <c r="H1647" s="28"/>
      <c r="I1647" s="28"/>
      <c r="J1647" s="28"/>
      <c r="K1647" s="28"/>
    </row>
    <row r="1648" spans="1:11" x14ac:dyDescent="0.25">
      <c r="A1648" s="28"/>
      <c r="B1648" s="28"/>
      <c r="E1648"/>
      <c r="H1648" s="28"/>
      <c r="I1648" s="28"/>
      <c r="J1648" s="28"/>
      <c r="K1648" s="28"/>
    </row>
    <row r="1649" spans="1:11" x14ac:dyDescent="0.25">
      <c r="A1649" s="28"/>
      <c r="B1649" s="28"/>
      <c r="E1649"/>
      <c r="H1649" s="28"/>
      <c r="I1649" s="28"/>
      <c r="J1649" s="28"/>
      <c r="K1649" s="28"/>
    </row>
    <row r="1650" spans="1:11" x14ac:dyDescent="0.25">
      <c r="A1650" s="28"/>
      <c r="B1650" s="28"/>
      <c r="E1650"/>
      <c r="H1650" s="28"/>
      <c r="I1650" s="28"/>
      <c r="J1650" s="28"/>
      <c r="K1650" s="28"/>
    </row>
    <row r="1651" spans="1:11" x14ac:dyDescent="0.25">
      <c r="A1651" s="28"/>
      <c r="B1651" s="28"/>
      <c r="E1651"/>
      <c r="H1651" s="28"/>
      <c r="I1651" s="28"/>
      <c r="J1651" s="28"/>
      <c r="K1651" s="28"/>
    </row>
    <row r="1652" spans="1:11" x14ac:dyDescent="0.25">
      <c r="A1652" s="28"/>
      <c r="B1652" s="28"/>
      <c r="E1652"/>
      <c r="H1652" s="28"/>
      <c r="I1652" s="28"/>
      <c r="J1652" s="28"/>
      <c r="K1652" s="28"/>
    </row>
    <row r="1653" spans="1:11" x14ac:dyDescent="0.25">
      <c r="A1653" s="28"/>
      <c r="B1653" s="28"/>
      <c r="E1653"/>
      <c r="H1653" s="28"/>
      <c r="I1653" s="28"/>
      <c r="J1653" s="28"/>
      <c r="K1653" s="28"/>
    </row>
    <row r="1654" spans="1:11" x14ac:dyDescent="0.25">
      <c r="A1654" s="28"/>
      <c r="B1654" s="28"/>
      <c r="E1654"/>
      <c r="H1654" s="28"/>
      <c r="I1654" s="28"/>
      <c r="J1654" s="28"/>
      <c r="K1654" s="28"/>
    </row>
    <row r="1655" spans="1:11" x14ac:dyDescent="0.25">
      <c r="A1655" s="28"/>
      <c r="B1655" s="28"/>
      <c r="E1655"/>
      <c r="H1655" s="28"/>
      <c r="I1655" s="28"/>
      <c r="J1655" s="28"/>
      <c r="K1655" s="28"/>
    </row>
    <row r="1656" spans="1:11" x14ac:dyDescent="0.25">
      <c r="A1656" s="28"/>
      <c r="B1656" s="28"/>
      <c r="E1656"/>
      <c r="H1656" s="28"/>
      <c r="I1656" s="28"/>
      <c r="J1656" s="28"/>
      <c r="K1656" s="28"/>
    </row>
    <row r="1657" spans="1:11" x14ac:dyDescent="0.25">
      <c r="A1657" s="28"/>
      <c r="B1657" s="28"/>
      <c r="E1657"/>
      <c r="H1657" s="28"/>
      <c r="I1657" s="28"/>
      <c r="J1657" s="28"/>
      <c r="K1657" s="28"/>
    </row>
    <row r="1658" spans="1:11" x14ac:dyDescent="0.25">
      <c r="A1658" s="28"/>
      <c r="B1658" s="28"/>
      <c r="E1658"/>
      <c r="H1658" s="28"/>
      <c r="I1658" s="28"/>
      <c r="J1658" s="28"/>
      <c r="K1658" s="28"/>
    </row>
    <row r="1659" spans="1:11" x14ac:dyDescent="0.25">
      <c r="A1659" s="28"/>
      <c r="B1659" s="28"/>
      <c r="E1659"/>
      <c r="H1659" s="28"/>
      <c r="I1659" s="28"/>
      <c r="J1659" s="28"/>
      <c r="K1659" s="28"/>
    </row>
    <row r="1660" spans="1:11" x14ac:dyDescent="0.25">
      <c r="A1660" s="28"/>
      <c r="B1660" s="28"/>
      <c r="E1660"/>
      <c r="H1660" s="28"/>
      <c r="I1660" s="28"/>
      <c r="J1660" s="28"/>
      <c r="K1660" s="28"/>
    </row>
    <row r="1661" spans="1:11" x14ac:dyDescent="0.25">
      <c r="A1661" s="28"/>
      <c r="B1661" s="28"/>
      <c r="E1661"/>
      <c r="H1661" s="28"/>
      <c r="I1661" s="28"/>
      <c r="J1661" s="28"/>
      <c r="K1661" s="28"/>
    </row>
    <row r="1662" spans="1:11" x14ac:dyDescent="0.25">
      <c r="A1662" s="28"/>
      <c r="B1662" s="28"/>
      <c r="E1662"/>
      <c r="H1662" s="28"/>
      <c r="I1662" s="28"/>
      <c r="J1662" s="28"/>
      <c r="K1662" s="28"/>
    </row>
    <row r="1663" spans="1:11" x14ac:dyDescent="0.25">
      <c r="A1663" s="28"/>
      <c r="B1663" s="28"/>
      <c r="E1663"/>
      <c r="H1663" s="28"/>
      <c r="I1663" s="28"/>
      <c r="J1663" s="28"/>
      <c r="K1663" s="28"/>
    </row>
    <row r="1664" spans="1:11" x14ac:dyDescent="0.25">
      <c r="A1664" s="28"/>
      <c r="B1664" s="28"/>
      <c r="E1664"/>
      <c r="H1664" s="28"/>
      <c r="I1664" s="28"/>
      <c r="J1664" s="28"/>
      <c r="K1664" s="28"/>
    </row>
    <row r="1665" spans="1:11" x14ac:dyDescent="0.25">
      <c r="A1665" s="28"/>
      <c r="B1665" s="28"/>
      <c r="E1665"/>
      <c r="H1665" s="28"/>
      <c r="I1665" s="28"/>
      <c r="J1665" s="28"/>
      <c r="K1665" s="28"/>
    </row>
    <row r="1666" spans="1:11" x14ac:dyDescent="0.25">
      <c r="A1666" s="28"/>
      <c r="B1666" s="28"/>
      <c r="E1666"/>
      <c r="H1666" s="28"/>
      <c r="I1666" s="28"/>
      <c r="J1666" s="28"/>
      <c r="K1666" s="28"/>
    </row>
    <row r="1667" spans="1:11" x14ac:dyDescent="0.25">
      <c r="A1667" s="28"/>
      <c r="B1667" s="28"/>
      <c r="E1667"/>
      <c r="H1667" s="28"/>
      <c r="I1667" s="28"/>
      <c r="J1667" s="28"/>
      <c r="K1667" s="28"/>
    </row>
    <row r="1668" spans="1:11" x14ac:dyDescent="0.25">
      <c r="A1668" s="28"/>
      <c r="B1668" s="28"/>
      <c r="E1668"/>
      <c r="H1668" s="28"/>
      <c r="I1668" s="28"/>
      <c r="J1668" s="28"/>
      <c r="K1668" s="28"/>
    </row>
    <row r="1669" spans="1:11" x14ac:dyDescent="0.25">
      <c r="A1669" s="28"/>
      <c r="B1669" s="28"/>
      <c r="E1669"/>
      <c r="H1669" s="28"/>
      <c r="I1669" s="28"/>
      <c r="J1669" s="28"/>
      <c r="K1669" s="28"/>
    </row>
    <row r="1670" spans="1:11" x14ac:dyDescent="0.25">
      <c r="A1670" s="28"/>
      <c r="B1670" s="28"/>
      <c r="E1670"/>
      <c r="H1670" s="28"/>
      <c r="I1670" s="28"/>
      <c r="J1670" s="28"/>
      <c r="K1670" s="28"/>
    </row>
    <row r="1671" spans="1:11" x14ac:dyDescent="0.25">
      <c r="A1671" s="28"/>
      <c r="B1671" s="28"/>
      <c r="E1671"/>
      <c r="H1671" s="28"/>
      <c r="I1671" s="28"/>
      <c r="J1671" s="28"/>
      <c r="K1671" s="28"/>
    </row>
    <row r="1672" spans="1:11" x14ac:dyDescent="0.25">
      <c r="A1672" s="28"/>
      <c r="B1672" s="28"/>
      <c r="E1672"/>
      <c r="H1672" s="28"/>
      <c r="I1672" s="28"/>
      <c r="J1672" s="28"/>
      <c r="K1672" s="28"/>
    </row>
    <row r="1673" spans="1:11" x14ac:dyDescent="0.25">
      <c r="A1673" s="28"/>
      <c r="B1673" s="28"/>
      <c r="E1673"/>
      <c r="H1673" s="28"/>
      <c r="I1673" s="28"/>
      <c r="J1673" s="28"/>
      <c r="K1673" s="28"/>
    </row>
    <row r="1674" spans="1:11" x14ac:dyDescent="0.25">
      <c r="A1674" s="28"/>
      <c r="B1674" s="28"/>
      <c r="E1674"/>
      <c r="H1674" s="28"/>
      <c r="I1674" s="28"/>
      <c r="J1674" s="28"/>
      <c r="K1674" s="28"/>
    </row>
    <row r="1675" spans="1:11" x14ac:dyDescent="0.25">
      <c r="A1675" s="28"/>
      <c r="B1675" s="28"/>
      <c r="E1675"/>
      <c r="H1675" s="28"/>
      <c r="I1675" s="28"/>
      <c r="J1675" s="28"/>
      <c r="K1675" s="28"/>
    </row>
    <row r="1676" spans="1:11" x14ac:dyDescent="0.25">
      <c r="A1676" s="28"/>
      <c r="B1676" s="28"/>
      <c r="E1676"/>
      <c r="H1676" s="28"/>
      <c r="I1676" s="28"/>
      <c r="J1676" s="28"/>
      <c r="K1676" s="28"/>
    </row>
    <row r="1677" spans="1:11" x14ac:dyDescent="0.25">
      <c r="A1677" s="28"/>
      <c r="B1677" s="28"/>
      <c r="E1677"/>
      <c r="H1677" s="28"/>
      <c r="I1677" s="28"/>
      <c r="J1677" s="28"/>
      <c r="K1677" s="28"/>
    </row>
    <row r="1678" spans="1:11" x14ac:dyDescent="0.25">
      <c r="A1678" s="28"/>
      <c r="B1678" s="28"/>
      <c r="E1678"/>
      <c r="H1678" s="28"/>
      <c r="I1678" s="28"/>
      <c r="J1678" s="28"/>
      <c r="K1678" s="28"/>
    </row>
    <row r="1679" spans="1:11" x14ac:dyDescent="0.25">
      <c r="A1679" s="28"/>
      <c r="B1679" s="28"/>
      <c r="E1679"/>
      <c r="H1679" s="28"/>
      <c r="I1679" s="28"/>
      <c r="J1679" s="28"/>
      <c r="K1679" s="28"/>
    </row>
    <row r="1680" spans="1:11" x14ac:dyDescent="0.25">
      <c r="A1680" s="28"/>
      <c r="B1680" s="28"/>
      <c r="E1680"/>
      <c r="H1680" s="28"/>
      <c r="I1680" s="28"/>
      <c r="J1680" s="28"/>
      <c r="K1680" s="28"/>
    </row>
    <row r="1681" spans="1:11" x14ac:dyDescent="0.25">
      <c r="A1681" s="28"/>
      <c r="B1681" s="28"/>
      <c r="E1681"/>
      <c r="H1681" s="28"/>
      <c r="I1681" s="28"/>
      <c r="J1681" s="28"/>
      <c r="K1681" s="28"/>
    </row>
    <row r="1682" spans="1:11" x14ac:dyDescent="0.25">
      <c r="A1682" s="28"/>
      <c r="B1682" s="28"/>
      <c r="E1682"/>
      <c r="H1682" s="28"/>
      <c r="I1682" s="28"/>
      <c r="J1682" s="28"/>
      <c r="K1682" s="28"/>
    </row>
    <row r="1683" spans="1:11" x14ac:dyDescent="0.25">
      <c r="A1683" s="28"/>
      <c r="B1683" s="28"/>
      <c r="E1683"/>
      <c r="H1683" s="28"/>
      <c r="I1683" s="28"/>
      <c r="J1683" s="28"/>
      <c r="K1683" s="28"/>
    </row>
    <row r="1684" spans="1:11" x14ac:dyDescent="0.25">
      <c r="A1684" s="28"/>
      <c r="B1684" s="28"/>
      <c r="E1684"/>
      <c r="H1684" s="28"/>
      <c r="I1684" s="28"/>
      <c r="J1684" s="28"/>
      <c r="K1684" s="28"/>
    </row>
    <row r="1685" spans="1:11" x14ac:dyDescent="0.25">
      <c r="A1685" s="28"/>
      <c r="B1685" s="28"/>
      <c r="E1685"/>
      <c r="H1685" s="28"/>
      <c r="I1685" s="28"/>
      <c r="J1685" s="28"/>
      <c r="K1685" s="28"/>
    </row>
    <row r="1686" spans="1:11" x14ac:dyDescent="0.25">
      <c r="A1686" s="28"/>
      <c r="B1686" s="28"/>
      <c r="E1686"/>
      <c r="H1686" s="28"/>
      <c r="I1686" s="28"/>
      <c r="J1686" s="28"/>
      <c r="K1686" s="28"/>
    </row>
    <row r="1687" spans="1:11" x14ac:dyDescent="0.25">
      <c r="A1687" s="28"/>
      <c r="B1687" s="28"/>
      <c r="E1687"/>
      <c r="H1687" s="28"/>
      <c r="I1687" s="28"/>
      <c r="J1687" s="28"/>
      <c r="K1687" s="28"/>
    </row>
    <row r="1688" spans="1:11" x14ac:dyDescent="0.25">
      <c r="A1688" s="28"/>
      <c r="B1688" s="28"/>
      <c r="E1688"/>
      <c r="H1688" s="28"/>
      <c r="I1688" s="28"/>
      <c r="J1688" s="28"/>
      <c r="K1688" s="28"/>
    </row>
    <row r="1689" spans="1:11" x14ac:dyDescent="0.25">
      <c r="A1689" s="28"/>
      <c r="B1689" s="28"/>
      <c r="E1689"/>
      <c r="H1689" s="28"/>
      <c r="I1689" s="28"/>
      <c r="J1689" s="28"/>
      <c r="K1689" s="28"/>
    </row>
    <row r="1690" spans="1:11" x14ac:dyDescent="0.25">
      <c r="A1690" s="28"/>
      <c r="B1690" s="28"/>
      <c r="E1690"/>
      <c r="H1690" s="28"/>
      <c r="I1690" s="28"/>
      <c r="J1690" s="28"/>
      <c r="K1690" s="28"/>
    </row>
    <row r="1691" spans="1:11" x14ac:dyDescent="0.25">
      <c r="A1691" s="28"/>
      <c r="B1691" s="28"/>
      <c r="E1691"/>
      <c r="H1691" s="28"/>
      <c r="I1691" s="28"/>
      <c r="J1691" s="28"/>
      <c r="K1691" s="28"/>
    </row>
    <row r="1692" spans="1:11" x14ac:dyDescent="0.25">
      <c r="A1692" s="28"/>
      <c r="B1692" s="28"/>
      <c r="E1692"/>
      <c r="H1692" s="28"/>
      <c r="I1692" s="28"/>
      <c r="J1692" s="28"/>
      <c r="K1692" s="28"/>
    </row>
    <row r="1693" spans="1:11" x14ac:dyDescent="0.25">
      <c r="A1693" s="28"/>
      <c r="B1693" s="28"/>
      <c r="E1693"/>
      <c r="H1693" s="28"/>
      <c r="I1693" s="28"/>
      <c r="J1693" s="28"/>
      <c r="K1693" s="28"/>
    </row>
    <row r="1694" spans="1:11" x14ac:dyDescent="0.25">
      <c r="A1694" s="28"/>
      <c r="B1694" s="28"/>
      <c r="E1694"/>
      <c r="H1694" s="28"/>
      <c r="I1694" s="28"/>
      <c r="J1694" s="28"/>
      <c r="K1694" s="28"/>
    </row>
    <row r="1695" spans="1:11" x14ac:dyDescent="0.25">
      <c r="A1695" s="28"/>
      <c r="B1695" s="28"/>
      <c r="E1695"/>
      <c r="H1695" s="28"/>
      <c r="I1695" s="28"/>
      <c r="J1695" s="28"/>
      <c r="K1695" s="28"/>
    </row>
    <row r="1696" spans="1:11" x14ac:dyDescent="0.25">
      <c r="A1696" s="28"/>
      <c r="B1696" s="28"/>
      <c r="E1696"/>
      <c r="H1696" s="28"/>
      <c r="I1696" s="28"/>
      <c r="J1696" s="28"/>
      <c r="K1696" s="28"/>
    </row>
    <row r="1697" spans="1:11" x14ac:dyDescent="0.25">
      <c r="A1697" s="28"/>
      <c r="B1697" s="28"/>
      <c r="E1697"/>
      <c r="H1697" s="28"/>
      <c r="I1697" s="28"/>
      <c r="J1697" s="28"/>
      <c r="K1697" s="28"/>
    </row>
    <row r="1698" spans="1:11" x14ac:dyDescent="0.25">
      <c r="A1698" s="28"/>
      <c r="B1698" s="28"/>
      <c r="E1698"/>
      <c r="H1698" s="28"/>
      <c r="I1698" s="28"/>
      <c r="J1698" s="28"/>
      <c r="K1698" s="28"/>
    </row>
    <row r="1699" spans="1:11" x14ac:dyDescent="0.25">
      <c r="A1699" s="28"/>
      <c r="B1699" s="28"/>
      <c r="E1699"/>
      <c r="H1699" s="28"/>
      <c r="I1699" s="28"/>
      <c r="J1699" s="28"/>
      <c r="K1699" s="28"/>
    </row>
    <row r="1700" spans="1:11" x14ac:dyDescent="0.25">
      <c r="A1700" s="28"/>
      <c r="B1700" s="28"/>
      <c r="E1700"/>
      <c r="H1700" s="28"/>
      <c r="I1700" s="28"/>
      <c r="J1700" s="28"/>
      <c r="K1700" s="28"/>
    </row>
    <row r="1701" spans="1:11" x14ac:dyDescent="0.25">
      <c r="A1701" s="28"/>
      <c r="B1701" s="28"/>
      <c r="E1701"/>
      <c r="H1701" s="28"/>
      <c r="I1701" s="28"/>
      <c r="J1701" s="28"/>
      <c r="K1701" s="28"/>
    </row>
    <row r="1702" spans="1:11" x14ac:dyDescent="0.25">
      <c r="A1702" s="28"/>
      <c r="B1702" s="28"/>
      <c r="E1702"/>
      <c r="H1702" s="28"/>
      <c r="I1702" s="28"/>
      <c r="J1702" s="28"/>
      <c r="K1702" s="28"/>
    </row>
    <row r="1703" spans="1:11" x14ac:dyDescent="0.25">
      <c r="A1703" s="28"/>
      <c r="B1703" s="28"/>
      <c r="E1703"/>
      <c r="H1703" s="28"/>
      <c r="I1703" s="28"/>
      <c r="J1703" s="28"/>
      <c r="K1703" s="28"/>
    </row>
    <row r="1704" spans="1:11" x14ac:dyDescent="0.25">
      <c r="A1704" s="28"/>
      <c r="B1704" s="28"/>
      <c r="E1704"/>
      <c r="H1704" s="28"/>
      <c r="I1704" s="28"/>
      <c r="J1704" s="28"/>
      <c r="K1704" s="28"/>
    </row>
    <row r="1705" spans="1:11" x14ac:dyDescent="0.25">
      <c r="A1705" s="28"/>
      <c r="B1705" s="28"/>
      <c r="E1705"/>
      <c r="H1705" s="28"/>
      <c r="I1705" s="28"/>
      <c r="J1705" s="28"/>
      <c r="K1705" s="28"/>
    </row>
    <row r="1706" spans="1:11" x14ac:dyDescent="0.25">
      <c r="A1706" s="28"/>
      <c r="B1706" s="28"/>
      <c r="E1706"/>
      <c r="H1706" s="28"/>
      <c r="I1706" s="28"/>
      <c r="J1706" s="28"/>
      <c r="K1706" s="28"/>
    </row>
    <row r="1707" spans="1:11" x14ac:dyDescent="0.25">
      <c r="A1707" s="28"/>
      <c r="B1707" s="28"/>
      <c r="E1707"/>
      <c r="H1707" s="28"/>
      <c r="I1707" s="28"/>
      <c r="J1707" s="28"/>
      <c r="K1707" s="28"/>
    </row>
    <row r="1708" spans="1:11" x14ac:dyDescent="0.25">
      <c r="A1708" s="28"/>
      <c r="B1708" s="28"/>
      <c r="E1708"/>
      <c r="H1708" s="28"/>
      <c r="I1708" s="28"/>
      <c r="J1708" s="28"/>
      <c r="K1708" s="28"/>
    </row>
    <row r="1709" spans="1:11" x14ac:dyDescent="0.25">
      <c r="A1709" s="28"/>
      <c r="B1709" s="28"/>
      <c r="E1709"/>
      <c r="H1709" s="28"/>
      <c r="I1709" s="28"/>
      <c r="J1709" s="28"/>
      <c r="K1709" s="28"/>
    </row>
    <row r="1710" spans="1:11" x14ac:dyDescent="0.25">
      <c r="A1710" s="28"/>
      <c r="B1710" s="28"/>
      <c r="E1710"/>
      <c r="H1710" s="28"/>
      <c r="I1710" s="28"/>
      <c r="J1710" s="28"/>
      <c r="K1710" s="28"/>
    </row>
    <row r="1711" spans="1:11" x14ac:dyDescent="0.25">
      <c r="A1711" s="28"/>
      <c r="B1711" s="28"/>
      <c r="E1711"/>
      <c r="H1711" s="28"/>
      <c r="I1711" s="28"/>
      <c r="J1711" s="28"/>
      <c r="K1711" s="28"/>
    </row>
    <row r="1712" spans="1:11" x14ac:dyDescent="0.25">
      <c r="A1712" s="28"/>
      <c r="B1712" s="28"/>
      <c r="E1712"/>
      <c r="H1712" s="28"/>
      <c r="I1712" s="28"/>
      <c r="J1712" s="28"/>
      <c r="K1712" s="28"/>
    </row>
    <row r="1713" spans="1:11" x14ac:dyDescent="0.25">
      <c r="A1713" s="28"/>
      <c r="B1713" s="28"/>
      <c r="E1713"/>
      <c r="H1713" s="28"/>
      <c r="I1713" s="28"/>
      <c r="J1713" s="28"/>
      <c r="K1713" s="28"/>
    </row>
    <row r="1714" spans="1:11" x14ac:dyDescent="0.25">
      <c r="A1714" s="28"/>
      <c r="B1714" s="28"/>
      <c r="E1714"/>
      <c r="H1714" s="28"/>
      <c r="I1714" s="28"/>
      <c r="J1714" s="28"/>
      <c r="K1714" s="28"/>
    </row>
    <row r="1715" spans="1:11" x14ac:dyDescent="0.25">
      <c r="A1715" s="28"/>
      <c r="B1715" s="28"/>
      <c r="E1715"/>
      <c r="H1715" s="28"/>
      <c r="I1715" s="28"/>
      <c r="J1715" s="28"/>
      <c r="K1715" s="28"/>
    </row>
    <row r="1716" spans="1:11" x14ac:dyDescent="0.25">
      <c r="A1716" s="28"/>
      <c r="B1716" s="28"/>
      <c r="E1716"/>
      <c r="H1716" s="28"/>
      <c r="I1716" s="28"/>
      <c r="J1716" s="28"/>
      <c r="K1716" s="28"/>
    </row>
    <row r="1717" spans="1:11" x14ac:dyDescent="0.25">
      <c r="A1717" s="28"/>
      <c r="B1717" s="28"/>
      <c r="E1717"/>
      <c r="H1717" s="28"/>
      <c r="I1717" s="28"/>
      <c r="J1717" s="28"/>
      <c r="K1717" s="28"/>
    </row>
    <row r="1718" spans="1:11" x14ac:dyDescent="0.25">
      <c r="A1718" s="28"/>
      <c r="B1718" s="28"/>
      <c r="E1718"/>
      <c r="H1718" s="28"/>
      <c r="I1718" s="28"/>
      <c r="J1718" s="28"/>
      <c r="K1718" s="28"/>
    </row>
    <row r="1719" spans="1:11" x14ac:dyDescent="0.25">
      <c r="A1719" s="28"/>
      <c r="B1719" s="28"/>
      <c r="E1719"/>
      <c r="H1719" s="28"/>
      <c r="I1719" s="28"/>
      <c r="J1719" s="28"/>
      <c r="K1719" s="28"/>
    </row>
    <row r="1720" spans="1:11" x14ac:dyDescent="0.25">
      <c r="A1720" s="28"/>
      <c r="B1720" s="28"/>
      <c r="E1720"/>
      <c r="H1720" s="28"/>
      <c r="I1720" s="28"/>
      <c r="J1720" s="28"/>
      <c r="K1720" s="28"/>
    </row>
    <row r="1721" spans="1:11" x14ac:dyDescent="0.25">
      <c r="A1721" s="28"/>
      <c r="B1721" s="28"/>
      <c r="E1721"/>
      <c r="H1721" s="28"/>
      <c r="I1721" s="28"/>
      <c r="J1721" s="28"/>
      <c r="K1721" s="28"/>
    </row>
    <row r="1722" spans="1:11" x14ac:dyDescent="0.25">
      <c r="A1722" s="28"/>
      <c r="B1722" s="28"/>
      <c r="E1722"/>
      <c r="H1722" s="28"/>
      <c r="I1722" s="28"/>
      <c r="J1722" s="28"/>
      <c r="K1722" s="28"/>
    </row>
    <row r="1723" spans="1:11" x14ac:dyDescent="0.25">
      <c r="A1723" s="28"/>
      <c r="B1723" s="28"/>
      <c r="E1723"/>
      <c r="H1723" s="28"/>
      <c r="I1723" s="28"/>
      <c r="J1723" s="28"/>
      <c r="K1723" s="28"/>
    </row>
    <row r="1724" spans="1:11" x14ac:dyDescent="0.25">
      <c r="A1724" s="28"/>
      <c r="B1724" s="28"/>
      <c r="E1724"/>
      <c r="H1724" s="28"/>
      <c r="I1724" s="28"/>
      <c r="J1724" s="28"/>
      <c r="K1724" s="28"/>
    </row>
    <row r="1725" spans="1:11" x14ac:dyDescent="0.25">
      <c r="A1725" s="28"/>
      <c r="B1725" s="28"/>
      <c r="E1725"/>
      <c r="H1725" s="28"/>
      <c r="I1725" s="28"/>
      <c r="J1725" s="28"/>
      <c r="K1725" s="28"/>
    </row>
    <row r="1726" spans="1:11" x14ac:dyDescent="0.25">
      <c r="A1726" s="28"/>
      <c r="B1726" s="28"/>
      <c r="E1726"/>
      <c r="H1726" s="28"/>
      <c r="I1726" s="28"/>
      <c r="J1726" s="28"/>
      <c r="K1726" s="28"/>
    </row>
    <row r="1727" spans="1:11" x14ac:dyDescent="0.25">
      <c r="A1727" s="28"/>
      <c r="B1727" s="28"/>
      <c r="E1727"/>
      <c r="H1727" s="28"/>
      <c r="I1727" s="28"/>
      <c r="J1727" s="28"/>
      <c r="K1727" s="28"/>
    </row>
    <row r="1728" spans="1:11" x14ac:dyDescent="0.25">
      <c r="A1728" s="28"/>
      <c r="B1728" s="28"/>
      <c r="E1728"/>
      <c r="H1728" s="28"/>
      <c r="I1728" s="28"/>
      <c r="J1728" s="28"/>
      <c r="K1728" s="28"/>
    </row>
    <row r="1729" spans="1:11" x14ac:dyDescent="0.25">
      <c r="A1729" s="28"/>
      <c r="B1729" s="28"/>
      <c r="E1729"/>
      <c r="H1729" s="28"/>
      <c r="I1729" s="28"/>
      <c r="J1729" s="28"/>
      <c r="K1729" s="28"/>
    </row>
    <row r="1730" spans="1:11" x14ac:dyDescent="0.25">
      <c r="A1730" s="28"/>
      <c r="B1730" s="28"/>
      <c r="E1730"/>
      <c r="H1730" s="28"/>
      <c r="I1730" s="28"/>
      <c r="J1730" s="28"/>
      <c r="K1730" s="28"/>
    </row>
    <row r="1731" spans="1:11" x14ac:dyDescent="0.25">
      <c r="A1731" s="28"/>
      <c r="B1731" s="28"/>
      <c r="E1731"/>
      <c r="H1731" s="28"/>
      <c r="I1731" s="28"/>
      <c r="J1731" s="28"/>
      <c r="K1731" s="28"/>
    </row>
    <row r="1732" spans="1:11" x14ac:dyDescent="0.25">
      <c r="A1732" s="28"/>
      <c r="B1732" s="28"/>
      <c r="E1732"/>
      <c r="H1732" s="28"/>
      <c r="I1732" s="28"/>
      <c r="J1732" s="28"/>
      <c r="K1732" s="28"/>
    </row>
    <row r="1733" spans="1:11" x14ac:dyDescent="0.25">
      <c r="A1733" s="28"/>
      <c r="B1733" s="28"/>
      <c r="E1733"/>
      <c r="H1733" s="28"/>
      <c r="I1733" s="28"/>
      <c r="J1733" s="28"/>
      <c r="K1733" s="28"/>
    </row>
    <row r="1734" spans="1:11" x14ac:dyDescent="0.25">
      <c r="A1734" s="28"/>
      <c r="B1734" s="28"/>
      <c r="E1734"/>
      <c r="H1734" s="28"/>
      <c r="I1734" s="28"/>
      <c r="J1734" s="28"/>
      <c r="K1734" s="28"/>
    </row>
    <row r="1735" spans="1:11" x14ac:dyDescent="0.25">
      <c r="A1735" s="28"/>
      <c r="B1735" s="28"/>
      <c r="E1735"/>
      <c r="H1735" s="28"/>
      <c r="I1735" s="28"/>
      <c r="J1735" s="28"/>
      <c r="K1735" s="28"/>
    </row>
    <row r="1736" spans="1:11" x14ac:dyDescent="0.25">
      <c r="A1736" s="28"/>
      <c r="B1736" s="28"/>
      <c r="E1736"/>
      <c r="H1736" s="28"/>
      <c r="I1736" s="28"/>
      <c r="J1736" s="28"/>
      <c r="K1736" s="28"/>
    </row>
    <row r="1737" spans="1:11" x14ac:dyDescent="0.25">
      <c r="A1737" s="28"/>
      <c r="B1737" s="28"/>
      <c r="E1737"/>
      <c r="H1737" s="28"/>
      <c r="I1737" s="28"/>
      <c r="J1737" s="28"/>
      <c r="K1737" s="28"/>
    </row>
    <row r="1738" spans="1:11" x14ac:dyDescent="0.25">
      <c r="A1738" s="28"/>
      <c r="B1738" s="28"/>
      <c r="E1738"/>
      <c r="H1738" s="28"/>
      <c r="I1738" s="28"/>
      <c r="J1738" s="28"/>
      <c r="K1738" s="28"/>
    </row>
    <row r="1739" spans="1:11" x14ac:dyDescent="0.25">
      <c r="A1739" s="28"/>
      <c r="B1739" s="28"/>
      <c r="E1739"/>
      <c r="H1739" s="28"/>
      <c r="I1739" s="28"/>
      <c r="J1739" s="28"/>
      <c r="K1739" s="28"/>
    </row>
    <row r="1740" spans="1:11" x14ac:dyDescent="0.25">
      <c r="A1740" s="28"/>
      <c r="B1740" s="28"/>
      <c r="E1740"/>
      <c r="H1740" s="28"/>
      <c r="I1740" s="28"/>
      <c r="J1740" s="28"/>
      <c r="K1740" s="28"/>
    </row>
    <row r="1741" spans="1:11" x14ac:dyDescent="0.25">
      <c r="A1741" s="28"/>
      <c r="B1741" s="28"/>
      <c r="E1741"/>
      <c r="H1741" s="28"/>
      <c r="I1741" s="28"/>
      <c r="J1741" s="28"/>
      <c r="K1741" s="28"/>
    </row>
    <row r="1742" spans="1:11" x14ac:dyDescent="0.25">
      <c r="A1742" s="28"/>
      <c r="B1742" s="28"/>
      <c r="E1742"/>
      <c r="H1742" s="28"/>
      <c r="I1742" s="28"/>
      <c r="J1742" s="28"/>
      <c r="K1742" s="28"/>
    </row>
    <row r="1743" spans="1:11" x14ac:dyDescent="0.25">
      <c r="A1743" s="28"/>
      <c r="B1743" s="28"/>
      <c r="E1743"/>
      <c r="H1743" s="28"/>
      <c r="I1743" s="28"/>
      <c r="J1743" s="28"/>
      <c r="K1743" s="28"/>
    </row>
    <row r="1744" spans="1:11" x14ac:dyDescent="0.25">
      <c r="A1744" s="28"/>
      <c r="B1744" s="28"/>
      <c r="E1744"/>
      <c r="H1744" s="28"/>
      <c r="I1744" s="28"/>
      <c r="J1744" s="28"/>
      <c r="K1744" s="28"/>
    </row>
    <row r="1745" spans="1:11" x14ac:dyDescent="0.25">
      <c r="A1745" s="28"/>
      <c r="B1745" s="28"/>
      <c r="E1745"/>
      <c r="H1745" s="28"/>
      <c r="I1745" s="28"/>
      <c r="J1745" s="28"/>
      <c r="K1745" s="28"/>
    </row>
    <row r="1746" spans="1:11" x14ac:dyDescent="0.25">
      <c r="A1746" s="28"/>
      <c r="B1746" s="28"/>
      <c r="E1746"/>
      <c r="H1746" s="28"/>
      <c r="I1746" s="28"/>
      <c r="J1746" s="28"/>
      <c r="K1746" s="28"/>
    </row>
    <row r="1747" spans="1:11" x14ac:dyDescent="0.25">
      <c r="A1747" s="28"/>
      <c r="B1747" s="28"/>
      <c r="E1747"/>
      <c r="H1747" s="28"/>
      <c r="I1747" s="28"/>
      <c r="J1747" s="28"/>
      <c r="K1747" s="28"/>
    </row>
    <row r="1748" spans="1:11" x14ac:dyDescent="0.25">
      <c r="A1748" s="28"/>
      <c r="B1748" s="28"/>
      <c r="E1748"/>
      <c r="H1748" s="28"/>
      <c r="I1748" s="28"/>
      <c r="J1748" s="28"/>
      <c r="K1748" s="28"/>
    </row>
    <row r="1749" spans="1:11" x14ac:dyDescent="0.25">
      <c r="A1749" s="28"/>
      <c r="B1749" s="28"/>
      <c r="E1749"/>
      <c r="H1749" s="28"/>
      <c r="I1749" s="28"/>
      <c r="J1749" s="28"/>
      <c r="K1749" s="28"/>
    </row>
    <row r="1750" spans="1:11" x14ac:dyDescent="0.25">
      <c r="A1750" s="28"/>
      <c r="B1750" s="28"/>
      <c r="E1750"/>
      <c r="H1750" s="28"/>
      <c r="I1750" s="28"/>
      <c r="J1750" s="28"/>
      <c r="K1750" s="28"/>
    </row>
    <row r="1751" spans="1:11" x14ac:dyDescent="0.25">
      <c r="A1751" s="28"/>
      <c r="B1751" s="28"/>
      <c r="E1751"/>
      <c r="H1751" s="28"/>
      <c r="I1751" s="28"/>
      <c r="J1751" s="28"/>
      <c r="K1751" s="28"/>
    </row>
    <row r="1752" spans="1:11" x14ac:dyDescent="0.25">
      <c r="A1752" s="28"/>
      <c r="B1752" s="28"/>
      <c r="E1752"/>
      <c r="H1752" s="28"/>
      <c r="I1752" s="28"/>
      <c r="J1752" s="28"/>
      <c r="K1752" s="28"/>
    </row>
    <row r="1753" spans="1:11" x14ac:dyDescent="0.25">
      <c r="A1753" s="28"/>
      <c r="B1753" s="28"/>
      <c r="E1753"/>
      <c r="H1753" s="28"/>
      <c r="I1753" s="28"/>
      <c r="J1753" s="28"/>
      <c r="K1753" s="28"/>
    </row>
    <row r="1754" spans="1:11" x14ac:dyDescent="0.25">
      <c r="A1754" s="28"/>
      <c r="B1754" s="28"/>
      <c r="E1754"/>
      <c r="H1754" s="28"/>
      <c r="I1754" s="28"/>
      <c r="J1754" s="28"/>
      <c r="K1754" s="28"/>
    </row>
    <row r="1755" spans="1:11" x14ac:dyDescent="0.25">
      <c r="A1755" s="28"/>
      <c r="B1755" s="28"/>
      <c r="E1755"/>
      <c r="H1755" s="28"/>
      <c r="I1755" s="28"/>
      <c r="J1755" s="28"/>
      <c r="K1755" s="28"/>
    </row>
    <row r="1756" spans="1:11" x14ac:dyDescent="0.25">
      <c r="A1756" s="28"/>
      <c r="B1756" s="28"/>
      <c r="E1756"/>
      <c r="H1756" s="28"/>
      <c r="I1756" s="28"/>
      <c r="J1756" s="28"/>
      <c r="K1756" s="28"/>
    </row>
    <row r="1757" spans="1:11" x14ac:dyDescent="0.25">
      <c r="A1757" s="28"/>
      <c r="B1757" s="28"/>
      <c r="E1757"/>
      <c r="H1757" s="28"/>
      <c r="I1757" s="28"/>
      <c r="J1757" s="28"/>
      <c r="K1757" s="28"/>
    </row>
    <row r="1758" spans="1:11" x14ac:dyDescent="0.25">
      <c r="A1758" s="28"/>
      <c r="B1758" s="28"/>
      <c r="E1758"/>
      <c r="H1758" s="28"/>
      <c r="I1758" s="28"/>
      <c r="J1758" s="28"/>
      <c r="K1758" s="28"/>
    </row>
    <row r="1759" spans="1:11" x14ac:dyDescent="0.25">
      <c r="A1759" s="28"/>
      <c r="B1759" s="28"/>
      <c r="E1759"/>
      <c r="H1759" s="28"/>
      <c r="I1759" s="28"/>
      <c r="J1759" s="28"/>
      <c r="K1759" s="28"/>
    </row>
    <row r="1760" spans="1:11" x14ac:dyDescent="0.25">
      <c r="A1760" s="28"/>
      <c r="B1760" s="28"/>
      <c r="E1760"/>
      <c r="H1760" s="28"/>
      <c r="I1760" s="28"/>
      <c r="J1760" s="28"/>
      <c r="K1760" s="28"/>
    </row>
    <row r="1761" spans="1:11" x14ac:dyDescent="0.25">
      <c r="A1761" s="28"/>
      <c r="B1761" s="28"/>
      <c r="E1761"/>
      <c r="H1761" s="28"/>
      <c r="I1761" s="28"/>
      <c r="J1761" s="28"/>
      <c r="K1761" s="28"/>
    </row>
    <row r="1762" spans="1:11" x14ac:dyDescent="0.25">
      <c r="A1762" s="28"/>
      <c r="B1762" s="28"/>
      <c r="E1762"/>
      <c r="H1762" s="28"/>
      <c r="I1762" s="28"/>
      <c r="J1762" s="28"/>
      <c r="K1762" s="28"/>
    </row>
    <row r="1763" spans="1:11" x14ac:dyDescent="0.25">
      <c r="A1763" s="28"/>
      <c r="B1763" s="28"/>
      <c r="E1763"/>
      <c r="H1763" s="28"/>
      <c r="I1763" s="28"/>
      <c r="J1763" s="28"/>
      <c r="K1763" s="28"/>
    </row>
    <row r="1764" spans="1:11" x14ac:dyDescent="0.25">
      <c r="A1764" s="28"/>
      <c r="B1764" s="28"/>
      <c r="E1764"/>
      <c r="H1764" s="28"/>
      <c r="I1764" s="28"/>
      <c r="J1764" s="28"/>
      <c r="K1764" s="28"/>
    </row>
    <row r="1765" spans="1:11" x14ac:dyDescent="0.25">
      <c r="A1765" s="28"/>
      <c r="B1765" s="28"/>
      <c r="E1765"/>
      <c r="H1765" s="28"/>
      <c r="I1765" s="28"/>
      <c r="J1765" s="28"/>
      <c r="K1765" s="28"/>
    </row>
    <row r="1766" spans="1:11" x14ac:dyDescent="0.25">
      <c r="A1766" s="28"/>
      <c r="B1766" s="28"/>
      <c r="E1766"/>
      <c r="H1766" s="28"/>
      <c r="I1766" s="28"/>
      <c r="J1766" s="28"/>
      <c r="K1766" s="28"/>
    </row>
    <row r="1767" spans="1:11" x14ac:dyDescent="0.25">
      <c r="A1767" s="28"/>
      <c r="B1767" s="28"/>
      <c r="E1767"/>
      <c r="H1767" s="28"/>
      <c r="I1767" s="28"/>
      <c r="J1767" s="28"/>
      <c r="K1767" s="28"/>
    </row>
    <row r="1768" spans="1:11" x14ac:dyDescent="0.25">
      <c r="A1768" s="28"/>
      <c r="B1768" s="28"/>
      <c r="E1768"/>
      <c r="H1768" s="28"/>
      <c r="I1768" s="28"/>
      <c r="J1768" s="28"/>
      <c r="K1768" s="28"/>
    </row>
    <row r="1769" spans="1:11" x14ac:dyDescent="0.25">
      <c r="A1769" s="28"/>
      <c r="B1769" s="28"/>
      <c r="E1769"/>
      <c r="H1769" s="28"/>
      <c r="I1769" s="28"/>
      <c r="J1769" s="28"/>
      <c r="K1769" s="28"/>
    </row>
    <row r="1770" spans="1:11" x14ac:dyDescent="0.25">
      <c r="A1770" s="28"/>
      <c r="B1770" s="28"/>
      <c r="E1770"/>
      <c r="H1770" s="28"/>
      <c r="I1770" s="28"/>
      <c r="J1770" s="28"/>
      <c r="K1770" s="28"/>
    </row>
    <row r="1771" spans="1:11" x14ac:dyDescent="0.25">
      <c r="A1771" s="28"/>
      <c r="B1771" s="28"/>
      <c r="E1771"/>
      <c r="H1771" s="28"/>
      <c r="I1771" s="28"/>
      <c r="J1771" s="28"/>
      <c r="K1771" s="28"/>
    </row>
    <row r="1772" spans="1:11" x14ac:dyDescent="0.25">
      <c r="A1772" s="28"/>
      <c r="B1772" s="28"/>
      <c r="E1772"/>
      <c r="H1772" s="28"/>
      <c r="I1772" s="28"/>
      <c r="J1772" s="28"/>
      <c r="K1772" s="28"/>
    </row>
    <row r="1773" spans="1:11" x14ac:dyDescent="0.25">
      <c r="A1773" s="28"/>
      <c r="B1773" s="28"/>
      <c r="E1773"/>
      <c r="H1773" s="28"/>
      <c r="I1773" s="28"/>
      <c r="J1773" s="28"/>
      <c r="K1773" s="28"/>
    </row>
    <row r="1774" spans="1:11" x14ac:dyDescent="0.25">
      <c r="A1774" s="28"/>
      <c r="B1774" s="28"/>
      <c r="E1774"/>
      <c r="H1774" s="28"/>
      <c r="I1774" s="28"/>
      <c r="J1774" s="28"/>
      <c r="K1774" s="28"/>
    </row>
    <row r="1775" spans="1:11" x14ac:dyDescent="0.25">
      <c r="A1775" s="28"/>
      <c r="B1775" s="28"/>
      <c r="E1775"/>
      <c r="H1775" s="28"/>
      <c r="I1775" s="28"/>
      <c r="J1775" s="28"/>
      <c r="K1775" s="28"/>
    </row>
    <row r="1776" spans="1:11" x14ac:dyDescent="0.25">
      <c r="A1776" s="28"/>
      <c r="B1776" s="28"/>
      <c r="E1776"/>
      <c r="H1776" s="28"/>
      <c r="I1776" s="28"/>
      <c r="J1776" s="28"/>
      <c r="K1776" s="28"/>
    </row>
    <row r="1777" spans="1:11" x14ac:dyDescent="0.25">
      <c r="A1777" s="28"/>
      <c r="B1777" s="28"/>
      <c r="E1777"/>
      <c r="H1777" s="28"/>
      <c r="I1777" s="28"/>
      <c r="J1777" s="28"/>
      <c r="K1777" s="28"/>
    </row>
    <row r="1778" spans="1:11" x14ac:dyDescent="0.25">
      <c r="A1778" s="28"/>
      <c r="B1778" s="28"/>
      <c r="E1778"/>
      <c r="H1778" s="28"/>
      <c r="I1778" s="28"/>
      <c r="J1778" s="28"/>
      <c r="K1778" s="28"/>
    </row>
    <row r="1779" spans="1:11" x14ac:dyDescent="0.25">
      <c r="A1779" s="28"/>
      <c r="B1779" s="28"/>
      <c r="E1779"/>
      <c r="H1779" s="28"/>
      <c r="I1779" s="28"/>
      <c r="J1779" s="28"/>
      <c r="K1779" s="28"/>
    </row>
    <row r="1780" spans="1:11" x14ac:dyDescent="0.25">
      <c r="A1780" s="28"/>
      <c r="B1780" s="28"/>
      <c r="E1780"/>
      <c r="H1780" s="28"/>
      <c r="I1780" s="28"/>
      <c r="J1780" s="28"/>
      <c r="K1780" s="28"/>
    </row>
    <row r="1781" spans="1:11" x14ac:dyDescent="0.25">
      <c r="A1781" s="28"/>
      <c r="B1781" s="28"/>
      <c r="E1781"/>
      <c r="H1781" s="28"/>
      <c r="I1781" s="28"/>
      <c r="J1781" s="28"/>
      <c r="K1781" s="28"/>
    </row>
    <row r="1782" spans="1:11" x14ac:dyDescent="0.25">
      <c r="A1782" s="28"/>
      <c r="B1782" s="28"/>
      <c r="E1782"/>
      <c r="H1782" s="28"/>
      <c r="I1782" s="28"/>
      <c r="J1782" s="28"/>
      <c r="K1782" s="28"/>
    </row>
    <row r="1783" spans="1:11" x14ac:dyDescent="0.25">
      <c r="A1783" s="28"/>
      <c r="B1783" s="28"/>
      <c r="E1783"/>
      <c r="H1783" s="28"/>
      <c r="I1783" s="28"/>
      <c r="J1783" s="28"/>
      <c r="K1783" s="28"/>
    </row>
    <row r="1784" spans="1:11" x14ac:dyDescent="0.25">
      <c r="A1784" s="28"/>
      <c r="B1784" s="28"/>
      <c r="E1784"/>
      <c r="H1784" s="28"/>
      <c r="I1784" s="28"/>
      <c r="J1784" s="28"/>
      <c r="K1784" s="28"/>
    </row>
    <row r="1785" spans="1:11" x14ac:dyDescent="0.25">
      <c r="A1785" s="28"/>
      <c r="B1785" s="28"/>
      <c r="E1785"/>
      <c r="H1785" s="28"/>
      <c r="I1785" s="28"/>
      <c r="J1785" s="28"/>
      <c r="K1785" s="28"/>
    </row>
    <row r="1786" spans="1:11" x14ac:dyDescent="0.25">
      <c r="A1786" s="28"/>
      <c r="B1786" s="28"/>
      <c r="E1786"/>
      <c r="H1786" s="28"/>
      <c r="I1786" s="28"/>
      <c r="J1786" s="28"/>
      <c r="K1786" s="28"/>
    </row>
    <row r="1787" spans="1:11" x14ac:dyDescent="0.25">
      <c r="A1787" s="28"/>
      <c r="B1787" s="28"/>
      <c r="E1787"/>
      <c r="H1787" s="28"/>
      <c r="I1787" s="28"/>
      <c r="J1787" s="28"/>
      <c r="K1787" s="28"/>
    </row>
    <row r="1788" spans="1:11" x14ac:dyDescent="0.25">
      <c r="A1788" s="28"/>
      <c r="B1788" s="28"/>
      <c r="E1788"/>
      <c r="H1788" s="28"/>
      <c r="I1788" s="28"/>
      <c r="J1788" s="28"/>
      <c r="K1788" s="28"/>
    </row>
    <row r="1789" spans="1:11" x14ac:dyDescent="0.25">
      <c r="A1789" s="28"/>
      <c r="B1789" s="28"/>
      <c r="E1789"/>
      <c r="H1789" s="28"/>
      <c r="I1789" s="28"/>
      <c r="J1789" s="28"/>
      <c r="K1789" s="28"/>
    </row>
    <row r="1790" spans="1:11" x14ac:dyDescent="0.25">
      <c r="A1790" s="28"/>
      <c r="B1790" s="28"/>
      <c r="E1790"/>
      <c r="H1790" s="28"/>
      <c r="I1790" s="28"/>
      <c r="J1790" s="28"/>
      <c r="K1790" s="28"/>
    </row>
    <row r="1791" spans="1:11" x14ac:dyDescent="0.25">
      <c r="A1791" s="28"/>
      <c r="B1791" s="28"/>
      <c r="E1791"/>
      <c r="H1791" s="28"/>
      <c r="I1791" s="28"/>
      <c r="J1791" s="28"/>
      <c r="K1791" s="28"/>
    </row>
    <row r="1792" spans="1:11" x14ac:dyDescent="0.25">
      <c r="A1792" s="28"/>
      <c r="B1792" s="28"/>
      <c r="E1792"/>
      <c r="H1792" s="28"/>
      <c r="I1792" s="28"/>
      <c r="J1792" s="28"/>
      <c r="K1792" s="28"/>
    </row>
    <row r="1793" spans="1:11" x14ac:dyDescent="0.25">
      <c r="A1793" s="28"/>
      <c r="B1793" s="28"/>
      <c r="E1793"/>
      <c r="H1793" s="28"/>
      <c r="I1793" s="28"/>
      <c r="J1793" s="28"/>
      <c r="K1793" s="28"/>
    </row>
    <row r="1794" spans="1:11" x14ac:dyDescent="0.25">
      <c r="A1794" s="28"/>
      <c r="B1794" s="28"/>
      <c r="E1794"/>
      <c r="H1794" s="28"/>
      <c r="I1794" s="28"/>
      <c r="J1794" s="28"/>
      <c r="K1794" s="28"/>
    </row>
    <row r="1795" spans="1:11" x14ac:dyDescent="0.25">
      <c r="A1795" s="28"/>
      <c r="B1795" s="28"/>
      <c r="E1795"/>
      <c r="H1795" s="28"/>
      <c r="I1795" s="28"/>
      <c r="J1795" s="28"/>
      <c r="K1795" s="28"/>
    </row>
    <row r="1796" spans="1:11" x14ac:dyDescent="0.25">
      <c r="A1796" s="28"/>
      <c r="B1796" s="28"/>
      <c r="E1796"/>
      <c r="H1796" s="28"/>
      <c r="I1796" s="28"/>
      <c r="J1796" s="28"/>
      <c r="K1796" s="28"/>
    </row>
    <row r="1797" spans="1:11" x14ac:dyDescent="0.25">
      <c r="A1797" s="28"/>
      <c r="B1797" s="28"/>
      <c r="E1797"/>
      <c r="H1797" s="28"/>
      <c r="I1797" s="28"/>
      <c r="J1797" s="28"/>
      <c r="K1797" s="28"/>
    </row>
    <row r="1798" spans="1:11" x14ac:dyDescent="0.25">
      <c r="A1798" s="28"/>
      <c r="B1798" s="28"/>
      <c r="E1798"/>
      <c r="H1798" s="28"/>
      <c r="I1798" s="28"/>
      <c r="J1798" s="28"/>
      <c r="K1798" s="28"/>
    </row>
    <row r="1799" spans="1:11" x14ac:dyDescent="0.25">
      <c r="A1799" s="28"/>
      <c r="B1799" s="28"/>
      <c r="E1799"/>
      <c r="H1799" s="28"/>
      <c r="I1799" s="28"/>
      <c r="J1799" s="28"/>
      <c r="K1799" s="28"/>
    </row>
    <row r="1800" spans="1:11" x14ac:dyDescent="0.25">
      <c r="A1800" s="28"/>
      <c r="B1800" s="28"/>
      <c r="E1800"/>
      <c r="H1800" s="28"/>
      <c r="I1800" s="28"/>
      <c r="J1800" s="28"/>
      <c r="K1800" s="28"/>
    </row>
    <row r="1801" spans="1:11" x14ac:dyDescent="0.25">
      <c r="A1801" s="28"/>
      <c r="B1801" s="28"/>
      <c r="E1801"/>
      <c r="H1801" s="28"/>
      <c r="I1801" s="28"/>
      <c r="J1801" s="28"/>
      <c r="K1801" s="28"/>
    </row>
    <row r="1802" spans="1:11" x14ac:dyDescent="0.25">
      <c r="A1802" s="28"/>
      <c r="B1802" s="28"/>
      <c r="E1802"/>
      <c r="H1802" s="28"/>
      <c r="I1802" s="28"/>
      <c r="J1802" s="28"/>
      <c r="K1802" s="28"/>
    </row>
    <row r="1803" spans="1:11" x14ac:dyDescent="0.25">
      <c r="A1803" s="28"/>
      <c r="B1803" s="28"/>
      <c r="E1803"/>
      <c r="H1803" s="28"/>
      <c r="I1803" s="28"/>
      <c r="J1803" s="28"/>
      <c r="K1803" s="28"/>
    </row>
    <row r="1804" spans="1:11" x14ac:dyDescent="0.25">
      <c r="A1804" s="28"/>
      <c r="B1804" s="28"/>
      <c r="E1804"/>
      <c r="H1804" s="28"/>
      <c r="I1804" s="28"/>
      <c r="J1804" s="28"/>
      <c r="K1804" s="28"/>
    </row>
    <row r="1805" spans="1:11" x14ac:dyDescent="0.25">
      <c r="A1805" s="28"/>
      <c r="B1805" s="28"/>
      <c r="E1805"/>
      <c r="H1805" s="28"/>
      <c r="I1805" s="28"/>
      <c r="J1805" s="28"/>
      <c r="K1805" s="28"/>
    </row>
    <row r="1806" spans="1:11" x14ac:dyDescent="0.25">
      <c r="A1806" s="28"/>
      <c r="B1806" s="28"/>
      <c r="E1806"/>
      <c r="H1806" s="28"/>
      <c r="I1806" s="28"/>
      <c r="J1806" s="28"/>
      <c r="K1806" s="28"/>
    </row>
    <row r="1807" spans="1:11" x14ac:dyDescent="0.25">
      <c r="A1807" s="28"/>
      <c r="B1807" s="28"/>
      <c r="E1807"/>
      <c r="H1807" s="28"/>
      <c r="I1807" s="28"/>
      <c r="J1807" s="28"/>
      <c r="K1807" s="28"/>
    </row>
    <row r="1808" spans="1:11" x14ac:dyDescent="0.25">
      <c r="A1808" s="28"/>
      <c r="B1808" s="28"/>
      <c r="E1808"/>
      <c r="H1808" s="28"/>
      <c r="I1808" s="28"/>
      <c r="J1808" s="28"/>
      <c r="K1808" s="28"/>
    </row>
    <row r="1809" spans="1:11" x14ac:dyDescent="0.25">
      <c r="A1809" s="28"/>
      <c r="B1809" s="28"/>
      <c r="E1809"/>
      <c r="H1809" s="28"/>
      <c r="I1809" s="28"/>
      <c r="J1809" s="28"/>
      <c r="K1809" s="28"/>
    </row>
    <row r="1810" spans="1:11" x14ac:dyDescent="0.25">
      <c r="A1810" s="28"/>
      <c r="B1810" s="28"/>
      <c r="E1810"/>
      <c r="H1810" s="28"/>
      <c r="I1810" s="28"/>
      <c r="J1810" s="28"/>
      <c r="K1810" s="28"/>
    </row>
    <row r="1811" spans="1:11" x14ac:dyDescent="0.25">
      <c r="A1811" s="28"/>
      <c r="B1811" s="28"/>
      <c r="E1811"/>
      <c r="H1811" s="28"/>
      <c r="I1811" s="28"/>
      <c r="J1811" s="28"/>
      <c r="K1811" s="28"/>
    </row>
    <row r="1812" spans="1:11" x14ac:dyDescent="0.25">
      <c r="A1812" s="28"/>
      <c r="B1812" s="28"/>
      <c r="E1812"/>
      <c r="H1812" s="28"/>
      <c r="I1812" s="28"/>
      <c r="J1812" s="28"/>
      <c r="K1812" s="28"/>
    </row>
    <row r="1813" spans="1:11" x14ac:dyDescent="0.25">
      <c r="A1813" s="28"/>
      <c r="B1813" s="28"/>
      <c r="E1813"/>
      <c r="H1813" s="28"/>
      <c r="I1813" s="28"/>
      <c r="J1813" s="28"/>
      <c r="K1813" s="28"/>
    </row>
    <row r="1814" spans="1:11" x14ac:dyDescent="0.25">
      <c r="A1814" s="28"/>
      <c r="B1814" s="28"/>
      <c r="E1814"/>
      <c r="H1814" s="28"/>
      <c r="I1814" s="28"/>
      <c r="J1814" s="28"/>
      <c r="K1814" s="28"/>
    </row>
    <row r="1815" spans="1:11" x14ac:dyDescent="0.25">
      <c r="A1815" s="28"/>
      <c r="B1815" s="28"/>
      <c r="E1815"/>
      <c r="H1815" s="28"/>
      <c r="I1815" s="28"/>
      <c r="J1815" s="28"/>
      <c r="K1815" s="28"/>
    </row>
    <row r="1816" spans="1:11" x14ac:dyDescent="0.25">
      <c r="A1816" s="28"/>
      <c r="B1816" s="28"/>
      <c r="E1816"/>
      <c r="H1816" s="28"/>
      <c r="I1816" s="28"/>
      <c r="J1816" s="28"/>
      <c r="K1816" s="28"/>
    </row>
    <row r="1817" spans="1:11" x14ac:dyDescent="0.25">
      <c r="A1817" s="28"/>
      <c r="B1817" s="28"/>
      <c r="E1817"/>
      <c r="H1817" s="28"/>
      <c r="I1817" s="28"/>
      <c r="J1817" s="28"/>
      <c r="K1817" s="28"/>
    </row>
    <row r="1818" spans="1:11" x14ac:dyDescent="0.25">
      <c r="A1818" s="28"/>
      <c r="B1818" s="28"/>
      <c r="E1818"/>
      <c r="H1818" s="28"/>
      <c r="I1818" s="28"/>
      <c r="J1818" s="28"/>
      <c r="K1818" s="28"/>
    </row>
    <row r="1819" spans="1:11" x14ac:dyDescent="0.25">
      <c r="A1819" s="28"/>
      <c r="B1819" s="28"/>
      <c r="E1819"/>
      <c r="H1819" s="28"/>
      <c r="I1819" s="28"/>
      <c r="J1819" s="28"/>
      <c r="K1819" s="28"/>
    </row>
    <row r="1820" spans="1:11" x14ac:dyDescent="0.25">
      <c r="A1820" s="28"/>
      <c r="B1820" s="28"/>
      <c r="E1820"/>
      <c r="H1820" s="28"/>
      <c r="I1820" s="28"/>
      <c r="J1820" s="28"/>
      <c r="K1820" s="28"/>
    </row>
    <row r="1821" spans="1:11" x14ac:dyDescent="0.25">
      <c r="A1821" s="28"/>
      <c r="B1821" s="28"/>
      <c r="E1821"/>
      <c r="H1821" s="28"/>
      <c r="I1821" s="28"/>
      <c r="J1821" s="28"/>
      <c r="K1821" s="28"/>
    </row>
    <row r="1822" spans="1:11" x14ac:dyDescent="0.25">
      <c r="A1822" s="28"/>
      <c r="B1822" s="28"/>
      <c r="E1822"/>
      <c r="H1822" s="28"/>
      <c r="I1822" s="28"/>
      <c r="J1822" s="28"/>
      <c r="K1822" s="28"/>
    </row>
    <row r="1823" spans="1:11" x14ac:dyDescent="0.25">
      <c r="A1823" s="28"/>
      <c r="B1823" s="28"/>
      <c r="E1823"/>
      <c r="H1823" s="28"/>
      <c r="I1823" s="28"/>
      <c r="J1823" s="28"/>
      <c r="K1823" s="28"/>
    </row>
    <row r="1824" spans="1:11" x14ac:dyDescent="0.25">
      <c r="A1824" s="28"/>
      <c r="B1824" s="28"/>
      <c r="E1824"/>
      <c r="H1824" s="28"/>
      <c r="I1824" s="28"/>
      <c r="J1824" s="28"/>
      <c r="K1824" s="28"/>
    </row>
    <row r="1825" spans="1:11" x14ac:dyDescent="0.25">
      <c r="A1825" s="28"/>
      <c r="B1825" s="28"/>
      <c r="E1825"/>
      <c r="H1825" s="28"/>
      <c r="I1825" s="28"/>
      <c r="J1825" s="28"/>
      <c r="K1825" s="28"/>
    </row>
    <row r="1826" spans="1:11" x14ac:dyDescent="0.25">
      <c r="A1826" s="28"/>
      <c r="B1826" s="28"/>
      <c r="E1826"/>
      <c r="H1826" s="28"/>
      <c r="I1826" s="28"/>
      <c r="J1826" s="28"/>
      <c r="K1826" s="28"/>
    </row>
    <row r="1827" spans="1:11" x14ac:dyDescent="0.25">
      <c r="A1827" s="28"/>
      <c r="B1827" s="28"/>
      <c r="E1827"/>
      <c r="H1827" s="28"/>
      <c r="I1827" s="28"/>
      <c r="J1827" s="28"/>
      <c r="K1827" s="28"/>
    </row>
    <row r="1828" spans="1:11" x14ac:dyDescent="0.25">
      <c r="A1828" s="28"/>
      <c r="B1828" s="28"/>
      <c r="E1828"/>
      <c r="H1828" s="28"/>
      <c r="I1828" s="28"/>
      <c r="J1828" s="28"/>
      <c r="K1828" s="28"/>
    </row>
    <row r="1829" spans="1:11" x14ac:dyDescent="0.25">
      <c r="A1829" s="28"/>
      <c r="B1829" s="28"/>
      <c r="E1829"/>
      <c r="H1829" s="28"/>
      <c r="I1829" s="28"/>
      <c r="J1829" s="28"/>
      <c r="K1829" s="28"/>
    </row>
    <row r="1830" spans="1:11" x14ac:dyDescent="0.25">
      <c r="A1830" s="28"/>
      <c r="B1830" s="28"/>
      <c r="E1830"/>
      <c r="H1830" s="28"/>
      <c r="I1830" s="28"/>
      <c r="J1830" s="28"/>
      <c r="K1830" s="28"/>
    </row>
    <row r="1831" spans="1:11" x14ac:dyDescent="0.25">
      <c r="A1831" s="28"/>
      <c r="B1831" s="28"/>
      <c r="E1831"/>
      <c r="H1831" s="28"/>
      <c r="I1831" s="28"/>
      <c r="J1831" s="28"/>
      <c r="K1831" s="28"/>
    </row>
    <row r="1832" spans="1:11" x14ac:dyDescent="0.25">
      <c r="A1832" s="28"/>
      <c r="B1832" s="28"/>
      <c r="E1832"/>
      <c r="H1832" s="28"/>
      <c r="I1832" s="28"/>
      <c r="J1832" s="28"/>
      <c r="K1832" s="28"/>
    </row>
    <row r="1833" spans="1:11" x14ac:dyDescent="0.25">
      <c r="A1833" s="28"/>
      <c r="B1833" s="28"/>
      <c r="E1833"/>
      <c r="H1833" s="28"/>
      <c r="I1833" s="28"/>
      <c r="J1833" s="28"/>
      <c r="K1833" s="28"/>
    </row>
    <row r="1834" spans="1:11" x14ac:dyDescent="0.25">
      <c r="A1834" s="28"/>
      <c r="B1834" s="28"/>
      <c r="E1834"/>
      <c r="H1834" s="28"/>
      <c r="I1834" s="28"/>
      <c r="J1834" s="28"/>
      <c r="K1834" s="28"/>
    </row>
    <row r="1835" spans="1:11" x14ac:dyDescent="0.25">
      <c r="A1835" s="28"/>
      <c r="B1835" s="28"/>
      <c r="E1835"/>
      <c r="H1835" s="28"/>
      <c r="I1835" s="28"/>
      <c r="J1835" s="28"/>
      <c r="K1835" s="28"/>
    </row>
    <row r="1836" spans="1:11" x14ac:dyDescent="0.25">
      <c r="A1836" s="28"/>
      <c r="B1836" s="28"/>
      <c r="E1836"/>
      <c r="H1836" s="28"/>
      <c r="I1836" s="28"/>
      <c r="J1836" s="28"/>
      <c r="K1836" s="28"/>
    </row>
    <row r="1837" spans="1:11" x14ac:dyDescent="0.25">
      <c r="A1837" s="28"/>
      <c r="B1837" s="28"/>
      <c r="E1837"/>
      <c r="H1837" s="28"/>
      <c r="I1837" s="28"/>
      <c r="J1837" s="28"/>
      <c r="K1837" s="28"/>
    </row>
    <row r="1838" spans="1:11" x14ac:dyDescent="0.25">
      <c r="A1838" s="28"/>
      <c r="B1838" s="28"/>
      <c r="E1838"/>
      <c r="H1838" s="28"/>
      <c r="I1838" s="28"/>
      <c r="J1838" s="28"/>
      <c r="K1838" s="28"/>
    </row>
    <row r="1839" spans="1:11" x14ac:dyDescent="0.25">
      <c r="A1839" s="28"/>
      <c r="B1839" s="28"/>
      <c r="E1839"/>
      <c r="H1839" s="28"/>
      <c r="I1839" s="28"/>
      <c r="J1839" s="28"/>
      <c r="K1839" s="28"/>
    </row>
    <row r="1840" spans="1:11" x14ac:dyDescent="0.25">
      <c r="A1840" s="28"/>
      <c r="B1840" s="28"/>
      <c r="E1840"/>
      <c r="H1840" s="28"/>
      <c r="I1840" s="28"/>
      <c r="J1840" s="28"/>
      <c r="K1840" s="28"/>
    </row>
    <row r="1841" spans="1:11" x14ac:dyDescent="0.25">
      <c r="A1841" s="28"/>
      <c r="B1841" s="28"/>
      <c r="E1841"/>
      <c r="H1841" s="28"/>
      <c r="I1841" s="28"/>
      <c r="J1841" s="28"/>
      <c r="K1841" s="28"/>
    </row>
    <row r="1842" spans="1:11" x14ac:dyDescent="0.25">
      <c r="A1842" s="28"/>
      <c r="B1842" s="28"/>
      <c r="E1842"/>
      <c r="H1842" s="28"/>
      <c r="I1842" s="28"/>
      <c r="J1842" s="28"/>
      <c r="K1842" s="28"/>
    </row>
    <row r="1843" spans="1:11" x14ac:dyDescent="0.25">
      <c r="A1843" s="28"/>
      <c r="B1843" s="28"/>
      <c r="E1843"/>
      <c r="H1843" s="28"/>
      <c r="I1843" s="28"/>
      <c r="J1843" s="28"/>
      <c r="K1843" s="28"/>
    </row>
    <row r="1844" spans="1:11" x14ac:dyDescent="0.25">
      <c r="A1844" s="28"/>
      <c r="B1844" s="28"/>
      <c r="E1844"/>
      <c r="H1844" s="28"/>
      <c r="I1844" s="28"/>
      <c r="J1844" s="28"/>
      <c r="K1844" s="28"/>
    </row>
    <row r="1845" spans="1:11" x14ac:dyDescent="0.25">
      <c r="A1845" s="28"/>
      <c r="B1845" s="28"/>
      <c r="E1845"/>
      <c r="H1845" s="28"/>
      <c r="I1845" s="28"/>
      <c r="J1845" s="28"/>
      <c r="K1845" s="28"/>
    </row>
    <row r="1846" spans="1:11" x14ac:dyDescent="0.25">
      <c r="A1846" s="28"/>
      <c r="B1846" s="28"/>
      <c r="E1846"/>
      <c r="H1846" s="28"/>
      <c r="I1846" s="28"/>
      <c r="J1846" s="28"/>
      <c r="K1846" s="28"/>
    </row>
    <row r="1847" spans="1:11" x14ac:dyDescent="0.25">
      <c r="A1847" s="28"/>
      <c r="B1847" s="28"/>
      <c r="E1847"/>
      <c r="H1847" s="28"/>
      <c r="I1847" s="28"/>
      <c r="J1847" s="28"/>
      <c r="K1847" s="28"/>
    </row>
    <row r="1848" spans="1:11" x14ac:dyDescent="0.25">
      <c r="A1848" s="28"/>
      <c r="B1848" s="28"/>
      <c r="E1848"/>
      <c r="H1848" s="28"/>
      <c r="I1848" s="28"/>
      <c r="J1848" s="28"/>
      <c r="K1848" s="28"/>
    </row>
    <row r="1849" spans="1:11" x14ac:dyDescent="0.25">
      <c r="A1849" s="28"/>
      <c r="B1849" s="28"/>
      <c r="E1849"/>
      <c r="H1849" s="28"/>
      <c r="I1849" s="28"/>
      <c r="J1849" s="28"/>
      <c r="K1849" s="28"/>
    </row>
    <row r="1850" spans="1:11" x14ac:dyDescent="0.25">
      <c r="A1850" s="28"/>
      <c r="B1850" s="28"/>
      <c r="E1850"/>
      <c r="H1850" s="28"/>
      <c r="I1850" s="28"/>
      <c r="J1850" s="28"/>
      <c r="K1850" s="28"/>
    </row>
    <row r="1851" spans="1:11" x14ac:dyDescent="0.25">
      <c r="A1851" s="28"/>
      <c r="B1851" s="28"/>
      <c r="E1851"/>
      <c r="H1851" s="28"/>
      <c r="I1851" s="28"/>
      <c r="J1851" s="28"/>
      <c r="K1851" s="28"/>
    </row>
    <row r="1852" spans="1:11" x14ac:dyDescent="0.25">
      <c r="A1852" s="28"/>
      <c r="B1852" s="28"/>
      <c r="E1852"/>
      <c r="H1852" s="28"/>
      <c r="I1852" s="28"/>
      <c r="J1852" s="28"/>
      <c r="K1852" s="28"/>
    </row>
    <row r="1853" spans="1:11" x14ac:dyDescent="0.25">
      <c r="A1853" s="28"/>
      <c r="B1853" s="28"/>
      <c r="E1853"/>
      <c r="H1853" s="28"/>
      <c r="I1853" s="28"/>
      <c r="J1853" s="28"/>
      <c r="K1853" s="28"/>
    </row>
    <row r="1854" spans="1:11" x14ac:dyDescent="0.25">
      <c r="A1854" s="28"/>
      <c r="B1854" s="28"/>
      <c r="E1854"/>
      <c r="H1854" s="28"/>
      <c r="I1854" s="28"/>
      <c r="J1854" s="28"/>
      <c r="K1854" s="28"/>
    </row>
  </sheetData>
  <mergeCells count="2">
    <mergeCell ref="F6:H6"/>
    <mergeCell ref="I6:K6"/>
  </mergeCells>
  <conditionalFormatting sqref="A4:H4 J4:K4 D5:H5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91"/>
  <sheetViews>
    <sheetView zoomScale="85" zoomScaleNormal="85" workbookViewId="0">
      <pane ySplit="3" topLeftCell="A4" activePane="bottomLeft" state="frozen"/>
      <selection activeCell="W10" sqref="W10"/>
      <selection pane="bottomLeft"/>
    </sheetView>
  </sheetViews>
  <sheetFormatPr baseColWidth="10" defaultColWidth="9.140625" defaultRowHeight="15" x14ac:dyDescent="0.25"/>
  <cols>
    <col min="1" max="2" width="10.140625" style="15" bestFit="1" customWidth="1"/>
    <col min="3" max="3" width="9.42578125" bestFit="1" customWidth="1"/>
    <col min="4" max="5" width="10.85546875" bestFit="1" customWidth="1"/>
    <col min="6" max="6" width="8.28515625" bestFit="1" customWidth="1"/>
    <col min="7" max="7" width="65" bestFit="1" customWidth="1"/>
    <col min="8" max="8" width="10.85546875" style="15" bestFit="1" customWidth="1"/>
    <col min="9" max="9" width="12" style="15" bestFit="1" customWidth="1"/>
    <col min="10" max="10" width="11.140625" style="15" bestFit="1" customWidth="1"/>
    <col min="11" max="11" width="13.5703125" style="15" bestFit="1" customWidth="1"/>
    <col min="12" max="12" width="12.7109375" style="18" bestFit="1" customWidth="1"/>
    <col min="13" max="13" width="23.5703125" bestFit="1" customWidth="1"/>
    <col min="14" max="14" width="7.28515625" bestFit="1" customWidth="1"/>
    <col min="15" max="15" width="8.28515625" bestFit="1" customWidth="1"/>
    <col min="16" max="16" width="18" style="17" bestFit="1" customWidth="1"/>
    <col min="17" max="19" width="12" style="7" bestFit="1" customWidth="1"/>
    <col min="20" max="20" width="12.7109375" style="7" bestFit="1" customWidth="1"/>
    <col min="21" max="21" width="13.28515625" style="19" bestFit="1" customWidth="1"/>
    <col min="22" max="22" width="12.140625" style="18" bestFit="1" customWidth="1"/>
    <col min="23" max="23" width="12" bestFit="1" customWidth="1"/>
    <col min="24" max="24" width="12.7109375" bestFit="1" customWidth="1"/>
    <col min="25" max="25" width="12" bestFit="1" customWidth="1"/>
    <col min="26" max="26" width="16.85546875" style="7" bestFit="1" customWidth="1"/>
    <col min="27" max="27" width="13.140625" bestFit="1" customWidth="1"/>
  </cols>
  <sheetData>
    <row r="1" spans="1:27" x14ac:dyDescent="0.25">
      <c r="U1" s="18">
        <f>SUBTOTAL(9,U4:U5149)</f>
        <v>-108431.64341029339</v>
      </c>
      <c r="AA1" s="18">
        <f>SUBTOTAL(9,AA4:AA5149)</f>
        <v>-493433.52743216319</v>
      </c>
    </row>
    <row r="2" spans="1:27" x14ac:dyDescent="0.25">
      <c r="N2" s="13"/>
      <c r="P2" s="48" t="s">
        <v>31</v>
      </c>
      <c r="Q2" s="49"/>
      <c r="R2" s="49"/>
      <c r="S2" s="49"/>
      <c r="T2" s="49"/>
      <c r="U2" s="50"/>
      <c r="V2" s="45" t="s">
        <v>24</v>
      </c>
      <c r="W2" s="46"/>
      <c r="X2" s="46"/>
      <c r="Y2" s="46"/>
      <c r="Z2" s="46"/>
      <c r="AA2" s="47"/>
    </row>
    <row r="3" spans="1:27" ht="30" x14ac:dyDescent="0.25">
      <c r="A3" s="16" t="s">
        <v>0</v>
      </c>
      <c r="B3" s="16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6" t="s">
        <v>7</v>
      </c>
      <c r="I3" s="16" t="s">
        <v>8</v>
      </c>
      <c r="J3" s="16" t="s">
        <v>9</v>
      </c>
      <c r="K3" s="16" t="s">
        <v>10</v>
      </c>
      <c r="L3" s="23" t="s">
        <v>11</v>
      </c>
      <c r="M3" s="5" t="s">
        <v>12</v>
      </c>
      <c r="N3" s="14" t="s">
        <v>13</v>
      </c>
      <c r="O3" s="5" t="s">
        <v>14</v>
      </c>
      <c r="P3" s="22" t="s">
        <v>25</v>
      </c>
      <c r="Q3" s="36" t="s">
        <v>15</v>
      </c>
      <c r="R3" s="37" t="s">
        <v>26</v>
      </c>
      <c r="S3" s="37" t="s">
        <v>27</v>
      </c>
      <c r="T3" s="25" t="s">
        <v>28</v>
      </c>
      <c r="U3" s="22" t="s">
        <v>29</v>
      </c>
      <c r="V3" s="22" t="s">
        <v>25</v>
      </c>
      <c r="W3" s="24" t="s">
        <v>15</v>
      </c>
      <c r="X3" s="25" t="s">
        <v>26</v>
      </c>
      <c r="Y3" s="25" t="s">
        <v>27</v>
      </c>
      <c r="Z3" s="34" t="s">
        <v>28</v>
      </c>
      <c r="AA3" s="35" t="s">
        <v>29</v>
      </c>
    </row>
    <row r="4" spans="1:27" x14ac:dyDescent="0.25">
      <c r="A4" s="28">
        <v>44925</v>
      </c>
      <c r="B4" s="28">
        <v>45016</v>
      </c>
      <c r="C4" t="s">
        <v>32</v>
      </c>
      <c r="D4" t="s">
        <v>36</v>
      </c>
      <c r="E4" t="s">
        <v>37</v>
      </c>
      <c r="F4">
        <v>7</v>
      </c>
      <c r="H4" s="28">
        <v>45014</v>
      </c>
      <c r="I4" s="28">
        <v>45016</v>
      </c>
      <c r="J4" s="28">
        <v>45107</v>
      </c>
      <c r="K4" s="28">
        <v>45107</v>
      </c>
      <c r="L4" s="38">
        <v>12500000</v>
      </c>
      <c r="M4" t="s">
        <v>38</v>
      </c>
      <c r="N4">
        <v>0</v>
      </c>
      <c r="O4" t="s">
        <v>34</v>
      </c>
      <c r="P4" s="38">
        <v>63668.402777777803</v>
      </c>
      <c r="Q4" s="38"/>
      <c r="R4" s="38">
        <v>0</v>
      </c>
      <c r="S4" s="38">
        <v>0</v>
      </c>
      <c r="T4" s="38">
        <v>0</v>
      </c>
      <c r="U4" s="38">
        <v>0</v>
      </c>
      <c r="V4" s="38">
        <v>63668.402777777803</v>
      </c>
      <c r="W4" s="38"/>
      <c r="X4" s="38">
        <v>0</v>
      </c>
      <c r="Y4" s="38">
        <v>0</v>
      </c>
      <c r="Z4" s="38">
        <v>0</v>
      </c>
      <c r="AA4" s="38">
        <v>0</v>
      </c>
    </row>
    <row r="5" spans="1:27" x14ac:dyDescent="0.25">
      <c r="A5" s="28">
        <v>44925</v>
      </c>
      <c r="B5" s="28">
        <v>45016</v>
      </c>
      <c r="C5" t="s">
        <v>32</v>
      </c>
      <c r="D5" t="s">
        <v>39</v>
      </c>
      <c r="E5" t="s">
        <v>40</v>
      </c>
      <c r="F5">
        <v>5</v>
      </c>
      <c r="H5" s="28">
        <v>45014</v>
      </c>
      <c r="I5" s="28">
        <v>45016</v>
      </c>
      <c r="J5" s="28">
        <v>45107</v>
      </c>
      <c r="K5" s="28">
        <v>45107</v>
      </c>
      <c r="L5" s="38">
        <v>12500000</v>
      </c>
      <c r="M5" t="s">
        <v>38</v>
      </c>
      <c r="N5">
        <v>0</v>
      </c>
      <c r="O5" t="s">
        <v>34</v>
      </c>
      <c r="P5" s="38">
        <v>63668.402777777803</v>
      </c>
      <c r="Q5" s="38"/>
      <c r="R5" s="38">
        <v>0</v>
      </c>
      <c r="S5" s="38">
        <v>0</v>
      </c>
      <c r="T5" s="38">
        <v>0</v>
      </c>
      <c r="U5" s="38">
        <v>0</v>
      </c>
      <c r="V5" s="38">
        <v>63668.402777777803</v>
      </c>
      <c r="W5" s="38"/>
      <c r="X5" s="38">
        <v>0</v>
      </c>
      <c r="Y5" s="38">
        <v>0</v>
      </c>
      <c r="Z5" s="38">
        <v>0</v>
      </c>
      <c r="AA5" s="38">
        <v>0</v>
      </c>
    </row>
    <row r="6" spans="1:27" x14ac:dyDescent="0.25">
      <c r="A6" s="28">
        <v>44925</v>
      </c>
      <c r="B6" s="28">
        <v>45016</v>
      </c>
      <c r="C6" t="s">
        <v>32</v>
      </c>
      <c r="D6" t="s">
        <v>41</v>
      </c>
      <c r="E6" t="s">
        <v>42</v>
      </c>
      <c r="F6">
        <v>1</v>
      </c>
      <c r="H6" s="28">
        <v>45014</v>
      </c>
      <c r="I6" s="28">
        <v>45016</v>
      </c>
      <c r="J6" s="28">
        <v>45107</v>
      </c>
      <c r="K6" s="28">
        <v>45107</v>
      </c>
      <c r="L6" s="38">
        <v>15000000</v>
      </c>
      <c r="M6" t="s">
        <v>38</v>
      </c>
      <c r="N6">
        <v>0</v>
      </c>
      <c r="O6" t="s">
        <v>34</v>
      </c>
      <c r="P6" s="38">
        <v>76402.083333333299</v>
      </c>
      <c r="Q6" s="38"/>
      <c r="R6" s="38">
        <v>0</v>
      </c>
      <c r="S6" s="38">
        <v>0</v>
      </c>
      <c r="T6" s="38">
        <v>0</v>
      </c>
      <c r="U6" s="38">
        <v>0</v>
      </c>
      <c r="V6" s="38">
        <v>76402.083333333299</v>
      </c>
      <c r="W6" s="38"/>
      <c r="X6" s="38">
        <v>0</v>
      </c>
      <c r="Y6" s="38">
        <v>0</v>
      </c>
      <c r="Z6" s="38">
        <v>0</v>
      </c>
      <c r="AA6" s="38">
        <v>0</v>
      </c>
    </row>
    <row r="7" spans="1:27" x14ac:dyDescent="0.25">
      <c r="A7" s="28">
        <v>44925</v>
      </c>
      <c r="B7" s="28">
        <v>45016</v>
      </c>
      <c r="C7" t="s">
        <v>32</v>
      </c>
      <c r="D7" t="s">
        <v>43</v>
      </c>
      <c r="E7" t="s">
        <v>44</v>
      </c>
      <c r="F7">
        <v>3</v>
      </c>
      <c r="H7" s="28">
        <v>45014</v>
      </c>
      <c r="I7" s="28">
        <v>45015</v>
      </c>
      <c r="J7" s="28">
        <v>45107</v>
      </c>
      <c r="K7" s="28">
        <v>45107</v>
      </c>
      <c r="L7" s="38">
        <v>12500000</v>
      </c>
      <c r="M7" t="s">
        <v>45</v>
      </c>
      <c r="N7">
        <v>0</v>
      </c>
      <c r="O7" t="s">
        <v>34</v>
      </c>
      <c r="P7" s="38">
        <v>96312.5</v>
      </c>
      <c r="Q7" s="38"/>
      <c r="R7" s="38">
        <v>1.0989010989011E-2</v>
      </c>
      <c r="S7" s="38">
        <v>1.0869565217391301E-2</v>
      </c>
      <c r="T7" s="38">
        <v>137362.637362637</v>
      </c>
      <c r="U7" s="38">
        <v>1046.875</v>
      </c>
      <c r="V7" s="38">
        <v>96312.5</v>
      </c>
      <c r="W7" s="38"/>
      <c r="X7" s="38">
        <v>1.0989010989011E-2</v>
      </c>
      <c r="Y7" s="38">
        <v>1.0869565217391301E-2</v>
      </c>
      <c r="Z7" s="38">
        <v>137362.637362637</v>
      </c>
      <c r="AA7" s="38">
        <v>1046.875</v>
      </c>
    </row>
    <row r="8" spans="1:27" x14ac:dyDescent="0.25">
      <c r="A8" s="28">
        <v>44925</v>
      </c>
      <c r="B8" s="28">
        <v>45016</v>
      </c>
      <c r="C8" t="s">
        <v>32</v>
      </c>
      <c r="D8" t="s">
        <v>76</v>
      </c>
      <c r="E8" t="s">
        <v>79</v>
      </c>
      <c r="F8">
        <v>22</v>
      </c>
      <c r="G8" t="s">
        <v>80</v>
      </c>
      <c r="H8" s="28">
        <v>45013</v>
      </c>
      <c r="I8" s="28">
        <v>45015</v>
      </c>
      <c r="J8" s="28">
        <v>45107</v>
      </c>
      <c r="K8" s="28">
        <v>45107</v>
      </c>
      <c r="L8" s="38">
        <v>11500000</v>
      </c>
      <c r="M8" t="s">
        <v>81</v>
      </c>
      <c r="N8">
        <v>0</v>
      </c>
      <c r="O8" t="s">
        <v>34</v>
      </c>
      <c r="P8" s="38">
        <v>7053.3333333333403</v>
      </c>
      <c r="Q8" s="38"/>
      <c r="R8" s="38">
        <v>1.0989010989011E-2</v>
      </c>
      <c r="S8" s="38">
        <v>1.0869565217391301E-2</v>
      </c>
      <c r="T8" s="38">
        <v>126373.626373626</v>
      </c>
      <c r="U8" s="38">
        <v>76.666666666666799</v>
      </c>
      <c r="V8" s="38">
        <v>7053.3333333333403</v>
      </c>
      <c r="W8" s="38"/>
      <c r="X8" s="38">
        <v>1.0989010989011E-2</v>
      </c>
      <c r="Y8" s="38">
        <v>1.0869565217391301E-2</v>
      </c>
      <c r="Z8" s="38">
        <v>126373.626373626</v>
      </c>
      <c r="AA8" s="38">
        <v>76.666666666666799</v>
      </c>
    </row>
    <row r="9" spans="1:27" x14ac:dyDescent="0.25">
      <c r="A9" s="28">
        <v>44925</v>
      </c>
      <c r="B9" s="28">
        <v>45016</v>
      </c>
      <c r="C9" t="s">
        <v>32</v>
      </c>
      <c r="D9" t="s">
        <v>46</v>
      </c>
      <c r="E9" t="s">
        <v>47</v>
      </c>
      <c r="F9">
        <v>9</v>
      </c>
      <c r="H9" s="28">
        <v>45001</v>
      </c>
      <c r="I9" s="28">
        <v>45005</v>
      </c>
      <c r="J9" s="28">
        <v>45097</v>
      </c>
      <c r="K9" s="28">
        <v>45097</v>
      </c>
      <c r="L9" s="38">
        <v>4935710</v>
      </c>
      <c r="M9" t="s">
        <v>45</v>
      </c>
      <c r="N9">
        <v>0</v>
      </c>
      <c r="O9" t="s">
        <v>34</v>
      </c>
      <c r="P9" s="38">
        <v>33375.27102</v>
      </c>
      <c r="Q9" s="38"/>
      <c r="R9" s="38">
        <v>0.120879120879121</v>
      </c>
      <c r="S9" s="38">
        <v>0.119565217391304</v>
      </c>
      <c r="T9" s="38">
        <v>596624.28571428603</v>
      </c>
      <c r="U9" s="38">
        <v>3990.5215349999999</v>
      </c>
      <c r="V9" s="38">
        <v>33375.27102</v>
      </c>
      <c r="W9" s="38"/>
      <c r="X9" s="38">
        <v>0.120879120879121</v>
      </c>
      <c r="Y9" s="38">
        <v>0.119565217391304</v>
      </c>
      <c r="Z9" s="38">
        <v>596624.28571428603</v>
      </c>
      <c r="AA9" s="38">
        <v>3990.5215349999999</v>
      </c>
    </row>
    <row r="10" spans="1:27" x14ac:dyDescent="0.25">
      <c r="A10" s="28">
        <v>44925</v>
      </c>
      <c r="B10" s="28">
        <v>45016</v>
      </c>
      <c r="C10" t="s">
        <v>32</v>
      </c>
      <c r="D10" t="s">
        <v>48</v>
      </c>
      <c r="E10" t="s">
        <v>49</v>
      </c>
      <c r="F10">
        <v>13</v>
      </c>
      <c r="H10" s="28">
        <v>44981</v>
      </c>
      <c r="I10" s="28">
        <v>44985</v>
      </c>
      <c r="J10" s="28">
        <v>45077</v>
      </c>
      <c r="K10" s="28">
        <v>45077</v>
      </c>
      <c r="L10" s="38">
        <v>7255000</v>
      </c>
      <c r="M10" t="s">
        <v>45</v>
      </c>
      <c r="N10">
        <v>0</v>
      </c>
      <c r="O10" t="s">
        <v>34</v>
      </c>
      <c r="P10" s="38">
        <v>50022.418888888897</v>
      </c>
      <c r="Q10" s="38"/>
      <c r="R10" s="38">
        <v>0.340659340659341</v>
      </c>
      <c r="S10" s="38">
        <v>0.33695652173912999</v>
      </c>
      <c r="T10" s="38">
        <v>2471483.5164835202</v>
      </c>
      <c r="U10" s="38">
        <v>16855.3802777778</v>
      </c>
      <c r="V10" s="38">
        <v>50022.418888888897</v>
      </c>
      <c r="W10" s="38"/>
      <c r="X10" s="38">
        <v>0.340659340659341</v>
      </c>
      <c r="Y10" s="38">
        <v>0.33695652173912999</v>
      </c>
      <c r="Z10" s="38">
        <v>2471483.5164835202</v>
      </c>
      <c r="AA10" s="38">
        <v>16855.3802777778</v>
      </c>
    </row>
    <row r="11" spans="1:27" x14ac:dyDescent="0.25">
      <c r="A11" s="28">
        <v>44925</v>
      </c>
      <c r="B11" s="28">
        <v>45016</v>
      </c>
      <c r="C11" t="s">
        <v>32</v>
      </c>
      <c r="D11" t="s">
        <v>50</v>
      </c>
      <c r="E11" t="s">
        <v>51</v>
      </c>
      <c r="F11">
        <v>15</v>
      </c>
      <c r="H11" s="28">
        <v>44981</v>
      </c>
      <c r="I11" s="28">
        <v>44985</v>
      </c>
      <c r="J11" s="28">
        <v>45077</v>
      </c>
      <c r="K11" s="28">
        <v>45077</v>
      </c>
      <c r="L11" s="38">
        <v>7255000</v>
      </c>
      <c r="M11" t="s">
        <v>33</v>
      </c>
      <c r="N11">
        <v>0</v>
      </c>
      <c r="O11" t="s">
        <v>34</v>
      </c>
      <c r="P11" s="38">
        <v>17576.446666666699</v>
      </c>
      <c r="Q11" s="38"/>
      <c r="R11" s="38">
        <v>0.340659340659341</v>
      </c>
      <c r="S11" s="38">
        <v>0.33695652173912999</v>
      </c>
      <c r="T11" s="38">
        <v>2471483.5164835202</v>
      </c>
      <c r="U11" s="38">
        <v>5922.4983333333303</v>
      </c>
      <c r="V11" s="38">
        <v>17576.446666666699</v>
      </c>
      <c r="W11" s="38"/>
      <c r="X11" s="38">
        <v>0.340659340659341</v>
      </c>
      <c r="Y11" s="38">
        <v>0.33695652173912999</v>
      </c>
      <c r="Z11" s="38">
        <v>2471483.5164835202</v>
      </c>
      <c r="AA11" s="38">
        <v>5922.4983333333303</v>
      </c>
    </row>
    <row r="12" spans="1:27" x14ac:dyDescent="0.25">
      <c r="A12" s="28">
        <v>44925</v>
      </c>
      <c r="B12" s="28">
        <v>45016</v>
      </c>
      <c r="C12" t="s">
        <v>35</v>
      </c>
      <c r="D12" t="s">
        <v>52</v>
      </c>
      <c r="E12" t="s">
        <v>53</v>
      </c>
      <c r="F12">
        <v>10001</v>
      </c>
      <c r="G12" t="s">
        <v>54</v>
      </c>
      <c r="H12" s="28">
        <v>45013</v>
      </c>
      <c r="I12" s="28">
        <v>45015</v>
      </c>
      <c r="J12" s="28">
        <v>45107</v>
      </c>
      <c r="K12" s="28">
        <v>45107</v>
      </c>
      <c r="L12" s="38">
        <v>15000000</v>
      </c>
      <c r="M12" t="s">
        <v>38</v>
      </c>
      <c r="N12">
        <v>0</v>
      </c>
      <c r="O12" t="s">
        <v>34</v>
      </c>
      <c r="P12" s="38">
        <v>-76283.333333333299</v>
      </c>
      <c r="Q12" s="38">
        <v>0</v>
      </c>
      <c r="R12" s="38">
        <v>1.0989010989011E-2</v>
      </c>
      <c r="S12" s="38">
        <v>1.0869565217391301E-2</v>
      </c>
      <c r="T12" s="38">
        <v>164835.16483516499</v>
      </c>
      <c r="U12" s="38">
        <v>-829.16666666666697</v>
      </c>
      <c r="V12" s="38">
        <v>-76283.333333333299</v>
      </c>
      <c r="W12" s="38">
        <v>0</v>
      </c>
      <c r="X12" s="38">
        <v>1.0989010989011E-2</v>
      </c>
      <c r="Y12" s="38">
        <v>1.0869565217391301E-2</v>
      </c>
      <c r="Z12" s="38">
        <v>164835.16483516499</v>
      </c>
      <c r="AA12" s="38">
        <v>-829.16666666666697</v>
      </c>
    </row>
    <row r="13" spans="1:27" x14ac:dyDescent="0.25">
      <c r="A13" s="28">
        <v>44925</v>
      </c>
      <c r="B13" s="28">
        <v>45016</v>
      </c>
      <c r="C13" t="s">
        <v>35</v>
      </c>
      <c r="D13" t="s">
        <v>55</v>
      </c>
      <c r="E13" t="s">
        <v>56</v>
      </c>
      <c r="F13">
        <v>10002</v>
      </c>
      <c r="G13" t="s">
        <v>57</v>
      </c>
      <c r="H13" s="28">
        <v>45013</v>
      </c>
      <c r="I13" s="28">
        <v>45015</v>
      </c>
      <c r="J13" s="28">
        <v>45107</v>
      </c>
      <c r="K13" s="28">
        <v>45107</v>
      </c>
      <c r="L13" s="38">
        <v>12500000</v>
      </c>
      <c r="M13" t="s">
        <v>45</v>
      </c>
      <c r="N13">
        <v>0</v>
      </c>
      <c r="O13" t="s">
        <v>34</v>
      </c>
      <c r="P13" s="38">
        <v>-95513.888888888905</v>
      </c>
      <c r="Q13" s="38">
        <v>0</v>
      </c>
      <c r="R13" s="38">
        <v>1.0989010989011E-2</v>
      </c>
      <c r="S13" s="38">
        <v>1.0869565217391301E-2</v>
      </c>
      <c r="T13" s="38">
        <v>137362.637362637</v>
      </c>
      <c r="U13" s="38">
        <v>-1038.19444444444</v>
      </c>
      <c r="V13" s="38">
        <v>-95513.888888888905</v>
      </c>
      <c r="W13" s="38">
        <v>0</v>
      </c>
      <c r="X13" s="38">
        <v>1.0989010989011E-2</v>
      </c>
      <c r="Y13" s="38">
        <v>1.0869565217391301E-2</v>
      </c>
      <c r="Z13" s="38">
        <v>137362.637362637</v>
      </c>
      <c r="AA13" s="38">
        <v>-1038.19444444444</v>
      </c>
    </row>
    <row r="14" spans="1:27" x14ac:dyDescent="0.25">
      <c r="A14" s="28">
        <v>44925</v>
      </c>
      <c r="B14" s="28">
        <v>45016</v>
      </c>
      <c r="C14" t="s">
        <v>35</v>
      </c>
      <c r="D14" t="s">
        <v>58</v>
      </c>
      <c r="E14" t="s">
        <v>59</v>
      </c>
      <c r="F14">
        <v>10003</v>
      </c>
      <c r="G14" t="s">
        <v>60</v>
      </c>
      <c r="H14" s="28">
        <v>45013</v>
      </c>
      <c r="I14" s="28">
        <v>45015</v>
      </c>
      <c r="J14" s="28">
        <v>45107</v>
      </c>
      <c r="K14" s="28">
        <v>45107</v>
      </c>
      <c r="L14" s="38">
        <v>12500000</v>
      </c>
      <c r="M14" t="s">
        <v>38</v>
      </c>
      <c r="N14">
        <v>0</v>
      </c>
      <c r="O14" t="s">
        <v>34</v>
      </c>
      <c r="P14" s="38">
        <v>-63569.444444444402</v>
      </c>
      <c r="Q14" s="38">
        <v>0</v>
      </c>
      <c r="R14" s="38">
        <v>1.0989010989011E-2</v>
      </c>
      <c r="S14" s="38">
        <v>1.0869565217391301E-2</v>
      </c>
      <c r="T14" s="38">
        <v>137362.637362637</v>
      </c>
      <c r="U14" s="38">
        <v>-690.97222222222194</v>
      </c>
      <c r="V14" s="38">
        <v>-63569.444444444402</v>
      </c>
      <c r="W14" s="38">
        <v>0</v>
      </c>
      <c r="X14" s="38">
        <v>1.0989010989011E-2</v>
      </c>
      <c r="Y14" s="38">
        <v>1.0869565217391301E-2</v>
      </c>
      <c r="Z14" s="38">
        <v>137362.637362637</v>
      </c>
      <c r="AA14" s="38">
        <v>-690.97222222222194</v>
      </c>
    </row>
    <row r="15" spans="1:27" x14ac:dyDescent="0.25">
      <c r="A15" s="28">
        <v>44925</v>
      </c>
      <c r="B15" s="28">
        <v>45016</v>
      </c>
      <c r="C15" t="s">
        <v>35</v>
      </c>
      <c r="D15" t="s">
        <v>61</v>
      </c>
      <c r="E15" t="s">
        <v>62</v>
      </c>
      <c r="F15">
        <v>10004</v>
      </c>
      <c r="G15" t="s">
        <v>63</v>
      </c>
      <c r="H15" s="28">
        <v>45013</v>
      </c>
      <c r="I15" s="28">
        <v>45015</v>
      </c>
      <c r="J15" s="28">
        <v>45107</v>
      </c>
      <c r="K15" s="28">
        <v>45107</v>
      </c>
      <c r="L15" s="38">
        <v>12500000</v>
      </c>
      <c r="M15" t="s">
        <v>38</v>
      </c>
      <c r="N15">
        <v>0</v>
      </c>
      <c r="O15" t="s">
        <v>34</v>
      </c>
      <c r="P15" s="38">
        <v>-63569.444444444402</v>
      </c>
      <c r="Q15" s="38">
        <v>0</v>
      </c>
      <c r="R15" s="38">
        <v>1.0989010989011E-2</v>
      </c>
      <c r="S15" s="38">
        <v>1.0869565217391301E-2</v>
      </c>
      <c r="T15" s="38">
        <v>137362.637362637</v>
      </c>
      <c r="U15" s="38">
        <v>-690.97222222222194</v>
      </c>
      <c r="V15" s="38">
        <v>-63569.444444444402</v>
      </c>
      <c r="W15" s="38">
        <v>0</v>
      </c>
      <c r="X15" s="38">
        <v>1.0989010989011E-2</v>
      </c>
      <c r="Y15" s="38">
        <v>1.0869565217391301E-2</v>
      </c>
      <c r="Z15" s="38">
        <v>137362.637362637</v>
      </c>
      <c r="AA15" s="38">
        <v>-690.97222222222194</v>
      </c>
    </row>
    <row r="16" spans="1:27" x14ac:dyDescent="0.25">
      <c r="A16" s="28">
        <v>44925</v>
      </c>
      <c r="B16" s="28">
        <v>45016</v>
      </c>
      <c r="C16" t="s">
        <v>35</v>
      </c>
      <c r="D16" t="s">
        <v>64</v>
      </c>
      <c r="E16" t="s">
        <v>65</v>
      </c>
      <c r="F16">
        <v>10005</v>
      </c>
      <c r="G16" t="s">
        <v>66</v>
      </c>
      <c r="H16" s="28">
        <v>45013</v>
      </c>
      <c r="I16" s="28">
        <v>45015</v>
      </c>
      <c r="J16" s="28">
        <v>45107</v>
      </c>
      <c r="K16" s="28">
        <v>45107</v>
      </c>
      <c r="L16" s="38">
        <v>4935710</v>
      </c>
      <c r="M16" t="s">
        <v>45</v>
      </c>
      <c r="N16">
        <v>0</v>
      </c>
      <c r="O16" t="s">
        <v>34</v>
      </c>
      <c r="P16" s="38">
        <v>-37714.3085222222</v>
      </c>
      <c r="Q16" s="38">
        <v>0</v>
      </c>
      <c r="R16" s="38">
        <v>1.0989010989011E-2</v>
      </c>
      <c r="S16" s="38">
        <v>1.0869565217391301E-2</v>
      </c>
      <c r="T16" s="38">
        <v>54238.571428571398</v>
      </c>
      <c r="U16" s="38">
        <v>-409.93813611111102</v>
      </c>
      <c r="V16" s="38">
        <v>-37714.3085222222</v>
      </c>
      <c r="W16" s="38">
        <v>0</v>
      </c>
      <c r="X16" s="38">
        <v>1.0989010989011E-2</v>
      </c>
      <c r="Y16" s="38">
        <v>1.0869565217391301E-2</v>
      </c>
      <c r="Z16" s="38">
        <v>54238.571428571398</v>
      </c>
      <c r="AA16" s="38">
        <v>-409.93813611111102</v>
      </c>
    </row>
    <row r="17" spans="1:27" x14ac:dyDescent="0.25">
      <c r="A17" s="28">
        <v>44925</v>
      </c>
      <c r="B17" s="28">
        <v>45016</v>
      </c>
      <c r="C17" t="s">
        <v>35</v>
      </c>
      <c r="D17" t="s">
        <v>67</v>
      </c>
      <c r="E17" t="s">
        <v>68</v>
      </c>
      <c r="F17">
        <v>10006</v>
      </c>
      <c r="G17" t="s">
        <v>82</v>
      </c>
      <c r="H17" s="28">
        <v>45006</v>
      </c>
      <c r="I17" s="28">
        <v>45008</v>
      </c>
      <c r="J17" s="28">
        <v>45100</v>
      </c>
      <c r="K17" s="28">
        <v>45100</v>
      </c>
      <c r="L17" s="38">
        <v>15000000</v>
      </c>
      <c r="M17" t="s">
        <v>69</v>
      </c>
      <c r="N17">
        <v>0</v>
      </c>
      <c r="O17" t="s">
        <v>34</v>
      </c>
      <c r="P17" s="38">
        <v>-23306.666666666701</v>
      </c>
      <c r="Q17" s="38">
        <v>0</v>
      </c>
      <c r="R17" s="38">
        <v>8.7912087912087905E-2</v>
      </c>
      <c r="S17" s="38">
        <v>8.6956521739130405E-2</v>
      </c>
      <c r="T17" s="38">
        <v>1318681.3186813199</v>
      </c>
      <c r="U17" s="38">
        <v>-2026.6666666666699</v>
      </c>
      <c r="V17" s="38">
        <v>-23306.666666666701</v>
      </c>
      <c r="W17" s="38">
        <v>0</v>
      </c>
      <c r="X17" s="38">
        <v>8.7912087912087905E-2</v>
      </c>
      <c r="Y17" s="38">
        <v>8.6956521739130405E-2</v>
      </c>
      <c r="Z17" s="38">
        <v>1318681.3186813199</v>
      </c>
      <c r="AA17" s="38">
        <v>-2026.6666666666699</v>
      </c>
    </row>
    <row r="18" spans="1:27" x14ac:dyDescent="0.25">
      <c r="A18" s="28">
        <v>44925</v>
      </c>
      <c r="B18" s="28">
        <v>45016</v>
      </c>
      <c r="C18" t="s">
        <v>35</v>
      </c>
      <c r="D18" t="s">
        <v>70</v>
      </c>
      <c r="E18" t="s">
        <v>71</v>
      </c>
      <c r="F18">
        <v>10007</v>
      </c>
      <c r="G18" t="s">
        <v>83</v>
      </c>
      <c r="H18" s="28">
        <v>45006</v>
      </c>
      <c r="I18" s="28">
        <v>45008</v>
      </c>
      <c r="J18" s="28">
        <v>45100</v>
      </c>
      <c r="K18" s="28">
        <v>45100</v>
      </c>
      <c r="L18" s="38">
        <v>7255000</v>
      </c>
      <c r="M18" t="s">
        <v>45</v>
      </c>
      <c r="N18">
        <v>0</v>
      </c>
      <c r="O18" t="s">
        <v>34</v>
      </c>
      <c r="P18" s="38">
        <v>-53915.935555555603</v>
      </c>
      <c r="Q18" s="38">
        <v>0</v>
      </c>
      <c r="R18" s="38">
        <v>8.7912087912087905E-2</v>
      </c>
      <c r="S18" s="38">
        <v>8.6956521739130405E-2</v>
      </c>
      <c r="T18" s="38">
        <v>637802.197802198</v>
      </c>
      <c r="U18" s="38">
        <v>-4688.3422222222198</v>
      </c>
      <c r="V18" s="38">
        <v>-53915.935555555603</v>
      </c>
      <c r="W18" s="38">
        <v>0</v>
      </c>
      <c r="X18" s="38">
        <v>8.7912087912087905E-2</v>
      </c>
      <c r="Y18" s="38">
        <v>8.6956521739130405E-2</v>
      </c>
      <c r="Z18" s="38">
        <v>637802.197802198</v>
      </c>
      <c r="AA18" s="38">
        <v>-4688.3422222222198</v>
      </c>
    </row>
    <row r="19" spans="1:27" x14ac:dyDescent="0.25">
      <c r="A19" s="28">
        <v>44925</v>
      </c>
      <c r="B19" s="28">
        <v>45016</v>
      </c>
      <c r="C19" t="s">
        <v>35</v>
      </c>
      <c r="D19" t="s">
        <v>72</v>
      </c>
      <c r="E19" t="s">
        <v>73</v>
      </c>
      <c r="F19">
        <v>10008</v>
      </c>
      <c r="G19" t="s">
        <v>84</v>
      </c>
      <c r="H19" s="28">
        <v>45006</v>
      </c>
      <c r="I19" s="28">
        <v>45008</v>
      </c>
      <c r="J19" s="28">
        <v>45100</v>
      </c>
      <c r="K19" s="28">
        <v>45100</v>
      </c>
      <c r="L19" s="38">
        <v>7255000</v>
      </c>
      <c r="M19" t="s">
        <v>33</v>
      </c>
      <c r="N19">
        <v>0</v>
      </c>
      <c r="O19" t="s">
        <v>34</v>
      </c>
      <c r="P19" s="38">
        <v>-21469.9633333333</v>
      </c>
      <c r="Q19" s="38">
        <v>0</v>
      </c>
      <c r="R19" s="38">
        <v>8.7912087912087905E-2</v>
      </c>
      <c r="S19" s="38">
        <v>8.6956521739130405E-2</v>
      </c>
      <c r="T19" s="38">
        <v>637802.197802198</v>
      </c>
      <c r="U19" s="38">
        <v>-1866.95333333333</v>
      </c>
      <c r="V19" s="38">
        <v>-21469.9633333333</v>
      </c>
      <c r="W19" s="38">
        <v>0</v>
      </c>
      <c r="X19" s="38">
        <v>8.7912087912087905E-2</v>
      </c>
      <c r="Y19" s="38">
        <v>8.6956521739130405E-2</v>
      </c>
      <c r="Z19" s="38">
        <v>637802.197802198</v>
      </c>
      <c r="AA19" s="38">
        <v>-1866.95333333333</v>
      </c>
    </row>
    <row r="20" spans="1:27" x14ac:dyDescent="0.25">
      <c r="A20" s="28">
        <v>44925</v>
      </c>
      <c r="B20" s="28">
        <v>45016</v>
      </c>
      <c r="C20" t="s">
        <v>35</v>
      </c>
      <c r="D20" t="s">
        <v>103</v>
      </c>
      <c r="E20" t="s">
        <v>104</v>
      </c>
      <c r="F20">
        <v>10010</v>
      </c>
      <c r="G20" t="s">
        <v>105</v>
      </c>
      <c r="H20" s="28">
        <v>45006</v>
      </c>
      <c r="I20" s="28">
        <v>45008</v>
      </c>
      <c r="J20" s="28">
        <v>45100</v>
      </c>
      <c r="K20" s="28">
        <v>45100</v>
      </c>
      <c r="L20" s="38">
        <v>11500000</v>
      </c>
      <c r="M20" t="s">
        <v>81</v>
      </c>
      <c r="N20">
        <v>0</v>
      </c>
      <c r="O20" t="s">
        <v>34</v>
      </c>
      <c r="P20" s="38">
        <v>-4643.4444444444398</v>
      </c>
      <c r="Q20" s="38">
        <v>0</v>
      </c>
      <c r="R20" s="38">
        <v>8.7912087912087905E-2</v>
      </c>
      <c r="S20" s="38">
        <v>8.6956521739130405E-2</v>
      </c>
      <c r="T20" s="38">
        <v>1010989.01098901</v>
      </c>
      <c r="U20" s="38">
        <v>-403.77777777777698</v>
      </c>
      <c r="V20" s="38">
        <v>-4643.4444444444398</v>
      </c>
      <c r="W20" s="38">
        <v>0</v>
      </c>
      <c r="X20" s="38">
        <v>8.7912087912087905E-2</v>
      </c>
      <c r="Y20" s="38">
        <v>8.6956521739130405E-2</v>
      </c>
      <c r="Z20" s="38">
        <v>1010989.01098901</v>
      </c>
      <c r="AA20" s="38">
        <v>-403.77777777777698</v>
      </c>
    </row>
    <row r="21" spans="1:27" x14ac:dyDescent="0.25">
      <c r="A21" s="28">
        <v>45016</v>
      </c>
      <c r="B21" s="28">
        <v>45107</v>
      </c>
      <c r="C21" t="s">
        <v>32</v>
      </c>
      <c r="D21" t="s">
        <v>36</v>
      </c>
      <c r="E21" t="s">
        <v>37</v>
      </c>
      <c r="F21">
        <v>7</v>
      </c>
      <c r="H21" s="28">
        <v>45014</v>
      </c>
      <c r="I21" s="28">
        <v>45016</v>
      </c>
      <c r="J21" s="28">
        <v>45107</v>
      </c>
      <c r="K21" s="28">
        <v>45107</v>
      </c>
      <c r="L21" s="38">
        <v>12500000</v>
      </c>
      <c r="M21" t="s">
        <v>38</v>
      </c>
      <c r="N21">
        <v>0</v>
      </c>
      <c r="O21" t="s">
        <v>34</v>
      </c>
      <c r="P21" s="38">
        <v>63668.402777777803</v>
      </c>
      <c r="Q21" s="38"/>
      <c r="R21" s="38">
        <v>1</v>
      </c>
      <c r="S21" s="38">
        <v>1</v>
      </c>
      <c r="T21" s="38">
        <v>12500000</v>
      </c>
      <c r="U21" s="38">
        <v>63668.402777777803</v>
      </c>
      <c r="V21" s="38">
        <v>63668.402777777803</v>
      </c>
      <c r="W21" s="38"/>
      <c r="X21" s="38">
        <v>1</v>
      </c>
      <c r="Y21" s="38">
        <v>1</v>
      </c>
      <c r="Z21" s="38">
        <v>12500000</v>
      </c>
      <c r="AA21" s="38">
        <v>63668.402777777803</v>
      </c>
    </row>
    <row r="22" spans="1:27" x14ac:dyDescent="0.25">
      <c r="A22" s="28">
        <v>45016</v>
      </c>
      <c r="B22" s="28">
        <v>45107</v>
      </c>
      <c r="C22" t="s">
        <v>32</v>
      </c>
      <c r="D22" t="s">
        <v>36</v>
      </c>
      <c r="E22" t="s">
        <v>37</v>
      </c>
      <c r="F22">
        <v>7</v>
      </c>
      <c r="H22" s="28">
        <v>45105</v>
      </c>
      <c r="I22" s="28">
        <v>45107</v>
      </c>
      <c r="J22" s="28">
        <v>45198</v>
      </c>
      <c r="K22" s="28">
        <v>45198</v>
      </c>
      <c r="L22" s="38">
        <v>12500000</v>
      </c>
      <c r="M22" t="s">
        <v>38</v>
      </c>
      <c r="N22">
        <v>0</v>
      </c>
      <c r="O22" t="s">
        <v>34</v>
      </c>
      <c r="P22" s="38">
        <v>82089.583333333299</v>
      </c>
      <c r="Q22" s="38"/>
      <c r="R22" s="38">
        <v>0</v>
      </c>
      <c r="S22" s="38">
        <v>0</v>
      </c>
      <c r="T22" s="38">
        <v>0</v>
      </c>
      <c r="U22" s="38">
        <v>0</v>
      </c>
      <c r="V22" s="38">
        <v>82089.583333333299</v>
      </c>
      <c r="W22" s="38"/>
      <c r="X22" s="38">
        <v>0</v>
      </c>
      <c r="Y22" s="38">
        <v>0</v>
      </c>
      <c r="Z22" s="38">
        <v>0</v>
      </c>
      <c r="AA22" s="38">
        <v>0</v>
      </c>
    </row>
    <row r="23" spans="1:27" x14ac:dyDescent="0.25">
      <c r="A23" s="28">
        <v>45016</v>
      </c>
      <c r="B23" s="28">
        <v>45107</v>
      </c>
      <c r="C23" t="s">
        <v>32</v>
      </c>
      <c r="D23" t="s">
        <v>85</v>
      </c>
      <c r="E23" t="s">
        <v>86</v>
      </c>
      <c r="F23">
        <v>24</v>
      </c>
      <c r="G23" t="s">
        <v>87</v>
      </c>
      <c r="H23" s="28">
        <v>45105</v>
      </c>
      <c r="I23" s="28">
        <v>45107</v>
      </c>
      <c r="J23" s="28">
        <v>45198</v>
      </c>
      <c r="K23" s="28">
        <v>45198</v>
      </c>
      <c r="L23" s="38">
        <v>14125800</v>
      </c>
      <c r="M23" t="s">
        <v>88</v>
      </c>
      <c r="N23">
        <v>0</v>
      </c>
      <c r="O23" t="s">
        <v>34</v>
      </c>
      <c r="P23" s="38">
        <v>12425.9954</v>
      </c>
      <c r="Q23" s="38"/>
      <c r="R23" s="38">
        <v>0</v>
      </c>
      <c r="S23" s="38">
        <v>0</v>
      </c>
      <c r="T23" s="38">
        <v>0</v>
      </c>
      <c r="U23" s="38">
        <v>0</v>
      </c>
      <c r="V23" s="38">
        <v>12425.9954</v>
      </c>
      <c r="W23" s="38"/>
      <c r="X23" s="38">
        <v>0</v>
      </c>
      <c r="Y23" s="38">
        <v>0</v>
      </c>
      <c r="Z23" s="38">
        <v>0</v>
      </c>
      <c r="AA23" s="38">
        <v>0</v>
      </c>
    </row>
    <row r="24" spans="1:27" x14ac:dyDescent="0.25">
      <c r="A24" s="28">
        <v>45016</v>
      </c>
      <c r="B24" s="28">
        <v>45107</v>
      </c>
      <c r="C24" t="s">
        <v>32</v>
      </c>
      <c r="D24" t="s">
        <v>39</v>
      </c>
      <c r="E24" t="s">
        <v>40</v>
      </c>
      <c r="F24">
        <v>5</v>
      </c>
      <c r="H24" s="28">
        <v>45014</v>
      </c>
      <c r="I24" s="28">
        <v>45016</v>
      </c>
      <c r="J24" s="28">
        <v>45107</v>
      </c>
      <c r="K24" s="28">
        <v>45107</v>
      </c>
      <c r="L24" s="38">
        <v>12500000</v>
      </c>
      <c r="M24" t="s">
        <v>38</v>
      </c>
      <c r="N24">
        <v>0</v>
      </c>
      <c r="O24" t="s">
        <v>34</v>
      </c>
      <c r="P24" s="38">
        <v>63668.402777777803</v>
      </c>
      <c r="Q24" s="38"/>
      <c r="R24" s="38">
        <v>1</v>
      </c>
      <c r="S24" s="38">
        <v>1</v>
      </c>
      <c r="T24" s="38">
        <v>12500000</v>
      </c>
      <c r="U24" s="38">
        <v>63668.402777777803</v>
      </c>
      <c r="V24" s="38">
        <v>63668.402777777803</v>
      </c>
      <c r="W24" s="38"/>
      <c r="X24" s="38">
        <v>1</v>
      </c>
      <c r="Y24" s="38">
        <v>1</v>
      </c>
      <c r="Z24" s="38">
        <v>12500000</v>
      </c>
      <c r="AA24" s="38">
        <v>63668.402777777803</v>
      </c>
    </row>
    <row r="25" spans="1:27" x14ac:dyDescent="0.25">
      <c r="A25" s="28">
        <v>45016</v>
      </c>
      <c r="B25" s="28">
        <v>45107</v>
      </c>
      <c r="C25" t="s">
        <v>32</v>
      </c>
      <c r="D25" t="s">
        <v>39</v>
      </c>
      <c r="E25" t="s">
        <v>40</v>
      </c>
      <c r="F25">
        <v>5</v>
      </c>
      <c r="H25" s="28">
        <v>45105</v>
      </c>
      <c r="I25" s="28">
        <v>45107</v>
      </c>
      <c r="J25" s="28">
        <v>45198</v>
      </c>
      <c r="K25" s="28">
        <v>45198</v>
      </c>
      <c r="L25" s="38">
        <v>12500000</v>
      </c>
      <c r="M25" t="s">
        <v>38</v>
      </c>
      <c r="N25">
        <v>0</v>
      </c>
      <c r="O25" t="s">
        <v>34</v>
      </c>
      <c r="P25" s="38">
        <v>82089.583333333299</v>
      </c>
      <c r="Q25" s="38"/>
      <c r="R25" s="38">
        <v>0</v>
      </c>
      <c r="S25" s="38">
        <v>0</v>
      </c>
      <c r="T25" s="38">
        <v>0</v>
      </c>
      <c r="U25" s="38">
        <v>0</v>
      </c>
      <c r="V25" s="38">
        <v>82089.583333333299</v>
      </c>
      <c r="W25" s="38"/>
      <c r="X25" s="38">
        <v>0</v>
      </c>
      <c r="Y25" s="38">
        <v>0</v>
      </c>
      <c r="Z25" s="38">
        <v>0</v>
      </c>
      <c r="AA25" s="38">
        <v>0</v>
      </c>
    </row>
    <row r="26" spans="1:27" x14ac:dyDescent="0.25">
      <c r="A26" s="28">
        <v>45016</v>
      </c>
      <c r="B26" s="28">
        <v>45107</v>
      </c>
      <c r="C26" t="s">
        <v>32</v>
      </c>
      <c r="D26" t="s">
        <v>89</v>
      </c>
      <c r="E26" t="s">
        <v>90</v>
      </c>
      <c r="F26">
        <v>26</v>
      </c>
      <c r="G26" t="s">
        <v>91</v>
      </c>
      <c r="H26" s="28">
        <v>45105</v>
      </c>
      <c r="I26" s="28">
        <v>45107</v>
      </c>
      <c r="J26" s="28">
        <v>45198</v>
      </c>
      <c r="K26" s="28">
        <v>45198</v>
      </c>
      <c r="L26" s="38">
        <v>5650320</v>
      </c>
      <c r="M26" t="s">
        <v>88</v>
      </c>
      <c r="N26">
        <v>0</v>
      </c>
      <c r="O26" t="s">
        <v>34</v>
      </c>
      <c r="P26" s="38">
        <v>4970.3981599999997</v>
      </c>
      <c r="Q26" s="38"/>
      <c r="R26" s="38">
        <v>0</v>
      </c>
      <c r="S26" s="38">
        <v>0</v>
      </c>
      <c r="T26" s="38">
        <v>0</v>
      </c>
      <c r="U26" s="38">
        <v>0</v>
      </c>
      <c r="V26" s="38">
        <v>4970.3981599999997</v>
      </c>
      <c r="W26" s="38"/>
      <c r="X26" s="38">
        <v>0</v>
      </c>
      <c r="Y26" s="38">
        <v>0</v>
      </c>
      <c r="Z26" s="38">
        <v>0</v>
      </c>
      <c r="AA26" s="38">
        <v>0</v>
      </c>
    </row>
    <row r="27" spans="1:27" x14ac:dyDescent="0.25">
      <c r="A27" s="28">
        <v>45016</v>
      </c>
      <c r="B27" s="28">
        <v>45107</v>
      </c>
      <c r="C27" t="s">
        <v>32</v>
      </c>
      <c r="D27" t="s">
        <v>74</v>
      </c>
      <c r="E27" t="s">
        <v>75</v>
      </c>
      <c r="F27">
        <v>11</v>
      </c>
      <c r="H27" s="28">
        <v>45042</v>
      </c>
      <c r="I27" s="28">
        <v>45044</v>
      </c>
      <c r="J27" s="28">
        <v>45135</v>
      </c>
      <c r="K27" s="28">
        <v>45135</v>
      </c>
      <c r="L27" s="38">
        <v>15000000</v>
      </c>
      <c r="M27" t="s">
        <v>69</v>
      </c>
      <c r="N27">
        <v>0</v>
      </c>
      <c r="O27" t="s">
        <v>34</v>
      </c>
      <c r="P27" s="38">
        <v>35717.5</v>
      </c>
      <c r="Q27" s="38"/>
      <c r="R27" s="38">
        <v>0.69230769230769196</v>
      </c>
      <c r="S27" s="38">
        <v>0.69230769230769196</v>
      </c>
      <c r="T27" s="38">
        <v>10384615.384615401</v>
      </c>
      <c r="U27" s="38">
        <v>24727.5</v>
      </c>
      <c r="V27" s="38">
        <v>35717.5</v>
      </c>
      <c r="W27" s="38"/>
      <c r="X27" s="38">
        <v>0.69230769230769196</v>
      </c>
      <c r="Y27" s="38">
        <v>0.69230769230769196</v>
      </c>
      <c r="Z27" s="38">
        <v>10384615.384615401</v>
      </c>
      <c r="AA27" s="38">
        <v>24727.5</v>
      </c>
    </row>
    <row r="28" spans="1:27" x14ac:dyDescent="0.25">
      <c r="A28" s="28">
        <v>45016</v>
      </c>
      <c r="B28" s="28">
        <v>45107</v>
      </c>
      <c r="C28" t="s">
        <v>32</v>
      </c>
      <c r="D28" t="s">
        <v>92</v>
      </c>
      <c r="E28" t="s">
        <v>93</v>
      </c>
      <c r="F28">
        <v>30</v>
      </c>
      <c r="G28" t="s">
        <v>94</v>
      </c>
      <c r="H28" s="28">
        <v>45105</v>
      </c>
      <c r="I28" s="28">
        <v>45107</v>
      </c>
      <c r="J28" s="28">
        <v>45198</v>
      </c>
      <c r="K28" s="28">
        <v>45198</v>
      </c>
      <c r="L28" s="38">
        <v>18834400</v>
      </c>
      <c r="M28" t="s">
        <v>78</v>
      </c>
      <c r="N28">
        <v>0</v>
      </c>
      <c r="O28" t="s">
        <v>34</v>
      </c>
      <c r="P28" s="38">
        <v>28470.2883111111</v>
      </c>
      <c r="Q28" s="38"/>
      <c r="R28" s="38">
        <v>0</v>
      </c>
      <c r="S28" s="38">
        <v>0</v>
      </c>
      <c r="T28" s="38">
        <v>0</v>
      </c>
      <c r="U28" s="38">
        <v>0</v>
      </c>
      <c r="V28" s="38">
        <v>28470.2883111111</v>
      </c>
      <c r="W28" s="38"/>
      <c r="X28" s="38">
        <v>0</v>
      </c>
      <c r="Y28" s="38">
        <v>0</v>
      </c>
      <c r="Z28" s="38">
        <v>0</v>
      </c>
      <c r="AA28" s="38">
        <v>0</v>
      </c>
    </row>
    <row r="29" spans="1:27" x14ac:dyDescent="0.25">
      <c r="A29" s="28">
        <v>45016</v>
      </c>
      <c r="B29" s="28">
        <v>45107</v>
      </c>
      <c r="C29" t="s">
        <v>32</v>
      </c>
      <c r="D29" t="s">
        <v>41</v>
      </c>
      <c r="E29" t="s">
        <v>42</v>
      </c>
      <c r="F29">
        <v>1</v>
      </c>
      <c r="H29" s="28">
        <v>45014</v>
      </c>
      <c r="I29" s="28">
        <v>45016</v>
      </c>
      <c r="J29" s="28">
        <v>45107</v>
      </c>
      <c r="K29" s="28">
        <v>45107</v>
      </c>
      <c r="L29" s="38">
        <v>15000000</v>
      </c>
      <c r="M29" t="s">
        <v>38</v>
      </c>
      <c r="N29">
        <v>0</v>
      </c>
      <c r="O29" t="s">
        <v>34</v>
      </c>
      <c r="P29" s="38">
        <v>76402.083333333299</v>
      </c>
      <c r="Q29" s="38"/>
      <c r="R29" s="38">
        <v>1</v>
      </c>
      <c r="S29" s="38">
        <v>1</v>
      </c>
      <c r="T29" s="38">
        <v>15000000</v>
      </c>
      <c r="U29" s="38">
        <v>76402.083333333299</v>
      </c>
      <c r="V29" s="38">
        <v>76402.083333333299</v>
      </c>
      <c r="W29" s="38"/>
      <c r="X29" s="38">
        <v>1</v>
      </c>
      <c r="Y29" s="38">
        <v>1</v>
      </c>
      <c r="Z29" s="38">
        <v>15000000</v>
      </c>
      <c r="AA29" s="38">
        <v>76402.083333333299</v>
      </c>
    </row>
    <row r="30" spans="1:27" x14ac:dyDescent="0.25">
      <c r="A30" s="28">
        <v>45016</v>
      </c>
      <c r="B30" s="28">
        <v>45107</v>
      </c>
      <c r="C30" t="s">
        <v>32</v>
      </c>
      <c r="D30" t="s">
        <v>41</v>
      </c>
      <c r="E30" t="s">
        <v>42</v>
      </c>
      <c r="F30">
        <v>1</v>
      </c>
      <c r="H30" s="28">
        <v>45105</v>
      </c>
      <c r="I30" s="28">
        <v>45107</v>
      </c>
      <c r="J30" s="28">
        <v>45198</v>
      </c>
      <c r="K30" s="28">
        <v>45198</v>
      </c>
      <c r="L30" s="38">
        <v>15000000</v>
      </c>
      <c r="M30" t="s">
        <v>38</v>
      </c>
      <c r="N30">
        <v>0</v>
      </c>
      <c r="O30" t="s">
        <v>34</v>
      </c>
      <c r="P30" s="38">
        <v>98507.5</v>
      </c>
      <c r="Q30" s="38"/>
      <c r="R30" s="38">
        <v>0</v>
      </c>
      <c r="S30" s="38">
        <v>0</v>
      </c>
      <c r="T30" s="38">
        <v>0</v>
      </c>
      <c r="U30" s="38">
        <v>0</v>
      </c>
      <c r="V30" s="38">
        <v>98507.5</v>
      </c>
      <c r="W30" s="38"/>
      <c r="X30" s="38">
        <v>0</v>
      </c>
      <c r="Y30" s="38">
        <v>0</v>
      </c>
      <c r="Z30" s="38">
        <v>0</v>
      </c>
      <c r="AA30" s="38">
        <v>0</v>
      </c>
    </row>
    <row r="31" spans="1:27" x14ac:dyDescent="0.25">
      <c r="A31" s="28">
        <v>45016</v>
      </c>
      <c r="B31" s="28">
        <v>45107</v>
      </c>
      <c r="C31" t="s">
        <v>32</v>
      </c>
      <c r="D31" t="s">
        <v>43</v>
      </c>
      <c r="E31" t="s">
        <v>44</v>
      </c>
      <c r="F31">
        <v>3</v>
      </c>
      <c r="H31" s="28">
        <v>45014</v>
      </c>
      <c r="I31" s="28">
        <v>45015</v>
      </c>
      <c r="J31" s="28">
        <v>45107</v>
      </c>
      <c r="K31" s="28">
        <v>45107</v>
      </c>
      <c r="L31" s="38">
        <v>12500000</v>
      </c>
      <c r="M31" t="s">
        <v>45</v>
      </c>
      <c r="N31">
        <v>0</v>
      </c>
      <c r="O31" t="s">
        <v>34</v>
      </c>
      <c r="P31" s="38">
        <v>96312.5</v>
      </c>
      <c r="Q31" s="38"/>
      <c r="R31" s="38">
        <v>1</v>
      </c>
      <c r="S31" s="38">
        <v>0.98913043478260898</v>
      </c>
      <c r="T31" s="38">
        <v>12500000</v>
      </c>
      <c r="U31" s="38">
        <v>95265.625</v>
      </c>
      <c r="V31" s="38">
        <v>96312.5</v>
      </c>
      <c r="W31" s="38"/>
      <c r="X31" s="38">
        <v>1</v>
      </c>
      <c r="Y31" s="38">
        <v>0.98913043478260898</v>
      </c>
      <c r="Z31" s="38">
        <v>12500000</v>
      </c>
      <c r="AA31" s="38">
        <v>95265.625</v>
      </c>
    </row>
    <row r="32" spans="1:27" x14ac:dyDescent="0.25">
      <c r="A32" s="28">
        <v>45016</v>
      </c>
      <c r="B32" s="28">
        <v>45107</v>
      </c>
      <c r="C32" t="s">
        <v>32</v>
      </c>
      <c r="D32" t="s">
        <v>43</v>
      </c>
      <c r="E32" t="s">
        <v>44</v>
      </c>
      <c r="F32">
        <v>3</v>
      </c>
      <c r="H32" s="28">
        <v>45105</v>
      </c>
      <c r="I32" s="28">
        <v>45107</v>
      </c>
      <c r="J32" s="28">
        <v>45198</v>
      </c>
      <c r="K32" s="28">
        <v>45198</v>
      </c>
      <c r="L32" s="38">
        <v>12500000</v>
      </c>
      <c r="M32" t="s">
        <v>45</v>
      </c>
      <c r="N32">
        <v>0</v>
      </c>
      <c r="O32" t="s">
        <v>34</v>
      </c>
      <c r="P32" s="38">
        <v>113686.805555556</v>
      </c>
      <c r="Q32" s="38"/>
      <c r="R32" s="38">
        <v>0</v>
      </c>
      <c r="S32" s="38">
        <v>0</v>
      </c>
      <c r="T32" s="38">
        <v>0</v>
      </c>
      <c r="U32" s="38">
        <v>0</v>
      </c>
      <c r="V32" s="38">
        <v>113686.805555556</v>
      </c>
      <c r="W32" s="38"/>
      <c r="X32" s="38">
        <v>0</v>
      </c>
      <c r="Y32" s="38">
        <v>0</v>
      </c>
      <c r="Z32" s="38">
        <v>0</v>
      </c>
      <c r="AA32" s="38">
        <v>0</v>
      </c>
    </row>
    <row r="33" spans="1:27" x14ac:dyDescent="0.25">
      <c r="A33" s="28">
        <v>45016</v>
      </c>
      <c r="B33" s="28">
        <v>45107</v>
      </c>
      <c r="C33" t="s">
        <v>32</v>
      </c>
      <c r="D33" t="s">
        <v>76</v>
      </c>
      <c r="E33" t="s">
        <v>79</v>
      </c>
      <c r="F33">
        <v>22</v>
      </c>
      <c r="G33" t="s">
        <v>80</v>
      </c>
      <c r="H33" s="28">
        <v>45013</v>
      </c>
      <c r="I33" s="28">
        <v>45015</v>
      </c>
      <c r="J33" s="28">
        <v>45107</v>
      </c>
      <c r="K33" s="28">
        <v>45107</v>
      </c>
      <c r="L33" s="38">
        <v>11500000</v>
      </c>
      <c r="M33" t="s">
        <v>81</v>
      </c>
      <c r="N33">
        <v>0</v>
      </c>
      <c r="O33" t="s">
        <v>34</v>
      </c>
      <c r="P33" s="38">
        <v>7053.3333333333403</v>
      </c>
      <c r="Q33" s="38"/>
      <c r="R33" s="38">
        <v>1</v>
      </c>
      <c r="S33" s="38">
        <v>0.98913043478260898</v>
      </c>
      <c r="T33" s="38">
        <v>11500000</v>
      </c>
      <c r="U33" s="38">
        <v>6976.6666666666697</v>
      </c>
      <c r="V33" s="38">
        <v>7053.3333333333403</v>
      </c>
      <c r="W33" s="38"/>
      <c r="X33" s="38">
        <v>1</v>
      </c>
      <c r="Y33" s="38">
        <v>0.98913043478260898</v>
      </c>
      <c r="Z33" s="38">
        <v>11500000</v>
      </c>
      <c r="AA33" s="38">
        <v>6976.6666666666697</v>
      </c>
    </row>
    <row r="34" spans="1:27" x14ac:dyDescent="0.25">
      <c r="A34" s="28">
        <v>45016</v>
      </c>
      <c r="B34" s="28">
        <v>45107</v>
      </c>
      <c r="C34" t="s">
        <v>32</v>
      </c>
      <c r="D34" t="s">
        <v>76</v>
      </c>
      <c r="E34" t="s">
        <v>79</v>
      </c>
      <c r="F34">
        <v>22</v>
      </c>
      <c r="G34" t="s">
        <v>80</v>
      </c>
      <c r="H34" s="28">
        <v>45105</v>
      </c>
      <c r="I34" s="28">
        <v>45107</v>
      </c>
      <c r="J34" s="28">
        <v>45198</v>
      </c>
      <c r="K34" s="28">
        <v>45198</v>
      </c>
      <c r="L34" s="38">
        <v>11500000</v>
      </c>
      <c r="M34" t="s">
        <v>81</v>
      </c>
      <c r="N34">
        <v>0</v>
      </c>
      <c r="O34" t="s">
        <v>34</v>
      </c>
      <c r="P34" s="38">
        <v>24650.888888888901</v>
      </c>
      <c r="Q34" s="38"/>
      <c r="R34" s="38">
        <v>0</v>
      </c>
      <c r="S34" s="38">
        <v>0</v>
      </c>
      <c r="T34" s="38">
        <v>0</v>
      </c>
      <c r="U34" s="38">
        <v>0</v>
      </c>
      <c r="V34" s="38">
        <v>24650.888888888901</v>
      </c>
      <c r="W34" s="38"/>
      <c r="X34" s="38">
        <v>0</v>
      </c>
      <c r="Y34" s="38">
        <v>0</v>
      </c>
      <c r="Z34" s="38">
        <v>0</v>
      </c>
      <c r="AA34" s="38">
        <v>0</v>
      </c>
    </row>
    <row r="35" spans="1:27" x14ac:dyDescent="0.25">
      <c r="A35" s="28">
        <v>45016</v>
      </c>
      <c r="B35" s="28">
        <v>45107</v>
      </c>
      <c r="C35" t="s">
        <v>32</v>
      </c>
      <c r="D35" t="s">
        <v>95</v>
      </c>
      <c r="E35" t="s">
        <v>96</v>
      </c>
      <c r="F35">
        <v>28</v>
      </c>
      <c r="G35" t="s">
        <v>97</v>
      </c>
      <c r="H35" s="28">
        <v>45105</v>
      </c>
      <c r="I35" s="28">
        <v>45107</v>
      </c>
      <c r="J35" s="28">
        <v>45198</v>
      </c>
      <c r="K35" s="28">
        <v>45198</v>
      </c>
      <c r="L35" s="38">
        <v>24440000</v>
      </c>
      <c r="M35" t="s">
        <v>81</v>
      </c>
      <c r="N35">
        <v>0</v>
      </c>
      <c r="O35" t="s">
        <v>34</v>
      </c>
      <c r="P35" s="38">
        <v>52388.497777777797</v>
      </c>
      <c r="Q35" s="38"/>
      <c r="R35" s="38">
        <v>0</v>
      </c>
      <c r="S35" s="38">
        <v>0</v>
      </c>
      <c r="T35" s="38">
        <v>0</v>
      </c>
      <c r="U35" s="38">
        <v>0</v>
      </c>
      <c r="V35" s="38">
        <v>52388.497777777797</v>
      </c>
      <c r="W35" s="38"/>
      <c r="X35" s="38">
        <v>0</v>
      </c>
      <c r="Y35" s="38">
        <v>0</v>
      </c>
      <c r="Z35" s="38">
        <v>0</v>
      </c>
      <c r="AA35" s="38">
        <v>0</v>
      </c>
    </row>
    <row r="36" spans="1:27" x14ac:dyDescent="0.25">
      <c r="A36" s="28">
        <v>45016</v>
      </c>
      <c r="B36" s="28">
        <v>45107</v>
      </c>
      <c r="C36" t="s">
        <v>32</v>
      </c>
      <c r="D36" t="s">
        <v>46</v>
      </c>
      <c r="E36" t="s">
        <v>47</v>
      </c>
      <c r="F36">
        <v>9</v>
      </c>
      <c r="H36" s="28">
        <v>45001</v>
      </c>
      <c r="I36" s="28">
        <v>45005</v>
      </c>
      <c r="J36" s="28">
        <v>45097</v>
      </c>
      <c r="K36" s="28">
        <v>45097</v>
      </c>
      <c r="L36" s="38">
        <v>4935710</v>
      </c>
      <c r="M36" t="s">
        <v>45</v>
      </c>
      <c r="N36">
        <v>0</v>
      </c>
      <c r="O36" t="s">
        <v>34</v>
      </c>
      <c r="P36" s="38">
        <v>33375.27102</v>
      </c>
      <c r="Q36" s="38"/>
      <c r="R36" s="38">
        <v>0.89010989010988995</v>
      </c>
      <c r="S36" s="38">
        <v>0.88043478260869601</v>
      </c>
      <c r="T36" s="38">
        <v>4393324.2857142901</v>
      </c>
      <c r="U36" s="38">
        <v>29384.749485</v>
      </c>
      <c r="V36" s="38">
        <v>33375.27102</v>
      </c>
      <c r="W36" s="38"/>
      <c r="X36" s="38">
        <v>0.89010989010988995</v>
      </c>
      <c r="Y36" s="38">
        <v>0.88043478260869601</v>
      </c>
      <c r="Z36" s="38">
        <v>4393324.2857142901</v>
      </c>
      <c r="AA36" s="38">
        <v>29384.749485</v>
      </c>
    </row>
    <row r="37" spans="1:27" x14ac:dyDescent="0.25">
      <c r="A37" s="28">
        <v>45016</v>
      </c>
      <c r="B37" s="28">
        <v>45107</v>
      </c>
      <c r="C37" t="s">
        <v>32</v>
      </c>
      <c r="D37" t="s">
        <v>46</v>
      </c>
      <c r="E37" t="s">
        <v>47</v>
      </c>
      <c r="F37">
        <v>9</v>
      </c>
      <c r="H37" s="28">
        <v>45093</v>
      </c>
      <c r="I37" s="28">
        <v>45097</v>
      </c>
      <c r="J37" s="28">
        <v>45189</v>
      </c>
      <c r="K37" s="28">
        <v>45189</v>
      </c>
      <c r="L37" s="38">
        <v>1678567</v>
      </c>
      <c r="M37" t="s">
        <v>45</v>
      </c>
      <c r="N37">
        <v>0</v>
      </c>
      <c r="O37" t="s">
        <v>34</v>
      </c>
      <c r="P37" s="38">
        <v>15322.705605777801</v>
      </c>
      <c r="Q37" s="38"/>
      <c r="R37" s="38">
        <v>0.10989010989011</v>
      </c>
      <c r="S37" s="38">
        <v>0.108695652173913</v>
      </c>
      <c r="T37" s="38">
        <v>184457.912087912</v>
      </c>
      <c r="U37" s="38">
        <v>1665.51147888889</v>
      </c>
      <c r="V37" s="38">
        <v>15322.705605777801</v>
      </c>
      <c r="W37" s="38"/>
      <c r="X37" s="38">
        <v>0.10989010989011</v>
      </c>
      <c r="Y37" s="38">
        <v>0.108695652173913</v>
      </c>
      <c r="Z37" s="38">
        <v>184457.912087912</v>
      </c>
      <c r="AA37" s="38">
        <v>1665.51147888889</v>
      </c>
    </row>
    <row r="38" spans="1:27" x14ac:dyDescent="0.25">
      <c r="A38" s="28">
        <v>45016</v>
      </c>
      <c r="B38" s="28">
        <v>45107</v>
      </c>
      <c r="C38" t="s">
        <v>32</v>
      </c>
      <c r="D38" t="s">
        <v>48</v>
      </c>
      <c r="E38" t="s">
        <v>49</v>
      </c>
      <c r="F38">
        <v>13</v>
      </c>
      <c r="H38" s="28">
        <v>44981</v>
      </c>
      <c r="I38" s="28">
        <v>44985</v>
      </c>
      <c r="J38" s="28">
        <v>45077</v>
      </c>
      <c r="K38" s="28">
        <v>45077</v>
      </c>
      <c r="L38" s="38">
        <v>7255000</v>
      </c>
      <c r="M38" t="s">
        <v>45</v>
      </c>
      <c r="N38">
        <v>0</v>
      </c>
      <c r="O38" t="s">
        <v>34</v>
      </c>
      <c r="P38" s="38">
        <v>50022.418888888897</v>
      </c>
      <c r="Q38" s="38"/>
      <c r="R38" s="38">
        <v>0.67032967032966995</v>
      </c>
      <c r="S38" s="38">
        <v>0.66304347826086996</v>
      </c>
      <c r="T38" s="38">
        <v>4863241.7582417596</v>
      </c>
      <c r="U38" s="38">
        <v>33167.0386111111</v>
      </c>
      <c r="V38" s="38">
        <v>50022.418888888897</v>
      </c>
      <c r="W38" s="38"/>
      <c r="X38" s="38">
        <v>0.67032967032966995</v>
      </c>
      <c r="Y38" s="38">
        <v>0.66304347826086996</v>
      </c>
      <c r="Z38" s="38">
        <v>4863241.7582417596</v>
      </c>
      <c r="AA38" s="38">
        <v>33167.0386111111</v>
      </c>
    </row>
    <row r="39" spans="1:27" x14ac:dyDescent="0.25">
      <c r="A39" s="28">
        <v>45016</v>
      </c>
      <c r="B39" s="28">
        <v>45107</v>
      </c>
      <c r="C39" t="s">
        <v>32</v>
      </c>
      <c r="D39" t="s">
        <v>48</v>
      </c>
      <c r="E39" t="s">
        <v>49</v>
      </c>
      <c r="F39">
        <v>13</v>
      </c>
      <c r="H39" s="28">
        <v>45075</v>
      </c>
      <c r="I39" s="28">
        <v>45077</v>
      </c>
      <c r="J39" s="28">
        <v>45169</v>
      </c>
      <c r="K39" s="28">
        <v>45169</v>
      </c>
      <c r="L39" s="38">
        <v>7255000</v>
      </c>
      <c r="M39" t="s">
        <v>45</v>
      </c>
      <c r="N39">
        <v>0</v>
      </c>
      <c r="O39" t="s">
        <v>34</v>
      </c>
      <c r="P39" s="38">
        <v>64576.754999999997</v>
      </c>
      <c r="Q39" s="38"/>
      <c r="R39" s="38">
        <v>0.32967032967033</v>
      </c>
      <c r="S39" s="38">
        <v>0.32608695652173902</v>
      </c>
      <c r="T39" s="38">
        <v>2391758.2417582399</v>
      </c>
      <c r="U39" s="38">
        <v>21057.637500000001</v>
      </c>
      <c r="V39" s="38">
        <v>64576.754999999997</v>
      </c>
      <c r="W39" s="38"/>
      <c r="X39" s="38">
        <v>0.32967032967033</v>
      </c>
      <c r="Y39" s="38">
        <v>0.32608695652173902</v>
      </c>
      <c r="Z39" s="38">
        <v>2391758.2417582399</v>
      </c>
      <c r="AA39" s="38">
        <v>21057.637500000001</v>
      </c>
    </row>
    <row r="40" spans="1:27" x14ac:dyDescent="0.25">
      <c r="A40" s="28">
        <v>45016</v>
      </c>
      <c r="B40" s="28">
        <v>45107</v>
      </c>
      <c r="C40" t="s">
        <v>32</v>
      </c>
      <c r="D40" t="s">
        <v>50</v>
      </c>
      <c r="E40" t="s">
        <v>51</v>
      </c>
      <c r="F40">
        <v>15</v>
      </c>
      <c r="H40" s="28">
        <v>44981</v>
      </c>
      <c r="I40" s="28">
        <v>44985</v>
      </c>
      <c r="J40" s="28">
        <v>45077</v>
      </c>
      <c r="K40" s="28">
        <v>45077</v>
      </c>
      <c r="L40" s="38">
        <v>7255000</v>
      </c>
      <c r="M40" t="s">
        <v>33</v>
      </c>
      <c r="N40">
        <v>0</v>
      </c>
      <c r="O40" t="s">
        <v>34</v>
      </c>
      <c r="P40" s="38">
        <v>17576.446666666699</v>
      </c>
      <c r="Q40" s="38"/>
      <c r="R40" s="38">
        <v>0.67032967032966995</v>
      </c>
      <c r="S40" s="38">
        <v>0.66304347826086996</v>
      </c>
      <c r="T40" s="38">
        <v>4863241.7582417596</v>
      </c>
      <c r="U40" s="38">
        <v>11653.948333333299</v>
      </c>
      <c r="V40" s="38">
        <v>17576.446666666699</v>
      </c>
      <c r="W40" s="38"/>
      <c r="X40" s="38">
        <v>0.67032967032966995</v>
      </c>
      <c r="Y40" s="38">
        <v>0.66304347826086996</v>
      </c>
      <c r="Z40" s="38">
        <v>4863241.7582417596</v>
      </c>
      <c r="AA40" s="38">
        <v>11653.948333333299</v>
      </c>
    </row>
    <row r="41" spans="1:27" x14ac:dyDescent="0.25">
      <c r="A41" s="28">
        <v>45016</v>
      </c>
      <c r="B41" s="28">
        <v>45107</v>
      </c>
      <c r="C41" t="s">
        <v>32</v>
      </c>
      <c r="D41" t="s">
        <v>50</v>
      </c>
      <c r="E41" t="s">
        <v>51</v>
      </c>
      <c r="F41">
        <v>15</v>
      </c>
      <c r="H41" s="28">
        <v>45075</v>
      </c>
      <c r="I41" s="28">
        <v>45077</v>
      </c>
      <c r="J41" s="28">
        <v>45169</v>
      </c>
      <c r="K41" s="28">
        <v>45169</v>
      </c>
      <c r="L41" s="38">
        <v>7255000</v>
      </c>
      <c r="M41" t="s">
        <v>33</v>
      </c>
      <c r="N41">
        <v>0</v>
      </c>
      <c r="O41" t="s">
        <v>34</v>
      </c>
      <c r="P41" s="38">
        <v>32130.7827777778</v>
      </c>
      <c r="Q41" s="38"/>
      <c r="R41" s="38">
        <v>0.32967032967033</v>
      </c>
      <c r="S41" s="38">
        <v>0.32608695652173902</v>
      </c>
      <c r="T41" s="38">
        <v>2391758.2417582399</v>
      </c>
      <c r="U41" s="38">
        <v>10477.4291666667</v>
      </c>
      <c r="V41" s="38">
        <v>32130.7827777778</v>
      </c>
      <c r="W41" s="38"/>
      <c r="X41" s="38">
        <v>0.32967032967033</v>
      </c>
      <c r="Y41" s="38">
        <v>0.32608695652173902</v>
      </c>
      <c r="Z41" s="38">
        <v>2391758.2417582399</v>
      </c>
      <c r="AA41" s="38">
        <v>10477.4291666667</v>
      </c>
    </row>
    <row r="42" spans="1:27" x14ac:dyDescent="0.25">
      <c r="A42" s="28">
        <v>45016</v>
      </c>
      <c r="B42" s="28">
        <v>45107</v>
      </c>
      <c r="C42" t="s">
        <v>35</v>
      </c>
      <c r="D42" t="s">
        <v>52</v>
      </c>
      <c r="E42" t="s">
        <v>53</v>
      </c>
      <c r="F42">
        <v>10001</v>
      </c>
      <c r="G42" t="s">
        <v>54</v>
      </c>
      <c r="H42" s="28">
        <v>45013</v>
      </c>
      <c r="I42" s="28">
        <v>45015</v>
      </c>
      <c r="J42" s="28">
        <v>45107</v>
      </c>
      <c r="K42" s="28">
        <v>45107</v>
      </c>
      <c r="L42" s="38">
        <v>15000000</v>
      </c>
      <c r="M42" t="s">
        <v>38</v>
      </c>
      <c r="N42">
        <v>0</v>
      </c>
      <c r="O42" t="s">
        <v>34</v>
      </c>
      <c r="P42" s="38">
        <v>-76283.333333333299</v>
      </c>
      <c r="Q42" s="38">
        <v>0</v>
      </c>
      <c r="R42" s="38">
        <v>1</v>
      </c>
      <c r="S42" s="38">
        <v>0.98913043478260898</v>
      </c>
      <c r="T42" s="38">
        <v>15000000</v>
      </c>
      <c r="U42" s="38">
        <v>-75454.166666666701</v>
      </c>
      <c r="V42" s="38">
        <v>-76283.333333333299</v>
      </c>
      <c r="W42" s="38">
        <v>0</v>
      </c>
      <c r="X42" s="38">
        <v>1</v>
      </c>
      <c r="Y42" s="38">
        <v>0.98913043478260898</v>
      </c>
      <c r="Z42" s="38">
        <v>15000000</v>
      </c>
      <c r="AA42" s="38">
        <v>-75454.166666666701</v>
      </c>
    </row>
    <row r="43" spans="1:27" x14ac:dyDescent="0.25">
      <c r="A43" s="28">
        <v>45016</v>
      </c>
      <c r="B43" s="28">
        <v>45107</v>
      </c>
      <c r="C43" t="s">
        <v>35</v>
      </c>
      <c r="D43" t="s">
        <v>52</v>
      </c>
      <c r="E43" t="s">
        <v>53</v>
      </c>
      <c r="F43">
        <v>10001</v>
      </c>
      <c r="G43" t="s">
        <v>54</v>
      </c>
      <c r="H43" s="28">
        <v>45105</v>
      </c>
      <c r="I43" s="28">
        <v>45107</v>
      </c>
      <c r="J43" s="28">
        <v>45198</v>
      </c>
      <c r="K43" s="28">
        <v>45198</v>
      </c>
      <c r="L43" s="38">
        <v>15000000</v>
      </c>
      <c r="M43" t="s">
        <v>38</v>
      </c>
      <c r="N43">
        <v>0</v>
      </c>
      <c r="O43" t="s">
        <v>34</v>
      </c>
      <c r="P43" s="38">
        <v>-98507.5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-98507.5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</row>
    <row r="44" spans="1:27" x14ac:dyDescent="0.25">
      <c r="A44" s="28">
        <v>45016</v>
      </c>
      <c r="B44" s="28">
        <v>45107</v>
      </c>
      <c r="C44" t="s">
        <v>35</v>
      </c>
      <c r="D44" t="s">
        <v>55</v>
      </c>
      <c r="E44" t="s">
        <v>56</v>
      </c>
      <c r="F44">
        <v>10002</v>
      </c>
      <c r="G44" t="s">
        <v>57</v>
      </c>
      <c r="H44" s="28">
        <v>45013</v>
      </c>
      <c r="I44" s="28">
        <v>45015</v>
      </c>
      <c r="J44" s="28">
        <v>45107</v>
      </c>
      <c r="K44" s="28">
        <v>45107</v>
      </c>
      <c r="L44" s="38">
        <v>12500000</v>
      </c>
      <c r="M44" t="s">
        <v>45</v>
      </c>
      <c r="N44">
        <v>0</v>
      </c>
      <c r="O44" t="s">
        <v>34</v>
      </c>
      <c r="P44" s="38">
        <v>-95513.888888888905</v>
      </c>
      <c r="Q44" s="38">
        <v>0</v>
      </c>
      <c r="R44" s="38">
        <v>1</v>
      </c>
      <c r="S44" s="38">
        <v>0.98913043478260898</v>
      </c>
      <c r="T44" s="38">
        <v>12500000</v>
      </c>
      <c r="U44" s="38">
        <v>-94475.694444444394</v>
      </c>
      <c r="V44" s="38">
        <v>-95513.888888888905</v>
      </c>
      <c r="W44" s="38">
        <v>0</v>
      </c>
      <c r="X44" s="38">
        <v>1</v>
      </c>
      <c r="Y44" s="38">
        <v>0.98913043478260898</v>
      </c>
      <c r="Z44" s="38">
        <v>12500000</v>
      </c>
      <c r="AA44" s="38">
        <v>-94475.694444444394</v>
      </c>
    </row>
    <row r="45" spans="1:27" x14ac:dyDescent="0.25">
      <c r="A45" s="28">
        <v>45016</v>
      </c>
      <c r="B45" s="28">
        <v>45107</v>
      </c>
      <c r="C45" t="s">
        <v>35</v>
      </c>
      <c r="D45" t="s">
        <v>55</v>
      </c>
      <c r="E45" t="s">
        <v>56</v>
      </c>
      <c r="F45">
        <v>10002</v>
      </c>
      <c r="G45" t="s">
        <v>57</v>
      </c>
      <c r="H45" s="28">
        <v>45105</v>
      </c>
      <c r="I45" s="28">
        <v>45107</v>
      </c>
      <c r="J45" s="28">
        <v>45198</v>
      </c>
      <c r="K45" s="28">
        <v>45198</v>
      </c>
      <c r="L45" s="38">
        <v>12500000</v>
      </c>
      <c r="M45" t="s">
        <v>45</v>
      </c>
      <c r="N45">
        <v>0</v>
      </c>
      <c r="O45" t="s">
        <v>34</v>
      </c>
      <c r="P45" s="38">
        <v>-113686.805555556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-113686.805555556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</row>
    <row r="46" spans="1:27" x14ac:dyDescent="0.25">
      <c r="A46" s="28">
        <v>45016</v>
      </c>
      <c r="B46" s="28">
        <v>45107</v>
      </c>
      <c r="C46" t="s">
        <v>35</v>
      </c>
      <c r="D46" t="s">
        <v>58</v>
      </c>
      <c r="E46" t="s">
        <v>59</v>
      </c>
      <c r="F46">
        <v>10003</v>
      </c>
      <c r="G46" t="s">
        <v>60</v>
      </c>
      <c r="H46" s="28">
        <v>45013</v>
      </c>
      <c r="I46" s="28">
        <v>45015</v>
      </c>
      <c r="J46" s="28">
        <v>45107</v>
      </c>
      <c r="K46" s="28">
        <v>45107</v>
      </c>
      <c r="L46" s="38">
        <v>12500000</v>
      </c>
      <c r="M46" t="s">
        <v>38</v>
      </c>
      <c r="N46">
        <v>0</v>
      </c>
      <c r="O46" t="s">
        <v>34</v>
      </c>
      <c r="P46" s="38">
        <v>-63569.444444444402</v>
      </c>
      <c r="Q46" s="38">
        <v>0</v>
      </c>
      <c r="R46" s="38">
        <v>1</v>
      </c>
      <c r="S46" s="38">
        <v>0.98913043478260898</v>
      </c>
      <c r="T46" s="38">
        <v>12500000</v>
      </c>
      <c r="U46" s="38">
        <v>-62878.472222222197</v>
      </c>
      <c r="V46" s="38">
        <v>-63569.444444444402</v>
      </c>
      <c r="W46" s="38">
        <v>0</v>
      </c>
      <c r="X46" s="38">
        <v>1</v>
      </c>
      <c r="Y46" s="38">
        <v>0.98913043478260898</v>
      </c>
      <c r="Z46" s="38">
        <v>12500000</v>
      </c>
      <c r="AA46" s="38">
        <v>-62878.472222222197</v>
      </c>
    </row>
    <row r="47" spans="1:27" x14ac:dyDescent="0.25">
      <c r="A47" s="28">
        <v>45016</v>
      </c>
      <c r="B47" s="28">
        <v>45107</v>
      </c>
      <c r="C47" t="s">
        <v>35</v>
      </c>
      <c r="D47" t="s">
        <v>58</v>
      </c>
      <c r="E47" t="s">
        <v>59</v>
      </c>
      <c r="F47">
        <v>10003</v>
      </c>
      <c r="G47" t="s">
        <v>60</v>
      </c>
      <c r="H47" s="28">
        <v>45105</v>
      </c>
      <c r="I47" s="28">
        <v>45107</v>
      </c>
      <c r="J47" s="28">
        <v>45198</v>
      </c>
      <c r="K47" s="28">
        <v>45198</v>
      </c>
      <c r="L47" s="38">
        <v>12500000</v>
      </c>
      <c r="M47" t="s">
        <v>38</v>
      </c>
      <c r="N47">
        <v>0</v>
      </c>
      <c r="O47" t="s">
        <v>34</v>
      </c>
      <c r="P47" s="38">
        <v>-82089.583333333299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-82089.583333333299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</row>
    <row r="48" spans="1:27" x14ac:dyDescent="0.25">
      <c r="A48" s="28">
        <v>45016</v>
      </c>
      <c r="B48" s="28">
        <v>45107</v>
      </c>
      <c r="C48" t="s">
        <v>35</v>
      </c>
      <c r="D48" t="s">
        <v>61</v>
      </c>
      <c r="E48" t="s">
        <v>62</v>
      </c>
      <c r="F48">
        <v>10004</v>
      </c>
      <c r="G48" t="s">
        <v>63</v>
      </c>
      <c r="H48" s="28">
        <v>45013</v>
      </c>
      <c r="I48" s="28">
        <v>45015</v>
      </c>
      <c r="J48" s="28">
        <v>45107</v>
      </c>
      <c r="K48" s="28">
        <v>45107</v>
      </c>
      <c r="L48" s="38">
        <v>12500000</v>
      </c>
      <c r="M48" t="s">
        <v>38</v>
      </c>
      <c r="N48">
        <v>0</v>
      </c>
      <c r="O48" t="s">
        <v>34</v>
      </c>
      <c r="P48" s="38">
        <v>-63569.444444444402</v>
      </c>
      <c r="Q48" s="38">
        <v>0</v>
      </c>
      <c r="R48" s="38">
        <v>1</v>
      </c>
      <c r="S48" s="38">
        <v>0.98913043478260898</v>
      </c>
      <c r="T48" s="38">
        <v>12500000</v>
      </c>
      <c r="U48" s="38">
        <v>-62878.472222222197</v>
      </c>
      <c r="V48" s="38">
        <v>-63569.444444444402</v>
      </c>
      <c r="W48" s="38">
        <v>0</v>
      </c>
      <c r="X48" s="38">
        <v>1</v>
      </c>
      <c r="Y48" s="38">
        <v>0.98913043478260898</v>
      </c>
      <c r="Z48" s="38">
        <v>12500000</v>
      </c>
      <c r="AA48" s="38">
        <v>-62878.472222222197</v>
      </c>
    </row>
    <row r="49" spans="1:27" x14ac:dyDescent="0.25">
      <c r="A49" s="28">
        <v>45016</v>
      </c>
      <c r="B49" s="28">
        <v>45107</v>
      </c>
      <c r="C49" t="s">
        <v>35</v>
      </c>
      <c r="D49" t="s">
        <v>61</v>
      </c>
      <c r="E49" t="s">
        <v>62</v>
      </c>
      <c r="F49">
        <v>10004</v>
      </c>
      <c r="G49" t="s">
        <v>63</v>
      </c>
      <c r="H49" s="28">
        <v>45105</v>
      </c>
      <c r="I49" s="28">
        <v>45107</v>
      </c>
      <c r="J49" s="28">
        <v>45198</v>
      </c>
      <c r="K49" s="28">
        <v>45198</v>
      </c>
      <c r="L49" s="38">
        <v>12500000</v>
      </c>
      <c r="M49" t="s">
        <v>38</v>
      </c>
      <c r="N49">
        <v>0</v>
      </c>
      <c r="O49" t="s">
        <v>34</v>
      </c>
      <c r="P49" s="38">
        <v>-82089.583333333299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-82089.583333333299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</row>
    <row r="50" spans="1:27" x14ac:dyDescent="0.25">
      <c r="A50" s="28">
        <v>45016</v>
      </c>
      <c r="B50" s="28">
        <v>45107</v>
      </c>
      <c r="C50" t="s">
        <v>35</v>
      </c>
      <c r="D50" t="s">
        <v>64</v>
      </c>
      <c r="E50" t="s">
        <v>65</v>
      </c>
      <c r="F50">
        <v>10005</v>
      </c>
      <c r="G50" t="s">
        <v>66</v>
      </c>
      <c r="H50" s="28">
        <v>45013</v>
      </c>
      <c r="I50" s="28">
        <v>45015</v>
      </c>
      <c r="J50" s="28">
        <v>45107</v>
      </c>
      <c r="K50" s="28">
        <v>45107</v>
      </c>
      <c r="L50" s="38">
        <v>4935710</v>
      </c>
      <c r="M50" t="s">
        <v>45</v>
      </c>
      <c r="N50">
        <v>0</v>
      </c>
      <c r="O50" t="s">
        <v>34</v>
      </c>
      <c r="P50" s="38">
        <v>-37714.3085222222</v>
      </c>
      <c r="Q50" s="38">
        <v>0</v>
      </c>
      <c r="R50" s="38">
        <v>1</v>
      </c>
      <c r="S50" s="38">
        <v>0.98913043478260898</v>
      </c>
      <c r="T50" s="38">
        <v>4935710</v>
      </c>
      <c r="U50" s="38">
        <v>-37304.370386111099</v>
      </c>
      <c r="V50" s="38">
        <v>-37714.3085222222</v>
      </c>
      <c r="W50" s="38">
        <v>0</v>
      </c>
      <c r="X50" s="38">
        <v>1</v>
      </c>
      <c r="Y50" s="38">
        <v>0.98913043478260898</v>
      </c>
      <c r="Z50" s="38">
        <v>4935710</v>
      </c>
      <c r="AA50" s="38">
        <v>-37304.370386111099</v>
      </c>
    </row>
    <row r="51" spans="1:27" x14ac:dyDescent="0.25">
      <c r="A51" s="28">
        <v>45016</v>
      </c>
      <c r="B51" s="28">
        <v>45107</v>
      </c>
      <c r="C51" t="s">
        <v>35</v>
      </c>
      <c r="D51" t="s">
        <v>64</v>
      </c>
      <c r="E51" t="s">
        <v>65</v>
      </c>
      <c r="F51">
        <v>10005</v>
      </c>
      <c r="G51" t="s">
        <v>66</v>
      </c>
      <c r="H51" s="28">
        <v>45105</v>
      </c>
      <c r="I51" s="28">
        <v>45107</v>
      </c>
      <c r="J51" s="28">
        <v>45198</v>
      </c>
      <c r="K51" s="28">
        <v>45198</v>
      </c>
      <c r="L51" s="38">
        <v>1678567</v>
      </c>
      <c r="M51" t="s">
        <v>45</v>
      </c>
      <c r="N51">
        <v>0</v>
      </c>
      <c r="O51" t="s">
        <v>34</v>
      </c>
      <c r="P51" s="38">
        <v>-15266.473611277799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-15266.473611277799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</row>
    <row r="52" spans="1:27" x14ac:dyDescent="0.25">
      <c r="A52" s="28">
        <v>45016</v>
      </c>
      <c r="B52" s="28">
        <v>45107</v>
      </c>
      <c r="C52" t="s">
        <v>35</v>
      </c>
      <c r="D52" t="s">
        <v>67</v>
      </c>
      <c r="E52" t="s">
        <v>68</v>
      </c>
      <c r="F52">
        <v>10006</v>
      </c>
      <c r="G52" t="s">
        <v>82</v>
      </c>
      <c r="H52" s="28">
        <v>45006</v>
      </c>
      <c r="I52" s="28">
        <v>45008</v>
      </c>
      <c r="J52" s="28">
        <v>45100</v>
      </c>
      <c r="K52" s="28">
        <v>45100</v>
      </c>
      <c r="L52" s="38">
        <v>15000000</v>
      </c>
      <c r="M52" t="s">
        <v>69</v>
      </c>
      <c r="N52">
        <v>0</v>
      </c>
      <c r="O52" t="s">
        <v>34</v>
      </c>
      <c r="P52" s="38">
        <v>-23306.666666666701</v>
      </c>
      <c r="Q52" s="38">
        <v>0</v>
      </c>
      <c r="R52" s="38">
        <v>0.92307692307692302</v>
      </c>
      <c r="S52" s="38">
        <v>0.91304347826086996</v>
      </c>
      <c r="T52" s="38">
        <v>13846153.846153799</v>
      </c>
      <c r="U52" s="38">
        <v>-21280</v>
      </c>
      <c r="V52" s="38">
        <v>-23306.666666666701</v>
      </c>
      <c r="W52" s="38">
        <v>0</v>
      </c>
      <c r="X52" s="38">
        <v>0.92307692307692302</v>
      </c>
      <c r="Y52" s="38">
        <v>0.91304347826086996</v>
      </c>
      <c r="Z52" s="38">
        <v>13846153.846153799</v>
      </c>
      <c r="AA52" s="38">
        <v>-21280</v>
      </c>
    </row>
    <row r="53" spans="1:27" x14ac:dyDescent="0.25">
      <c r="A53" s="28">
        <v>45016</v>
      </c>
      <c r="B53" s="28">
        <v>45107</v>
      </c>
      <c r="C53" t="s">
        <v>35</v>
      </c>
      <c r="D53" t="s">
        <v>67</v>
      </c>
      <c r="E53" t="s">
        <v>68</v>
      </c>
      <c r="F53">
        <v>10006</v>
      </c>
      <c r="G53" t="s">
        <v>82</v>
      </c>
      <c r="H53" s="28">
        <v>45098</v>
      </c>
      <c r="I53" s="28">
        <v>45100</v>
      </c>
      <c r="J53" s="28">
        <v>45194</v>
      </c>
      <c r="K53" s="28">
        <v>45194</v>
      </c>
      <c r="L53" s="38">
        <v>13821000</v>
      </c>
      <c r="M53" t="s">
        <v>69</v>
      </c>
      <c r="N53">
        <v>0</v>
      </c>
      <c r="O53" t="s">
        <v>34</v>
      </c>
      <c r="P53" s="38">
        <v>-45759.795333333299</v>
      </c>
      <c r="Q53" s="38">
        <v>0</v>
      </c>
      <c r="R53" s="38">
        <v>7.69230769230769E-2</v>
      </c>
      <c r="S53" s="38">
        <v>7.4468085106383003E-2</v>
      </c>
      <c r="T53" s="38">
        <v>1063153.84615385</v>
      </c>
      <c r="U53" s="38">
        <v>-3407.64433333333</v>
      </c>
      <c r="V53" s="38">
        <v>-45759.795333333299</v>
      </c>
      <c r="W53" s="38">
        <v>0</v>
      </c>
      <c r="X53" s="38">
        <v>7.69230769230769E-2</v>
      </c>
      <c r="Y53" s="38">
        <v>7.4468085106383003E-2</v>
      </c>
      <c r="Z53" s="38">
        <v>1063153.84615385</v>
      </c>
      <c r="AA53" s="38">
        <v>-3407.64433333333</v>
      </c>
    </row>
    <row r="54" spans="1:27" x14ac:dyDescent="0.25">
      <c r="A54" s="28">
        <v>45016</v>
      </c>
      <c r="B54" s="28">
        <v>45107</v>
      </c>
      <c r="C54" t="s">
        <v>35</v>
      </c>
      <c r="D54" t="s">
        <v>70</v>
      </c>
      <c r="E54" t="s">
        <v>71</v>
      </c>
      <c r="F54">
        <v>10007</v>
      </c>
      <c r="G54" t="s">
        <v>83</v>
      </c>
      <c r="H54" s="28">
        <v>45006</v>
      </c>
      <c r="I54" s="28">
        <v>45008</v>
      </c>
      <c r="J54" s="28">
        <v>45100</v>
      </c>
      <c r="K54" s="28">
        <v>45100</v>
      </c>
      <c r="L54" s="38">
        <v>7255000</v>
      </c>
      <c r="M54" t="s">
        <v>45</v>
      </c>
      <c r="N54">
        <v>0</v>
      </c>
      <c r="O54" t="s">
        <v>34</v>
      </c>
      <c r="P54" s="38">
        <v>-53915.935555555603</v>
      </c>
      <c r="Q54" s="38">
        <v>0</v>
      </c>
      <c r="R54" s="38">
        <v>0.92307692307692302</v>
      </c>
      <c r="S54" s="38">
        <v>0.91304347826086996</v>
      </c>
      <c r="T54" s="38">
        <v>6696923.0769230798</v>
      </c>
      <c r="U54" s="38">
        <v>-49227.593333333301</v>
      </c>
      <c r="V54" s="38">
        <v>-53915.935555555603</v>
      </c>
      <c r="W54" s="38">
        <v>0</v>
      </c>
      <c r="X54" s="38">
        <v>0.92307692307692302</v>
      </c>
      <c r="Y54" s="38">
        <v>0.91304347826086996</v>
      </c>
      <c r="Z54" s="38">
        <v>6696923.0769230798</v>
      </c>
      <c r="AA54" s="38">
        <v>-49227.593333333301</v>
      </c>
    </row>
    <row r="55" spans="1:27" x14ac:dyDescent="0.25">
      <c r="A55" s="28">
        <v>45016</v>
      </c>
      <c r="B55" s="28">
        <v>45107</v>
      </c>
      <c r="C55" t="s">
        <v>35</v>
      </c>
      <c r="D55" t="s">
        <v>70</v>
      </c>
      <c r="E55" t="s">
        <v>71</v>
      </c>
      <c r="F55">
        <v>10007</v>
      </c>
      <c r="G55" t="s">
        <v>83</v>
      </c>
      <c r="H55" s="28">
        <v>45098</v>
      </c>
      <c r="I55" s="28">
        <v>45100</v>
      </c>
      <c r="J55" s="28">
        <v>45194</v>
      </c>
      <c r="K55" s="28">
        <v>45194</v>
      </c>
      <c r="L55" s="38">
        <v>7255000</v>
      </c>
      <c r="M55" t="s">
        <v>45</v>
      </c>
      <c r="N55">
        <v>0</v>
      </c>
      <c r="O55" t="s">
        <v>34</v>
      </c>
      <c r="P55" s="38">
        <v>-67590.804444444497</v>
      </c>
      <c r="Q55" s="38">
        <v>0</v>
      </c>
      <c r="R55" s="38">
        <v>7.69230769230769E-2</v>
      </c>
      <c r="S55" s="38">
        <v>7.4468085106383003E-2</v>
      </c>
      <c r="T55" s="38">
        <v>558076.92307692301</v>
      </c>
      <c r="U55" s="38">
        <v>-5033.35777777778</v>
      </c>
      <c r="V55" s="38">
        <v>-67590.804444444497</v>
      </c>
      <c r="W55" s="38">
        <v>0</v>
      </c>
      <c r="X55" s="38">
        <v>7.69230769230769E-2</v>
      </c>
      <c r="Y55" s="38">
        <v>7.4468085106383003E-2</v>
      </c>
      <c r="Z55" s="38">
        <v>558076.92307692301</v>
      </c>
      <c r="AA55" s="38">
        <v>-5033.35777777778</v>
      </c>
    </row>
    <row r="56" spans="1:27" x14ac:dyDescent="0.25">
      <c r="A56" s="28">
        <v>45016</v>
      </c>
      <c r="B56" s="28">
        <v>45107</v>
      </c>
      <c r="C56" t="s">
        <v>35</v>
      </c>
      <c r="D56" t="s">
        <v>72</v>
      </c>
      <c r="E56" t="s">
        <v>73</v>
      </c>
      <c r="F56">
        <v>10008</v>
      </c>
      <c r="G56" t="s">
        <v>84</v>
      </c>
      <c r="H56" s="28">
        <v>45006</v>
      </c>
      <c r="I56" s="28">
        <v>45008</v>
      </c>
      <c r="J56" s="28">
        <v>45100</v>
      </c>
      <c r="K56" s="28">
        <v>45100</v>
      </c>
      <c r="L56" s="38">
        <v>7255000</v>
      </c>
      <c r="M56" t="s">
        <v>33</v>
      </c>
      <c r="N56">
        <v>0</v>
      </c>
      <c r="O56" t="s">
        <v>34</v>
      </c>
      <c r="P56" s="38">
        <v>-21469.9633333333</v>
      </c>
      <c r="Q56" s="38">
        <v>0</v>
      </c>
      <c r="R56" s="38">
        <v>0.92307692307692302</v>
      </c>
      <c r="S56" s="38">
        <v>0.91304347826086996</v>
      </c>
      <c r="T56" s="38">
        <v>6696923.0769230798</v>
      </c>
      <c r="U56" s="38">
        <v>-19603.009999999998</v>
      </c>
      <c r="V56" s="38">
        <v>-21469.9633333333</v>
      </c>
      <c r="W56" s="38">
        <v>0</v>
      </c>
      <c r="X56" s="38">
        <v>0.92307692307692302</v>
      </c>
      <c r="Y56" s="38">
        <v>0.91304347826086996</v>
      </c>
      <c r="Z56" s="38">
        <v>6696923.0769230798</v>
      </c>
      <c r="AA56" s="38">
        <v>-19603.009999999998</v>
      </c>
    </row>
    <row r="57" spans="1:27" x14ac:dyDescent="0.25">
      <c r="A57" s="28">
        <v>45016</v>
      </c>
      <c r="B57" s="28">
        <v>45107</v>
      </c>
      <c r="C57" t="s">
        <v>35</v>
      </c>
      <c r="D57" t="s">
        <v>72</v>
      </c>
      <c r="E57" t="s">
        <v>73</v>
      </c>
      <c r="F57">
        <v>10008</v>
      </c>
      <c r="G57" t="s">
        <v>84</v>
      </c>
      <c r="H57" s="28">
        <v>45098</v>
      </c>
      <c r="I57" s="28">
        <v>45100</v>
      </c>
      <c r="J57" s="28">
        <v>45194</v>
      </c>
      <c r="K57" s="28">
        <v>45194</v>
      </c>
      <c r="L57" s="38">
        <v>7255000</v>
      </c>
      <c r="M57" t="s">
        <v>33</v>
      </c>
      <c r="N57">
        <v>0</v>
      </c>
      <c r="O57" t="s">
        <v>34</v>
      </c>
      <c r="P57" s="38">
        <v>-34439.485000000001</v>
      </c>
      <c r="Q57" s="38">
        <v>0</v>
      </c>
      <c r="R57" s="38">
        <v>7.69230769230769E-2</v>
      </c>
      <c r="S57" s="38">
        <v>7.4468085106383003E-2</v>
      </c>
      <c r="T57" s="38">
        <v>558076.92307692301</v>
      </c>
      <c r="U57" s="38">
        <v>-2564.6424999999999</v>
      </c>
      <c r="V57" s="38">
        <v>-34439.485000000001</v>
      </c>
      <c r="W57" s="38">
        <v>0</v>
      </c>
      <c r="X57" s="38">
        <v>7.69230769230769E-2</v>
      </c>
      <c r="Y57" s="38">
        <v>7.4468085106383003E-2</v>
      </c>
      <c r="Z57" s="38">
        <v>558076.92307692301</v>
      </c>
      <c r="AA57" s="38">
        <v>-2564.6424999999999</v>
      </c>
    </row>
    <row r="58" spans="1:27" x14ac:dyDescent="0.25">
      <c r="A58" s="28">
        <v>45016</v>
      </c>
      <c r="B58" s="28">
        <v>45107</v>
      </c>
      <c r="C58" t="s">
        <v>35</v>
      </c>
      <c r="D58" t="s">
        <v>103</v>
      </c>
      <c r="E58" t="s">
        <v>104</v>
      </c>
      <c r="F58">
        <v>10010</v>
      </c>
      <c r="G58" t="s">
        <v>105</v>
      </c>
      <c r="H58" s="28">
        <v>45006</v>
      </c>
      <c r="I58" s="28">
        <v>45008</v>
      </c>
      <c r="J58" s="28">
        <v>45100</v>
      </c>
      <c r="K58" s="28">
        <v>45100</v>
      </c>
      <c r="L58" s="38">
        <v>11500000</v>
      </c>
      <c r="M58" t="s">
        <v>81</v>
      </c>
      <c r="N58">
        <v>0</v>
      </c>
      <c r="O58" t="s">
        <v>34</v>
      </c>
      <c r="P58" s="38">
        <v>-4643.4444444444398</v>
      </c>
      <c r="Q58" s="38">
        <v>0</v>
      </c>
      <c r="R58" s="38">
        <v>0.92307692307692302</v>
      </c>
      <c r="S58" s="38">
        <v>0.91304347826086996</v>
      </c>
      <c r="T58" s="38">
        <v>10615384.615384599</v>
      </c>
      <c r="U58" s="38">
        <v>-4239.6666666666597</v>
      </c>
      <c r="V58" s="38">
        <v>-4643.4444444444398</v>
      </c>
      <c r="W58" s="38">
        <v>0</v>
      </c>
      <c r="X58" s="38">
        <v>0.92307692307692302</v>
      </c>
      <c r="Y58" s="38">
        <v>0.91304347826086996</v>
      </c>
      <c r="Z58" s="38">
        <v>10615384.615384599</v>
      </c>
      <c r="AA58" s="38">
        <v>-4239.6666666666597</v>
      </c>
    </row>
    <row r="59" spans="1:27" x14ac:dyDescent="0.25">
      <c r="A59" s="28">
        <v>45016</v>
      </c>
      <c r="B59" s="28">
        <v>45107</v>
      </c>
      <c r="C59" t="s">
        <v>35</v>
      </c>
      <c r="D59" t="s">
        <v>103</v>
      </c>
      <c r="E59" t="s">
        <v>104</v>
      </c>
      <c r="F59">
        <v>10010</v>
      </c>
      <c r="G59" t="s">
        <v>105</v>
      </c>
      <c r="H59" s="28">
        <v>45098</v>
      </c>
      <c r="I59" s="28">
        <v>45100</v>
      </c>
      <c r="J59" s="28">
        <v>45194</v>
      </c>
      <c r="K59" s="28">
        <v>45194</v>
      </c>
      <c r="L59" s="38">
        <v>11500000</v>
      </c>
      <c r="M59" t="s">
        <v>81</v>
      </c>
      <c r="N59">
        <v>0</v>
      </c>
      <c r="O59" t="s">
        <v>34</v>
      </c>
      <c r="P59" s="38">
        <v>-24562.722222222201</v>
      </c>
      <c r="Q59" s="38">
        <v>0</v>
      </c>
      <c r="R59" s="38">
        <v>7.69230769230769E-2</v>
      </c>
      <c r="S59" s="38">
        <v>7.4468085106383003E-2</v>
      </c>
      <c r="T59" s="38">
        <v>884615.38461538497</v>
      </c>
      <c r="U59" s="38">
        <v>-1829.1388888888901</v>
      </c>
      <c r="V59" s="38">
        <v>-24562.722222222201</v>
      </c>
      <c r="W59" s="38">
        <v>0</v>
      </c>
      <c r="X59" s="38">
        <v>7.69230769230769E-2</v>
      </c>
      <c r="Y59" s="38">
        <v>7.4468085106383003E-2</v>
      </c>
      <c r="Z59" s="38">
        <v>884615.38461538497</v>
      </c>
      <c r="AA59" s="38">
        <v>-1829.1388888888901</v>
      </c>
    </row>
    <row r="60" spans="1:27" x14ac:dyDescent="0.25">
      <c r="A60" s="28">
        <v>45016</v>
      </c>
      <c r="B60" s="28">
        <v>45107</v>
      </c>
      <c r="C60" t="s">
        <v>35</v>
      </c>
      <c r="D60" t="s">
        <v>106</v>
      </c>
      <c r="E60" t="s">
        <v>107</v>
      </c>
      <c r="F60">
        <v>10011</v>
      </c>
      <c r="G60" t="s">
        <v>108</v>
      </c>
      <c r="H60" s="28">
        <v>45093</v>
      </c>
      <c r="I60" s="28">
        <v>45097</v>
      </c>
      <c r="J60" s="28">
        <v>45189</v>
      </c>
      <c r="K60" s="28">
        <v>45189</v>
      </c>
      <c r="L60" s="38">
        <v>14125800</v>
      </c>
      <c r="M60" t="s">
        <v>88</v>
      </c>
      <c r="N60">
        <v>0</v>
      </c>
      <c r="O60" t="s">
        <v>34</v>
      </c>
      <c r="P60" s="38">
        <v>-11623.9638666667</v>
      </c>
      <c r="Q60" s="38">
        <v>0</v>
      </c>
      <c r="R60" s="38">
        <v>0.10989010989011</v>
      </c>
      <c r="S60" s="38">
        <v>0.108695652173913</v>
      </c>
      <c r="T60" s="38">
        <v>1552285.7142857099</v>
      </c>
      <c r="U60" s="38">
        <v>-1263.4743333333299</v>
      </c>
      <c r="V60" s="38">
        <v>-11623.9638666667</v>
      </c>
      <c r="W60" s="38">
        <v>0</v>
      </c>
      <c r="X60" s="38">
        <v>0.10989010989011</v>
      </c>
      <c r="Y60" s="38">
        <v>0.108695652173913</v>
      </c>
      <c r="Z60" s="38">
        <v>1552285.7142857099</v>
      </c>
      <c r="AA60" s="38">
        <v>-1263.4743333333299</v>
      </c>
    </row>
    <row r="61" spans="1:27" x14ac:dyDescent="0.25">
      <c r="A61" s="28">
        <v>45016</v>
      </c>
      <c r="B61" s="28">
        <v>45107</v>
      </c>
      <c r="C61" t="s">
        <v>35</v>
      </c>
      <c r="D61" t="s">
        <v>109</v>
      </c>
      <c r="E61" t="s">
        <v>110</v>
      </c>
      <c r="F61">
        <v>10012</v>
      </c>
      <c r="G61" t="s">
        <v>111</v>
      </c>
      <c r="H61" s="28">
        <v>45093</v>
      </c>
      <c r="I61" s="28">
        <v>45097</v>
      </c>
      <c r="J61" s="28">
        <v>45189</v>
      </c>
      <c r="K61" s="28">
        <v>45189</v>
      </c>
      <c r="L61" s="38">
        <v>5650320</v>
      </c>
      <c r="M61" t="s">
        <v>88</v>
      </c>
      <c r="N61">
        <v>0</v>
      </c>
      <c r="O61" t="s">
        <v>34</v>
      </c>
      <c r="P61" s="38">
        <v>-4649.5855466666699</v>
      </c>
      <c r="Q61" s="38">
        <v>0</v>
      </c>
      <c r="R61" s="38">
        <v>0.10989010989011</v>
      </c>
      <c r="S61" s="38">
        <v>0.108695652173913</v>
      </c>
      <c r="T61" s="38">
        <v>620914.28571428603</v>
      </c>
      <c r="U61" s="38">
        <v>-505.38973333333303</v>
      </c>
      <c r="V61" s="38">
        <v>-4649.5855466666699</v>
      </c>
      <c r="W61" s="38">
        <v>0</v>
      </c>
      <c r="X61" s="38">
        <v>0.10989010989011</v>
      </c>
      <c r="Y61" s="38">
        <v>0.108695652173913</v>
      </c>
      <c r="Z61" s="38">
        <v>620914.28571428603</v>
      </c>
      <c r="AA61" s="38">
        <v>-505.38973333333303</v>
      </c>
    </row>
    <row r="62" spans="1:27" x14ac:dyDescent="0.25">
      <c r="A62" s="28">
        <v>45016</v>
      </c>
      <c r="B62" s="28">
        <v>45107</v>
      </c>
      <c r="C62" t="s">
        <v>35</v>
      </c>
      <c r="D62" t="s">
        <v>112</v>
      </c>
      <c r="E62" t="s">
        <v>113</v>
      </c>
      <c r="F62">
        <v>10013</v>
      </c>
      <c r="G62" t="s">
        <v>114</v>
      </c>
      <c r="H62" s="28">
        <v>45105</v>
      </c>
      <c r="I62" s="28">
        <v>45107</v>
      </c>
      <c r="J62" s="28">
        <v>45198</v>
      </c>
      <c r="K62" s="28">
        <v>45198</v>
      </c>
      <c r="L62" s="38">
        <v>24440000</v>
      </c>
      <c r="M62" t="s">
        <v>81</v>
      </c>
      <c r="N62">
        <v>0</v>
      </c>
      <c r="O62" t="s">
        <v>34</v>
      </c>
      <c r="P62" s="38">
        <v>-52388.497777777797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-52388.497777777797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</row>
    <row r="63" spans="1:27" x14ac:dyDescent="0.25">
      <c r="A63" s="28">
        <v>45016</v>
      </c>
      <c r="B63" s="28">
        <v>45107</v>
      </c>
      <c r="C63" t="s">
        <v>35</v>
      </c>
      <c r="D63" t="s">
        <v>115</v>
      </c>
      <c r="E63" t="s">
        <v>116</v>
      </c>
      <c r="F63">
        <v>10014</v>
      </c>
      <c r="G63" t="s">
        <v>117</v>
      </c>
      <c r="H63" s="28">
        <v>45105</v>
      </c>
      <c r="I63" s="28">
        <v>45107</v>
      </c>
      <c r="J63" s="28">
        <v>45198</v>
      </c>
      <c r="K63" s="28">
        <v>45198</v>
      </c>
      <c r="L63" s="38">
        <v>18834400</v>
      </c>
      <c r="M63" t="s">
        <v>78</v>
      </c>
      <c r="N63">
        <v>0</v>
      </c>
      <c r="O63" t="s">
        <v>34</v>
      </c>
      <c r="P63" s="38">
        <v>-28470.2883111111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-28470.2883111111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</row>
    <row r="64" spans="1:27" x14ac:dyDescent="0.25">
      <c r="A64" s="28">
        <v>45016</v>
      </c>
      <c r="B64" s="28">
        <v>45107</v>
      </c>
      <c r="C64" t="s">
        <v>35</v>
      </c>
      <c r="D64" t="s">
        <v>118</v>
      </c>
      <c r="E64" t="s">
        <v>119</v>
      </c>
      <c r="F64">
        <v>10015</v>
      </c>
      <c r="G64" t="s">
        <v>120</v>
      </c>
      <c r="H64" s="28">
        <v>45105</v>
      </c>
      <c r="I64" s="28">
        <v>45107</v>
      </c>
      <c r="J64" s="28">
        <v>45198</v>
      </c>
      <c r="K64" s="28">
        <v>45198</v>
      </c>
      <c r="L64" s="38">
        <v>6000000</v>
      </c>
      <c r="M64" t="s">
        <v>81</v>
      </c>
      <c r="N64">
        <v>0</v>
      </c>
      <c r="O64" t="s">
        <v>34</v>
      </c>
      <c r="P64" s="38">
        <v>-12861.333333333299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-12861.333333333299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</row>
    <row r="65" spans="1:27" x14ac:dyDescent="0.25">
      <c r="A65" s="28">
        <v>45107</v>
      </c>
      <c r="B65" s="28">
        <v>45198</v>
      </c>
      <c r="C65" t="s">
        <v>32</v>
      </c>
      <c r="D65" t="s">
        <v>36</v>
      </c>
      <c r="E65" t="s">
        <v>37</v>
      </c>
      <c r="F65">
        <v>7</v>
      </c>
      <c r="H65" s="28">
        <v>45105</v>
      </c>
      <c r="I65" s="28">
        <v>45107</v>
      </c>
      <c r="J65" s="28">
        <v>45198</v>
      </c>
      <c r="K65" s="28">
        <v>45198</v>
      </c>
      <c r="L65" s="38">
        <v>12500000</v>
      </c>
      <c r="M65" t="s">
        <v>38</v>
      </c>
      <c r="N65">
        <v>0</v>
      </c>
      <c r="O65" t="s">
        <v>34</v>
      </c>
      <c r="P65" s="38">
        <v>82089.583333333299</v>
      </c>
      <c r="Q65" s="38"/>
      <c r="R65" s="38">
        <v>1</v>
      </c>
      <c r="S65" s="38">
        <v>1</v>
      </c>
      <c r="T65" s="38">
        <v>12500000</v>
      </c>
      <c r="U65" s="38">
        <v>82089.583333333299</v>
      </c>
      <c r="V65" s="38">
        <v>82089.583333333299</v>
      </c>
      <c r="W65" s="38"/>
      <c r="X65" s="38">
        <v>1</v>
      </c>
      <c r="Y65" s="38">
        <v>1</v>
      </c>
      <c r="Z65" s="38">
        <v>12500000</v>
      </c>
      <c r="AA65" s="38">
        <v>82089.583333333299</v>
      </c>
    </row>
    <row r="66" spans="1:27" x14ac:dyDescent="0.25">
      <c r="A66" s="28">
        <v>45107</v>
      </c>
      <c r="B66" s="28">
        <v>45198</v>
      </c>
      <c r="C66" t="s">
        <v>32</v>
      </c>
      <c r="D66" t="s">
        <v>36</v>
      </c>
      <c r="E66" t="s">
        <v>37</v>
      </c>
      <c r="F66">
        <v>7</v>
      </c>
      <c r="H66" s="28">
        <v>45196</v>
      </c>
      <c r="I66" s="28">
        <v>45198</v>
      </c>
      <c r="J66" s="28">
        <v>45289</v>
      </c>
      <c r="K66" s="28">
        <v>45289</v>
      </c>
      <c r="L66" s="38">
        <v>12500000</v>
      </c>
      <c r="M66" t="s">
        <v>38</v>
      </c>
      <c r="N66">
        <v>0</v>
      </c>
      <c r="O66" t="s">
        <v>34</v>
      </c>
      <c r="P66" s="38">
        <v>93906.944444444394</v>
      </c>
      <c r="Q66" s="38"/>
      <c r="R66" s="38">
        <v>0</v>
      </c>
      <c r="S66" s="38">
        <v>0</v>
      </c>
      <c r="T66" s="38">
        <v>0</v>
      </c>
      <c r="U66" s="38">
        <v>0</v>
      </c>
      <c r="V66" s="38">
        <v>93906.944444444394</v>
      </c>
      <c r="W66" s="38"/>
      <c r="X66" s="38">
        <v>0</v>
      </c>
      <c r="Y66" s="38">
        <v>0</v>
      </c>
      <c r="Z66" s="38">
        <v>0</v>
      </c>
      <c r="AA66" s="38">
        <v>0</v>
      </c>
    </row>
    <row r="67" spans="1:27" x14ac:dyDescent="0.25">
      <c r="A67" s="28">
        <v>45107</v>
      </c>
      <c r="B67" s="28">
        <v>45198</v>
      </c>
      <c r="C67" t="s">
        <v>32</v>
      </c>
      <c r="D67" t="s">
        <v>85</v>
      </c>
      <c r="E67" t="s">
        <v>86</v>
      </c>
      <c r="F67">
        <v>24</v>
      </c>
      <c r="G67" t="s">
        <v>87</v>
      </c>
      <c r="H67" s="28">
        <v>45105</v>
      </c>
      <c r="I67" s="28">
        <v>45107</v>
      </c>
      <c r="J67" s="28">
        <v>45198</v>
      </c>
      <c r="K67" s="28">
        <v>45198</v>
      </c>
      <c r="L67" s="38">
        <v>14125800</v>
      </c>
      <c r="M67" t="s">
        <v>88</v>
      </c>
      <c r="N67">
        <v>0</v>
      </c>
      <c r="O67" t="s">
        <v>34</v>
      </c>
      <c r="P67" s="38">
        <v>12425.9954</v>
      </c>
      <c r="Q67" s="38"/>
      <c r="R67" s="38">
        <v>1</v>
      </c>
      <c r="S67" s="38">
        <v>1</v>
      </c>
      <c r="T67" s="38">
        <v>14125800</v>
      </c>
      <c r="U67" s="38">
        <v>12425.9954</v>
      </c>
      <c r="V67" s="38">
        <v>12425.9954</v>
      </c>
      <c r="W67" s="38"/>
      <c r="X67" s="38">
        <v>1</v>
      </c>
      <c r="Y67" s="38">
        <v>1</v>
      </c>
      <c r="Z67" s="38">
        <v>14125800</v>
      </c>
      <c r="AA67" s="38">
        <v>12425.9954</v>
      </c>
    </row>
    <row r="68" spans="1:27" x14ac:dyDescent="0.25">
      <c r="A68" s="28">
        <v>45107</v>
      </c>
      <c r="B68" s="28">
        <v>45198</v>
      </c>
      <c r="C68" t="s">
        <v>32</v>
      </c>
      <c r="D68" t="s">
        <v>85</v>
      </c>
      <c r="E68" t="s">
        <v>86</v>
      </c>
      <c r="F68">
        <v>24</v>
      </c>
      <c r="G68" t="s">
        <v>87</v>
      </c>
      <c r="H68" s="28">
        <v>45196</v>
      </c>
      <c r="I68" s="28">
        <v>45198</v>
      </c>
      <c r="J68" s="28">
        <v>45289</v>
      </c>
      <c r="K68" s="28">
        <v>45289</v>
      </c>
      <c r="L68" s="38">
        <v>14125800</v>
      </c>
      <c r="M68" t="s">
        <v>88</v>
      </c>
      <c r="N68">
        <v>0</v>
      </c>
      <c r="O68" t="s">
        <v>34</v>
      </c>
      <c r="P68" s="38">
        <v>25780.369766666699</v>
      </c>
      <c r="Q68" s="38"/>
      <c r="R68" s="38">
        <v>0</v>
      </c>
      <c r="S68" s="38">
        <v>0</v>
      </c>
      <c r="T68" s="38">
        <v>0</v>
      </c>
      <c r="U68" s="38">
        <v>0</v>
      </c>
      <c r="V68" s="38">
        <v>25780.369766666699</v>
      </c>
      <c r="W68" s="38"/>
      <c r="X68" s="38">
        <v>0</v>
      </c>
      <c r="Y68" s="38">
        <v>0</v>
      </c>
      <c r="Z68" s="38">
        <v>0</v>
      </c>
      <c r="AA68" s="38">
        <v>0</v>
      </c>
    </row>
    <row r="69" spans="1:27" x14ac:dyDescent="0.25">
      <c r="A69" s="28">
        <v>45107</v>
      </c>
      <c r="B69" s="28">
        <v>45198</v>
      </c>
      <c r="C69" t="s">
        <v>32</v>
      </c>
      <c r="D69" t="s">
        <v>39</v>
      </c>
      <c r="E69" t="s">
        <v>40</v>
      </c>
      <c r="F69">
        <v>5</v>
      </c>
      <c r="H69" s="28">
        <v>45105</v>
      </c>
      <c r="I69" s="28">
        <v>45107</v>
      </c>
      <c r="J69" s="28">
        <v>45198</v>
      </c>
      <c r="K69" s="28">
        <v>45198</v>
      </c>
      <c r="L69" s="38">
        <v>12500000</v>
      </c>
      <c r="M69" t="s">
        <v>38</v>
      </c>
      <c r="N69">
        <v>0</v>
      </c>
      <c r="O69" t="s">
        <v>34</v>
      </c>
      <c r="P69" s="38">
        <v>82089.583333333299</v>
      </c>
      <c r="Q69" s="38"/>
      <c r="R69" s="38">
        <v>1</v>
      </c>
      <c r="S69" s="38">
        <v>1</v>
      </c>
      <c r="T69" s="38">
        <v>12500000</v>
      </c>
      <c r="U69" s="38">
        <v>82089.583333333299</v>
      </c>
      <c r="V69" s="38">
        <v>82089.583333333299</v>
      </c>
      <c r="W69" s="38"/>
      <c r="X69" s="38">
        <v>1</v>
      </c>
      <c r="Y69" s="38">
        <v>1</v>
      </c>
      <c r="Z69" s="38">
        <v>12500000</v>
      </c>
      <c r="AA69" s="38">
        <v>82089.583333333299</v>
      </c>
    </row>
    <row r="70" spans="1:27" x14ac:dyDescent="0.25">
      <c r="A70" s="28">
        <v>45107</v>
      </c>
      <c r="B70" s="28">
        <v>45198</v>
      </c>
      <c r="C70" t="s">
        <v>32</v>
      </c>
      <c r="D70" t="s">
        <v>39</v>
      </c>
      <c r="E70" t="s">
        <v>40</v>
      </c>
      <c r="F70">
        <v>5</v>
      </c>
      <c r="H70" s="28">
        <v>45196</v>
      </c>
      <c r="I70" s="28">
        <v>45198</v>
      </c>
      <c r="J70" s="28">
        <v>45289</v>
      </c>
      <c r="K70" s="28">
        <v>45289</v>
      </c>
      <c r="L70" s="38">
        <v>12500000</v>
      </c>
      <c r="M70" t="s">
        <v>38</v>
      </c>
      <c r="N70">
        <v>0</v>
      </c>
      <c r="O70" t="s">
        <v>34</v>
      </c>
      <c r="P70" s="38">
        <v>93906.944444444394</v>
      </c>
      <c r="Q70" s="38"/>
      <c r="R70" s="38">
        <v>0</v>
      </c>
      <c r="S70" s="38">
        <v>0</v>
      </c>
      <c r="T70" s="38">
        <v>0</v>
      </c>
      <c r="U70" s="38">
        <v>0</v>
      </c>
      <c r="V70" s="38">
        <v>93906.944444444394</v>
      </c>
      <c r="W70" s="38"/>
      <c r="X70" s="38">
        <v>0</v>
      </c>
      <c r="Y70" s="38">
        <v>0</v>
      </c>
      <c r="Z70" s="38">
        <v>0</v>
      </c>
      <c r="AA70" s="38">
        <v>0</v>
      </c>
    </row>
    <row r="71" spans="1:27" x14ac:dyDescent="0.25">
      <c r="A71" s="28">
        <v>45107</v>
      </c>
      <c r="B71" s="28">
        <v>45198</v>
      </c>
      <c r="C71" t="s">
        <v>32</v>
      </c>
      <c r="D71" t="s">
        <v>89</v>
      </c>
      <c r="E71" t="s">
        <v>90</v>
      </c>
      <c r="F71">
        <v>26</v>
      </c>
      <c r="G71" t="s">
        <v>91</v>
      </c>
      <c r="H71" s="28">
        <v>45105</v>
      </c>
      <c r="I71" s="28">
        <v>45107</v>
      </c>
      <c r="J71" s="28">
        <v>45198</v>
      </c>
      <c r="K71" s="28">
        <v>45198</v>
      </c>
      <c r="L71" s="38">
        <v>5650320</v>
      </c>
      <c r="M71" t="s">
        <v>88</v>
      </c>
      <c r="N71">
        <v>0</v>
      </c>
      <c r="O71" t="s">
        <v>34</v>
      </c>
      <c r="P71" s="38">
        <v>4970.3981599999997</v>
      </c>
      <c r="Q71" s="38"/>
      <c r="R71" s="38">
        <v>1</v>
      </c>
      <c r="S71" s="38">
        <v>1</v>
      </c>
      <c r="T71" s="38">
        <v>5650320</v>
      </c>
      <c r="U71" s="38">
        <v>4970.3981599999997</v>
      </c>
      <c r="V71" s="38">
        <v>4970.3981599999997</v>
      </c>
      <c r="W71" s="38"/>
      <c r="X71" s="38">
        <v>1</v>
      </c>
      <c r="Y71" s="38">
        <v>1</v>
      </c>
      <c r="Z71" s="38">
        <v>5650320</v>
      </c>
      <c r="AA71" s="38">
        <v>4970.3981599999997</v>
      </c>
    </row>
    <row r="72" spans="1:27" x14ac:dyDescent="0.25">
      <c r="A72" s="28">
        <v>45107</v>
      </c>
      <c r="B72" s="28">
        <v>45198</v>
      </c>
      <c r="C72" t="s">
        <v>32</v>
      </c>
      <c r="D72" t="s">
        <v>89</v>
      </c>
      <c r="E72" t="s">
        <v>90</v>
      </c>
      <c r="F72">
        <v>26</v>
      </c>
      <c r="G72" t="s">
        <v>91</v>
      </c>
      <c r="H72" s="28">
        <v>45196</v>
      </c>
      <c r="I72" s="28">
        <v>45198</v>
      </c>
      <c r="J72" s="28">
        <v>45289</v>
      </c>
      <c r="K72" s="28">
        <v>45289</v>
      </c>
      <c r="L72" s="38">
        <v>5650320</v>
      </c>
      <c r="M72" t="s">
        <v>88</v>
      </c>
      <c r="N72">
        <v>0</v>
      </c>
      <c r="O72" t="s">
        <v>34</v>
      </c>
      <c r="P72" s="38">
        <v>10312.1479066667</v>
      </c>
      <c r="Q72" s="38"/>
      <c r="R72" s="38">
        <v>0</v>
      </c>
      <c r="S72" s="38">
        <v>0</v>
      </c>
      <c r="T72" s="38">
        <v>0</v>
      </c>
      <c r="U72" s="38">
        <v>0</v>
      </c>
      <c r="V72" s="38">
        <v>10312.1479066667</v>
      </c>
      <c r="W72" s="38"/>
      <c r="X72" s="38">
        <v>0</v>
      </c>
      <c r="Y72" s="38">
        <v>0</v>
      </c>
      <c r="Z72" s="38">
        <v>0</v>
      </c>
      <c r="AA72" s="38">
        <v>0</v>
      </c>
    </row>
    <row r="73" spans="1:27" x14ac:dyDescent="0.25">
      <c r="A73" s="28">
        <v>45107</v>
      </c>
      <c r="B73" s="28">
        <v>45198</v>
      </c>
      <c r="C73" t="s">
        <v>32</v>
      </c>
      <c r="D73" t="s">
        <v>74</v>
      </c>
      <c r="E73" t="s">
        <v>75</v>
      </c>
      <c r="F73">
        <v>11</v>
      </c>
      <c r="H73" s="28">
        <v>45042</v>
      </c>
      <c r="I73" s="28">
        <v>45044</v>
      </c>
      <c r="J73" s="28">
        <v>45135</v>
      </c>
      <c r="K73" s="28">
        <v>45135</v>
      </c>
      <c r="L73" s="38">
        <v>15000000</v>
      </c>
      <c r="M73" t="s">
        <v>69</v>
      </c>
      <c r="N73">
        <v>0</v>
      </c>
      <c r="O73" t="s">
        <v>34</v>
      </c>
      <c r="P73" s="38">
        <v>35717.5</v>
      </c>
      <c r="Q73" s="38"/>
      <c r="R73" s="38">
        <v>0.30769230769230799</v>
      </c>
      <c r="S73" s="38">
        <v>0.30769230769230799</v>
      </c>
      <c r="T73" s="38">
        <v>4615384.6153846197</v>
      </c>
      <c r="U73" s="38">
        <v>10990</v>
      </c>
      <c r="V73" s="38">
        <v>35717.5</v>
      </c>
      <c r="W73" s="38"/>
      <c r="X73" s="38">
        <v>0.30769230769230799</v>
      </c>
      <c r="Y73" s="38">
        <v>0.30769230769230799</v>
      </c>
      <c r="Z73" s="38">
        <v>4615384.6153846197</v>
      </c>
      <c r="AA73" s="38">
        <v>10990</v>
      </c>
    </row>
    <row r="74" spans="1:27" x14ac:dyDescent="0.25">
      <c r="A74" s="28">
        <v>45107</v>
      </c>
      <c r="B74" s="28">
        <v>45198</v>
      </c>
      <c r="C74" t="s">
        <v>32</v>
      </c>
      <c r="D74" t="s">
        <v>74</v>
      </c>
      <c r="E74" t="s">
        <v>75</v>
      </c>
      <c r="F74">
        <v>11</v>
      </c>
      <c r="H74" s="28">
        <v>45133</v>
      </c>
      <c r="I74" s="28">
        <v>45135</v>
      </c>
      <c r="J74" s="28">
        <v>45229</v>
      </c>
      <c r="K74" s="28">
        <v>45229</v>
      </c>
      <c r="L74" s="38">
        <v>13821000</v>
      </c>
      <c r="M74" t="s">
        <v>69</v>
      </c>
      <c r="N74">
        <v>0</v>
      </c>
      <c r="O74" t="s">
        <v>34</v>
      </c>
      <c r="P74" s="38">
        <v>51028.667666666697</v>
      </c>
      <c r="Q74" s="38"/>
      <c r="R74" s="38">
        <v>0.69230769230769196</v>
      </c>
      <c r="S74" s="38">
        <v>0.67021276595744705</v>
      </c>
      <c r="T74" s="38">
        <v>9568384.6153846197</v>
      </c>
      <c r="U74" s="38">
        <v>34200.0645</v>
      </c>
      <c r="V74" s="38">
        <v>51028.667666666697</v>
      </c>
      <c r="W74" s="38"/>
      <c r="X74" s="38">
        <v>0.69230769230769196</v>
      </c>
      <c r="Y74" s="38">
        <v>0.67021276595744705</v>
      </c>
      <c r="Z74" s="38">
        <v>9568384.6153846197</v>
      </c>
      <c r="AA74" s="38">
        <v>34200.0645</v>
      </c>
    </row>
    <row r="75" spans="1:27" x14ac:dyDescent="0.25">
      <c r="A75" s="28">
        <v>45107</v>
      </c>
      <c r="B75" s="28">
        <v>45198</v>
      </c>
      <c r="C75" t="s">
        <v>32</v>
      </c>
      <c r="D75" t="s">
        <v>92</v>
      </c>
      <c r="E75" t="s">
        <v>93</v>
      </c>
      <c r="F75">
        <v>30</v>
      </c>
      <c r="G75" t="s">
        <v>94</v>
      </c>
      <c r="H75" s="28">
        <v>45105</v>
      </c>
      <c r="I75" s="28">
        <v>45107</v>
      </c>
      <c r="J75" s="28">
        <v>45198</v>
      </c>
      <c r="K75" s="28">
        <v>45198</v>
      </c>
      <c r="L75" s="38">
        <v>18834400</v>
      </c>
      <c r="M75" t="s">
        <v>78</v>
      </c>
      <c r="N75">
        <v>0</v>
      </c>
      <c r="O75" t="s">
        <v>34</v>
      </c>
      <c r="P75" s="38">
        <v>28470.2883111111</v>
      </c>
      <c r="Q75" s="38"/>
      <c r="R75" s="38">
        <v>1</v>
      </c>
      <c r="S75" s="38">
        <v>1</v>
      </c>
      <c r="T75" s="38">
        <v>18834400</v>
      </c>
      <c r="U75" s="38">
        <v>28470.2883111111</v>
      </c>
      <c r="V75" s="38">
        <v>28470.2883111111</v>
      </c>
      <c r="W75" s="38"/>
      <c r="X75" s="38">
        <v>1</v>
      </c>
      <c r="Y75" s="38">
        <v>1</v>
      </c>
      <c r="Z75" s="38">
        <v>18834400</v>
      </c>
      <c r="AA75" s="38">
        <v>28470.2883111111</v>
      </c>
    </row>
    <row r="76" spans="1:27" x14ac:dyDescent="0.25">
      <c r="A76" s="28">
        <v>45107</v>
      </c>
      <c r="B76" s="28">
        <v>45198</v>
      </c>
      <c r="C76" t="s">
        <v>32</v>
      </c>
      <c r="D76" t="s">
        <v>92</v>
      </c>
      <c r="E76" t="s">
        <v>93</v>
      </c>
      <c r="F76">
        <v>30</v>
      </c>
      <c r="G76" t="s">
        <v>94</v>
      </c>
      <c r="H76" s="28">
        <v>45196</v>
      </c>
      <c r="I76" s="28">
        <v>45198</v>
      </c>
      <c r="J76" s="28">
        <v>45289</v>
      </c>
      <c r="K76" s="28">
        <v>45289</v>
      </c>
      <c r="L76" s="38">
        <v>18834400</v>
      </c>
      <c r="M76" t="s">
        <v>78</v>
      </c>
      <c r="N76">
        <v>0</v>
      </c>
      <c r="O76" t="s">
        <v>34</v>
      </c>
      <c r="P76" s="38">
        <v>46276.120799999997</v>
      </c>
      <c r="Q76" s="38"/>
      <c r="R76" s="38">
        <v>0</v>
      </c>
      <c r="S76" s="38">
        <v>0</v>
      </c>
      <c r="T76" s="38">
        <v>0</v>
      </c>
      <c r="U76" s="38">
        <v>0</v>
      </c>
      <c r="V76" s="38">
        <v>46276.120799999997</v>
      </c>
      <c r="W76" s="38"/>
      <c r="X76" s="38">
        <v>0</v>
      </c>
      <c r="Y76" s="38">
        <v>0</v>
      </c>
      <c r="Z76" s="38">
        <v>0</v>
      </c>
      <c r="AA76" s="38">
        <v>0</v>
      </c>
    </row>
    <row r="77" spans="1:27" x14ac:dyDescent="0.25">
      <c r="A77" s="28">
        <v>45107</v>
      </c>
      <c r="B77" s="28">
        <v>45198</v>
      </c>
      <c r="C77" t="s">
        <v>32</v>
      </c>
      <c r="D77" t="s">
        <v>41</v>
      </c>
      <c r="E77" t="s">
        <v>42</v>
      </c>
      <c r="F77">
        <v>1</v>
      </c>
      <c r="H77" s="28">
        <v>45105</v>
      </c>
      <c r="I77" s="28">
        <v>45107</v>
      </c>
      <c r="J77" s="28">
        <v>45198</v>
      </c>
      <c r="K77" s="28">
        <v>45198</v>
      </c>
      <c r="L77" s="38">
        <v>15000000</v>
      </c>
      <c r="M77" t="s">
        <v>38</v>
      </c>
      <c r="N77">
        <v>0</v>
      </c>
      <c r="O77" t="s">
        <v>34</v>
      </c>
      <c r="P77" s="38">
        <v>98507.5</v>
      </c>
      <c r="Q77" s="38"/>
      <c r="R77" s="38">
        <v>1</v>
      </c>
      <c r="S77" s="38">
        <v>1</v>
      </c>
      <c r="T77" s="38">
        <v>15000000</v>
      </c>
      <c r="U77" s="38">
        <v>98507.5</v>
      </c>
      <c r="V77" s="38">
        <v>98507.5</v>
      </c>
      <c r="W77" s="38"/>
      <c r="X77" s="38">
        <v>1</v>
      </c>
      <c r="Y77" s="38">
        <v>1</v>
      </c>
      <c r="Z77" s="38">
        <v>15000000</v>
      </c>
      <c r="AA77" s="38">
        <v>98507.5</v>
      </c>
    </row>
    <row r="78" spans="1:27" x14ac:dyDescent="0.25">
      <c r="A78" s="28">
        <v>45107</v>
      </c>
      <c r="B78" s="28">
        <v>45198</v>
      </c>
      <c r="C78" t="s">
        <v>32</v>
      </c>
      <c r="D78" t="s">
        <v>41</v>
      </c>
      <c r="E78" t="s">
        <v>42</v>
      </c>
      <c r="F78">
        <v>1</v>
      </c>
      <c r="H78" s="28">
        <v>45196</v>
      </c>
      <c r="I78" s="28">
        <v>45198</v>
      </c>
      <c r="J78" s="28">
        <v>45289</v>
      </c>
      <c r="K78" s="28">
        <v>45289</v>
      </c>
      <c r="L78" s="38">
        <v>15000000</v>
      </c>
      <c r="M78" t="s">
        <v>38</v>
      </c>
      <c r="N78">
        <v>0</v>
      </c>
      <c r="O78" t="s">
        <v>34</v>
      </c>
      <c r="P78" s="38">
        <v>112688.33333333299</v>
      </c>
      <c r="Q78" s="38"/>
      <c r="R78" s="38">
        <v>0</v>
      </c>
      <c r="S78" s="38">
        <v>0</v>
      </c>
      <c r="T78" s="38">
        <v>0</v>
      </c>
      <c r="U78" s="38">
        <v>0</v>
      </c>
      <c r="V78" s="38">
        <v>112688.33333333299</v>
      </c>
      <c r="W78" s="38"/>
      <c r="X78" s="38">
        <v>0</v>
      </c>
      <c r="Y78" s="38">
        <v>0</v>
      </c>
      <c r="Z78" s="38">
        <v>0</v>
      </c>
      <c r="AA78" s="38">
        <v>0</v>
      </c>
    </row>
    <row r="79" spans="1:27" x14ac:dyDescent="0.25">
      <c r="A79" s="28">
        <v>45107</v>
      </c>
      <c r="B79" s="28">
        <v>45198</v>
      </c>
      <c r="C79" t="s">
        <v>32</v>
      </c>
      <c r="D79" t="s">
        <v>43</v>
      </c>
      <c r="E79" t="s">
        <v>44</v>
      </c>
      <c r="F79">
        <v>3</v>
      </c>
      <c r="H79" s="28">
        <v>45105</v>
      </c>
      <c r="I79" s="28">
        <v>45107</v>
      </c>
      <c r="J79" s="28">
        <v>45198</v>
      </c>
      <c r="K79" s="28">
        <v>45198</v>
      </c>
      <c r="L79" s="38">
        <v>12500000</v>
      </c>
      <c r="M79" t="s">
        <v>45</v>
      </c>
      <c r="N79">
        <v>0</v>
      </c>
      <c r="O79" t="s">
        <v>34</v>
      </c>
      <c r="P79" s="38">
        <v>113686.805555556</v>
      </c>
      <c r="Q79" s="38"/>
      <c r="R79" s="38">
        <v>1</v>
      </c>
      <c r="S79" s="38">
        <v>1</v>
      </c>
      <c r="T79" s="38">
        <v>12500000</v>
      </c>
      <c r="U79" s="38">
        <v>113686.805555556</v>
      </c>
      <c r="V79" s="38">
        <v>113686.805555556</v>
      </c>
      <c r="W79" s="38"/>
      <c r="X79" s="38">
        <v>1</v>
      </c>
      <c r="Y79" s="38">
        <v>1</v>
      </c>
      <c r="Z79" s="38">
        <v>12500000</v>
      </c>
      <c r="AA79" s="38">
        <v>113686.805555556</v>
      </c>
    </row>
    <row r="80" spans="1:27" x14ac:dyDescent="0.25">
      <c r="A80" s="28">
        <v>45107</v>
      </c>
      <c r="B80" s="28">
        <v>45198</v>
      </c>
      <c r="C80" t="s">
        <v>32</v>
      </c>
      <c r="D80" t="s">
        <v>43</v>
      </c>
      <c r="E80" t="s">
        <v>44</v>
      </c>
      <c r="F80">
        <v>3</v>
      </c>
      <c r="H80" s="28">
        <v>45196</v>
      </c>
      <c r="I80" s="28">
        <v>45198</v>
      </c>
      <c r="J80" s="28">
        <v>45289</v>
      </c>
      <c r="K80" s="28">
        <v>45289</v>
      </c>
      <c r="L80" s="38">
        <v>12500000</v>
      </c>
      <c r="M80" t="s">
        <v>45</v>
      </c>
      <c r="N80">
        <v>0</v>
      </c>
      <c r="O80" t="s">
        <v>34</v>
      </c>
      <c r="P80" s="38">
        <v>125504.16666666701</v>
      </c>
      <c r="Q80" s="38"/>
      <c r="R80" s="38">
        <v>0</v>
      </c>
      <c r="S80" s="38">
        <v>0</v>
      </c>
      <c r="T80" s="38">
        <v>0</v>
      </c>
      <c r="U80" s="38">
        <v>0</v>
      </c>
      <c r="V80" s="38">
        <v>125504.16666666701</v>
      </c>
      <c r="W80" s="38"/>
      <c r="X80" s="38">
        <v>0</v>
      </c>
      <c r="Y80" s="38">
        <v>0</v>
      </c>
      <c r="Z80" s="38">
        <v>0</v>
      </c>
      <c r="AA80" s="38">
        <v>0</v>
      </c>
    </row>
    <row r="81" spans="1:27" x14ac:dyDescent="0.25">
      <c r="A81" s="28">
        <v>45107</v>
      </c>
      <c r="B81" s="28">
        <v>45198</v>
      </c>
      <c r="C81" t="s">
        <v>32</v>
      </c>
      <c r="D81" t="s">
        <v>76</v>
      </c>
      <c r="E81" t="s">
        <v>79</v>
      </c>
      <c r="F81">
        <v>22</v>
      </c>
      <c r="G81" t="s">
        <v>80</v>
      </c>
      <c r="H81" s="28">
        <v>45105</v>
      </c>
      <c r="I81" s="28">
        <v>45107</v>
      </c>
      <c r="J81" s="28">
        <v>45198</v>
      </c>
      <c r="K81" s="28">
        <v>45198</v>
      </c>
      <c r="L81" s="38">
        <v>11500000</v>
      </c>
      <c r="M81" t="s">
        <v>81</v>
      </c>
      <c r="N81">
        <v>0</v>
      </c>
      <c r="O81" t="s">
        <v>34</v>
      </c>
      <c r="P81" s="38">
        <v>24650.888888888901</v>
      </c>
      <c r="Q81" s="38"/>
      <c r="R81" s="38">
        <v>1</v>
      </c>
      <c r="S81" s="38">
        <v>1</v>
      </c>
      <c r="T81" s="38">
        <v>11500000</v>
      </c>
      <c r="U81" s="38">
        <v>24650.888888888901</v>
      </c>
      <c r="V81" s="38">
        <v>24650.888888888901</v>
      </c>
      <c r="W81" s="38"/>
      <c r="X81" s="38">
        <v>1</v>
      </c>
      <c r="Y81" s="38">
        <v>1</v>
      </c>
      <c r="Z81" s="38">
        <v>11500000</v>
      </c>
      <c r="AA81" s="38">
        <v>24650.888888888901</v>
      </c>
    </row>
    <row r="82" spans="1:27" x14ac:dyDescent="0.25">
      <c r="A82" s="28">
        <v>45107</v>
      </c>
      <c r="B82" s="28">
        <v>45198</v>
      </c>
      <c r="C82" t="s">
        <v>32</v>
      </c>
      <c r="D82" t="s">
        <v>76</v>
      </c>
      <c r="E82" t="s">
        <v>79</v>
      </c>
      <c r="F82">
        <v>22</v>
      </c>
      <c r="G82" t="s">
        <v>80</v>
      </c>
      <c r="H82" s="28">
        <v>45196</v>
      </c>
      <c r="I82" s="28">
        <v>45198</v>
      </c>
      <c r="J82" s="28">
        <v>45289</v>
      </c>
      <c r="K82" s="28">
        <v>45289</v>
      </c>
      <c r="L82" s="38">
        <v>11500000</v>
      </c>
      <c r="M82" t="s">
        <v>81</v>
      </c>
      <c r="N82">
        <v>0</v>
      </c>
      <c r="O82" t="s">
        <v>34</v>
      </c>
      <c r="P82" s="38">
        <v>35522.861111111102</v>
      </c>
      <c r="Q82" s="38"/>
      <c r="R82" s="38">
        <v>0</v>
      </c>
      <c r="S82" s="38">
        <v>0</v>
      </c>
      <c r="T82" s="38">
        <v>0</v>
      </c>
      <c r="U82" s="38">
        <v>0</v>
      </c>
      <c r="V82" s="38">
        <v>35522.861111111102</v>
      </c>
      <c r="W82" s="38"/>
      <c r="X82" s="38">
        <v>0</v>
      </c>
      <c r="Y82" s="38">
        <v>0</v>
      </c>
      <c r="Z82" s="38">
        <v>0</v>
      </c>
      <c r="AA82" s="38">
        <v>0</v>
      </c>
    </row>
    <row r="83" spans="1:27" x14ac:dyDescent="0.25">
      <c r="A83" s="28">
        <v>45107</v>
      </c>
      <c r="B83" s="28">
        <v>45198</v>
      </c>
      <c r="C83" t="s">
        <v>32</v>
      </c>
      <c r="D83" t="s">
        <v>95</v>
      </c>
      <c r="E83" t="s">
        <v>96</v>
      </c>
      <c r="F83">
        <v>28</v>
      </c>
      <c r="G83" t="s">
        <v>97</v>
      </c>
      <c r="H83" s="28">
        <v>45105</v>
      </c>
      <c r="I83" s="28">
        <v>45107</v>
      </c>
      <c r="J83" s="28">
        <v>45198</v>
      </c>
      <c r="K83" s="28">
        <v>45198</v>
      </c>
      <c r="L83" s="38">
        <v>24440000</v>
      </c>
      <c r="M83" t="s">
        <v>81</v>
      </c>
      <c r="N83">
        <v>0</v>
      </c>
      <c r="O83" t="s">
        <v>34</v>
      </c>
      <c r="P83" s="38">
        <v>52388.497777777797</v>
      </c>
      <c r="Q83" s="38"/>
      <c r="R83" s="38">
        <v>1</v>
      </c>
      <c r="S83" s="38">
        <v>1</v>
      </c>
      <c r="T83" s="38">
        <v>24440000</v>
      </c>
      <c r="U83" s="38">
        <v>52388.497777777797</v>
      </c>
      <c r="V83" s="38">
        <v>52388.497777777797</v>
      </c>
      <c r="W83" s="38"/>
      <c r="X83" s="38">
        <v>1</v>
      </c>
      <c r="Y83" s="38">
        <v>1</v>
      </c>
      <c r="Z83" s="38">
        <v>24440000</v>
      </c>
      <c r="AA83" s="38">
        <v>52388.497777777797</v>
      </c>
    </row>
    <row r="84" spans="1:27" x14ac:dyDescent="0.25">
      <c r="A84" s="28">
        <v>45107</v>
      </c>
      <c r="B84" s="28">
        <v>45198</v>
      </c>
      <c r="C84" t="s">
        <v>32</v>
      </c>
      <c r="D84" t="s">
        <v>95</v>
      </c>
      <c r="E84" t="s">
        <v>96</v>
      </c>
      <c r="F84">
        <v>28</v>
      </c>
      <c r="G84" t="s">
        <v>97</v>
      </c>
      <c r="H84" s="28">
        <v>45196</v>
      </c>
      <c r="I84" s="28">
        <v>45198</v>
      </c>
      <c r="J84" s="28">
        <v>45289</v>
      </c>
      <c r="K84" s="28">
        <v>45289</v>
      </c>
      <c r="L84" s="38">
        <v>24440000</v>
      </c>
      <c r="M84" t="s">
        <v>81</v>
      </c>
      <c r="N84">
        <v>0</v>
      </c>
      <c r="O84" t="s">
        <v>34</v>
      </c>
      <c r="P84" s="38">
        <v>75493.802222222206</v>
      </c>
      <c r="Q84" s="38"/>
      <c r="R84" s="38">
        <v>0</v>
      </c>
      <c r="S84" s="38">
        <v>0</v>
      </c>
      <c r="T84" s="38">
        <v>0</v>
      </c>
      <c r="U84" s="38">
        <v>0</v>
      </c>
      <c r="V84" s="38">
        <v>75493.802222222206</v>
      </c>
      <c r="W84" s="38"/>
      <c r="X84" s="38">
        <v>0</v>
      </c>
      <c r="Y84" s="38">
        <v>0</v>
      </c>
      <c r="Z84" s="38">
        <v>0</v>
      </c>
      <c r="AA84" s="38">
        <v>0</v>
      </c>
    </row>
    <row r="85" spans="1:27" x14ac:dyDescent="0.25">
      <c r="A85" s="28">
        <v>45107</v>
      </c>
      <c r="B85" s="28">
        <v>45198</v>
      </c>
      <c r="C85" t="s">
        <v>32</v>
      </c>
      <c r="D85" t="s">
        <v>46</v>
      </c>
      <c r="E85" t="s">
        <v>47</v>
      </c>
      <c r="F85">
        <v>9</v>
      </c>
      <c r="H85" s="28">
        <v>45093</v>
      </c>
      <c r="I85" s="28">
        <v>45097</v>
      </c>
      <c r="J85" s="28">
        <v>45189</v>
      </c>
      <c r="K85" s="28">
        <v>45189</v>
      </c>
      <c r="L85" s="38">
        <v>1678567</v>
      </c>
      <c r="M85" t="s">
        <v>45</v>
      </c>
      <c r="N85">
        <v>0</v>
      </c>
      <c r="O85" t="s">
        <v>34</v>
      </c>
      <c r="P85" s="38">
        <v>15322.705605777801</v>
      </c>
      <c r="Q85" s="38"/>
      <c r="R85" s="38">
        <v>0.90109890109890101</v>
      </c>
      <c r="S85" s="38">
        <v>0.89130434782608703</v>
      </c>
      <c r="T85" s="38">
        <v>1512554.87912088</v>
      </c>
      <c r="U85" s="38">
        <v>13657.1941268889</v>
      </c>
      <c r="V85" s="38">
        <v>15322.705605777801</v>
      </c>
      <c r="W85" s="38"/>
      <c r="X85" s="38">
        <v>0.90109890109890101</v>
      </c>
      <c r="Y85" s="38">
        <v>0.89130434782608703</v>
      </c>
      <c r="Z85" s="38">
        <v>1512554.87912088</v>
      </c>
      <c r="AA85" s="38">
        <v>13657.1941268889</v>
      </c>
    </row>
    <row r="86" spans="1:27" x14ac:dyDescent="0.25">
      <c r="A86" s="28">
        <v>45107</v>
      </c>
      <c r="B86" s="28">
        <v>45198</v>
      </c>
      <c r="C86" t="s">
        <v>32</v>
      </c>
      <c r="D86" t="s">
        <v>46</v>
      </c>
      <c r="E86" t="s">
        <v>47</v>
      </c>
      <c r="F86">
        <v>9</v>
      </c>
      <c r="H86" s="28">
        <v>45187</v>
      </c>
      <c r="I86" s="28">
        <v>45189</v>
      </c>
      <c r="J86" s="28">
        <v>45280</v>
      </c>
      <c r="K86" s="28">
        <v>45280</v>
      </c>
      <c r="L86" s="38">
        <v>2266067</v>
      </c>
      <c r="M86" t="s">
        <v>45</v>
      </c>
      <c r="N86">
        <v>0</v>
      </c>
      <c r="O86" t="s">
        <v>34</v>
      </c>
      <c r="P86" s="38">
        <v>22356.8281830833</v>
      </c>
      <c r="Q86" s="38"/>
      <c r="R86" s="38">
        <v>9.8901098901098897E-2</v>
      </c>
      <c r="S86" s="38">
        <v>9.8901098901098897E-2</v>
      </c>
      <c r="T86" s="38">
        <v>224116.516483516</v>
      </c>
      <c r="U86" s="38">
        <v>2211.1148752499998</v>
      </c>
      <c r="V86" s="38">
        <v>22356.8281830833</v>
      </c>
      <c r="W86" s="38"/>
      <c r="X86" s="38">
        <v>9.8901098901098897E-2</v>
      </c>
      <c r="Y86" s="38">
        <v>9.8901098901098897E-2</v>
      </c>
      <c r="Z86" s="38">
        <v>224116.516483516</v>
      </c>
      <c r="AA86" s="38">
        <v>2211.1148752499998</v>
      </c>
    </row>
    <row r="87" spans="1:27" x14ac:dyDescent="0.25">
      <c r="A87" s="28">
        <v>45107</v>
      </c>
      <c r="B87" s="28">
        <v>45198</v>
      </c>
      <c r="C87" t="s">
        <v>32</v>
      </c>
      <c r="D87" t="s">
        <v>48</v>
      </c>
      <c r="E87" t="s">
        <v>49</v>
      </c>
      <c r="F87">
        <v>13</v>
      </c>
      <c r="H87" s="28">
        <v>45075</v>
      </c>
      <c r="I87" s="28">
        <v>45077</v>
      </c>
      <c r="J87" s="28">
        <v>45169</v>
      </c>
      <c r="K87" s="28">
        <v>45169</v>
      </c>
      <c r="L87" s="38">
        <v>7255000</v>
      </c>
      <c r="M87" t="s">
        <v>45</v>
      </c>
      <c r="N87">
        <v>0</v>
      </c>
      <c r="O87" t="s">
        <v>34</v>
      </c>
      <c r="P87" s="38">
        <v>64576.754999999997</v>
      </c>
      <c r="Q87" s="38"/>
      <c r="R87" s="38">
        <v>0.68131868131868101</v>
      </c>
      <c r="S87" s="38">
        <v>0.67391304347826098</v>
      </c>
      <c r="T87" s="38">
        <v>4942967.0329670301</v>
      </c>
      <c r="U87" s="38">
        <v>43519.1175</v>
      </c>
      <c r="V87" s="38">
        <v>64576.754999999997</v>
      </c>
      <c r="W87" s="38"/>
      <c r="X87" s="38">
        <v>0.68131868131868101</v>
      </c>
      <c r="Y87" s="38">
        <v>0.67391304347826098</v>
      </c>
      <c r="Z87" s="38">
        <v>4942967.0329670301</v>
      </c>
      <c r="AA87" s="38">
        <v>43519.1175</v>
      </c>
    </row>
    <row r="88" spans="1:27" x14ac:dyDescent="0.25">
      <c r="A88" s="28">
        <v>45107</v>
      </c>
      <c r="B88" s="28">
        <v>45198</v>
      </c>
      <c r="C88" t="s">
        <v>32</v>
      </c>
      <c r="D88" t="s">
        <v>48</v>
      </c>
      <c r="E88" t="s">
        <v>49</v>
      </c>
      <c r="F88">
        <v>13</v>
      </c>
      <c r="H88" s="28">
        <v>45167</v>
      </c>
      <c r="I88" s="28">
        <v>45169</v>
      </c>
      <c r="J88" s="28">
        <v>45260</v>
      </c>
      <c r="K88" s="28">
        <v>45260</v>
      </c>
      <c r="L88" s="38">
        <v>7255000</v>
      </c>
      <c r="M88" t="s">
        <v>45</v>
      </c>
      <c r="N88">
        <v>0</v>
      </c>
      <c r="O88" t="s">
        <v>34</v>
      </c>
      <c r="P88" s="38">
        <v>69376.542083333305</v>
      </c>
      <c r="Q88" s="38"/>
      <c r="R88" s="38">
        <v>0.31868131868131899</v>
      </c>
      <c r="S88" s="38">
        <v>0.31868131868131899</v>
      </c>
      <c r="T88" s="38">
        <v>2312032.9670329699</v>
      </c>
      <c r="U88" s="38">
        <v>22109.007916666698</v>
      </c>
      <c r="V88" s="38">
        <v>69376.542083333305</v>
      </c>
      <c r="W88" s="38"/>
      <c r="X88" s="38">
        <v>0.31868131868131899</v>
      </c>
      <c r="Y88" s="38">
        <v>0.31868131868131899</v>
      </c>
      <c r="Z88" s="38">
        <v>2312032.9670329699</v>
      </c>
      <c r="AA88" s="38">
        <v>22109.007916666698</v>
      </c>
    </row>
    <row r="89" spans="1:27" x14ac:dyDescent="0.25">
      <c r="A89" s="28">
        <v>45107</v>
      </c>
      <c r="B89" s="28">
        <v>45198</v>
      </c>
      <c r="C89" t="s">
        <v>32</v>
      </c>
      <c r="D89" t="s">
        <v>50</v>
      </c>
      <c r="E89" t="s">
        <v>51</v>
      </c>
      <c r="F89">
        <v>15</v>
      </c>
      <c r="H89" s="28">
        <v>45075</v>
      </c>
      <c r="I89" s="28">
        <v>45077</v>
      </c>
      <c r="J89" s="28">
        <v>45169</v>
      </c>
      <c r="K89" s="28">
        <v>45169</v>
      </c>
      <c r="L89" s="38">
        <v>7255000</v>
      </c>
      <c r="M89" t="s">
        <v>33</v>
      </c>
      <c r="N89">
        <v>0</v>
      </c>
      <c r="O89" t="s">
        <v>34</v>
      </c>
      <c r="P89" s="38">
        <v>32130.7827777778</v>
      </c>
      <c r="Q89" s="38"/>
      <c r="R89" s="38">
        <v>0.68131868131868101</v>
      </c>
      <c r="S89" s="38">
        <v>0.67391304347826098</v>
      </c>
      <c r="T89" s="38">
        <v>4942967.0329670301</v>
      </c>
      <c r="U89" s="38">
        <v>21653.353611111099</v>
      </c>
      <c r="V89" s="38">
        <v>32130.7827777778</v>
      </c>
      <c r="W89" s="38"/>
      <c r="X89" s="38">
        <v>0.68131868131868101</v>
      </c>
      <c r="Y89" s="38">
        <v>0.67391304347826098</v>
      </c>
      <c r="Z89" s="38">
        <v>4942967.0329670301</v>
      </c>
      <c r="AA89" s="38">
        <v>21653.353611111099</v>
      </c>
    </row>
    <row r="90" spans="1:27" x14ac:dyDescent="0.25">
      <c r="A90" s="28">
        <v>45107</v>
      </c>
      <c r="B90" s="28">
        <v>45198</v>
      </c>
      <c r="C90" t="s">
        <v>32</v>
      </c>
      <c r="D90" t="s">
        <v>50</v>
      </c>
      <c r="E90" t="s">
        <v>51</v>
      </c>
      <c r="F90">
        <v>15</v>
      </c>
      <c r="H90" s="28">
        <v>45167</v>
      </c>
      <c r="I90" s="28">
        <v>45169</v>
      </c>
      <c r="J90" s="28">
        <v>45260</v>
      </c>
      <c r="K90" s="28">
        <v>45260</v>
      </c>
      <c r="L90" s="38">
        <v>7255000</v>
      </c>
      <c r="M90" t="s">
        <v>33</v>
      </c>
      <c r="N90">
        <v>0</v>
      </c>
      <c r="O90" t="s">
        <v>34</v>
      </c>
      <c r="P90" s="38">
        <v>37283.243472222202</v>
      </c>
      <c r="Q90" s="38"/>
      <c r="R90" s="38">
        <v>0.31868131868131899</v>
      </c>
      <c r="S90" s="38">
        <v>0.31868131868131899</v>
      </c>
      <c r="T90" s="38">
        <v>2312032.9670329699</v>
      </c>
      <c r="U90" s="38">
        <v>11881.473194444399</v>
      </c>
      <c r="V90" s="38">
        <v>37283.243472222202</v>
      </c>
      <c r="W90" s="38"/>
      <c r="X90" s="38">
        <v>0.31868131868131899</v>
      </c>
      <c r="Y90" s="38">
        <v>0.31868131868131899</v>
      </c>
      <c r="Z90" s="38">
        <v>2312032.9670329699</v>
      </c>
      <c r="AA90" s="38">
        <v>11881.473194444399</v>
      </c>
    </row>
    <row r="91" spans="1:27" x14ac:dyDescent="0.25">
      <c r="A91" s="28">
        <v>45107</v>
      </c>
      <c r="B91" s="28">
        <v>45198</v>
      </c>
      <c r="C91" t="s">
        <v>35</v>
      </c>
      <c r="D91" t="s">
        <v>52</v>
      </c>
      <c r="E91" t="s">
        <v>53</v>
      </c>
      <c r="F91">
        <v>10001</v>
      </c>
      <c r="G91" t="s">
        <v>54</v>
      </c>
      <c r="H91" s="28">
        <v>45105</v>
      </c>
      <c r="I91" s="28">
        <v>45107</v>
      </c>
      <c r="J91" s="28">
        <v>45198</v>
      </c>
      <c r="K91" s="28">
        <v>45198</v>
      </c>
      <c r="L91" s="38">
        <v>15000000</v>
      </c>
      <c r="M91" t="s">
        <v>38</v>
      </c>
      <c r="N91">
        <v>0</v>
      </c>
      <c r="O91" t="s">
        <v>34</v>
      </c>
      <c r="P91" s="38">
        <v>-98507.5</v>
      </c>
      <c r="Q91" s="38">
        <v>0</v>
      </c>
      <c r="R91" s="38">
        <v>1</v>
      </c>
      <c r="S91" s="38">
        <v>1</v>
      </c>
      <c r="T91" s="38">
        <v>15000000</v>
      </c>
      <c r="U91" s="38">
        <v>-98507.5</v>
      </c>
      <c r="V91" s="38">
        <v>-98507.5</v>
      </c>
      <c r="W91" s="38">
        <v>0</v>
      </c>
      <c r="X91" s="38">
        <v>1</v>
      </c>
      <c r="Y91" s="38">
        <v>1</v>
      </c>
      <c r="Z91" s="38">
        <v>15000000</v>
      </c>
      <c r="AA91" s="38">
        <v>-98507.5</v>
      </c>
    </row>
    <row r="92" spans="1:27" x14ac:dyDescent="0.25">
      <c r="A92" s="28">
        <v>45107</v>
      </c>
      <c r="B92" s="28">
        <v>45198</v>
      </c>
      <c r="C92" t="s">
        <v>35</v>
      </c>
      <c r="D92" t="s">
        <v>52</v>
      </c>
      <c r="E92" t="s">
        <v>53</v>
      </c>
      <c r="F92">
        <v>10001</v>
      </c>
      <c r="G92" t="s">
        <v>54</v>
      </c>
      <c r="H92" s="28">
        <v>45196</v>
      </c>
      <c r="I92" s="28">
        <v>45198</v>
      </c>
      <c r="J92" s="28">
        <v>45289</v>
      </c>
      <c r="K92" s="28">
        <v>45289</v>
      </c>
      <c r="L92" s="38">
        <v>15000000</v>
      </c>
      <c r="M92" t="s">
        <v>38</v>
      </c>
      <c r="N92">
        <v>0</v>
      </c>
      <c r="O92" t="s">
        <v>34</v>
      </c>
      <c r="P92" s="38">
        <v>-112688.33333333299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-112688.33333333299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</row>
    <row r="93" spans="1:27" x14ac:dyDescent="0.25">
      <c r="A93" s="28">
        <v>45107</v>
      </c>
      <c r="B93" s="28">
        <v>45198</v>
      </c>
      <c r="C93" t="s">
        <v>35</v>
      </c>
      <c r="D93" t="s">
        <v>55</v>
      </c>
      <c r="E93" t="s">
        <v>56</v>
      </c>
      <c r="F93">
        <v>10002</v>
      </c>
      <c r="G93" t="s">
        <v>57</v>
      </c>
      <c r="H93" s="28">
        <v>45105</v>
      </c>
      <c r="I93" s="28">
        <v>45107</v>
      </c>
      <c r="J93" s="28">
        <v>45198</v>
      </c>
      <c r="K93" s="28">
        <v>45198</v>
      </c>
      <c r="L93" s="38">
        <v>12500000</v>
      </c>
      <c r="M93" t="s">
        <v>45</v>
      </c>
      <c r="N93">
        <v>0</v>
      </c>
      <c r="O93" t="s">
        <v>34</v>
      </c>
      <c r="P93" s="38">
        <v>-113686.805555556</v>
      </c>
      <c r="Q93" s="38">
        <v>0</v>
      </c>
      <c r="R93" s="38">
        <v>1</v>
      </c>
      <c r="S93" s="38">
        <v>1</v>
      </c>
      <c r="T93" s="38">
        <v>12500000</v>
      </c>
      <c r="U93" s="38">
        <v>-113686.805555556</v>
      </c>
      <c r="V93" s="38">
        <v>-113686.805555556</v>
      </c>
      <c r="W93" s="38">
        <v>0</v>
      </c>
      <c r="X93" s="38">
        <v>1</v>
      </c>
      <c r="Y93" s="38">
        <v>1</v>
      </c>
      <c r="Z93" s="38">
        <v>12500000</v>
      </c>
      <c r="AA93" s="38">
        <v>-113686.805555556</v>
      </c>
    </row>
    <row r="94" spans="1:27" x14ac:dyDescent="0.25">
      <c r="A94" s="28">
        <v>45107</v>
      </c>
      <c r="B94" s="28">
        <v>45198</v>
      </c>
      <c r="C94" t="s">
        <v>35</v>
      </c>
      <c r="D94" t="s">
        <v>55</v>
      </c>
      <c r="E94" t="s">
        <v>56</v>
      </c>
      <c r="F94">
        <v>10002</v>
      </c>
      <c r="G94" t="s">
        <v>57</v>
      </c>
      <c r="H94" s="28">
        <v>45196</v>
      </c>
      <c r="I94" s="28">
        <v>45198</v>
      </c>
      <c r="J94" s="28">
        <v>45289</v>
      </c>
      <c r="K94" s="28">
        <v>45289</v>
      </c>
      <c r="L94" s="38">
        <v>12500000</v>
      </c>
      <c r="M94" t="s">
        <v>45</v>
      </c>
      <c r="N94">
        <v>0</v>
      </c>
      <c r="O94" t="s">
        <v>34</v>
      </c>
      <c r="P94" s="38">
        <v>-125504.16666666701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-125504.16666666701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</row>
    <row r="95" spans="1:27" x14ac:dyDescent="0.25">
      <c r="A95" s="28">
        <v>45107</v>
      </c>
      <c r="B95" s="28">
        <v>45198</v>
      </c>
      <c r="C95" t="s">
        <v>35</v>
      </c>
      <c r="D95" t="s">
        <v>58</v>
      </c>
      <c r="E95" t="s">
        <v>59</v>
      </c>
      <c r="F95">
        <v>10003</v>
      </c>
      <c r="G95" t="s">
        <v>60</v>
      </c>
      <c r="H95" s="28">
        <v>45105</v>
      </c>
      <c r="I95" s="28">
        <v>45107</v>
      </c>
      <c r="J95" s="28">
        <v>45198</v>
      </c>
      <c r="K95" s="28">
        <v>45198</v>
      </c>
      <c r="L95" s="38">
        <v>12500000</v>
      </c>
      <c r="M95" t="s">
        <v>38</v>
      </c>
      <c r="N95">
        <v>0</v>
      </c>
      <c r="O95" t="s">
        <v>34</v>
      </c>
      <c r="P95" s="38">
        <v>-82089.583333333299</v>
      </c>
      <c r="Q95" s="38">
        <v>0</v>
      </c>
      <c r="R95" s="38">
        <v>1</v>
      </c>
      <c r="S95" s="38">
        <v>1</v>
      </c>
      <c r="T95" s="38">
        <v>12500000</v>
      </c>
      <c r="U95" s="38">
        <v>-82089.583333333299</v>
      </c>
      <c r="V95" s="38">
        <v>-82089.583333333299</v>
      </c>
      <c r="W95" s="38">
        <v>0</v>
      </c>
      <c r="X95" s="38">
        <v>1</v>
      </c>
      <c r="Y95" s="38">
        <v>1</v>
      </c>
      <c r="Z95" s="38">
        <v>12500000</v>
      </c>
      <c r="AA95" s="38">
        <v>-82089.583333333299</v>
      </c>
    </row>
    <row r="96" spans="1:27" x14ac:dyDescent="0.25">
      <c r="A96" s="28">
        <v>45107</v>
      </c>
      <c r="B96" s="28">
        <v>45198</v>
      </c>
      <c r="C96" t="s">
        <v>35</v>
      </c>
      <c r="D96" t="s">
        <v>58</v>
      </c>
      <c r="E96" t="s">
        <v>59</v>
      </c>
      <c r="F96">
        <v>10003</v>
      </c>
      <c r="G96" t="s">
        <v>60</v>
      </c>
      <c r="H96" s="28">
        <v>45196</v>
      </c>
      <c r="I96" s="28">
        <v>45198</v>
      </c>
      <c r="J96" s="28">
        <v>45289</v>
      </c>
      <c r="K96" s="28">
        <v>45289</v>
      </c>
      <c r="L96" s="38">
        <v>12500000</v>
      </c>
      <c r="M96" t="s">
        <v>38</v>
      </c>
      <c r="N96">
        <v>0</v>
      </c>
      <c r="O96" t="s">
        <v>34</v>
      </c>
      <c r="P96" s="38">
        <v>-93906.944444444394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-93906.944444444394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</row>
    <row r="97" spans="1:27" x14ac:dyDescent="0.25">
      <c r="A97" s="28">
        <v>45107</v>
      </c>
      <c r="B97" s="28">
        <v>45198</v>
      </c>
      <c r="C97" t="s">
        <v>35</v>
      </c>
      <c r="D97" t="s">
        <v>61</v>
      </c>
      <c r="E97" t="s">
        <v>62</v>
      </c>
      <c r="F97">
        <v>10004</v>
      </c>
      <c r="G97" t="s">
        <v>63</v>
      </c>
      <c r="H97" s="28">
        <v>45105</v>
      </c>
      <c r="I97" s="28">
        <v>45107</v>
      </c>
      <c r="J97" s="28">
        <v>45198</v>
      </c>
      <c r="K97" s="28">
        <v>45198</v>
      </c>
      <c r="L97" s="38">
        <v>12500000</v>
      </c>
      <c r="M97" t="s">
        <v>38</v>
      </c>
      <c r="N97">
        <v>0</v>
      </c>
      <c r="O97" t="s">
        <v>34</v>
      </c>
      <c r="P97" s="38">
        <v>-82089.583333333299</v>
      </c>
      <c r="Q97" s="38">
        <v>0</v>
      </c>
      <c r="R97" s="38">
        <v>1</v>
      </c>
      <c r="S97" s="38">
        <v>1</v>
      </c>
      <c r="T97" s="38">
        <v>12500000</v>
      </c>
      <c r="U97" s="38">
        <v>-82089.583333333299</v>
      </c>
      <c r="V97" s="38">
        <v>-82089.583333333299</v>
      </c>
      <c r="W97" s="38">
        <v>0</v>
      </c>
      <c r="X97" s="38">
        <v>1</v>
      </c>
      <c r="Y97" s="38">
        <v>1</v>
      </c>
      <c r="Z97" s="38">
        <v>12500000</v>
      </c>
      <c r="AA97" s="38">
        <v>-82089.583333333299</v>
      </c>
    </row>
    <row r="98" spans="1:27" x14ac:dyDescent="0.25">
      <c r="A98" s="28">
        <v>45107</v>
      </c>
      <c r="B98" s="28">
        <v>45198</v>
      </c>
      <c r="C98" t="s">
        <v>35</v>
      </c>
      <c r="D98" t="s">
        <v>61</v>
      </c>
      <c r="E98" t="s">
        <v>62</v>
      </c>
      <c r="F98">
        <v>10004</v>
      </c>
      <c r="G98" t="s">
        <v>63</v>
      </c>
      <c r="H98" s="28">
        <v>45196</v>
      </c>
      <c r="I98" s="28">
        <v>45198</v>
      </c>
      <c r="J98" s="28">
        <v>45289</v>
      </c>
      <c r="K98" s="28">
        <v>45289</v>
      </c>
      <c r="L98" s="38">
        <v>12500000</v>
      </c>
      <c r="M98" t="s">
        <v>38</v>
      </c>
      <c r="N98">
        <v>0</v>
      </c>
      <c r="O98" t="s">
        <v>34</v>
      </c>
      <c r="P98" s="38">
        <v>-93906.944444444394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-93906.944444444394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</row>
    <row r="99" spans="1:27" x14ac:dyDescent="0.25">
      <c r="A99" s="28">
        <v>45107</v>
      </c>
      <c r="B99" s="28">
        <v>45198</v>
      </c>
      <c r="C99" t="s">
        <v>35</v>
      </c>
      <c r="D99" t="s">
        <v>64</v>
      </c>
      <c r="E99" t="s">
        <v>65</v>
      </c>
      <c r="F99">
        <v>10005</v>
      </c>
      <c r="G99" t="s">
        <v>66</v>
      </c>
      <c r="H99" s="28">
        <v>45105</v>
      </c>
      <c r="I99" s="28">
        <v>45107</v>
      </c>
      <c r="J99" s="28">
        <v>45198</v>
      </c>
      <c r="K99" s="28">
        <v>45198</v>
      </c>
      <c r="L99" s="38">
        <v>1678567</v>
      </c>
      <c r="M99" t="s">
        <v>45</v>
      </c>
      <c r="N99">
        <v>0</v>
      </c>
      <c r="O99" t="s">
        <v>34</v>
      </c>
      <c r="P99" s="38">
        <v>-15266.473611277799</v>
      </c>
      <c r="Q99" s="38">
        <v>0</v>
      </c>
      <c r="R99" s="38">
        <v>1</v>
      </c>
      <c r="S99" s="38">
        <v>1</v>
      </c>
      <c r="T99" s="38">
        <v>1678567</v>
      </c>
      <c r="U99" s="38">
        <v>-15266.473611277799</v>
      </c>
      <c r="V99" s="38">
        <v>-15266.473611277799</v>
      </c>
      <c r="W99" s="38">
        <v>0</v>
      </c>
      <c r="X99" s="38">
        <v>1</v>
      </c>
      <c r="Y99" s="38">
        <v>1</v>
      </c>
      <c r="Z99" s="38">
        <v>1678567</v>
      </c>
      <c r="AA99" s="38">
        <v>-15266.473611277799</v>
      </c>
    </row>
    <row r="100" spans="1:27" x14ac:dyDescent="0.25">
      <c r="A100" s="28">
        <v>45107</v>
      </c>
      <c r="B100" s="28">
        <v>45198</v>
      </c>
      <c r="C100" t="s">
        <v>35</v>
      </c>
      <c r="D100" t="s">
        <v>64</v>
      </c>
      <c r="E100" t="s">
        <v>65</v>
      </c>
      <c r="F100">
        <v>10005</v>
      </c>
      <c r="G100" t="s">
        <v>66</v>
      </c>
      <c r="H100" s="28">
        <v>45196</v>
      </c>
      <c r="I100" s="28">
        <v>45198</v>
      </c>
      <c r="J100" s="28">
        <v>45289</v>
      </c>
      <c r="K100" s="28">
        <v>45289</v>
      </c>
      <c r="L100" s="38">
        <v>2266067</v>
      </c>
      <c r="M100" t="s">
        <v>45</v>
      </c>
      <c r="N100">
        <v>0</v>
      </c>
      <c r="O100" t="s">
        <v>34</v>
      </c>
      <c r="P100" s="38">
        <v>-22752.0680356667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-22752.0680356667</v>
      </c>
      <c r="W100" s="38">
        <v>0</v>
      </c>
      <c r="X100" s="38">
        <v>0</v>
      </c>
      <c r="Y100" s="38">
        <v>0</v>
      </c>
      <c r="Z100" s="38">
        <v>0</v>
      </c>
      <c r="AA100" s="38">
        <v>0</v>
      </c>
    </row>
    <row r="101" spans="1:27" x14ac:dyDescent="0.25">
      <c r="A101" s="28">
        <v>45107</v>
      </c>
      <c r="B101" s="28">
        <v>45198</v>
      </c>
      <c r="C101" t="s">
        <v>35</v>
      </c>
      <c r="D101" t="s">
        <v>67</v>
      </c>
      <c r="E101" t="s">
        <v>68</v>
      </c>
      <c r="F101">
        <v>10006</v>
      </c>
      <c r="G101" t="s">
        <v>82</v>
      </c>
      <c r="H101" s="28">
        <v>45098</v>
      </c>
      <c r="I101" s="28">
        <v>45100</v>
      </c>
      <c r="J101" s="28">
        <v>45194</v>
      </c>
      <c r="K101" s="28">
        <v>45194</v>
      </c>
      <c r="L101" s="38">
        <v>13821000</v>
      </c>
      <c r="M101" t="s">
        <v>69</v>
      </c>
      <c r="N101">
        <v>0</v>
      </c>
      <c r="O101" t="s">
        <v>34</v>
      </c>
      <c r="P101" s="38">
        <v>-45759.795333333299</v>
      </c>
      <c r="Q101" s="38">
        <v>0</v>
      </c>
      <c r="R101" s="38">
        <v>0.95604395604395598</v>
      </c>
      <c r="S101" s="38">
        <v>0.92553191489361697</v>
      </c>
      <c r="T101" s="38">
        <v>13213483.516483501</v>
      </c>
      <c r="U101" s="38">
        <v>-42352.150999999998</v>
      </c>
      <c r="V101" s="38">
        <v>-45759.795333333299</v>
      </c>
      <c r="W101" s="38">
        <v>0</v>
      </c>
      <c r="X101" s="38">
        <v>0.95604395604395598</v>
      </c>
      <c r="Y101" s="38">
        <v>0.92553191489361697</v>
      </c>
      <c r="Z101" s="38">
        <v>13213483.516483501</v>
      </c>
      <c r="AA101" s="38">
        <v>-42352.150999999998</v>
      </c>
    </row>
    <row r="102" spans="1:27" x14ac:dyDescent="0.25">
      <c r="A102" s="28">
        <v>45107</v>
      </c>
      <c r="B102" s="28">
        <v>45198</v>
      </c>
      <c r="C102" t="s">
        <v>35</v>
      </c>
      <c r="D102" t="s">
        <v>67</v>
      </c>
      <c r="E102" t="s">
        <v>68</v>
      </c>
      <c r="F102">
        <v>10006</v>
      </c>
      <c r="G102" t="s">
        <v>82</v>
      </c>
      <c r="H102" s="28">
        <v>45190</v>
      </c>
      <c r="I102" s="28">
        <v>45194</v>
      </c>
      <c r="J102" s="28">
        <v>45287</v>
      </c>
      <c r="K102" s="28">
        <v>45287</v>
      </c>
      <c r="L102" s="38">
        <v>13821000</v>
      </c>
      <c r="M102" t="s">
        <v>69</v>
      </c>
      <c r="N102">
        <v>0</v>
      </c>
      <c r="O102" t="s">
        <v>34</v>
      </c>
      <c r="P102" s="38">
        <v>-59090.533750000002</v>
      </c>
      <c r="Q102" s="38">
        <v>0</v>
      </c>
      <c r="R102" s="38">
        <v>4.3956043956044001E-2</v>
      </c>
      <c r="S102" s="38">
        <v>4.3010752688171998E-2</v>
      </c>
      <c r="T102" s="38">
        <v>607516.48351648403</v>
      </c>
      <c r="U102" s="38">
        <v>-2541.52833333333</v>
      </c>
      <c r="V102" s="38">
        <v>-59090.533750000002</v>
      </c>
      <c r="W102" s="38">
        <v>0</v>
      </c>
      <c r="X102" s="38">
        <v>4.3956043956044001E-2</v>
      </c>
      <c r="Y102" s="38">
        <v>4.3010752688171998E-2</v>
      </c>
      <c r="Z102" s="38">
        <v>607516.48351648403</v>
      </c>
      <c r="AA102" s="38">
        <v>-2541.52833333333</v>
      </c>
    </row>
    <row r="103" spans="1:27" x14ac:dyDescent="0.25">
      <c r="A103" s="28">
        <v>45107</v>
      </c>
      <c r="B103" s="28">
        <v>45198</v>
      </c>
      <c r="C103" t="s">
        <v>35</v>
      </c>
      <c r="D103" t="s">
        <v>70</v>
      </c>
      <c r="E103" t="s">
        <v>71</v>
      </c>
      <c r="F103">
        <v>10007</v>
      </c>
      <c r="G103" t="s">
        <v>83</v>
      </c>
      <c r="H103" s="28">
        <v>45098</v>
      </c>
      <c r="I103" s="28">
        <v>45100</v>
      </c>
      <c r="J103" s="28">
        <v>45194</v>
      </c>
      <c r="K103" s="28">
        <v>45194</v>
      </c>
      <c r="L103" s="38">
        <v>7255000</v>
      </c>
      <c r="M103" t="s">
        <v>45</v>
      </c>
      <c r="N103">
        <v>0</v>
      </c>
      <c r="O103" t="s">
        <v>34</v>
      </c>
      <c r="P103" s="38">
        <v>-67590.804444444497</v>
      </c>
      <c r="Q103" s="38">
        <v>0</v>
      </c>
      <c r="R103" s="38">
        <v>0.95604395604395598</v>
      </c>
      <c r="S103" s="38">
        <v>0.92553191489361697</v>
      </c>
      <c r="T103" s="38">
        <v>6936098.9010988995</v>
      </c>
      <c r="U103" s="38">
        <v>-62557.446666666699</v>
      </c>
      <c r="V103" s="38">
        <v>-67590.804444444497</v>
      </c>
      <c r="W103" s="38">
        <v>0</v>
      </c>
      <c r="X103" s="38">
        <v>0.95604395604395598</v>
      </c>
      <c r="Y103" s="38">
        <v>0.92553191489361697</v>
      </c>
      <c r="Z103" s="38">
        <v>6936098.9010988995</v>
      </c>
      <c r="AA103" s="38">
        <v>-62557.446666666699</v>
      </c>
    </row>
    <row r="104" spans="1:27" x14ac:dyDescent="0.25">
      <c r="A104" s="28">
        <v>45107</v>
      </c>
      <c r="B104" s="28">
        <v>45198</v>
      </c>
      <c r="C104" t="s">
        <v>35</v>
      </c>
      <c r="D104" t="s">
        <v>70</v>
      </c>
      <c r="E104" t="s">
        <v>71</v>
      </c>
      <c r="F104">
        <v>10007</v>
      </c>
      <c r="G104" t="s">
        <v>83</v>
      </c>
      <c r="H104" s="28">
        <v>45190</v>
      </c>
      <c r="I104" s="28">
        <v>45194</v>
      </c>
      <c r="J104" s="28">
        <v>45287</v>
      </c>
      <c r="K104" s="28">
        <v>45287</v>
      </c>
      <c r="L104" s="38">
        <v>7255000</v>
      </c>
      <c r="M104" t="s">
        <v>45</v>
      </c>
      <c r="N104">
        <v>0</v>
      </c>
      <c r="O104" t="s">
        <v>34</v>
      </c>
      <c r="P104" s="38">
        <v>-74124.939583333296</v>
      </c>
      <c r="Q104" s="38">
        <v>0</v>
      </c>
      <c r="R104" s="38">
        <v>4.3956043956044001E-2</v>
      </c>
      <c r="S104" s="38">
        <v>4.3010752688171998E-2</v>
      </c>
      <c r="T104" s="38">
        <v>318901.098901099</v>
      </c>
      <c r="U104" s="38">
        <v>-3188.1694444444502</v>
      </c>
      <c r="V104" s="38">
        <v>-74124.939583333296</v>
      </c>
      <c r="W104" s="38">
        <v>0</v>
      </c>
      <c r="X104" s="38">
        <v>4.3956043956044001E-2</v>
      </c>
      <c r="Y104" s="38">
        <v>4.3010752688171998E-2</v>
      </c>
      <c r="Z104" s="38">
        <v>318901.098901099</v>
      </c>
      <c r="AA104" s="38">
        <v>-3188.1694444444502</v>
      </c>
    </row>
    <row r="105" spans="1:27" x14ac:dyDescent="0.25">
      <c r="A105" s="28">
        <v>45107</v>
      </c>
      <c r="B105" s="28">
        <v>45198</v>
      </c>
      <c r="C105" t="s">
        <v>35</v>
      </c>
      <c r="D105" t="s">
        <v>72</v>
      </c>
      <c r="E105" t="s">
        <v>73</v>
      </c>
      <c r="F105">
        <v>10008</v>
      </c>
      <c r="G105" t="s">
        <v>84</v>
      </c>
      <c r="H105" s="28">
        <v>45098</v>
      </c>
      <c r="I105" s="28">
        <v>45100</v>
      </c>
      <c r="J105" s="28">
        <v>45194</v>
      </c>
      <c r="K105" s="28">
        <v>45194</v>
      </c>
      <c r="L105" s="38">
        <v>7255000</v>
      </c>
      <c r="M105" t="s">
        <v>33</v>
      </c>
      <c r="N105">
        <v>0</v>
      </c>
      <c r="O105" t="s">
        <v>34</v>
      </c>
      <c r="P105" s="38">
        <v>-34439.485000000001</v>
      </c>
      <c r="Q105" s="38">
        <v>0</v>
      </c>
      <c r="R105" s="38">
        <v>0.95604395604395598</v>
      </c>
      <c r="S105" s="38">
        <v>0.92553191489361697</v>
      </c>
      <c r="T105" s="38">
        <v>6936098.9010988995</v>
      </c>
      <c r="U105" s="38">
        <v>-31874.842499999999</v>
      </c>
      <c r="V105" s="38">
        <v>-34439.485000000001</v>
      </c>
      <c r="W105" s="38">
        <v>0</v>
      </c>
      <c r="X105" s="38">
        <v>0.95604395604395598</v>
      </c>
      <c r="Y105" s="38">
        <v>0.92553191489361697</v>
      </c>
      <c r="Z105" s="38">
        <v>6936098.9010988995</v>
      </c>
      <c r="AA105" s="38">
        <v>-31874.842499999999</v>
      </c>
    </row>
    <row r="106" spans="1:27" x14ac:dyDescent="0.25">
      <c r="A106" s="28">
        <v>45107</v>
      </c>
      <c r="B106" s="28">
        <v>45198</v>
      </c>
      <c r="C106" t="s">
        <v>35</v>
      </c>
      <c r="D106" t="s">
        <v>72</v>
      </c>
      <c r="E106" t="s">
        <v>73</v>
      </c>
      <c r="F106">
        <v>10008</v>
      </c>
      <c r="G106" t="s">
        <v>84</v>
      </c>
      <c r="H106" s="28">
        <v>45190</v>
      </c>
      <c r="I106" s="28">
        <v>45194</v>
      </c>
      <c r="J106" s="28">
        <v>45287</v>
      </c>
      <c r="K106" s="28">
        <v>45287</v>
      </c>
      <c r="L106" s="38">
        <v>7255000</v>
      </c>
      <c r="M106" t="s">
        <v>33</v>
      </c>
      <c r="N106">
        <v>0</v>
      </c>
      <c r="O106" t="s">
        <v>34</v>
      </c>
      <c r="P106" s="38">
        <v>-41326.293749999997</v>
      </c>
      <c r="Q106" s="38">
        <v>0</v>
      </c>
      <c r="R106" s="38">
        <v>4.3956043956044001E-2</v>
      </c>
      <c r="S106" s="38">
        <v>4.3010752688171998E-2</v>
      </c>
      <c r="T106" s="38">
        <v>318901.098901099</v>
      </c>
      <c r="U106" s="38">
        <v>-1777.4749999999999</v>
      </c>
      <c r="V106" s="38">
        <v>-41326.293749999997</v>
      </c>
      <c r="W106" s="38">
        <v>0</v>
      </c>
      <c r="X106" s="38">
        <v>4.3956043956044001E-2</v>
      </c>
      <c r="Y106" s="38">
        <v>4.3010752688171998E-2</v>
      </c>
      <c r="Z106" s="38">
        <v>318901.098901099</v>
      </c>
      <c r="AA106" s="38">
        <v>-1777.4749999999999</v>
      </c>
    </row>
    <row r="107" spans="1:27" x14ac:dyDescent="0.25">
      <c r="A107" s="28">
        <v>45107</v>
      </c>
      <c r="B107" s="28">
        <v>45198</v>
      </c>
      <c r="C107" t="s">
        <v>35</v>
      </c>
      <c r="D107" t="s">
        <v>103</v>
      </c>
      <c r="E107" t="s">
        <v>104</v>
      </c>
      <c r="F107">
        <v>10010</v>
      </c>
      <c r="G107" t="s">
        <v>105</v>
      </c>
      <c r="H107" s="28">
        <v>45098</v>
      </c>
      <c r="I107" s="28">
        <v>45100</v>
      </c>
      <c r="J107" s="28">
        <v>45194</v>
      </c>
      <c r="K107" s="28">
        <v>45194</v>
      </c>
      <c r="L107" s="38">
        <v>11500000</v>
      </c>
      <c r="M107" t="s">
        <v>81</v>
      </c>
      <c r="N107">
        <v>0</v>
      </c>
      <c r="O107" t="s">
        <v>34</v>
      </c>
      <c r="P107" s="38">
        <v>-24562.722222222201</v>
      </c>
      <c r="Q107" s="38">
        <v>0</v>
      </c>
      <c r="R107" s="38">
        <v>0.95604395604395598</v>
      </c>
      <c r="S107" s="38">
        <v>0.92553191489361697</v>
      </c>
      <c r="T107" s="38">
        <v>10994505.4945055</v>
      </c>
      <c r="U107" s="38">
        <v>-22733.583333333299</v>
      </c>
      <c r="V107" s="38">
        <v>-24562.722222222201</v>
      </c>
      <c r="W107" s="38">
        <v>0</v>
      </c>
      <c r="X107" s="38">
        <v>0.95604395604395598</v>
      </c>
      <c r="Y107" s="38">
        <v>0.92553191489361697</v>
      </c>
      <c r="Z107" s="38">
        <v>10994505.4945055</v>
      </c>
      <c r="AA107" s="38">
        <v>-22733.583333333299</v>
      </c>
    </row>
    <row r="108" spans="1:27" x14ac:dyDescent="0.25">
      <c r="A108" s="28">
        <v>45107</v>
      </c>
      <c r="B108" s="28">
        <v>45198</v>
      </c>
      <c r="C108" t="s">
        <v>35</v>
      </c>
      <c r="D108" t="s">
        <v>103</v>
      </c>
      <c r="E108" t="s">
        <v>104</v>
      </c>
      <c r="F108">
        <v>10010</v>
      </c>
      <c r="G108" t="s">
        <v>105</v>
      </c>
      <c r="H108" s="28">
        <v>45190</v>
      </c>
      <c r="I108" s="28">
        <v>45194</v>
      </c>
      <c r="J108" s="28">
        <v>45287</v>
      </c>
      <c r="K108" s="28">
        <v>45287</v>
      </c>
      <c r="L108" s="38">
        <v>11500000</v>
      </c>
      <c r="M108" t="s">
        <v>81</v>
      </c>
      <c r="N108">
        <v>0</v>
      </c>
      <c r="O108" t="s">
        <v>34</v>
      </c>
      <c r="P108" s="38">
        <v>-35798.541666666701</v>
      </c>
      <c r="Q108" s="38">
        <v>0</v>
      </c>
      <c r="R108" s="38">
        <v>4.3956043956044001E-2</v>
      </c>
      <c r="S108" s="38">
        <v>4.3010752688171998E-2</v>
      </c>
      <c r="T108" s="38">
        <v>505494.50549450598</v>
      </c>
      <c r="U108" s="38">
        <v>-1539.7222222222199</v>
      </c>
      <c r="V108" s="38">
        <v>-35798.541666666701</v>
      </c>
      <c r="W108" s="38">
        <v>0</v>
      </c>
      <c r="X108" s="38">
        <v>4.3956043956044001E-2</v>
      </c>
      <c r="Y108" s="38">
        <v>4.3010752688171998E-2</v>
      </c>
      <c r="Z108" s="38">
        <v>505494.50549450598</v>
      </c>
      <c r="AA108" s="38">
        <v>-1539.7222222222199</v>
      </c>
    </row>
    <row r="109" spans="1:27" x14ac:dyDescent="0.25">
      <c r="A109" s="28">
        <v>45107</v>
      </c>
      <c r="B109" s="28">
        <v>45198</v>
      </c>
      <c r="C109" t="s">
        <v>35</v>
      </c>
      <c r="D109" t="s">
        <v>106</v>
      </c>
      <c r="E109" t="s">
        <v>107</v>
      </c>
      <c r="F109">
        <v>10011</v>
      </c>
      <c r="G109" t="s">
        <v>108</v>
      </c>
      <c r="H109" s="28">
        <v>45093</v>
      </c>
      <c r="I109" s="28">
        <v>45097</v>
      </c>
      <c r="J109" s="28">
        <v>45189</v>
      </c>
      <c r="K109" s="28">
        <v>45189</v>
      </c>
      <c r="L109" s="38">
        <v>14125800</v>
      </c>
      <c r="M109" t="s">
        <v>88</v>
      </c>
      <c r="N109">
        <v>0</v>
      </c>
      <c r="O109" t="s">
        <v>34</v>
      </c>
      <c r="P109" s="38">
        <v>-11623.9638666667</v>
      </c>
      <c r="Q109" s="38">
        <v>0</v>
      </c>
      <c r="R109" s="38">
        <v>0.90109890109890101</v>
      </c>
      <c r="S109" s="38">
        <v>0.89130434782608703</v>
      </c>
      <c r="T109" s="38">
        <v>12728742.857142899</v>
      </c>
      <c r="U109" s="38">
        <v>-10360.489533333301</v>
      </c>
      <c r="V109" s="38">
        <v>-11623.9638666667</v>
      </c>
      <c r="W109" s="38">
        <v>0</v>
      </c>
      <c r="X109" s="38">
        <v>0.90109890109890101</v>
      </c>
      <c r="Y109" s="38">
        <v>0.89130434782608703</v>
      </c>
      <c r="Z109" s="38">
        <v>12728742.857142899</v>
      </c>
      <c r="AA109" s="38">
        <v>-10360.489533333301</v>
      </c>
    </row>
    <row r="110" spans="1:27" x14ac:dyDescent="0.25">
      <c r="A110" s="28">
        <v>45107</v>
      </c>
      <c r="B110" s="28">
        <v>45198</v>
      </c>
      <c r="C110" t="s">
        <v>35</v>
      </c>
      <c r="D110" t="s">
        <v>106</v>
      </c>
      <c r="E110" t="s">
        <v>107</v>
      </c>
      <c r="F110">
        <v>10011</v>
      </c>
      <c r="G110" t="s">
        <v>108</v>
      </c>
      <c r="H110" s="28">
        <v>45187</v>
      </c>
      <c r="I110" s="28">
        <v>45189</v>
      </c>
      <c r="J110" s="28">
        <v>45280</v>
      </c>
      <c r="K110" s="28">
        <v>45280</v>
      </c>
      <c r="L110" s="38">
        <v>14125800</v>
      </c>
      <c r="M110" t="s">
        <v>88</v>
      </c>
      <c r="N110">
        <v>0</v>
      </c>
      <c r="O110" t="s">
        <v>34</v>
      </c>
      <c r="P110" s="38">
        <v>-23316.5948166667</v>
      </c>
      <c r="Q110" s="38">
        <v>0</v>
      </c>
      <c r="R110" s="38">
        <v>9.8901098901098897E-2</v>
      </c>
      <c r="S110" s="38">
        <v>9.8901098901098897E-2</v>
      </c>
      <c r="T110" s="38">
        <v>1397057.1428571399</v>
      </c>
      <c r="U110" s="38">
        <v>-2306.03685</v>
      </c>
      <c r="V110" s="38">
        <v>-23316.5948166667</v>
      </c>
      <c r="W110" s="38">
        <v>0</v>
      </c>
      <c r="X110" s="38">
        <v>9.8901098901098897E-2</v>
      </c>
      <c r="Y110" s="38">
        <v>9.8901098901098897E-2</v>
      </c>
      <c r="Z110" s="38">
        <v>1397057.1428571399</v>
      </c>
      <c r="AA110" s="38">
        <v>-2306.03685</v>
      </c>
    </row>
    <row r="111" spans="1:27" x14ac:dyDescent="0.25">
      <c r="A111" s="28">
        <v>45107</v>
      </c>
      <c r="B111" s="28">
        <v>45198</v>
      </c>
      <c r="C111" t="s">
        <v>35</v>
      </c>
      <c r="D111" t="s">
        <v>109</v>
      </c>
      <c r="E111" t="s">
        <v>110</v>
      </c>
      <c r="F111">
        <v>10012</v>
      </c>
      <c r="G111" t="s">
        <v>111</v>
      </c>
      <c r="H111" s="28">
        <v>45093</v>
      </c>
      <c r="I111" s="28">
        <v>45097</v>
      </c>
      <c r="J111" s="28">
        <v>45189</v>
      </c>
      <c r="K111" s="28">
        <v>45189</v>
      </c>
      <c r="L111" s="38">
        <v>5650320</v>
      </c>
      <c r="M111" t="s">
        <v>88</v>
      </c>
      <c r="N111">
        <v>0</v>
      </c>
      <c r="O111" t="s">
        <v>34</v>
      </c>
      <c r="P111" s="38">
        <v>-4649.5855466666699</v>
      </c>
      <c r="Q111" s="38">
        <v>0</v>
      </c>
      <c r="R111" s="38">
        <v>0.90109890109890101</v>
      </c>
      <c r="S111" s="38">
        <v>0.89130434782608703</v>
      </c>
      <c r="T111" s="38">
        <v>5091497.1428571399</v>
      </c>
      <c r="U111" s="38">
        <v>-4144.1958133333301</v>
      </c>
      <c r="V111" s="38">
        <v>-4649.5855466666699</v>
      </c>
      <c r="W111" s="38">
        <v>0</v>
      </c>
      <c r="X111" s="38">
        <v>0.90109890109890101</v>
      </c>
      <c r="Y111" s="38">
        <v>0.89130434782608703</v>
      </c>
      <c r="Z111" s="38">
        <v>5091497.1428571399</v>
      </c>
      <c r="AA111" s="38">
        <v>-4144.1958133333301</v>
      </c>
    </row>
    <row r="112" spans="1:27" x14ac:dyDescent="0.25">
      <c r="A112" s="28">
        <v>45107</v>
      </c>
      <c r="B112" s="28">
        <v>45198</v>
      </c>
      <c r="C112" t="s">
        <v>35</v>
      </c>
      <c r="D112" t="s">
        <v>109</v>
      </c>
      <c r="E112" t="s">
        <v>110</v>
      </c>
      <c r="F112">
        <v>10012</v>
      </c>
      <c r="G112" t="s">
        <v>111</v>
      </c>
      <c r="H112" s="28">
        <v>45187</v>
      </c>
      <c r="I112" s="28">
        <v>45189</v>
      </c>
      <c r="J112" s="28">
        <v>45280</v>
      </c>
      <c r="K112" s="28">
        <v>45280</v>
      </c>
      <c r="L112" s="38">
        <v>5650320</v>
      </c>
      <c r="M112" t="s">
        <v>88</v>
      </c>
      <c r="N112">
        <v>0</v>
      </c>
      <c r="O112" t="s">
        <v>34</v>
      </c>
      <c r="P112" s="38">
        <v>-9326.63792666667</v>
      </c>
      <c r="Q112" s="38">
        <v>0</v>
      </c>
      <c r="R112" s="38">
        <v>9.8901098901098897E-2</v>
      </c>
      <c r="S112" s="38">
        <v>9.8901098901098897E-2</v>
      </c>
      <c r="T112" s="38">
        <v>558822.85714285704</v>
      </c>
      <c r="U112" s="38">
        <v>-922.41474000000005</v>
      </c>
      <c r="V112" s="38">
        <v>-9326.63792666667</v>
      </c>
      <c r="W112" s="38">
        <v>0</v>
      </c>
      <c r="X112" s="38">
        <v>9.8901098901098897E-2</v>
      </c>
      <c r="Y112" s="38">
        <v>9.8901098901098897E-2</v>
      </c>
      <c r="Z112" s="38">
        <v>558822.85714285704</v>
      </c>
      <c r="AA112" s="38">
        <v>-922.41474000000005</v>
      </c>
    </row>
    <row r="113" spans="1:27" x14ac:dyDescent="0.25">
      <c r="A113" s="28">
        <v>45107</v>
      </c>
      <c r="B113" s="28">
        <v>45198</v>
      </c>
      <c r="C113" t="s">
        <v>35</v>
      </c>
      <c r="D113" t="s">
        <v>112</v>
      </c>
      <c r="E113" t="s">
        <v>113</v>
      </c>
      <c r="F113">
        <v>10013</v>
      </c>
      <c r="G113" t="s">
        <v>114</v>
      </c>
      <c r="H113" s="28">
        <v>45105</v>
      </c>
      <c r="I113" s="28">
        <v>45107</v>
      </c>
      <c r="J113" s="28">
        <v>45198</v>
      </c>
      <c r="K113" s="28">
        <v>45198</v>
      </c>
      <c r="L113" s="38">
        <v>24440000</v>
      </c>
      <c r="M113" t="s">
        <v>81</v>
      </c>
      <c r="N113">
        <v>0</v>
      </c>
      <c r="O113" t="s">
        <v>34</v>
      </c>
      <c r="P113" s="38">
        <v>-52388.497777777797</v>
      </c>
      <c r="Q113" s="38">
        <v>0</v>
      </c>
      <c r="R113" s="38">
        <v>1</v>
      </c>
      <c r="S113" s="38">
        <v>1</v>
      </c>
      <c r="T113" s="38">
        <v>24440000</v>
      </c>
      <c r="U113" s="38">
        <v>-52388.497777777797</v>
      </c>
      <c r="V113" s="38">
        <v>-52388.497777777797</v>
      </c>
      <c r="W113" s="38">
        <v>0</v>
      </c>
      <c r="X113" s="38">
        <v>1</v>
      </c>
      <c r="Y113" s="38">
        <v>1</v>
      </c>
      <c r="Z113" s="38">
        <v>24440000</v>
      </c>
      <c r="AA113" s="38">
        <v>-52388.497777777797</v>
      </c>
    </row>
    <row r="114" spans="1:27" x14ac:dyDescent="0.25">
      <c r="A114" s="28">
        <v>45107</v>
      </c>
      <c r="B114" s="28">
        <v>45198</v>
      </c>
      <c r="C114" t="s">
        <v>35</v>
      </c>
      <c r="D114" t="s">
        <v>112</v>
      </c>
      <c r="E114" t="s">
        <v>113</v>
      </c>
      <c r="F114">
        <v>10013</v>
      </c>
      <c r="G114" t="s">
        <v>114</v>
      </c>
      <c r="H114" s="28">
        <v>45196</v>
      </c>
      <c r="I114" s="28">
        <v>45198</v>
      </c>
      <c r="J114" s="28">
        <v>45289</v>
      </c>
      <c r="K114" s="28">
        <v>45289</v>
      </c>
      <c r="L114" s="38">
        <v>24440000</v>
      </c>
      <c r="M114" t="s">
        <v>81</v>
      </c>
      <c r="N114">
        <v>0</v>
      </c>
      <c r="O114" t="s">
        <v>34</v>
      </c>
      <c r="P114" s="38">
        <v>-75493.802222222206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-75493.802222222206</v>
      </c>
      <c r="W114" s="38">
        <v>0</v>
      </c>
      <c r="X114" s="38">
        <v>0</v>
      </c>
      <c r="Y114" s="38">
        <v>0</v>
      </c>
      <c r="Z114" s="38">
        <v>0</v>
      </c>
      <c r="AA114" s="38">
        <v>0</v>
      </c>
    </row>
    <row r="115" spans="1:27" x14ac:dyDescent="0.25">
      <c r="A115" s="28">
        <v>45107</v>
      </c>
      <c r="B115" s="28">
        <v>45198</v>
      </c>
      <c r="C115" t="s">
        <v>35</v>
      </c>
      <c r="D115" t="s">
        <v>115</v>
      </c>
      <c r="E115" t="s">
        <v>116</v>
      </c>
      <c r="F115">
        <v>10014</v>
      </c>
      <c r="G115" t="s">
        <v>117</v>
      </c>
      <c r="H115" s="28">
        <v>45105</v>
      </c>
      <c r="I115" s="28">
        <v>45107</v>
      </c>
      <c r="J115" s="28">
        <v>45198</v>
      </c>
      <c r="K115" s="28">
        <v>45198</v>
      </c>
      <c r="L115" s="38">
        <v>18834400</v>
      </c>
      <c r="M115" t="s">
        <v>78</v>
      </c>
      <c r="N115">
        <v>0</v>
      </c>
      <c r="O115" t="s">
        <v>34</v>
      </c>
      <c r="P115" s="38">
        <v>-28470.2883111111</v>
      </c>
      <c r="Q115" s="38">
        <v>0</v>
      </c>
      <c r="R115" s="38">
        <v>1</v>
      </c>
      <c r="S115" s="38">
        <v>1</v>
      </c>
      <c r="T115" s="38">
        <v>18834400</v>
      </c>
      <c r="U115" s="38">
        <v>-28470.2883111111</v>
      </c>
      <c r="V115" s="38">
        <v>-28470.2883111111</v>
      </c>
      <c r="W115" s="38">
        <v>0</v>
      </c>
      <c r="X115" s="38">
        <v>1</v>
      </c>
      <c r="Y115" s="38">
        <v>1</v>
      </c>
      <c r="Z115" s="38">
        <v>18834400</v>
      </c>
      <c r="AA115" s="38">
        <v>-28470.2883111111</v>
      </c>
    </row>
    <row r="116" spans="1:27" x14ac:dyDescent="0.25">
      <c r="A116" s="28">
        <v>45107</v>
      </c>
      <c r="B116" s="28">
        <v>45198</v>
      </c>
      <c r="C116" t="s">
        <v>35</v>
      </c>
      <c r="D116" t="s">
        <v>115</v>
      </c>
      <c r="E116" t="s">
        <v>116</v>
      </c>
      <c r="F116">
        <v>10014</v>
      </c>
      <c r="G116" t="s">
        <v>117</v>
      </c>
      <c r="H116" s="28">
        <v>45196</v>
      </c>
      <c r="I116" s="28">
        <v>45198</v>
      </c>
      <c r="J116" s="28">
        <v>45289</v>
      </c>
      <c r="K116" s="28">
        <v>45289</v>
      </c>
      <c r="L116" s="38">
        <v>18834400</v>
      </c>
      <c r="M116" t="s">
        <v>78</v>
      </c>
      <c r="N116">
        <v>0</v>
      </c>
      <c r="O116" t="s">
        <v>34</v>
      </c>
      <c r="P116" s="38">
        <v>-46276.120799999997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-46276.120799999997</v>
      </c>
      <c r="W116" s="38">
        <v>0</v>
      </c>
      <c r="X116" s="38">
        <v>0</v>
      </c>
      <c r="Y116" s="38">
        <v>0</v>
      </c>
      <c r="Z116" s="38">
        <v>0</v>
      </c>
      <c r="AA116" s="38">
        <v>0</v>
      </c>
    </row>
    <row r="117" spans="1:27" x14ac:dyDescent="0.25">
      <c r="A117" s="28">
        <v>45107</v>
      </c>
      <c r="B117" s="28">
        <v>45198</v>
      </c>
      <c r="C117" t="s">
        <v>35</v>
      </c>
      <c r="D117" t="s">
        <v>118</v>
      </c>
      <c r="E117" t="s">
        <v>119</v>
      </c>
      <c r="F117">
        <v>10015</v>
      </c>
      <c r="G117" t="s">
        <v>120</v>
      </c>
      <c r="H117" s="28">
        <v>45105</v>
      </c>
      <c r="I117" s="28">
        <v>45107</v>
      </c>
      <c r="J117" s="28">
        <v>45198</v>
      </c>
      <c r="K117" s="28">
        <v>45198</v>
      </c>
      <c r="L117" s="38">
        <v>6000000</v>
      </c>
      <c r="M117" t="s">
        <v>81</v>
      </c>
      <c r="N117">
        <v>0</v>
      </c>
      <c r="O117" t="s">
        <v>34</v>
      </c>
      <c r="P117" s="38">
        <v>-12861.333333333299</v>
      </c>
      <c r="Q117" s="38">
        <v>0</v>
      </c>
      <c r="R117" s="38">
        <v>1</v>
      </c>
      <c r="S117" s="38">
        <v>1</v>
      </c>
      <c r="T117" s="38">
        <v>6000000</v>
      </c>
      <c r="U117" s="38">
        <v>-12861.333333333299</v>
      </c>
      <c r="V117" s="38">
        <v>-12861.333333333299</v>
      </c>
      <c r="W117" s="38">
        <v>0</v>
      </c>
      <c r="X117" s="38">
        <v>1</v>
      </c>
      <c r="Y117" s="38">
        <v>1</v>
      </c>
      <c r="Z117" s="38">
        <v>6000000</v>
      </c>
      <c r="AA117" s="38">
        <v>-12861.333333333299</v>
      </c>
    </row>
    <row r="118" spans="1:27" x14ac:dyDescent="0.25">
      <c r="A118" s="28">
        <v>45107</v>
      </c>
      <c r="B118" s="28">
        <v>45198</v>
      </c>
      <c r="C118" t="s">
        <v>35</v>
      </c>
      <c r="D118" t="s">
        <v>118</v>
      </c>
      <c r="E118" t="s">
        <v>119</v>
      </c>
      <c r="F118">
        <v>10015</v>
      </c>
      <c r="G118" t="s">
        <v>120</v>
      </c>
      <c r="H118" s="28">
        <v>45196</v>
      </c>
      <c r="I118" s="28">
        <v>45198</v>
      </c>
      <c r="J118" s="28">
        <v>45289</v>
      </c>
      <c r="K118" s="28">
        <v>45289</v>
      </c>
      <c r="L118" s="38">
        <v>6000000</v>
      </c>
      <c r="M118" t="s">
        <v>81</v>
      </c>
      <c r="N118">
        <v>0</v>
      </c>
      <c r="O118" t="s">
        <v>34</v>
      </c>
      <c r="P118" s="38">
        <v>-18533.666666666701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-18533.666666666701</v>
      </c>
      <c r="W118" s="38">
        <v>0</v>
      </c>
      <c r="X118" s="38">
        <v>0</v>
      </c>
      <c r="Y118" s="38">
        <v>0</v>
      </c>
      <c r="Z118" s="38">
        <v>0</v>
      </c>
      <c r="AA118" s="38">
        <v>0</v>
      </c>
    </row>
    <row r="119" spans="1:27" x14ac:dyDescent="0.25">
      <c r="A119" s="28">
        <v>45198</v>
      </c>
      <c r="B119" s="28">
        <v>45289</v>
      </c>
      <c r="C119" t="s">
        <v>32</v>
      </c>
      <c r="D119" t="s">
        <v>36</v>
      </c>
      <c r="E119" t="s">
        <v>37</v>
      </c>
      <c r="F119">
        <v>7</v>
      </c>
      <c r="H119" s="28">
        <v>45196</v>
      </c>
      <c r="I119" s="28">
        <v>45198</v>
      </c>
      <c r="J119" s="28">
        <v>45289</v>
      </c>
      <c r="K119" s="28">
        <v>45289</v>
      </c>
      <c r="L119" s="38">
        <v>12500000</v>
      </c>
      <c r="M119" t="s">
        <v>38</v>
      </c>
      <c r="N119">
        <v>0</v>
      </c>
      <c r="O119" t="s">
        <v>34</v>
      </c>
      <c r="P119" s="38">
        <v>93906.944444444394</v>
      </c>
      <c r="Q119" s="38"/>
      <c r="R119" s="38">
        <v>1</v>
      </c>
      <c r="S119" s="38">
        <v>1</v>
      </c>
      <c r="T119" s="38">
        <v>12500000</v>
      </c>
      <c r="U119" s="38">
        <v>93906.944444444394</v>
      </c>
      <c r="V119" s="38">
        <v>93906.944444444394</v>
      </c>
      <c r="W119" s="38"/>
      <c r="X119" s="38">
        <v>1</v>
      </c>
      <c r="Y119" s="38">
        <v>1</v>
      </c>
      <c r="Z119" s="38">
        <v>12500000</v>
      </c>
      <c r="AA119" s="38">
        <v>93906.944444444394</v>
      </c>
    </row>
    <row r="120" spans="1:27" x14ac:dyDescent="0.25">
      <c r="A120" s="28">
        <v>45198</v>
      </c>
      <c r="B120" s="28">
        <v>45289</v>
      </c>
      <c r="C120" t="s">
        <v>32</v>
      </c>
      <c r="D120" t="s">
        <v>36</v>
      </c>
      <c r="E120" t="s">
        <v>37</v>
      </c>
      <c r="F120">
        <v>7</v>
      </c>
      <c r="H120" s="28">
        <v>45287</v>
      </c>
      <c r="I120" s="28">
        <v>45289</v>
      </c>
      <c r="J120" s="28">
        <v>45379</v>
      </c>
      <c r="K120" s="28">
        <v>45379</v>
      </c>
      <c r="L120" s="38">
        <v>12500000</v>
      </c>
      <c r="M120" t="s">
        <v>38</v>
      </c>
      <c r="N120">
        <v>0</v>
      </c>
      <c r="O120" t="s">
        <v>34</v>
      </c>
      <c r="P120" s="38">
        <v>91406.25</v>
      </c>
      <c r="Q120" s="38"/>
      <c r="R120" s="38">
        <v>0</v>
      </c>
      <c r="S120" s="38">
        <v>0</v>
      </c>
      <c r="T120" s="38">
        <v>0</v>
      </c>
      <c r="U120" s="38">
        <v>0</v>
      </c>
      <c r="V120" s="38">
        <v>91406.25</v>
      </c>
      <c r="W120" s="38"/>
      <c r="X120" s="38">
        <v>0</v>
      </c>
      <c r="Y120" s="38">
        <v>0</v>
      </c>
      <c r="Z120" s="38">
        <v>0</v>
      </c>
      <c r="AA120" s="38">
        <v>0</v>
      </c>
    </row>
    <row r="121" spans="1:27" x14ac:dyDescent="0.25">
      <c r="A121" s="28">
        <v>45198</v>
      </c>
      <c r="B121" s="28">
        <v>45289</v>
      </c>
      <c r="C121" t="s">
        <v>32</v>
      </c>
      <c r="D121" t="s">
        <v>85</v>
      </c>
      <c r="E121" t="s">
        <v>86</v>
      </c>
      <c r="F121">
        <v>24</v>
      </c>
      <c r="G121" t="s">
        <v>87</v>
      </c>
      <c r="H121" s="28">
        <v>45196</v>
      </c>
      <c r="I121" s="28">
        <v>45198</v>
      </c>
      <c r="J121" s="28">
        <v>45289</v>
      </c>
      <c r="K121" s="28">
        <v>45289</v>
      </c>
      <c r="L121" s="38">
        <v>14125800</v>
      </c>
      <c r="M121" t="s">
        <v>88</v>
      </c>
      <c r="N121">
        <v>0</v>
      </c>
      <c r="O121" t="s">
        <v>34</v>
      </c>
      <c r="P121" s="38">
        <v>25780.369766666699</v>
      </c>
      <c r="Q121" s="38"/>
      <c r="R121" s="38">
        <v>1</v>
      </c>
      <c r="S121" s="38">
        <v>1</v>
      </c>
      <c r="T121" s="38">
        <v>14125800</v>
      </c>
      <c r="U121" s="38">
        <v>25780.369766666699</v>
      </c>
      <c r="V121" s="38">
        <v>25780.369766666699</v>
      </c>
      <c r="W121" s="38"/>
      <c r="X121" s="38">
        <v>1</v>
      </c>
      <c r="Y121" s="38">
        <v>1</v>
      </c>
      <c r="Z121" s="38">
        <v>14125800</v>
      </c>
      <c r="AA121" s="38">
        <v>25780.369766666699</v>
      </c>
    </row>
    <row r="122" spans="1:27" x14ac:dyDescent="0.25">
      <c r="A122" s="28">
        <v>45198</v>
      </c>
      <c r="B122" s="28">
        <v>45289</v>
      </c>
      <c r="C122" t="s">
        <v>32</v>
      </c>
      <c r="D122" t="s">
        <v>85</v>
      </c>
      <c r="E122" t="s">
        <v>86</v>
      </c>
      <c r="F122">
        <v>24</v>
      </c>
      <c r="G122" t="s">
        <v>87</v>
      </c>
      <c r="H122" s="28">
        <v>45287</v>
      </c>
      <c r="I122" s="28">
        <v>45289</v>
      </c>
      <c r="J122" s="28">
        <v>45379</v>
      </c>
      <c r="K122" s="28">
        <v>45379</v>
      </c>
      <c r="L122" s="38">
        <v>14125800</v>
      </c>
      <c r="M122" t="s">
        <v>88</v>
      </c>
      <c r="N122">
        <v>0</v>
      </c>
      <c r="O122" t="s">
        <v>34</v>
      </c>
      <c r="P122" s="38">
        <v>23837.287499999999</v>
      </c>
      <c r="Q122" s="38"/>
      <c r="R122" s="38">
        <v>0</v>
      </c>
      <c r="S122" s="38">
        <v>0</v>
      </c>
      <c r="T122" s="38">
        <v>0</v>
      </c>
      <c r="U122" s="38">
        <v>0</v>
      </c>
      <c r="V122" s="38">
        <v>23837.287499999999</v>
      </c>
      <c r="W122" s="38"/>
      <c r="X122" s="38">
        <v>0</v>
      </c>
      <c r="Y122" s="38">
        <v>0</v>
      </c>
      <c r="Z122" s="38">
        <v>0</v>
      </c>
      <c r="AA122" s="38">
        <v>0</v>
      </c>
    </row>
    <row r="123" spans="1:27" x14ac:dyDescent="0.25">
      <c r="A123" s="28">
        <v>45198</v>
      </c>
      <c r="B123" s="28">
        <v>45289</v>
      </c>
      <c r="C123" t="s">
        <v>32</v>
      </c>
      <c r="D123" t="s">
        <v>39</v>
      </c>
      <c r="E123" t="s">
        <v>40</v>
      </c>
      <c r="F123">
        <v>5</v>
      </c>
      <c r="H123" s="28">
        <v>45196</v>
      </c>
      <c r="I123" s="28">
        <v>45198</v>
      </c>
      <c r="J123" s="28">
        <v>45289</v>
      </c>
      <c r="K123" s="28">
        <v>45289</v>
      </c>
      <c r="L123" s="38">
        <v>12500000</v>
      </c>
      <c r="M123" t="s">
        <v>38</v>
      </c>
      <c r="N123">
        <v>0</v>
      </c>
      <c r="O123" t="s">
        <v>34</v>
      </c>
      <c r="P123" s="38">
        <v>93906.944444444394</v>
      </c>
      <c r="Q123" s="38"/>
      <c r="R123" s="38">
        <v>1</v>
      </c>
      <c r="S123" s="38">
        <v>1</v>
      </c>
      <c r="T123" s="38">
        <v>12500000</v>
      </c>
      <c r="U123" s="38">
        <v>93906.944444444394</v>
      </c>
      <c r="V123" s="38">
        <v>93906.944444444394</v>
      </c>
      <c r="W123" s="38"/>
      <c r="X123" s="38">
        <v>1</v>
      </c>
      <c r="Y123" s="38">
        <v>1</v>
      </c>
      <c r="Z123" s="38">
        <v>12500000</v>
      </c>
      <c r="AA123" s="38">
        <v>93906.944444444394</v>
      </c>
    </row>
    <row r="124" spans="1:27" x14ac:dyDescent="0.25">
      <c r="A124" s="28">
        <v>45198</v>
      </c>
      <c r="B124" s="28">
        <v>45289</v>
      </c>
      <c r="C124" t="s">
        <v>32</v>
      </c>
      <c r="D124" t="s">
        <v>39</v>
      </c>
      <c r="E124" t="s">
        <v>40</v>
      </c>
      <c r="F124">
        <v>5</v>
      </c>
      <c r="H124" s="28">
        <v>45287</v>
      </c>
      <c r="I124" s="28">
        <v>45289</v>
      </c>
      <c r="J124" s="28">
        <v>45379</v>
      </c>
      <c r="K124" s="28">
        <v>45379</v>
      </c>
      <c r="L124" s="38">
        <v>12500000</v>
      </c>
      <c r="M124" t="s">
        <v>38</v>
      </c>
      <c r="N124">
        <v>0</v>
      </c>
      <c r="O124" t="s">
        <v>34</v>
      </c>
      <c r="P124" s="38">
        <v>91406.25</v>
      </c>
      <c r="Q124" s="38"/>
      <c r="R124" s="38">
        <v>0</v>
      </c>
      <c r="S124" s="38">
        <v>0</v>
      </c>
      <c r="T124" s="38">
        <v>0</v>
      </c>
      <c r="U124" s="38">
        <v>0</v>
      </c>
      <c r="V124" s="38">
        <v>91406.25</v>
      </c>
      <c r="W124" s="38"/>
      <c r="X124" s="38">
        <v>0</v>
      </c>
      <c r="Y124" s="38">
        <v>0</v>
      </c>
      <c r="Z124" s="38">
        <v>0</v>
      </c>
      <c r="AA124" s="38">
        <v>0</v>
      </c>
    </row>
    <row r="125" spans="1:27" x14ac:dyDescent="0.25">
      <c r="A125" s="28">
        <v>45198</v>
      </c>
      <c r="B125" s="28">
        <v>45289</v>
      </c>
      <c r="C125" t="s">
        <v>32</v>
      </c>
      <c r="D125" t="s">
        <v>89</v>
      </c>
      <c r="E125" t="s">
        <v>90</v>
      </c>
      <c r="F125">
        <v>26</v>
      </c>
      <c r="G125" t="s">
        <v>91</v>
      </c>
      <c r="H125" s="28">
        <v>45196</v>
      </c>
      <c r="I125" s="28">
        <v>45198</v>
      </c>
      <c r="J125" s="28">
        <v>45289</v>
      </c>
      <c r="K125" s="28">
        <v>45289</v>
      </c>
      <c r="L125" s="38">
        <v>5650320</v>
      </c>
      <c r="M125" t="s">
        <v>88</v>
      </c>
      <c r="N125">
        <v>0</v>
      </c>
      <c r="O125" t="s">
        <v>34</v>
      </c>
      <c r="P125" s="38">
        <v>10312.1479066667</v>
      </c>
      <c r="Q125" s="38"/>
      <c r="R125" s="38">
        <v>1</v>
      </c>
      <c r="S125" s="38">
        <v>1</v>
      </c>
      <c r="T125" s="38">
        <v>5650320</v>
      </c>
      <c r="U125" s="38">
        <v>10312.1479066667</v>
      </c>
      <c r="V125" s="38">
        <v>10312.1479066667</v>
      </c>
      <c r="W125" s="38"/>
      <c r="X125" s="38">
        <v>1</v>
      </c>
      <c r="Y125" s="38">
        <v>1</v>
      </c>
      <c r="Z125" s="38">
        <v>5650320</v>
      </c>
      <c r="AA125" s="38">
        <v>10312.1479066667</v>
      </c>
    </row>
    <row r="126" spans="1:27" x14ac:dyDescent="0.25">
      <c r="A126" s="28">
        <v>45198</v>
      </c>
      <c r="B126" s="28">
        <v>45289</v>
      </c>
      <c r="C126" t="s">
        <v>32</v>
      </c>
      <c r="D126" t="s">
        <v>89</v>
      </c>
      <c r="E126" t="s">
        <v>90</v>
      </c>
      <c r="F126">
        <v>26</v>
      </c>
      <c r="G126" t="s">
        <v>91</v>
      </c>
      <c r="H126" s="28">
        <v>45287</v>
      </c>
      <c r="I126" s="28">
        <v>45289</v>
      </c>
      <c r="J126" s="28">
        <v>45379</v>
      </c>
      <c r="K126" s="28">
        <v>45379</v>
      </c>
      <c r="L126" s="38">
        <v>5650320</v>
      </c>
      <c r="M126" t="s">
        <v>88</v>
      </c>
      <c r="N126">
        <v>0</v>
      </c>
      <c r="O126" t="s">
        <v>34</v>
      </c>
      <c r="P126" s="38">
        <v>9534.9150000000009</v>
      </c>
      <c r="Q126" s="38"/>
      <c r="R126" s="38">
        <v>0</v>
      </c>
      <c r="S126" s="38">
        <v>0</v>
      </c>
      <c r="T126" s="38">
        <v>0</v>
      </c>
      <c r="U126" s="38">
        <v>0</v>
      </c>
      <c r="V126" s="38">
        <v>9534.9150000000009</v>
      </c>
      <c r="W126" s="38"/>
      <c r="X126" s="38">
        <v>0</v>
      </c>
      <c r="Y126" s="38">
        <v>0</v>
      </c>
      <c r="Z126" s="38">
        <v>0</v>
      </c>
      <c r="AA126" s="38">
        <v>0</v>
      </c>
    </row>
    <row r="127" spans="1:27" x14ac:dyDescent="0.25">
      <c r="A127" s="28">
        <v>45198</v>
      </c>
      <c r="B127" s="28">
        <v>45289</v>
      </c>
      <c r="C127" t="s">
        <v>32</v>
      </c>
      <c r="D127" t="s">
        <v>74</v>
      </c>
      <c r="E127" t="s">
        <v>75</v>
      </c>
      <c r="F127">
        <v>11</v>
      </c>
      <c r="H127" s="28">
        <v>45133</v>
      </c>
      <c r="I127" s="28">
        <v>45135</v>
      </c>
      <c r="J127" s="28">
        <v>45229</v>
      </c>
      <c r="K127" s="28">
        <v>45229</v>
      </c>
      <c r="L127" s="38">
        <v>13821000</v>
      </c>
      <c r="M127" t="s">
        <v>69</v>
      </c>
      <c r="N127">
        <v>0</v>
      </c>
      <c r="O127" t="s">
        <v>34</v>
      </c>
      <c r="P127" s="38">
        <v>51028.667666666697</v>
      </c>
      <c r="Q127" s="38"/>
      <c r="R127" s="38">
        <v>0.340659340659341</v>
      </c>
      <c r="S127" s="38">
        <v>0.329787234042553</v>
      </c>
      <c r="T127" s="38">
        <v>4708252.7472527502</v>
      </c>
      <c r="U127" s="38">
        <v>16828.6031666667</v>
      </c>
      <c r="V127" s="38">
        <v>51028.667666666697</v>
      </c>
      <c r="W127" s="38"/>
      <c r="X127" s="38">
        <v>0.340659340659341</v>
      </c>
      <c r="Y127" s="38">
        <v>0.329787234042553</v>
      </c>
      <c r="Z127" s="38">
        <v>4708252.7472527502</v>
      </c>
      <c r="AA127" s="38">
        <v>16828.6031666667</v>
      </c>
    </row>
    <row r="128" spans="1:27" x14ac:dyDescent="0.25">
      <c r="A128" s="28">
        <v>45198</v>
      </c>
      <c r="B128" s="28">
        <v>45289</v>
      </c>
      <c r="C128" t="s">
        <v>32</v>
      </c>
      <c r="D128" t="s">
        <v>74</v>
      </c>
      <c r="E128" t="s">
        <v>75</v>
      </c>
      <c r="F128">
        <v>11</v>
      </c>
      <c r="H128" s="28">
        <v>45225</v>
      </c>
      <c r="I128" s="28">
        <v>45229</v>
      </c>
      <c r="J128" s="28">
        <v>45320</v>
      </c>
      <c r="K128" s="28">
        <v>45320</v>
      </c>
      <c r="L128" s="38">
        <v>13821000</v>
      </c>
      <c r="M128" t="s">
        <v>69</v>
      </c>
      <c r="N128">
        <v>0</v>
      </c>
      <c r="O128" t="s">
        <v>34</v>
      </c>
      <c r="P128" s="38">
        <v>57714.9603333333</v>
      </c>
      <c r="Q128" s="38"/>
      <c r="R128" s="38">
        <v>0.659340659340659</v>
      </c>
      <c r="S128" s="38">
        <v>0.659340659340659</v>
      </c>
      <c r="T128" s="38">
        <v>9112747.2527472507</v>
      </c>
      <c r="U128" s="38">
        <v>38053.82</v>
      </c>
      <c r="V128" s="38">
        <v>57714.9603333333</v>
      </c>
      <c r="W128" s="38"/>
      <c r="X128" s="38">
        <v>0.659340659340659</v>
      </c>
      <c r="Y128" s="38">
        <v>0.659340659340659</v>
      </c>
      <c r="Z128" s="38">
        <v>9112747.2527472507</v>
      </c>
      <c r="AA128" s="38">
        <v>38053.82</v>
      </c>
    </row>
    <row r="129" spans="1:27" x14ac:dyDescent="0.25">
      <c r="A129" s="28">
        <v>45198</v>
      </c>
      <c r="B129" s="28">
        <v>45289</v>
      </c>
      <c r="C129" t="s">
        <v>32</v>
      </c>
      <c r="D129" t="s">
        <v>92</v>
      </c>
      <c r="E129" t="s">
        <v>93</v>
      </c>
      <c r="F129">
        <v>30</v>
      </c>
      <c r="G129" t="s">
        <v>94</v>
      </c>
      <c r="H129" s="28">
        <v>45196</v>
      </c>
      <c r="I129" s="28">
        <v>45198</v>
      </c>
      <c r="J129" s="28">
        <v>45289</v>
      </c>
      <c r="K129" s="28">
        <v>45289</v>
      </c>
      <c r="L129" s="38">
        <v>18834400</v>
      </c>
      <c r="M129" t="s">
        <v>78</v>
      </c>
      <c r="N129">
        <v>0</v>
      </c>
      <c r="O129" t="s">
        <v>34</v>
      </c>
      <c r="P129" s="38">
        <v>46276.120799999997</v>
      </c>
      <c r="Q129" s="38"/>
      <c r="R129" s="38">
        <v>1</v>
      </c>
      <c r="S129" s="38">
        <v>1</v>
      </c>
      <c r="T129" s="38">
        <v>18834400</v>
      </c>
      <c r="U129" s="38">
        <v>46276.120799999997</v>
      </c>
      <c r="V129" s="38">
        <v>46276.120799999997</v>
      </c>
      <c r="W129" s="38"/>
      <c r="X129" s="38">
        <v>1</v>
      </c>
      <c r="Y129" s="38">
        <v>1</v>
      </c>
      <c r="Z129" s="38">
        <v>18834400</v>
      </c>
      <c r="AA129" s="38">
        <v>46276.120799999997</v>
      </c>
    </row>
    <row r="130" spans="1:27" x14ac:dyDescent="0.25">
      <c r="A130" s="28">
        <v>45198</v>
      </c>
      <c r="B130" s="28">
        <v>45289</v>
      </c>
      <c r="C130" t="s">
        <v>32</v>
      </c>
      <c r="D130" t="s">
        <v>92</v>
      </c>
      <c r="E130" t="s">
        <v>93</v>
      </c>
      <c r="F130">
        <v>30</v>
      </c>
      <c r="G130" t="s">
        <v>94</v>
      </c>
      <c r="H130" s="28">
        <v>45287</v>
      </c>
      <c r="I130" s="28">
        <v>45289</v>
      </c>
      <c r="J130" s="28">
        <v>45379</v>
      </c>
      <c r="K130" s="28">
        <v>45379</v>
      </c>
      <c r="L130" s="38">
        <v>18834400</v>
      </c>
      <c r="M130" t="s">
        <v>78</v>
      </c>
      <c r="N130">
        <v>0</v>
      </c>
      <c r="O130" t="s">
        <v>34</v>
      </c>
      <c r="P130" s="38">
        <v>43554.55</v>
      </c>
      <c r="Q130" s="38"/>
      <c r="R130" s="38">
        <v>0</v>
      </c>
      <c r="S130" s="38">
        <v>0</v>
      </c>
      <c r="T130" s="38">
        <v>0</v>
      </c>
      <c r="U130" s="38">
        <v>0</v>
      </c>
      <c r="V130" s="38">
        <v>43554.55</v>
      </c>
      <c r="W130" s="38"/>
      <c r="X130" s="38">
        <v>0</v>
      </c>
      <c r="Y130" s="38">
        <v>0</v>
      </c>
      <c r="Z130" s="38">
        <v>0</v>
      </c>
      <c r="AA130" s="38">
        <v>0</v>
      </c>
    </row>
    <row r="131" spans="1:27" x14ac:dyDescent="0.25">
      <c r="A131" s="28">
        <v>45198</v>
      </c>
      <c r="B131" s="28">
        <v>45289</v>
      </c>
      <c r="C131" t="s">
        <v>32</v>
      </c>
      <c r="D131" t="s">
        <v>41</v>
      </c>
      <c r="E131" t="s">
        <v>42</v>
      </c>
      <c r="F131">
        <v>1</v>
      </c>
      <c r="H131" s="28">
        <v>45196</v>
      </c>
      <c r="I131" s="28">
        <v>45198</v>
      </c>
      <c r="J131" s="28">
        <v>45289</v>
      </c>
      <c r="K131" s="28">
        <v>45289</v>
      </c>
      <c r="L131" s="38">
        <v>15000000</v>
      </c>
      <c r="M131" t="s">
        <v>38</v>
      </c>
      <c r="N131">
        <v>0</v>
      </c>
      <c r="O131" t="s">
        <v>34</v>
      </c>
      <c r="P131" s="38">
        <v>112688.33333333299</v>
      </c>
      <c r="Q131" s="38"/>
      <c r="R131" s="38">
        <v>1</v>
      </c>
      <c r="S131" s="38">
        <v>1</v>
      </c>
      <c r="T131" s="38">
        <v>15000000</v>
      </c>
      <c r="U131" s="38">
        <v>112688.33333333299</v>
      </c>
      <c r="V131" s="38">
        <v>112688.33333333299</v>
      </c>
      <c r="W131" s="38"/>
      <c r="X131" s="38">
        <v>1</v>
      </c>
      <c r="Y131" s="38">
        <v>1</v>
      </c>
      <c r="Z131" s="38">
        <v>15000000</v>
      </c>
      <c r="AA131" s="38">
        <v>112688.33333333299</v>
      </c>
    </row>
    <row r="132" spans="1:27" x14ac:dyDescent="0.25">
      <c r="A132" s="28">
        <v>45198</v>
      </c>
      <c r="B132" s="28">
        <v>45289</v>
      </c>
      <c r="C132" t="s">
        <v>32</v>
      </c>
      <c r="D132" t="s">
        <v>41</v>
      </c>
      <c r="E132" t="s">
        <v>42</v>
      </c>
      <c r="F132">
        <v>1</v>
      </c>
      <c r="H132" s="28">
        <v>45287</v>
      </c>
      <c r="I132" s="28">
        <v>45289</v>
      </c>
      <c r="J132" s="28">
        <v>45379</v>
      </c>
      <c r="K132" s="28">
        <v>45379</v>
      </c>
      <c r="L132" s="38">
        <v>15000000</v>
      </c>
      <c r="M132" t="s">
        <v>38</v>
      </c>
      <c r="N132">
        <v>0</v>
      </c>
      <c r="O132" t="s">
        <v>34</v>
      </c>
      <c r="P132" s="38">
        <v>109687.5</v>
      </c>
      <c r="Q132" s="38"/>
      <c r="R132" s="38">
        <v>0</v>
      </c>
      <c r="S132" s="38">
        <v>0</v>
      </c>
      <c r="T132" s="38">
        <v>0</v>
      </c>
      <c r="U132" s="38">
        <v>0</v>
      </c>
      <c r="V132" s="38">
        <v>109687.5</v>
      </c>
      <c r="W132" s="38"/>
      <c r="X132" s="38">
        <v>0</v>
      </c>
      <c r="Y132" s="38">
        <v>0</v>
      </c>
      <c r="Z132" s="38">
        <v>0</v>
      </c>
      <c r="AA132" s="38">
        <v>0</v>
      </c>
    </row>
    <row r="133" spans="1:27" x14ac:dyDescent="0.25">
      <c r="A133" s="28">
        <v>45198</v>
      </c>
      <c r="B133" s="28">
        <v>45289</v>
      </c>
      <c r="C133" t="s">
        <v>32</v>
      </c>
      <c r="D133" t="s">
        <v>43</v>
      </c>
      <c r="E133" t="s">
        <v>44</v>
      </c>
      <c r="F133">
        <v>3</v>
      </c>
      <c r="H133" s="28">
        <v>45196</v>
      </c>
      <c r="I133" s="28">
        <v>45198</v>
      </c>
      <c r="J133" s="28">
        <v>45289</v>
      </c>
      <c r="K133" s="28">
        <v>45289</v>
      </c>
      <c r="L133" s="38">
        <v>12500000</v>
      </c>
      <c r="M133" t="s">
        <v>45</v>
      </c>
      <c r="N133">
        <v>0</v>
      </c>
      <c r="O133" t="s">
        <v>34</v>
      </c>
      <c r="P133" s="38">
        <v>125504.16666666701</v>
      </c>
      <c r="Q133" s="38"/>
      <c r="R133" s="38">
        <v>1</v>
      </c>
      <c r="S133" s="38">
        <v>1</v>
      </c>
      <c r="T133" s="38">
        <v>12500000</v>
      </c>
      <c r="U133" s="38">
        <v>125504.16666666701</v>
      </c>
      <c r="V133" s="38">
        <v>125504.16666666701</v>
      </c>
      <c r="W133" s="38"/>
      <c r="X133" s="38">
        <v>1</v>
      </c>
      <c r="Y133" s="38">
        <v>1</v>
      </c>
      <c r="Z133" s="38">
        <v>12500000</v>
      </c>
      <c r="AA133" s="38">
        <v>125504.16666666701</v>
      </c>
    </row>
    <row r="134" spans="1:27" x14ac:dyDescent="0.25">
      <c r="A134" s="28">
        <v>45198</v>
      </c>
      <c r="B134" s="28">
        <v>45289</v>
      </c>
      <c r="C134" t="s">
        <v>32</v>
      </c>
      <c r="D134" t="s">
        <v>43</v>
      </c>
      <c r="E134" t="s">
        <v>44</v>
      </c>
      <c r="F134">
        <v>3</v>
      </c>
      <c r="H134" s="28">
        <v>45287</v>
      </c>
      <c r="I134" s="28">
        <v>45289</v>
      </c>
      <c r="J134" s="28">
        <v>45379</v>
      </c>
      <c r="K134" s="28">
        <v>45379</v>
      </c>
      <c r="L134" s="38">
        <v>12500000</v>
      </c>
      <c r="M134" t="s">
        <v>45</v>
      </c>
      <c r="N134">
        <v>0</v>
      </c>
      <c r="O134" t="s">
        <v>34</v>
      </c>
      <c r="P134" s="38">
        <v>122656.25</v>
      </c>
      <c r="Q134" s="38"/>
      <c r="R134" s="38">
        <v>0</v>
      </c>
      <c r="S134" s="38">
        <v>0</v>
      </c>
      <c r="T134" s="38">
        <v>0</v>
      </c>
      <c r="U134" s="38">
        <v>0</v>
      </c>
      <c r="V134" s="38">
        <v>122656.25</v>
      </c>
      <c r="W134" s="38"/>
      <c r="X134" s="38">
        <v>0</v>
      </c>
      <c r="Y134" s="38">
        <v>0</v>
      </c>
      <c r="Z134" s="38">
        <v>0</v>
      </c>
      <c r="AA134" s="38">
        <v>0</v>
      </c>
    </row>
    <row r="135" spans="1:27" x14ac:dyDescent="0.25">
      <c r="A135" s="28">
        <v>45198</v>
      </c>
      <c r="B135" s="28">
        <v>45289</v>
      </c>
      <c r="C135" t="s">
        <v>32</v>
      </c>
      <c r="D135" t="s">
        <v>76</v>
      </c>
      <c r="E135" t="s">
        <v>79</v>
      </c>
      <c r="F135">
        <v>22</v>
      </c>
      <c r="G135" t="s">
        <v>80</v>
      </c>
      <c r="H135" s="28">
        <v>45196</v>
      </c>
      <c r="I135" s="28">
        <v>45198</v>
      </c>
      <c r="J135" s="28">
        <v>45289</v>
      </c>
      <c r="K135" s="28">
        <v>45289</v>
      </c>
      <c r="L135" s="38">
        <v>11500000</v>
      </c>
      <c r="M135" t="s">
        <v>81</v>
      </c>
      <c r="N135">
        <v>0</v>
      </c>
      <c r="O135" t="s">
        <v>34</v>
      </c>
      <c r="P135" s="38">
        <v>35522.861111111102</v>
      </c>
      <c r="Q135" s="38"/>
      <c r="R135" s="38">
        <v>1</v>
      </c>
      <c r="S135" s="38">
        <v>1</v>
      </c>
      <c r="T135" s="38">
        <v>11500000</v>
      </c>
      <c r="U135" s="38">
        <v>35522.861111111102</v>
      </c>
      <c r="V135" s="38">
        <v>35522.861111111102</v>
      </c>
      <c r="W135" s="38"/>
      <c r="X135" s="38">
        <v>1</v>
      </c>
      <c r="Y135" s="38">
        <v>1</v>
      </c>
      <c r="Z135" s="38">
        <v>11500000</v>
      </c>
      <c r="AA135" s="38">
        <v>35522.861111111102</v>
      </c>
    </row>
    <row r="136" spans="1:27" x14ac:dyDescent="0.25">
      <c r="A136" s="28">
        <v>45198</v>
      </c>
      <c r="B136" s="28">
        <v>45289</v>
      </c>
      <c r="C136" t="s">
        <v>32</v>
      </c>
      <c r="D136" t="s">
        <v>76</v>
      </c>
      <c r="E136" t="s">
        <v>79</v>
      </c>
      <c r="F136">
        <v>22</v>
      </c>
      <c r="G136" t="s">
        <v>80</v>
      </c>
      <c r="H136" s="28">
        <v>45287</v>
      </c>
      <c r="I136" s="28">
        <v>45289</v>
      </c>
      <c r="J136" s="28">
        <v>45379</v>
      </c>
      <c r="K136" s="28">
        <v>45379</v>
      </c>
      <c r="L136" s="38">
        <v>11500000</v>
      </c>
      <c r="M136" t="s">
        <v>81</v>
      </c>
      <c r="N136">
        <v>0</v>
      </c>
      <c r="O136" t="s">
        <v>34</v>
      </c>
      <c r="P136" s="38">
        <v>33781.25</v>
      </c>
      <c r="Q136" s="38"/>
      <c r="R136" s="38">
        <v>0</v>
      </c>
      <c r="S136" s="38">
        <v>0</v>
      </c>
      <c r="T136" s="38">
        <v>0</v>
      </c>
      <c r="U136" s="38">
        <v>0</v>
      </c>
      <c r="V136" s="38">
        <v>33781.25</v>
      </c>
      <c r="W136" s="38"/>
      <c r="X136" s="38">
        <v>0</v>
      </c>
      <c r="Y136" s="38">
        <v>0</v>
      </c>
      <c r="Z136" s="38">
        <v>0</v>
      </c>
      <c r="AA136" s="38">
        <v>0</v>
      </c>
    </row>
    <row r="137" spans="1:27" x14ac:dyDescent="0.25">
      <c r="A137" s="28">
        <v>45198</v>
      </c>
      <c r="B137" s="28">
        <v>45289</v>
      </c>
      <c r="C137" t="s">
        <v>32</v>
      </c>
      <c r="D137" t="s">
        <v>95</v>
      </c>
      <c r="E137" t="s">
        <v>96</v>
      </c>
      <c r="F137">
        <v>28</v>
      </c>
      <c r="G137" t="s">
        <v>97</v>
      </c>
      <c r="H137" s="28">
        <v>45196</v>
      </c>
      <c r="I137" s="28">
        <v>45198</v>
      </c>
      <c r="J137" s="28">
        <v>45289</v>
      </c>
      <c r="K137" s="28">
        <v>45289</v>
      </c>
      <c r="L137" s="38">
        <v>24440000</v>
      </c>
      <c r="M137" t="s">
        <v>81</v>
      </c>
      <c r="N137">
        <v>0</v>
      </c>
      <c r="O137" t="s">
        <v>34</v>
      </c>
      <c r="P137" s="38">
        <v>75493.802222222206</v>
      </c>
      <c r="Q137" s="38"/>
      <c r="R137" s="38">
        <v>1</v>
      </c>
      <c r="S137" s="38">
        <v>1</v>
      </c>
      <c r="T137" s="38">
        <v>24440000</v>
      </c>
      <c r="U137" s="38">
        <v>75493.802222222206</v>
      </c>
      <c r="V137" s="38">
        <v>75493.802222222206</v>
      </c>
      <c r="W137" s="38"/>
      <c r="X137" s="38">
        <v>1</v>
      </c>
      <c r="Y137" s="38">
        <v>1</v>
      </c>
      <c r="Z137" s="38">
        <v>24440000</v>
      </c>
      <c r="AA137" s="38">
        <v>75493.802222222206</v>
      </c>
    </row>
    <row r="138" spans="1:27" x14ac:dyDescent="0.25">
      <c r="A138" s="28">
        <v>45198</v>
      </c>
      <c r="B138" s="28">
        <v>45289</v>
      </c>
      <c r="C138" t="s">
        <v>32</v>
      </c>
      <c r="D138" t="s">
        <v>95</v>
      </c>
      <c r="E138" t="s">
        <v>96</v>
      </c>
      <c r="F138">
        <v>28</v>
      </c>
      <c r="G138" t="s">
        <v>97</v>
      </c>
      <c r="H138" s="28">
        <v>45287</v>
      </c>
      <c r="I138" s="28">
        <v>45289</v>
      </c>
      <c r="J138" s="28">
        <v>45379</v>
      </c>
      <c r="K138" s="28">
        <v>45379</v>
      </c>
      <c r="L138" s="38">
        <v>24440000</v>
      </c>
      <c r="M138" t="s">
        <v>81</v>
      </c>
      <c r="N138">
        <v>0</v>
      </c>
      <c r="O138" t="s">
        <v>34</v>
      </c>
      <c r="P138" s="38">
        <v>71792.5</v>
      </c>
      <c r="Q138" s="38"/>
      <c r="R138" s="38">
        <v>0</v>
      </c>
      <c r="S138" s="38">
        <v>0</v>
      </c>
      <c r="T138" s="38">
        <v>0</v>
      </c>
      <c r="U138" s="38">
        <v>0</v>
      </c>
      <c r="V138" s="38">
        <v>71792.5</v>
      </c>
      <c r="W138" s="38"/>
      <c r="X138" s="38">
        <v>0</v>
      </c>
      <c r="Y138" s="38">
        <v>0</v>
      </c>
      <c r="Z138" s="38">
        <v>0</v>
      </c>
      <c r="AA138" s="38">
        <v>0</v>
      </c>
    </row>
    <row r="139" spans="1:27" x14ac:dyDescent="0.25">
      <c r="A139" s="28">
        <v>45198</v>
      </c>
      <c r="B139" s="28">
        <v>45289</v>
      </c>
      <c r="C139" t="s">
        <v>32</v>
      </c>
      <c r="D139" t="s">
        <v>46</v>
      </c>
      <c r="E139" t="s">
        <v>47</v>
      </c>
      <c r="F139">
        <v>9</v>
      </c>
      <c r="H139" s="28">
        <v>45187</v>
      </c>
      <c r="I139" s="28">
        <v>45189</v>
      </c>
      <c r="J139" s="28">
        <v>45280</v>
      </c>
      <c r="K139" s="28">
        <v>45280</v>
      </c>
      <c r="L139" s="38">
        <v>2266067</v>
      </c>
      <c r="M139" t="s">
        <v>45</v>
      </c>
      <c r="N139">
        <v>0</v>
      </c>
      <c r="O139" t="s">
        <v>34</v>
      </c>
      <c r="P139" s="38">
        <v>22356.8281830833</v>
      </c>
      <c r="Q139" s="38"/>
      <c r="R139" s="38">
        <v>0.90109890109890101</v>
      </c>
      <c r="S139" s="38">
        <v>0.90109890109890101</v>
      </c>
      <c r="T139" s="38">
        <v>2041950.4835164801</v>
      </c>
      <c r="U139" s="38">
        <v>20145.713307833299</v>
      </c>
      <c r="V139" s="38">
        <v>22356.8281830833</v>
      </c>
      <c r="W139" s="38"/>
      <c r="X139" s="38">
        <v>0.90109890109890101</v>
      </c>
      <c r="Y139" s="38">
        <v>0.90109890109890101</v>
      </c>
      <c r="Z139" s="38">
        <v>2041950.4835164801</v>
      </c>
      <c r="AA139" s="38">
        <v>20145.713307833299</v>
      </c>
    </row>
    <row r="140" spans="1:27" x14ac:dyDescent="0.25">
      <c r="A140" s="28">
        <v>45198</v>
      </c>
      <c r="B140" s="28">
        <v>45289</v>
      </c>
      <c r="C140" t="s">
        <v>32</v>
      </c>
      <c r="D140" t="s">
        <v>46</v>
      </c>
      <c r="E140" t="s">
        <v>47</v>
      </c>
      <c r="F140">
        <v>9</v>
      </c>
      <c r="H140" s="28">
        <v>45278</v>
      </c>
      <c r="I140" s="28">
        <v>45280</v>
      </c>
      <c r="J140" s="28">
        <v>45371</v>
      </c>
      <c r="K140" s="28">
        <v>45371</v>
      </c>
      <c r="L140" s="38">
        <v>2266067</v>
      </c>
      <c r="M140" t="s">
        <v>45</v>
      </c>
      <c r="N140">
        <v>0</v>
      </c>
      <c r="O140" t="s">
        <v>34</v>
      </c>
      <c r="P140" s="38">
        <v>22557.312166277799</v>
      </c>
      <c r="Q140" s="38"/>
      <c r="R140" s="38">
        <v>9.8901098901098897E-2</v>
      </c>
      <c r="S140" s="38">
        <v>9.8901098901098897E-2</v>
      </c>
      <c r="T140" s="38">
        <v>224116.516483516</v>
      </c>
      <c r="U140" s="38">
        <v>2230.9429614999999</v>
      </c>
      <c r="V140" s="38">
        <v>22557.312166277799</v>
      </c>
      <c r="W140" s="38"/>
      <c r="X140" s="38">
        <v>9.8901098901098897E-2</v>
      </c>
      <c r="Y140" s="38">
        <v>9.8901098901098897E-2</v>
      </c>
      <c r="Z140" s="38">
        <v>224116.516483516</v>
      </c>
      <c r="AA140" s="38">
        <v>2230.9429614999999</v>
      </c>
    </row>
    <row r="141" spans="1:27" x14ac:dyDescent="0.25">
      <c r="A141" s="28">
        <v>45198</v>
      </c>
      <c r="B141" s="28">
        <v>45289</v>
      </c>
      <c r="C141" t="s">
        <v>32</v>
      </c>
      <c r="D141" t="s">
        <v>48</v>
      </c>
      <c r="E141" t="s">
        <v>49</v>
      </c>
      <c r="F141">
        <v>13</v>
      </c>
      <c r="H141" s="28">
        <v>45167</v>
      </c>
      <c r="I141" s="28">
        <v>45169</v>
      </c>
      <c r="J141" s="28">
        <v>45260</v>
      </c>
      <c r="K141" s="28">
        <v>45260</v>
      </c>
      <c r="L141" s="38">
        <v>7255000</v>
      </c>
      <c r="M141" t="s">
        <v>45</v>
      </c>
      <c r="N141">
        <v>0</v>
      </c>
      <c r="O141" t="s">
        <v>34</v>
      </c>
      <c r="P141" s="38">
        <v>69376.542083333305</v>
      </c>
      <c r="Q141" s="38"/>
      <c r="R141" s="38">
        <v>0.68131868131868101</v>
      </c>
      <c r="S141" s="38">
        <v>0.68131868131868101</v>
      </c>
      <c r="T141" s="38">
        <v>4942967.0329670301</v>
      </c>
      <c r="U141" s="38">
        <v>47267.534166666701</v>
      </c>
      <c r="V141" s="38">
        <v>69376.542083333305</v>
      </c>
      <c r="W141" s="38"/>
      <c r="X141" s="38">
        <v>0.68131868131868101</v>
      </c>
      <c r="Y141" s="38">
        <v>0.68131868131868101</v>
      </c>
      <c r="Z141" s="38">
        <v>4942967.0329670301</v>
      </c>
      <c r="AA141" s="38">
        <v>47267.534166666701</v>
      </c>
    </row>
    <row r="142" spans="1:27" x14ac:dyDescent="0.25">
      <c r="A142" s="28">
        <v>45198</v>
      </c>
      <c r="B142" s="28">
        <v>45289</v>
      </c>
      <c r="C142" t="s">
        <v>32</v>
      </c>
      <c r="D142" t="s">
        <v>48</v>
      </c>
      <c r="E142" t="s">
        <v>49</v>
      </c>
      <c r="F142">
        <v>13</v>
      </c>
      <c r="H142" s="28">
        <v>45258</v>
      </c>
      <c r="I142" s="28">
        <v>45260</v>
      </c>
      <c r="J142" s="28">
        <v>45351</v>
      </c>
      <c r="K142" s="28">
        <v>45351</v>
      </c>
      <c r="L142" s="38">
        <v>7490000</v>
      </c>
      <c r="M142" t="s">
        <v>45</v>
      </c>
      <c r="N142">
        <v>0</v>
      </c>
      <c r="O142" t="s">
        <v>34</v>
      </c>
      <c r="P142" s="38">
        <v>74880.234722222202</v>
      </c>
      <c r="Q142" s="38"/>
      <c r="R142" s="38">
        <v>0.31868131868131899</v>
      </c>
      <c r="S142" s="38">
        <v>0.31868131868131899</v>
      </c>
      <c r="T142" s="38">
        <v>2386923.0769230798</v>
      </c>
      <c r="U142" s="38">
        <v>23862.931944444401</v>
      </c>
      <c r="V142" s="38">
        <v>74880.234722222202</v>
      </c>
      <c r="W142" s="38"/>
      <c r="X142" s="38">
        <v>0.31868131868131899</v>
      </c>
      <c r="Y142" s="38">
        <v>0.31868131868131899</v>
      </c>
      <c r="Z142" s="38">
        <v>2386923.0769230798</v>
      </c>
      <c r="AA142" s="38">
        <v>23862.931944444401</v>
      </c>
    </row>
    <row r="143" spans="1:27" x14ac:dyDescent="0.25">
      <c r="A143" s="28">
        <v>45198</v>
      </c>
      <c r="B143" s="28">
        <v>45289</v>
      </c>
      <c r="C143" t="s">
        <v>32</v>
      </c>
      <c r="D143" t="s">
        <v>50</v>
      </c>
      <c r="E143" t="s">
        <v>51</v>
      </c>
      <c r="F143">
        <v>15</v>
      </c>
      <c r="H143" s="28">
        <v>45167</v>
      </c>
      <c r="I143" s="28">
        <v>45169</v>
      </c>
      <c r="J143" s="28">
        <v>45260</v>
      </c>
      <c r="K143" s="28">
        <v>45260</v>
      </c>
      <c r="L143" s="38">
        <v>7255000</v>
      </c>
      <c r="M143" t="s">
        <v>33</v>
      </c>
      <c r="N143">
        <v>0</v>
      </c>
      <c r="O143" t="s">
        <v>34</v>
      </c>
      <c r="P143" s="38">
        <v>37283.243472222202</v>
      </c>
      <c r="Q143" s="38"/>
      <c r="R143" s="38">
        <v>0.68131868131868101</v>
      </c>
      <c r="S143" s="38">
        <v>0.68131868131868101</v>
      </c>
      <c r="T143" s="38">
        <v>4942967.0329670301</v>
      </c>
      <c r="U143" s="38">
        <v>25401.770277777799</v>
      </c>
      <c r="V143" s="38">
        <v>37283.243472222202</v>
      </c>
      <c r="W143" s="38"/>
      <c r="X143" s="38">
        <v>0.68131868131868101</v>
      </c>
      <c r="Y143" s="38">
        <v>0.68131868131868101</v>
      </c>
      <c r="Z143" s="38">
        <v>4942967.0329670301</v>
      </c>
      <c r="AA143" s="38">
        <v>25401.770277777799</v>
      </c>
    </row>
    <row r="144" spans="1:27" x14ac:dyDescent="0.25">
      <c r="A144" s="28">
        <v>45198</v>
      </c>
      <c r="B144" s="28">
        <v>45289</v>
      </c>
      <c r="C144" t="s">
        <v>32</v>
      </c>
      <c r="D144" t="s">
        <v>50</v>
      </c>
      <c r="E144" t="s">
        <v>51</v>
      </c>
      <c r="F144">
        <v>15</v>
      </c>
      <c r="H144" s="28">
        <v>45258</v>
      </c>
      <c r="I144" s="28">
        <v>45260</v>
      </c>
      <c r="J144" s="28">
        <v>45351</v>
      </c>
      <c r="K144" s="28">
        <v>45351</v>
      </c>
      <c r="L144" s="38">
        <v>7490000</v>
      </c>
      <c r="M144" t="s">
        <v>33</v>
      </c>
      <c r="N144">
        <v>0</v>
      </c>
      <c r="O144" t="s">
        <v>34</v>
      </c>
      <c r="P144" s="38">
        <v>41747.387499999997</v>
      </c>
      <c r="Q144" s="38"/>
      <c r="R144" s="38">
        <v>0.31868131868131899</v>
      </c>
      <c r="S144" s="38">
        <v>0.31868131868131899</v>
      </c>
      <c r="T144" s="38">
        <v>2386923.0769230798</v>
      </c>
      <c r="U144" s="38">
        <v>13304.112499999999</v>
      </c>
      <c r="V144" s="38">
        <v>41747.387499999997</v>
      </c>
      <c r="W144" s="38"/>
      <c r="X144" s="38">
        <v>0.31868131868131899</v>
      </c>
      <c r="Y144" s="38">
        <v>0.31868131868131899</v>
      </c>
      <c r="Z144" s="38">
        <v>2386923.0769230798</v>
      </c>
      <c r="AA144" s="38">
        <v>13304.112499999999</v>
      </c>
    </row>
    <row r="145" spans="1:27" x14ac:dyDescent="0.25">
      <c r="A145" s="28">
        <v>45198</v>
      </c>
      <c r="B145" s="28">
        <v>45289</v>
      </c>
      <c r="C145" t="s">
        <v>35</v>
      </c>
      <c r="D145" t="s">
        <v>52</v>
      </c>
      <c r="E145" t="s">
        <v>53</v>
      </c>
      <c r="F145">
        <v>10001</v>
      </c>
      <c r="G145" t="s">
        <v>54</v>
      </c>
      <c r="H145" s="28">
        <v>45196</v>
      </c>
      <c r="I145" s="28">
        <v>45198</v>
      </c>
      <c r="J145" s="28">
        <v>45289</v>
      </c>
      <c r="K145" s="28">
        <v>45289</v>
      </c>
      <c r="L145" s="38">
        <v>15000000</v>
      </c>
      <c r="M145" t="s">
        <v>38</v>
      </c>
      <c r="N145">
        <v>0</v>
      </c>
      <c r="O145" t="s">
        <v>34</v>
      </c>
      <c r="P145" s="38">
        <v>-112688.33333333299</v>
      </c>
      <c r="Q145" s="38">
        <v>0</v>
      </c>
      <c r="R145" s="38">
        <v>1</v>
      </c>
      <c r="S145" s="38">
        <v>1</v>
      </c>
      <c r="T145" s="38">
        <v>15000000</v>
      </c>
      <c r="U145" s="38">
        <v>-112688.33333333299</v>
      </c>
      <c r="V145" s="38">
        <v>-112688.33333333299</v>
      </c>
      <c r="W145" s="38">
        <v>0</v>
      </c>
      <c r="X145" s="38">
        <v>1</v>
      </c>
      <c r="Y145" s="38">
        <v>1</v>
      </c>
      <c r="Z145" s="38">
        <v>15000000</v>
      </c>
      <c r="AA145" s="38">
        <v>-112688.33333333299</v>
      </c>
    </row>
    <row r="146" spans="1:27" x14ac:dyDescent="0.25">
      <c r="A146" s="28">
        <v>45198</v>
      </c>
      <c r="B146" s="28">
        <v>45289</v>
      </c>
      <c r="C146" t="s">
        <v>35</v>
      </c>
      <c r="D146" t="s">
        <v>52</v>
      </c>
      <c r="E146" t="s">
        <v>53</v>
      </c>
      <c r="F146">
        <v>10001</v>
      </c>
      <c r="G146" t="s">
        <v>54</v>
      </c>
      <c r="H146" s="28">
        <v>45287</v>
      </c>
      <c r="I146" s="28">
        <v>45289</v>
      </c>
      <c r="J146" s="28">
        <v>45379</v>
      </c>
      <c r="K146" s="28">
        <v>45379</v>
      </c>
      <c r="L146" s="38">
        <v>15000000</v>
      </c>
      <c r="M146" t="s">
        <v>38</v>
      </c>
      <c r="N146">
        <v>0</v>
      </c>
      <c r="O146" t="s">
        <v>34</v>
      </c>
      <c r="P146" s="38">
        <v>-109687.5</v>
      </c>
      <c r="Q146" s="38">
        <v>0</v>
      </c>
      <c r="R146" s="38">
        <v>0</v>
      </c>
      <c r="S146" s="38">
        <v>0</v>
      </c>
      <c r="T146" s="38">
        <v>0</v>
      </c>
      <c r="U146" s="38">
        <v>0</v>
      </c>
      <c r="V146" s="38">
        <v>-109687.5</v>
      </c>
      <c r="W146" s="38">
        <v>0</v>
      </c>
      <c r="X146" s="38">
        <v>0</v>
      </c>
      <c r="Y146" s="38">
        <v>0</v>
      </c>
      <c r="Z146" s="38">
        <v>0</v>
      </c>
      <c r="AA146" s="38">
        <v>0</v>
      </c>
    </row>
    <row r="147" spans="1:27" x14ac:dyDescent="0.25">
      <c r="A147" s="28">
        <v>45198</v>
      </c>
      <c r="B147" s="28">
        <v>45289</v>
      </c>
      <c r="C147" t="s">
        <v>35</v>
      </c>
      <c r="D147" t="s">
        <v>55</v>
      </c>
      <c r="E147" t="s">
        <v>56</v>
      </c>
      <c r="F147">
        <v>10002</v>
      </c>
      <c r="G147" t="s">
        <v>57</v>
      </c>
      <c r="H147" s="28">
        <v>45196</v>
      </c>
      <c r="I147" s="28">
        <v>45198</v>
      </c>
      <c r="J147" s="28">
        <v>45289</v>
      </c>
      <c r="K147" s="28">
        <v>45289</v>
      </c>
      <c r="L147" s="38">
        <v>12500000</v>
      </c>
      <c r="M147" t="s">
        <v>45</v>
      </c>
      <c r="N147">
        <v>0</v>
      </c>
      <c r="O147" t="s">
        <v>34</v>
      </c>
      <c r="P147" s="38">
        <v>-125504.16666666701</v>
      </c>
      <c r="Q147" s="38">
        <v>0</v>
      </c>
      <c r="R147" s="38">
        <v>1</v>
      </c>
      <c r="S147" s="38">
        <v>1</v>
      </c>
      <c r="T147" s="38">
        <v>12500000</v>
      </c>
      <c r="U147" s="38">
        <v>-125504.16666666701</v>
      </c>
      <c r="V147" s="38">
        <v>-125504.16666666701</v>
      </c>
      <c r="W147" s="38">
        <v>0</v>
      </c>
      <c r="X147" s="38">
        <v>1</v>
      </c>
      <c r="Y147" s="38">
        <v>1</v>
      </c>
      <c r="Z147" s="38">
        <v>12500000</v>
      </c>
      <c r="AA147" s="38">
        <v>-125504.16666666701</v>
      </c>
    </row>
    <row r="148" spans="1:27" x14ac:dyDescent="0.25">
      <c r="A148" s="28">
        <v>45198</v>
      </c>
      <c r="B148" s="28">
        <v>45289</v>
      </c>
      <c r="C148" t="s">
        <v>35</v>
      </c>
      <c r="D148" t="s">
        <v>55</v>
      </c>
      <c r="E148" t="s">
        <v>56</v>
      </c>
      <c r="F148">
        <v>10002</v>
      </c>
      <c r="G148" t="s">
        <v>57</v>
      </c>
      <c r="H148" s="28">
        <v>45287</v>
      </c>
      <c r="I148" s="28">
        <v>45289</v>
      </c>
      <c r="J148" s="28">
        <v>45379</v>
      </c>
      <c r="K148" s="28">
        <v>45379</v>
      </c>
      <c r="L148" s="38">
        <v>12500000</v>
      </c>
      <c r="M148" t="s">
        <v>45</v>
      </c>
      <c r="N148">
        <v>0</v>
      </c>
      <c r="O148" t="s">
        <v>34</v>
      </c>
      <c r="P148" s="38">
        <v>-122656.25</v>
      </c>
      <c r="Q148" s="38">
        <v>0</v>
      </c>
      <c r="R148" s="38">
        <v>0</v>
      </c>
      <c r="S148" s="38">
        <v>0</v>
      </c>
      <c r="T148" s="38">
        <v>0</v>
      </c>
      <c r="U148" s="38">
        <v>0</v>
      </c>
      <c r="V148" s="38">
        <v>-122656.25</v>
      </c>
      <c r="W148" s="38">
        <v>0</v>
      </c>
      <c r="X148" s="38">
        <v>0</v>
      </c>
      <c r="Y148" s="38">
        <v>0</v>
      </c>
      <c r="Z148" s="38">
        <v>0</v>
      </c>
      <c r="AA148" s="38">
        <v>0</v>
      </c>
    </row>
    <row r="149" spans="1:27" x14ac:dyDescent="0.25">
      <c r="A149" s="28">
        <v>45198</v>
      </c>
      <c r="B149" s="28">
        <v>45289</v>
      </c>
      <c r="C149" t="s">
        <v>35</v>
      </c>
      <c r="D149" t="s">
        <v>58</v>
      </c>
      <c r="E149" t="s">
        <v>59</v>
      </c>
      <c r="F149">
        <v>10003</v>
      </c>
      <c r="G149" t="s">
        <v>60</v>
      </c>
      <c r="H149" s="28">
        <v>45196</v>
      </c>
      <c r="I149" s="28">
        <v>45198</v>
      </c>
      <c r="J149" s="28">
        <v>45289</v>
      </c>
      <c r="K149" s="28">
        <v>45289</v>
      </c>
      <c r="L149" s="38">
        <v>12500000</v>
      </c>
      <c r="M149" t="s">
        <v>38</v>
      </c>
      <c r="N149">
        <v>0</v>
      </c>
      <c r="O149" t="s">
        <v>34</v>
      </c>
      <c r="P149" s="38">
        <v>-93906.944444444394</v>
      </c>
      <c r="Q149" s="38">
        <v>0</v>
      </c>
      <c r="R149" s="38">
        <v>1</v>
      </c>
      <c r="S149" s="38">
        <v>1</v>
      </c>
      <c r="T149" s="38">
        <v>12500000</v>
      </c>
      <c r="U149" s="38">
        <v>-93906.944444444394</v>
      </c>
      <c r="V149" s="38">
        <v>-93906.944444444394</v>
      </c>
      <c r="W149" s="38">
        <v>0</v>
      </c>
      <c r="X149" s="38">
        <v>1</v>
      </c>
      <c r="Y149" s="38">
        <v>1</v>
      </c>
      <c r="Z149" s="38">
        <v>12500000</v>
      </c>
      <c r="AA149" s="38">
        <v>-93906.944444444394</v>
      </c>
    </row>
    <row r="150" spans="1:27" x14ac:dyDescent="0.25">
      <c r="A150" s="28">
        <v>45198</v>
      </c>
      <c r="B150" s="28">
        <v>45289</v>
      </c>
      <c r="C150" t="s">
        <v>35</v>
      </c>
      <c r="D150" t="s">
        <v>58</v>
      </c>
      <c r="E150" t="s">
        <v>59</v>
      </c>
      <c r="F150">
        <v>10003</v>
      </c>
      <c r="G150" t="s">
        <v>60</v>
      </c>
      <c r="H150" s="28">
        <v>45287</v>
      </c>
      <c r="I150" s="28">
        <v>45289</v>
      </c>
      <c r="J150" s="28">
        <v>45379</v>
      </c>
      <c r="K150" s="28">
        <v>45379</v>
      </c>
      <c r="L150" s="38">
        <v>12500000</v>
      </c>
      <c r="M150" t="s">
        <v>38</v>
      </c>
      <c r="N150">
        <v>0</v>
      </c>
      <c r="O150" t="s">
        <v>34</v>
      </c>
      <c r="P150" s="38">
        <v>-91406.25</v>
      </c>
      <c r="Q150" s="38">
        <v>0</v>
      </c>
      <c r="R150" s="38">
        <v>0</v>
      </c>
      <c r="S150" s="38">
        <v>0</v>
      </c>
      <c r="T150" s="38">
        <v>0</v>
      </c>
      <c r="U150" s="38">
        <v>0</v>
      </c>
      <c r="V150" s="38">
        <v>-91406.25</v>
      </c>
      <c r="W150" s="38">
        <v>0</v>
      </c>
      <c r="X150" s="38">
        <v>0</v>
      </c>
      <c r="Y150" s="38">
        <v>0</v>
      </c>
      <c r="Z150" s="38">
        <v>0</v>
      </c>
      <c r="AA150" s="38">
        <v>0</v>
      </c>
    </row>
    <row r="151" spans="1:27" x14ac:dyDescent="0.25">
      <c r="A151" s="28">
        <v>45198</v>
      </c>
      <c r="B151" s="28">
        <v>45289</v>
      </c>
      <c r="C151" t="s">
        <v>35</v>
      </c>
      <c r="D151" t="s">
        <v>61</v>
      </c>
      <c r="E151" t="s">
        <v>62</v>
      </c>
      <c r="F151">
        <v>10004</v>
      </c>
      <c r="G151" t="s">
        <v>63</v>
      </c>
      <c r="H151" s="28">
        <v>45196</v>
      </c>
      <c r="I151" s="28">
        <v>45198</v>
      </c>
      <c r="J151" s="28">
        <v>45289</v>
      </c>
      <c r="K151" s="28">
        <v>45289</v>
      </c>
      <c r="L151" s="38">
        <v>12500000</v>
      </c>
      <c r="M151" t="s">
        <v>38</v>
      </c>
      <c r="N151">
        <v>0</v>
      </c>
      <c r="O151" t="s">
        <v>34</v>
      </c>
      <c r="P151" s="38">
        <v>-93906.944444444394</v>
      </c>
      <c r="Q151" s="38">
        <v>0</v>
      </c>
      <c r="R151" s="38">
        <v>1</v>
      </c>
      <c r="S151" s="38">
        <v>1</v>
      </c>
      <c r="T151" s="38">
        <v>12500000</v>
      </c>
      <c r="U151" s="38">
        <v>-93906.944444444394</v>
      </c>
      <c r="V151" s="38">
        <v>-93906.944444444394</v>
      </c>
      <c r="W151" s="38">
        <v>0</v>
      </c>
      <c r="X151" s="38">
        <v>1</v>
      </c>
      <c r="Y151" s="38">
        <v>1</v>
      </c>
      <c r="Z151" s="38">
        <v>12500000</v>
      </c>
      <c r="AA151" s="38">
        <v>-93906.944444444394</v>
      </c>
    </row>
    <row r="152" spans="1:27" x14ac:dyDescent="0.25">
      <c r="A152" s="28">
        <v>45198</v>
      </c>
      <c r="B152" s="28">
        <v>45289</v>
      </c>
      <c r="C152" t="s">
        <v>35</v>
      </c>
      <c r="D152" t="s">
        <v>61</v>
      </c>
      <c r="E152" t="s">
        <v>62</v>
      </c>
      <c r="F152">
        <v>10004</v>
      </c>
      <c r="G152" t="s">
        <v>63</v>
      </c>
      <c r="H152" s="28">
        <v>45287</v>
      </c>
      <c r="I152" s="28">
        <v>45289</v>
      </c>
      <c r="J152" s="28">
        <v>45379</v>
      </c>
      <c r="K152" s="28">
        <v>45379</v>
      </c>
      <c r="L152" s="38">
        <v>12500000</v>
      </c>
      <c r="M152" t="s">
        <v>38</v>
      </c>
      <c r="N152">
        <v>0</v>
      </c>
      <c r="O152" t="s">
        <v>34</v>
      </c>
      <c r="P152" s="38">
        <v>-91406.25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-91406.25</v>
      </c>
      <c r="W152" s="38">
        <v>0</v>
      </c>
      <c r="X152" s="38">
        <v>0</v>
      </c>
      <c r="Y152" s="38">
        <v>0</v>
      </c>
      <c r="Z152" s="38">
        <v>0</v>
      </c>
      <c r="AA152" s="38">
        <v>0</v>
      </c>
    </row>
    <row r="153" spans="1:27" x14ac:dyDescent="0.25">
      <c r="A153" s="28">
        <v>45198</v>
      </c>
      <c r="B153" s="28">
        <v>45289</v>
      </c>
      <c r="C153" t="s">
        <v>35</v>
      </c>
      <c r="D153" t="s">
        <v>64</v>
      </c>
      <c r="E153" t="s">
        <v>65</v>
      </c>
      <c r="F153">
        <v>10005</v>
      </c>
      <c r="G153" t="s">
        <v>66</v>
      </c>
      <c r="H153" s="28">
        <v>45196</v>
      </c>
      <c r="I153" s="28">
        <v>45198</v>
      </c>
      <c r="J153" s="28">
        <v>45289</v>
      </c>
      <c r="K153" s="28">
        <v>45289</v>
      </c>
      <c r="L153" s="38">
        <v>2266067</v>
      </c>
      <c r="M153" t="s">
        <v>45</v>
      </c>
      <c r="N153">
        <v>0</v>
      </c>
      <c r="O153" t="s">
        <v>34</v>
      </c>
      <c r="P153" s="38">
        <v>-22752.0680356667</v>
      </c>
      <c r="Q153" s="38">
        <v>0</v>
      </c>
      <c r="R153" s="38">
        <v>1</v>
      </c>
      <c r="S153" s="38">
        <v>1</v>
      </c>
      <c r="T153" s="38">
        <v>2266067</v>
      </c>
      <c r="U153" s="38">
        <v>-22752.0680356667</v>
      </c>
      <c r="V153" s="38">
        <v>-22752.0680356667</v>
      </c>
      <c r="W153" s="38">
        <v>0</v>
      </c>
      <c r="X153" s="38">
        <v>1</v>
      </c>
      <c r="Y153" s="38">
        <v>1</v>
      </c>
      <c r="Z153" s="38">
        <v>2266067</v>
      </c>
      <c r="AA153" s="38">
        <v>-22752.0680356667</v>
      </c>
    </row>
    <row r="154" spans="1:27" x14ac:dyDescent="0.25">
      <c r="A154" s="28">
        <v>45198</v>
      </c>
      <c r="B154" s="28">
        <v>45289</v>
      </c>
      <c r="C154" t="s">
        <v>35</v>
      </c>
      <c r="D154" t="s">
        <v>64</v>
      </c>
      <c r="E154" t="s">
        <v>65</v>
      </c>
      <c r="F154">
        <v>10005</v>
      </c>
      <c r="G154" t="s">
        <v>66</v>
      </c>
      <c r="H154" s="28">
        <v>45287</v>
      </c>
      <c r="I154" s="28">
        <v>45289</v>
      </c>
      <c r="J154" s="28">
        <v>45379</v>
      </c>
      <c r="K154" s="28">
        <v>45379</v>
      </c>
      <c r="L154" s="38">
        <v>2266067</v>
      </c>
      <c r="M154" t="s">
        <v>45</v>
      </c>
      <c r="N154">
        <v>0</v>
      </c>
      <c r="O154" t="s">
        <v>34</v>
      </c>
      <c r="P154" s="38">
        <v>-22235.782437499998</v>
      </c>
      <c r="Q154" s="38">
        <v>0</v>
      </c>
      <c r="R154" s="38">
        <v>0</v>
      </c>
      <c r="S154" s="38">
        <v>0</v>
      </c>
      <c r="T154" s="38">
        <v>0</v>
      </c>
      <c r="U154" s="38">
        <v>0</v>
      </c>
      <c r="V154" s="38">
        <v>-22235.782437499998</v>
      </c>
      <c r="W154" s="38">
        <v>0</v>
      </c>
      <c r="X154" s="38">
        <v>0</v>
      </c>
      <c r="Y154" s="38">
        <v>0</v>
      </c>
      <c r="Z154" s="38">
        <v>0</v>
      </c>
      <c r="AA154" s="38">
        <v>0</v>
      </c>
    </row>
    <row r="155" spans="1:27" x14ac:dyDescent="0.25">
      <c r="A155" s="28">
        <v>45198</v>
      </c>
      <c r="B155" s="28">
        <v>45289</v>
      </c>
      <c r="C155" t="s">
        <v>35</v>
      </c>
      <c r="D155" t="s">
        <v>67</v>
      </c>
      <c r="E155" t="s">
        <v>68</v>
      </c>
      <c r="F155">
        <v>10006</v>
      </c>
      <c r="G155" t="s">
        <v>82</v>
      </c>
      <c r="H155" s="28">
        <v>45190</v>
      </c>
      <c r="I155" s="28">
        <v>45194</v>
      </c>
      <c r="J155" s="28">
        <v>45287</v>
      </c>
      <c r="K155" s="28">
        <v>45287</v>
      </c>
      <c r="L155" s="38">
        <v>13821000</v>
      </c>
      <c r="M155" t="s">
        <v>69</v>
      </c>
      <c r="N155">
        <v>0</v>
      </c>
      <c r="O155" t="s">
        <v>34</v>
      </c>
      <c r="P155" s="38">
        <v>-59090.533750000002</v>
      </c>
      <c r="Q155" s="38">
        <v>0</v>
      </c>
      <c r="R155" s="38">
        <v>0.97802197802197799</v>
      </c>
      <c r="S155" s="38">
        <v>0.956989247311828</v>
      </c>
      <c r="T155" s="38">
        <v>13517241.758241801</v>
      </c>
      <c r="U155" s="38">
        <v>-56549.005416666703</v>
      </c>
      <c r="V155" s="38">
        <v>-59090.533750000002</v>
      </c>
      <c r="W155" s="38">
        <v>0</v>
      </c>
      <c r="X155" s="38">
        <v>0.97802197802197799</v>
      </c>
      <c r="Y155" s="38">
        <v>0.956989247311828</v>
      </c>
      <c r="Z155" s="38">
        <v>13517241.758241801</v>
      </c>
      <c r="AA155" s="38">
        <v>-56549.005416666703</v>
      </c>
    </row>
    <row r="156" spans="1:27" x14ac:dyDescent="0.25">
      <c r="A156" s="28">
        <v>45198</v>
      </c>
      <c r="B156" s="28">
        <v>45289</v>
      </c>
      <c r="C156" t="s">
        <v>35</v>
      </c>
      <c r="D156" t="s">
        <v>67</v>
      </c>
      <c r="E156" t="s">
        <v>68</v>
      </c>
      <c r="F156">
        <v>10006</v>
      </c>
      <c r="G156" t="s">
        <v>82</v>
      </c>
      <c r="H156" s="28">
        <v>45281</v>
      </c>
      <c r="I156" s="28">
        <v>45287</v>
      </c>
      <c r="J156" s="28">
        <v>45376</v>
      </c>
      <c r="K156" s="28">
        <v>45376</v>
      </c>
      <c r="L156" s="38">
        <v>13821000</v>
      </c>
      <c r="M156" t="s">
        <v>69</v>
      </c>
      <c r="N156">
        <v>0</v>
      </c>
      <c r="O156" t="s">
        <v>34</v>
      </c>
      <c r="P156" s="38">
        <v>-55216.430666666703</v>
      </c>
      <c r="Q156" s="38">
        <v>0</v>
      </c>
      <c r="R156" s="38">
        <v>2.1978021978022001E-2</v>
      </c>
      <c r="S156" s="38">
        <v>2.2471910112359501E-2</v>
      </c>
      <c r="T156" s="38">
        <v>303758.24175824202</v>
      </c>
      <c r="U156" s="38">
        <v>-1240.81866666667</v>
      </c>
      <c r="V156" s="38">
        <v>-55216.430666666703</v>
      </c>
      <c r="W156" s="38">
        <v>0</v>
      </c>
      <c r="X156" s="38">
        <v>2.1978021978022001E-2</v>
      </c>
      <c r="Y156" s="38">
        <v>2.2471910112359501E-2</v>
      </c>
      <c r="Z156" s="38">
        <v>303758.24175824202</v>
      </c>
      <c r="AA156" s="38">
        <v>-1240.81866666667</v>
      </c>
    </row>
    <row r="157" spans="1:27" x14ac:dyDescent="0.25">
      <c r="A157" s="28">
        <v>45198</v>
      </c>
      <c r="B157" s="28">
        <v>45289</v>
      </c>
      <c r="C157" t="s">
        <v>35</v>
      </c>
      <c r="D157" t="s">
        <v>70</v>
      </c>
      <c r="E157" t="s">
        <v>71</v>
      </c>
      <c r="F157">
        <v>10007</v>
      </c>
      <c r="G157" t="s">
        <v>83</v>
      </c>
      <c r="H157" s="28">
        <v>45190</v>
      </c>
      <c r="I157" s="28">
        <v>45194</v>
      </c>
      <c r="J157" s="28">
        <v>45287</v>
      </c>
      <c r="K157" s="28">
        <v>45287</v>
      </c>
      <c r="L157" s="38">
        <v>7255000</v>
      </c>
      <c r="M157" t="s">
        <v>45</v>
      </c>
      <c r="N157">
        <v>0</v>
      </c>
      <c r="O157" t="s">
        <v>34</v>
      </c>
      <c r="P157" s="38">
        <v>-74124.939583333296</v>
      </c>
      <c r="Q157" s="38">
        <v>0</v>
      </c>
      <c r="R157" s="38">
        <v>0.97802197802197799</v>
      </c>
      <c r="S157" s="38">
        <v>0.956989247311828</v>
      </c>
      <c r="T157" s="38">
        <v>7095549.4505494498</v>
      </c>
      <c r="U157" s="38">
        <v>-70936.770138888896</v>
      </c>
      <c r="V157" s="38">
        <v>-74124.939583333296</v>
      </c>
      <c r="W157" s="38">
        <v>0</v>
      </c>
      <c r="X157" s="38">
        <v>0.97802197802197799</v>
      </c>
      <c r="Y157" s="38">
        <v>0.956989247311828</v>
      </c>
      <c r="Z157" s="38">
        <v>7095549.4505494498</v>
      </c>
      <c r="AA157" s="38">
        <v>-70936.770138888896</v>
      </c>
    </row>
    <row r="158" spans="1:27" x14ac:dyDescent="0.25">
      <c r="A158" s="28">
        <v>45198</v>
      </c>
      <c r="B158" s="28">
        <v>45289</v>
      </c>
      <c r="C158" t="s">
        <v>35</v>
      </c>
      <c r="D158" t="s">
        <v>70</v>
      </c>
      <c r="E158" t="s">
        <v>71</v>
      </c>
      <c r="F158">
        <v>10007</v>
      </c>
      <c r="G158" t="s">
        <v>83</v>
      </c>
      <c r="H158" s="28">
        <v>45281</v>
      </c>
      <c r="I158" s="28">
        <v>45287</v>
      </c>
      <c r="J158" s="28">
        <v>45376</v>
      </c>
      <c r="K158" s="28">
        <v>45376</v>
      </c>
      <c r="L158" s="38">
        <v>7490000</v>
      </c>
      <c r="M158" t="s">
        <v>45</v>
      </c>
      <c r="N158">
        <v>0</v>
      </c>
      <c r="O158" t="s">
        <v>34</v>
      </c>
      <c r="P158" s="38">
        <v>-72512.3544444445</v>
      </c>
      <c r="Q158" s="38">
        <v>0</v>
      </c>
      <c r="R158" s="38">
        <v>2.1978021978022001E-2</v>
      </c>
      <c r="S158" s="38">
        <v>2.2471910112359501E-2</v>
      </c>
      <c r="T158" s="38">
        <v>164615.384615385</v>
      </c>
      <c r="U158" s="38">
        <v>-1629.4911111111101</v>
      </c>
      <c r="V158" s="38">
        <v>-72512.3544444445</v>
      </c>
      <c r="W158" s="38">
        <v>0</v>
      </c>
      <c r="X158" s="38">
        <v>2.1978021978022001E-2</v>
      </c>
      <c r="Y158" s="38">
        <v>2.2471910112359501E-2</v>
      </c>
      <c r="Z158" s="38">
        <v>164615.384615385</v>
      </c>
      <c r="AA158" s="38">
        <v>-1629.4911111111101</v>
      </c>
    </row>
    <row r="159" spans="1:27" x14ac:dyDescent="0.25">
      <c r="A159" s="28">
        <v>45198</v>
      </c>
      <c r="B159" s="28">
        <v>45289</v>
      </c>
      <c r="C159" t="s">
        <v>35</v>
      </c>
      <c r="D159" t="s">
        <v>72</v>
      </c>
      <c r="E159" t="s">
        <v>73</v>
      </c>
      <c r="F159">
        <v>10008</v>
      </c>
      <c r="G159" t="s">
        <v>84</v>
      </c>
      <c r="H159" s="28">
        <v>45190</v>
      </c>
      <c r="I159" s="28">
        <v>45194</v>
      </c>
      <c r="J159" s="28">
        <v>45287</v>
      </c>
      <c r="K159" s="28">
        <v>45287</v>
      </c>
      <c r="L159" s="38">
        <v>7255000</v>
      </c>
      <c r="M159" t="s">
        <v>33</v>
      </c>
      <c r="N159">
        <v>0</v>
      </c>
      <c r="O159" t="s">
        <v>34</v>
      </c>
      <c r="P159" s="38">
        <v>-41326.293749999997</v>
      </c>
      <c r="Q159" s="38">
        <v>0</v>
      </c>
      <c r="R159" s="38">
        <v>0.97802197802197799</v>
      </c>
      <c r="S159" s="38">
        <v>0.956989247311828</v>
      </c>
      <c r="T159" s="38">
        <v>7095549.4505494498</v>
      </c>
      <c r="U159" s="38">
        <v>-39548.818749999999</v>
      </c>
      <c r="V159" s="38">
        <v>-41326.293749999997</v>
      </c>
      <c r="W159" s="38">
        <v>0</v>
      </c>
      <c r="X159" s="38">
        <v>0.97802197802197799</v>
      </c>
      <c r="Y159" s="38">
        <v>0.956989247311828</v>
      </c>
      <c r="Z159" s="38">
        <v>7095549.4505494498</v>
      </c>
      <c r="AA159" s="38">
        <v>-39548.818749999999</v>
      </c>
    </row>
    <row r="160" spans="1:27" x14ac:dyDescent="0.25">
      <c r="A160" s="28">
        <v>45198</v>
      </c>
      <c r="B160" s="28">
        <v>45289</v>
      </c>
      <c r="C160" t="s">
        <v>35</v>
      </c>
      <c r="D160" t="s">
        <v>72</v>
      </c>
      <c r="E160" t="s">
        <v>73</v>
      </c>
      <c r="F160">
        <v>10008</v>
      </c>
      <c r="G160" t="s">
        <v>84</v>
      </c>
      <c r="H160" s="28">
        <v>45281</v>
      </c>
      <c r="I160" s="28">
        <v>45287</v>
      </c>
      <c r="J160" s="28">
        <v>45376</v>
      </c>
      <c r="K160" s="28">
        <v>45376</v>
      </c>
      <c r="L160" s="38">
        <v>7490000</v>
      </c>
      <c r="M160" t="s">
        <v>33</v>
      </c>
      <c r="N160">
        <v>0</v>
      </c>
      <c r="O160" t="s">
        <v>34</v>
      </c>
      <c r="P160" s="38">
        <v>-40107.701666666697</v>
      </c>
      <c r="Q160" s="38">
        <v>0</v>
      </c>
      <c r="R160" s="38">
        <v>2.1978021978022001E-2</v>
      </c>
      <c r="S160" s="38">
        <v>2.2471910112359501E-2</v>
      </c>
      <c r="T160" s="38">
        <v>164615.384615385</v>
      </c>
      <c r="U160" s="38">
        <v>-901.29666666666697</v>
      </c>
      <c r="V160" s="38">
        <v>-40107.701666666697</v>
      </c>
      <c r="W160" s="38">
        <v>0</v>
      </c>
      <c r="X160" s="38">
        <v>2.1978021978022001E-2</v>
      </c>
      <c r="Y160" s="38">
        <v>2.2471910112359501E-2</v>
      </c>
      <c r="Z160" s="38">
        <v>164615.384615385</v>
      </c>
      <c r="AA160" s="38">
        <v>-901.29666666666697</v>
      </c>
    </row>
    <row r="161" spans="1:27" x14ac:dyDescent="0.25">
      <c r="A161" s="28">
        <v>45198</v>
      </c>
      <c r="B161" s="28">
        <v>45289</v>
      </c>
      <c r="C161" t="s">
        <v>35</v>
      </c>
      <c r="D161" t="s">
        <v>103</v>
      </c>
      <c r="E161" t="s">
        <v>104</v>
      </c>
      <c r="F161">
        <v>10010</v>
      </c>
      <c r="G161" t="s">
        <v>105</v>
      </c>
      <c r="H161" s="28">
        <v>45190</v>
      </c>
      <c r="I161" s="28">
        <v>45194</v>
      </c>
      <c r="J161" s="28">
        <v>45287</v>
      </c>
      <c r="K161" s="28">
        <v>45287</v>
      </c>
      <c r="L161" s="38">
        <v>11500000</v>
      </c>
      <c r="M161" t="s">
        <v>81</v>
      </c>
      <c r="N161">
        <v>0</v>
      </c>
      <c r="O161" t="s">
        <v>34</v>
      </c>
      <c r="P161" s="38">
        <v>-35798.541666666701</v>
      </c>
      <c r="Q161" s="38">
        <v>0</v>
      </c>
      <c r="R161" s="38">
        <v>0.97802197802197799</v>
      </c>
      <c r="S161" s="38">
        <v>0.956989247311828</v>
      </c>
      <c r="T161" s="38">
        <v>11247252.747252701</v>
      </c>
      <c r="U161" s="38">
        <v>-34258.819444444503</v>
      </c>
      <c r="V161" s="38">
        <v>-35798.541666666701</v>
      </c>
      <c r="W161" s="38">
        <v>0</v>
      </c>
      <c r="X161" s="38">
        <v>0.97802197802197799</v>
      </c>
      <c r="Y161" s="38">
        <v>0.956989247311828</v>
      </c>
      <c r="Z161" s="38">
        <v>11247252.747252701</v>
      </c>
      <c r="AA161" s="38">
        <v>-34258.819444444503</v>
      </c>
    </row>
    <row r="162" spans="1:27" x14ac:dyDescent="0.25">
      <c r="A162" s="28">
        <v>45198</v>
      </c>
      <c r="B162" s="28">
        <v>45289</v>
      </c>
      <c r="C162" t="s">
        <v>35</v>
      </c>
      <c r="D162" t="s">
        <v>103</v>
      </c>
      <c r="E162" t="s">
        <v>104</v>
      </c>
      <c r="F162">
        <v>10010</v>
      </c>
      <c r="G162" t="s">
        <v>105</v>
      </c>
      <c r="H162" s="28">
        <v>45281</v>
      </c>
      <c r="I162" s="28">
        <v>45287</v>
      </c>
      <c r="J162" s="28">
        <v>45376</v>
      </c>
      <c r="K162" s="28">
        <v>45376</v>
      </c>
      <c r="L162" s="38">
        <v>11500000</v>
      </c>
      <c r="M162" t="s">
        <v>81</v>
      </c>
      <c r="N162">
        <v>0</v>
      </c>
      <c r="O162" t="s">
        <v>34</v>
      </c>
      <c r="P162" s="38">
        <v>-33150.027777777803</v>
      </c>
      <c r="Q162" s="38">
        <v>0</v>
      </c>
      <c r="R162" s="38">
        <v>2.1978021978022001E-2</v>
      </c>
      <c r="S162" s="38">
        <v>2.2471910112359501E-2</v>
      </c>
      <c r="T162" s="38">
        <v>252747.25274725299</v>
      </c>
      <c r="U162" s="38">
        <v>-744.944444444444</v>
      </c>
      <c r="V162" s="38">
        <v>-33150.027777777803</v>
      </c>
      <c r="W162" s="38">
        <v>0</v>
      </c>
      <c r="X162" s="38">
        <v>2.1978021978022001E-2</v>
      </c>
      <c r="Y162" s="38">
        <v>2.2471910112359501E-2</v>
      </c>
      <c r="Z162" s="38">
        <v>252747.25274725299</v>
      </c>
      <c r="AA162" s="38">
        <v>-744.944444444444</v>
      </c>
    </row>
    <row r="163" spans="1:27" x14ac:dyDescent="0.25">
      <c r="A163" s="28">
        <v>45198</v>
      </c>
      <c r="B163" s="28">
        <v>45289</v>
      </c>
      <c r="C163" t="s">
        <v>35</v>
      </c>
      <c r="D163" t="s">
        <v>106</v>
      </c>
      <c r="E163" t="s">
        <v>107</v>
      </c>
      <c r="F163">
        <v>10011</v>
      </c>
      <c r="G163" t="s">
        <v>108</v>
      </c>
      <c r="H163" s="28">
        <v>45187</v>
      </c>
      <c r="I163" s="28">
        <v>45189</v>
      </c>
      <c r="J163" s="28">
        <v>45280</v>
      </c>
      <c r="K163" s="28">
        <v>45280</v>
      </c>
      <c r="L163" s="38">
        <v>14125800</v>
      </c>
      <c r="M163" t="s">
        <v>88</v>
      </c>
      <c r="N163">
        <v>0</v>
      </c>
      <c r="O163" t="s">
        <v>34</v>
      </c>
      <c r="P163" s="38">
        <v>-23316.5948166667</v>
      </c>
      <c r="Q163" s="38">
        <v>0</v>
      </c>
      <c r="R163" s="38">
        <v>0.90109890109890101</v>
      </c>
      <c r="S163" s="38">
        <v>0.90109890109890101</v>
      </c>
      <c r="T163" s="38">
        <v>12728742.857142899</v>
      </c>
      <c r="U163" s="38">
        <v>-21010.5579666667</v>
      </c>
      <c r="V163" s="38">
        <v>-23316.5948166667</v>
      </c>
      <c r="W163" s="38">
        <v>0</v>
      </c>
      <c r="X163" s="38">
        <v>0.90109890109890101</v>
      </c>
      <c r="Y163" s="38">
        <v>0.90109890109890101</v>
      </c>
      <c r="Z163" s="38">
        <v>12728742.857142899</v>
      </c>
      <c r="AA163" s="38">
        <v>-21010.5579666667</v>
      </c>
    </row>
    <row r="164" spans="1:27" x14ac:dyDescent="0.25">
      <c r="A164" s="28">
        <v>45198</v>
      </c>
      <c r="B164" s="28">
        <v>45289</v>
      </c>
      <c r="C164" t="s">
        <v>35</v>
      </c>
      <c r="D164" t="s">
        <v>106</v>
      </c>
      <c r="E164" t="s">
        <v>107</v>
      </c>
      <c r="F164">
        <v>10011</v>
      </c>
      <c r="G164" t="s">
        <v>108</v>
      </c>
      <c r="H164" s="28">
        <v>45278</v>
      </c>
      <c r="I164" s="28">
        <v>45280</v>
      </c>
      <c r="J164" s="28">
        <v>45371</v>
      </c>
      <c r="K164" s="28">
        <v>45371</v>
      </c>
      <c r="L164" s="38">
        <v>14125800</v>
      </c>
      <c r="M164" t="s">
        <v>88</v>
      </c>
      <c r="N164">
        <v>0</v>
      </c>
      <c r="O164" t="s">
        <v>34</v>
      </c>
      <c r="P164" s="38">
        <v>-24566.335733333301</v>
      </c>
      <c r="Q164" s="38">
        <v>0</v>
      </c>
      <c r="R164" s="38">
        <v>9.8901098901098897E-2</v>
      </c>
      <c r="S164" s="38">
        <v>9.8901098901098897E-2</v>
      </c>
      <c r="T164" s="38">
        <v>1397057.1428571399</v>
      </c>
      <c r="U164" s="38">
        <v>-2429.6376</v>
      </c>
      <c r="V164" s="38">
        <v>-24566.335733333301</v>
      </c>
      <c r="W164" s="38">
        <v>0</v>
      </c>
      <c r="X164" s="38">
        <v>9.8901098901098897E-2</v>
      </c>
      <c r="Y164" s="38">
        <v>9.8901098901098897E-2</v>
      </c>
      <c r="Z164" s="38">
        <v>1397057.1428571399</v>
      </c>
      <c r="AA164" s="38">
        <v>-2429.6376</v>
      </c>
    </row>
    <row r="165" spans="1:27" x14ac:dyDescent="0.25">
      <c r="A165" s="28">
        <v>45198</v>
      </c>
      <c r="B165" s="28">
        <v>45289</v>
      </c>
      <c r="C165" t="s">
        <v>35</v>
      </c>
      <c r="D165" t="s">
        <v>109</v>
      </c>
      <c r="E165" t="s">
        <v>110</v>
      </c>
      <c r="F165">
        <v>10012</v>
      </c>
      <c r="G165" t="s">
        <v>111</v>
      </c>
      <c r="H165" s="28">
        <v>45187</v>
      </c>
      <c r="I165" s="28">
        <v>45189</v>
      </c>
      <c r="J165" s="28">
        <v>45280</v>
      </c>
      <c r="K165" s="28">
        <v>45280</v>
      </c>
      <c r="L165" s="38">
        <v>5650320</v>
      </c>
      <c r="M165" t="s">
        <v>88</v>
      </c>
      <c r="N165">
        <v>0</v>
      </c>
      <c r="O165" t="s">
        <v>34</v>
      </c>
      <c r="P165" s="38">
        <v>-9326.63792666667</v>
      </c>
      <c r="Q165" s="38">
        <v>0</v>
      </c>
      <c r="R165" s="38">
        <v>0.90109890109890101</v>
      </c>
      <c r="S165" s="38">
        <v>0.90109890109890101</v>
      </c>
      <c r="T165" s="38">
        <v>5091497.1428571399</v>
      </c>
      <c r="U165" s="38">
        <v>-8404.2231866666698</v>
      </c>
      <c r="V165" s="38">
        <v>-9326.63792666667</v>
      </c>
      <c r="W165" s="38">
        <v>0</v>
      </c>
      <c r="X165" s="38">
        <v>0.90109890109890101</v>
      </c>
      <c r="Y165" s="38">
        <v>0.90109890109890101</v>
      </c>
      <c r="Z165" s="38">
        <v>5091497.1428571399</v>
      </c>
      <c r="AA165" s="38">
        <v>-8404.2231866666698</v>
      </c>
    </row>
    <row r="166" spans="1:27" x14ac:dyDescent="0.25">
      <c r="A166" s="28">
        <v>45198</v>
      </c>
      <c r="B166" s="28">
        <v>45289</v>
      </c>
      <c r="C166" t="s">
        <v>35</v>
      </c>
      <c r="D166" t="s">
        <v>109</v>
      </c>
      <c r="E166" t="s">
        <v>110</v>
      </c>
      <c r="F166">
        <v>10012</v>
      </c>
      <c r="G166" t="s">
        <v>111</v>
      </c>
      <c r="H166" s="28">
        <v>45278</v>
      </c>
      <c r="I166" s="28">
        <v>45280</v>
      </c>
      <c r="J166" s="28">
        <v>45371</v>
      </c>
      <c r="K166" s="28">
        <v>45371</v>
      </c>
      <c r="L166" s="38">
        <v>5650320</v>
      </c>
      <c r="M166" t="s">
        <v>88</v>
      </c>
      <c r="N166">
        <v>0</v>
      </c>
      <c r="O166" t="s">
        <v>34</v>
      </c>
      <c r="P166" s="38">
        <v>-9826.5342933333304</v>
      </c>
      <c r="Q166" s="38">
        <v>0</v>
      </c>
      <c r="R166" s="38">
        <v>9.8901098901098897E-2</v>
      </c>
      <c r="S166" s="38">
        <v>9.8901098901098897E-2</v>
      </c>
      <c r="T166" s="38">
        <v>558822.85714285704</v>
      </c>
      <c r="U166" s="38">
        <v>-971.85503999999901</v>
      </c>
      <c r="V166" s="38">
        <v>-9826.5342933333304</v>
      </c>
      <c r="W166" s="38">
        <v>0</v>
      </c>
      <c r="X166" s="38">
        <v>9.8901098901098897E-2</v>
      </c>
      <c r="Y166" s="38">
        <v>9.8901098901098897E-2</v>
      </c>
      <c r="Z166" s="38">
        <v>558822.85714285704</v>
      </c>
      <c r="AA166" s="38">
        <v>-971.85503999999901</v>
      </c>
    </row>
    <row r="167" spans="1:27" x14ac:dyDescent="0.25">
      <c r="A167" s="28">
        <v>45198</v>
      </c>
      <c r="B167" s="28">
        <v>45289</v>
      </c>
      <c r="C167" t="s">
        <v>35</v>
      </c>
      <c r="D167" t="s">
        <v>112</v>
      </c>
      <c r="E167" t="s">
        <v>113</v>
      </c>
      <c r="F167">
        <v>10013</v>
      </c>
      <c r="G167" t="s">
        <v>114</v>
      </c>
      <c r="H167" s="28">
        <v>45196</v>
      </c>
      <c r="I167" s="28">
        <v>45198</v>
      </c>
      <c r="J167" s="28">
        <v>45289</v>
      </c>
      <c r="K167" s="28">
        <v>45289</v>
      </c>
      <c r="L167" s="38">
        <v>24440000</v>
      </c>
      <c r="M167" t="s">
        <v>81</v>
      </c>
      <c r="N167">
        <v>0</v>
      </c>
      <c r="O167" t="s">
        <v>34</v>
      </c>
      <c r="P167" s="38">
        <v>-75493.802222222206</v>
      </c>
      <c r="Q167" s="38">
        <v>0</v>
      </c>
      <c r="R167" s="38">
        <v>1</v>
      </c>
      <c r="S167" s="38">
        <v>1</v>
      </c>
      <c r="T167" s="38">
        <v>24440000</v>
      </c>
      <c r="U167" s="38">
        <v>-75493.802222222206</v>
      </c>
      <c r="V167" s="38">
        <v>-75493.802222222206</v>
      </c>
      <c r="W167" s="38">
        <v>0</v>
      </c>
      <c r="X167" s="38">
        <v>1</v>
      </c>
      <c r="Y167" s="38">
        <v>1</v>
      </c>
      <c r="Z167" s="38">
        <v>24440000</v>
      </c>
      <c r="AA167" s="38">
        <v>-75493.802222222206</v>
      </c>
    </row>
    <row r="168" spans="1:27" x14ac:dyDescent="0.25">
      <c r="A168" s="28">
        <v>45198</v>
      </c>
      <c r="B168" s="28">
        <v>45289</v>
      </c>
      <c r="C168" t="s">
        <v>35</v>
      </c>
      <c r="D168" t="s">
        <v>112</v>
      </c>
      <c r="E168" t="s">
        <v>113</v>
      </c>
      <c r="F168">
        <v>10013</v>
      </c>
      <c r="G168" t="s">
        <v>114</v>
      </c>
      <c r="H168" s="28">
        <v>45287</v>
      </c>
      <c r="I168" s="28">
        <v>45289</v>
      </c>
      <c r="J168" s="28">
        <v>45379</v>
      </c>
      <c r="K168" s="28">
        <v>45379</v>
      </c>
      <c r="L168" s="38">
        <v>24440000</v>
      </c>
      <c r="M168" t="s">
        <v>81</v>
      </c>
      <c r="N168">
        <v>0</v>
      </c>
      <c r="O168" t="s">
        <v>34</v>
      </c>
      <c r="P168" s="38">
        <v>-71792.5</v>
      </c>
      <c r="Q168" s="38">
        <v>0</v>
      </c>
      <c r="R168" s="38">
        <v>0</v>
      </c>
      <c r="S168" s="38">
        <v>0</v>
      </c>
      <c r="T168" s="38">
        <v>0</v>
      </c>
      <c r="U168" s="38">
        <v>0</v>
      </c>
      <c r="V168" s="38">
        <v>-71792.5</v>
      </c>
      <c r="W168" s="38">
        <v>0</v>
      </c>
      <c r="X168" s="38">
        <v>0</v>
      </c>
      <c r="Y168" s="38">
        <v>0</v>
      </c>
      <c r="Z168" s="38">
        <v>0</v>
      </c>
      <c r="AA168" s="38">
        <v>0</v>
      </c>
    </row>
    <row r="169" spans="1:27" x14ac:dyDescent="0.25">
      <c r="A169" s="28">
        <v>45198</v>
      </c>
      <c r="B169" s="28">
        <v>45289</v>
      </c>
      <c r="C169" t="s">
        <v>35</v>
      </c>
      <c r="D169" t="s">
        <v>115</v>
      </c>
      <c r="E169" t="s">
        <v>116</v>
      </c>
      <c r="F169">
        <v>10014</v>
      </c>
      <c r="G169" t="s">
        <v>117</v>
      </c>
      <c r="H169" s="28">
        <v>45196</v>
      </c>
      <c r="I169" s="28">
        <v>45198</v>
      </c>
      <c r="J169" s="28">
        <v>45289</v>
      </c>
      <c r="K169" s="28">
        <v>45289</v>
      </c>
      <c r="L169" s="38">
        <v>18834400</v>
      </c>
      <c r="M169" t="s">
        <v>78</v>
      </c>
      <c r="N169">
        <v>0</v>
      </c>
      <c r="O169" t="s">
        <v>34</v>
      </c>
      <c r="P169" s="38">
        <v>-46276.120799999997</v>
      </c>
      <c r="Q169" s="38">
        <v>0</v>
      </c>
      <c r="R169" s="38">
        <v>1</v>
      </c>
      <c r="S169" s="38">
        <v>1</v>
      </c>
      <c r="T169" s="38">
        <v>18834400</v>
      </c>
      <c r="U169" s="38">
        <v>-46276.120799999997</v>
      </c>
      <c r="V169" s="38">
        <v>-46276.120799999997</v>
      </c>
      <c r="W169" s="38">
        <v>0</v>
      </c>
      <c r="X169" s="38">
        <v>1</v>
      </c>
      <c r="Y169" s="38">
        <v>1</v>
      </c>
      <c r="Z169" s="38">
        <v>18834400</v>
      </c>
      <c r="AA169" s="38">
        <v>-46276.120799999997</v>
      </c>
    </row>
    <row r="170" spans="1:27" x14ac:dyDescent="0.25">
      <c r="A170" s="28">
        <v>45198</v>
      </c>
      <c r="B170" s="28">
        <v>45289</v>
      </c>
      <c r="C170" t="s">
        <v>35</v>
      </c>
      <c r="D170" t="s">
        <v>115</v>
      </c>
      <c r="E170" t="s">
        <v>116</v>
      </c>
      <c r="F170">
        <v>10014</v>
      </c>
      <c r="G170" t="s">
        <v>117</v>
      </c>
      <c r="H170" s="28">
        <v>45287</v>
      </c>
      <c r="I170" s="28">
        <v>45289</v>
      </c>
      <c r="J170" s="28">
        <v>45379</v>
      </c>
      <c r="K170" s="28">
        <v>45379</v>
      </c>
      <c r="L170" s="38">
        <v>18834400</v>
      </c>
      <c r="M170" t="s">
        <v>78</v>
      </c>
      <c r="N170">
        <v>0</v>
      </c>
      <c r="O170" t="s">
        <v>34</v>
      </c>
      <c r="P170" s="38">
        <v>-43554.55</v>
      </c>
      <c r="Q170" s="38">
        <v>0</v>
      </c>
      <c r="R170" s="38">
        <v>0</v>
      </c>
      <c r="S170" s="38">
        <v>0</v>
      </c>
      <c r="T170" s="38">
        <v>0</v>
      </c>
      <c r="U170" s="38">
        <v>0</v>
      </c>
      <c r="V170" s="38">
        <v>-43554.55</v>
      </c>
      <c r="W170" s="38">
        <v>0</v>
      </c>
      <c r="X170" s="38">
        <v>0</v>
      </c>
      <c r="Y170" s="38">
        <v>0</v>
      </c>
      <c r="Z170" s="38">
        <v>0</v>
      </c>
      <c r="AA170" s="38">
        <v>0</v>
      </c>
    </row>
    <row r="171" spans="1:27" x14ac:dyDescent="0.25">
      <c r="A171" s="28">
        <v>45198</v>
      </c>
      <c r="B171" s="28">
        <v>45289</v>
      </c>
      <c r="C171" t="s">
        <v>35</v>
      </c>
      <c r="D171" t="s">
        <v>118</v>
      </c>
      <c r="E171" t="s">
        <v>119</v>
      </c>
      <c r="F171">
        <v>10015</v>
      </c>
      <c r="G171" t="s">
        <v>120</v>
      </c>
      <c r="H171" s="28">
        <v>45196</v>
      </c>
      <c r="I171" s="28">
        <v>45198</v>
      </c>
      <c r="J171" s="28">
        <v>45289</v>
      </c>
      <c r="K171" s="28">
        <v>45289</v>
      </c>
      <c r="L171" s="38">
        <v>6000000</v>
      </c>
      <c r="M171" t="s">
        <v>81</v>
      </c>
      <c r="N171">
        <v>0</v>
      </c>
      <c r="O171" t="s">
        <v>34</v>
      </c>
      <c r="P171" s="38">
        <v>-18533.666666666701</v>
      </c>
      <c r="Q171" s="38">
        <v>0</v>
      </c>
      <c r="R171" s="38">
        <v>1</v>
      </c>
      <c r="S171" s="38">
        <v>1</v>
      </c>
      <c r="T171" s="38">
        <v>6000000</v>
      </c>
      <c r="U171" s="38">
        <v>-18533.666666666701</v>
      </c>
      <c r="V171" s="38">
        <v>-18533.666666666701</v>
      </c>
      <c r="W171" s="38">
        <v>0</v>
      </c>
      <c r="X171" s="38">
        <v>1</v>
      </c>
      <c r="Y171" s="38">
        <v>1</v>
      </c>
      <c r="Z171" s="38">
        <v>6000000</v>
      </c>
      <c r="AA171" s="38">
        <v>-18533.666666666701</v>
      </c>
    </row>
    <row r="172" spans="1:27" x14ac:dyDescent="0.25">
      <c r="A172" s="28">
        <v>45198</v>
      </c>
      <c r="B172" s="28">
        <v>45289</v>
      </c>
      <c r="C172" t="s">
        <v>35</v>
      </c>
      <c r="D172" t="s">
        <v>118</v>
      </c>
      <c r="E172" t="s">
        <v>119</v>
      </c>
      <c r="F172">
        <v>10015</v>
      </c>
      <c r="G172" t="s">
        <v>120</v>
      </c>
      <c r="H172" s="28">
        <v>45287</v>
      </c>
      <c r="I172" s="28">
        <v>45289</v>
      </c>
      <c r="J172" s="28">
        <v>45379</v>
      </c>
      <c r="K172" s="28">
        <v>45379</v>
      </c>
      <c r="L172" s="38">
        <v>6000000</v>
      </c>
      <c r="M172" t="s">
        <v>81</v>
      </c>
      <c r="N172">
        <v>0</v>
      </c>
      <c r="O172" t="s">
        <v>34</v>
      </c>
      <c r="P172" s="38">
        <v>-17625</v>
      </c>
      <c r="Q172" s="38">
        <v>0</v>
      </c>
      <c r="R172" s="38">
        <v>0</v>
      </c>
      <c r="S172" s="38">
        <v>0</v>
      </c>
      <c r="T172" s="38">
        <v>0</v>
      </c>
      <c r="U172" s="38">
        <v>0</v>
      </c>
      <c r="V172" s="38">
        <v>-17625</v>
      </c>
      <c r="W172" s="38">
        <v>0</v>
      </c>
      <c r="X172" s="38">
        <v>0</v>
      </c>
      <c r="Y172" s="38">
        <v>0</v>
      </c>
      <c r="Z172" s="38">
        <v>0</v>
      </c>
      <c r="AA172" s="38">
        <v>0</v>
      </c>
    </row>
    <row r="173" spans="1:27" x14ac:dyDescent="0.25">
      <c r="A173" s="28">
        <v>45289</v>
      </c>
      <c r="B173" s="28">
        <v>45380</v>
      </c>
      <c r="C173" t="s">
        <v>32</v>
      </c>
      <c r="D173" t="s">
        <v>36</v>
      </c>
      <c r="E173" t="s">
        <v>37</v>
      </c>
      <c r="F173">
        <v>7</v>
      </c>
      <c r="H173" s="28">
        <v>45287</v>
      </c>
      <c r="I173" s="28">
        <v>45289</v>
      </c>
      <c r="J173" s="28">
        <v>45379</v>
      </c>
      <c r="K173" s="28">
        <v>45379</v>
      </c>
      <c r="L173" s="38">
        <v>12500000</v>
      </c>
      <c r="M173" t="s">
        <v>38</v>
      </c>
      <c r="N173">
        <v>0</v>
      </c>
      <c r="O173" t="s">
        <v>34</v>
      </c>
      <c r="P173" s="38">
        <v>91406.25</v>
      </c>
      <c r="Q173" s="38"/>
      <c r="R173" s="38">
        <v>0.98901098901098905</v>
      </c>
      <c r="S173" s="38">
        <v>1</v>
      </c>
      <c r="T173" s="38">
        <v>12362637.362637401</v>
      </c>
      <c r="U173" s="38">
        <v>91406.25</v>
      </c>
      <c r="V173" s="38">
        <v>91406.25</v>
      </c>
      <c r="W173" s="38"/>
      <c r="X173" s="38">
        <v>0.98901098901098905</v>
      </c>
      <c r="Y173" s="38">
        <v>1</v>
      </c>
      <c r="Z173" s="38">
        <v>12362637.362637401</v>
      </c>
      <c r="AA173" s="38">
        <v>91406.25</v>
      </c>
    </row>
    <row r="174" spans="1:27" x14ac:dyDescent="0.25">
      <c r="A174" s="28">
        <v>45289</v>
      </c>
      <c r="B174" s="28">
        <v>45380</v>
      </c>
      <c r="C174" t="s">
        <v>32</v>
      </c>
      <c r="D174" t="s">
        <v>36</v>
      </c>
      <c r="E174" t="s">
        <v>37</v>
      </c>
      <c r="F174">
        <v>7</v>
      </c>
      <c r="H174" s="28">
        <v>45377</v>
      </c>
      <c r="I174" s="28">
        <v>45379</v>
      </c>
      <c r="J174" s="28">
        <v>45471</v>
      </c>
      <c r="K174" s="28">
        <v>45471</v>
      </c>
      <c r="L174" s="38">
        <v>12500000</v>
      </c>
      <c r="M174" t="s">
        <v>38</v>
      </c>
      <c r="N174">
        <v>0</v>
      </c>
      <c r="O174" t="s">
        <v>34</v>
      </c>
      <c r="P174" s="38">
        <v>92702.777777777796</v>
      </c>
      <c r="Q174" s="38"/>
      <c r="R174" s="38">
        <v>1.0989010989011E-2</v>
      </c>
      <c r="S174" s="38">
        <v>1.0869565217391301E-2</v>
      </c>
      <c r="T174" s="38">
        <v>137362.637362637</v>
      </c>
      <c r="U174" s="38">
        <v>1007.6388888888901</v>
      </c>
      <c r="V174" s="38">
        <v>92702.777777777796</v>
      </c>
      <c r="W174" s="38"/>
      <c r="X174" s="38">
        <v>1.0989010989011E-2</v>
      </c>
      <c r="Y174" s="38">
        <v>1.0869565217391301E-2</v>
      </c>
      <c r="Z174" s="38">
        <v>137362.637362637</v>
      </c>
      <c r="AA174" s="38">
        <v>1007.6388888888901</v>
      </c>
    </row>
    <row r="175" spans="1:27" x14ac:dyDescent="0.25">
      <c r="A175" s="28">
        <v>45289</v>
      </c>
      <c r="B175" s="28">
        <v>45380</v>
      </c>
      <c r="C175" t="s">
        <v>32</v>
      </c>
      <c r="D175" t="s">
        <v>85</v>
      </c>
      <c r="E175" t="s">
        <v>86</v>
      </c>
      <c r="F175">
        <v>24</v>
      </c>
      <c r="G175" t="s">
        <v>87</v>
      </c>
      <c r="H175" s="28">
        <v>45287</v>
      </c>
      <c r="I175" s="28">
        <v>45289</v>
      </c>
      <c r="J175" s="28">
        <v>45379</v>
      </c>
      <c r="K175" s="28">
        <v>45379</v>
      </c>
      <c r="L175" s="38">
        <v>14125800</v>
      </c>
      <c r="M175" t="s">
        <v>88</v>
      </c>
      <c r="N175">
        <v>0</v>
      </c>
      <c r="O175" t="s">
        <v>34</v>
      </c>
      <c r="P175" s="38">
        <v>23837.287499999999</v>
      </c>
      <c r="Q175" s="38"/>
      <c r="R175" s="38">
        <v>0.98901098901098905</v>
      </c>
      <c r="S175" s="38">
        <v>1</v>
      </c>
      <c r="T175" s="38">
        <v>13970571.428571399</v>
      </c>
      <c r="U175" s="38">
        <v>23837.287499999999</v>
      </c>
      <c r="V175" s="38">
        <v>23837.287499999999</v>
      </c>
      <c r="W175" s="38"/>
      <c r="X175" s="38">
        <v>0.98901098901098905</v>
      </c>
      <c r="Y175" s="38">
        <v>1</v>
      </c>
      <c r="Z175" s="38">
        <v>13970571.428571399</v>
      </c>
      <c r="AA175" s="38">
        <v>23837.287499999999</v>
      </c>
    </row>
    <row r="176" spans="1:27" x14ac:dyDescent="0.25">
      <c r="A176" s="28">
        <v>45289</v>
      </c>
      <c r="B176" s="28">
        <v>45380</v>
      </c>
      <c r="C176" t="s">
        <v>32</v>
      </c>
      <c r="D176" t="s">
        <v>85</v>
      </c>
      <c r="E176" t="s">
        <v>86</v>
      </c>
      <c r="F176">
        <v>24</v>
      </c>
      <c r="G176" t="s">
        <v>87</v>
      </c>
      <c r="H176" s="28">
        <v>45377</v>
      </c>
      <c r="I176" s="28">
        <v>45379</v>
      </c>
      <c r="J176" s="28">
        <v>45471</v>
      </c>
      <c r="K176" s="28">
        <v>45471</v>
      </c>
      <c r="L176" s="38">
        <v>14125800</v>
      </c>
      <c r="M176" t="s">
        <v>88</v>
      </c>
      <c r="N176">
        <v>0</v>
      </c>
      <c r="O176" t="s">
        <v>34</v>
      </c>
      <c r="P176" s="38">
        <v>23536.721866666699</v>
      </c>
      <c r="Q176" s="38"/>
      <c r="R176" s="38">
        <v>1.0989010989011E-2</v>
      </c>
      <c r="S176" s="38">
        <v>1.0869565217391301E-2</v>
      </c>
      <c r="T176" s="38">
        <v>155228.57142857101</v>
      </c>
      <c r="U176" s="38">
        <v>255.83393333333299</v>
      </c>
      <c r="V176" s="38">
        <v>23536.721866666699</v>
      </c>
      <c r="W176" s="38"/>
      <c r="X176" s="38">
        <v>1.0989010989011E-2</v>
      </c>
      <c r="Y176" s="38">
        <v>1.0869565217391301E-2</v>
      </c>
      <c r="Z176" s="38">
        <v>155228.57142857101</v>
      </c>
      <c r="AA176" s="38">
        <v>255.83393333333299</v>
      </c>
    </row>
    <row r="177" spans="1:27" x14ac:dyDescent="0.25">
      <c r="A177" s="28">
        <v>45289</v>
      </c>
      <c r="B177" s="28">
        <v>45380</v>
      </c>
      <c r="C177" t="s">
        <v>32</v>
      </c>
      <c r="D177" t="s">
        <v>39</v>
      </c>
      <c r="E177" t="s">
        <v>40</v>
      </c>
      <c r="F177">
        <v>5</v>
      </c>
      <c r="H177" s="28">
        <v>45287</v>
      </c>
      <c r="I177" s="28">
        <v>45289</v>
      </c>
      <c r="J177" s="28">
        <v>45379</v>
      </c>
      <c r="K177" s="28">
        <v>45379</v>
      </c>
      <c r="L177" s="38">
        <v>12500000</v>
      </c>
      <c r="M177" t="s">
        <v>38</v>
      </c>
      <c r="N177">
        <v>0</v>
      </c>
      <c r="O177" t="s">
        <v>34</v>
      </c>
      <c r="P177" s="38">
        <v>91406.25</v>
      </c>
      <c r="Q177" s="38"/>
      <c r="R177" s="38">
        <v>0.98901098901098905</v>
      </c>
      <c r="S177" s="38">
        <v>1</v>
      </c>
      <c r="T177" s="38">
        <v>12362637.362637401</v>
      </c>
      <c r="U177" s="38">
        <v>91406.25</v>
      </c>
      <c r="V177" s="38">
        <v>91406.25</v>
      </c>
      <c r="W177" s="38"/>
      <c r="X177" s="38">
        <v>0.98901098901098905</v>
      </c>
      <c r="Y177" s="38">
        <v>1</v>
      </c>
      <c r="Z177" s="38">
        <v>12362637.362637401</v>
      </c>
      <c r="AA177" s="38">
        <v>91406.25</v>
      </c>
    </row>
    <row r="178" spans="1:27" x14ac:dyDescent="0.25">
      <c r="A178" s="28">
        <v>45289</v>
      </c>
      <c r="B178" s="28">
        <v>45380</v>
      </c>
      <c r="C178" t="s">
        <v>32</v>
      </c>
      <c r="D178" t="s">
        <v>39</v>
      </c>
      <c r="E178" t="s">
        <v>40</v>
      </c>
      <c r="F178">
        <v>5</v>
      </c>
      <c r="H178" s="28">
        <v>45377</v>
      </c>
      <c r="I178" s="28">
        <v>45379</v>
      </c>
      <c r="J178" s="28">
        <v>45471</v>
      </c>
      <c r="K178" s="28">
        <v>45471</v>
      </c>
      <c r="L178" s="38">
        <v>12500000</v>
      </c>
      <c r="M178" t="s">
        <v>38</v>
      </c>
      <c r="N178">
        <v>0</v>
      </c>
      <c r="O178" t="s">
        <v>34</v>
      </c>
      <c r="P178" s="38">
        <v>92702.777777777796</v>
      </c>
      <c r="Q178" s="38"/>
      <c r="R178" s="38">
        <v>1.0989010989011E-2</v>
      </c>
      <c r="S178" s="38">
        <v>1.0869565217391301E-2</v>
      </c>
      <c r="T178" s="38">
        <v>137362.637362637</v>
      </c>
      <c r="U178" s="38">
        <v>1007.6388888888901</v>
      </c>
      <c r="V178" s="38">
        <v>92702.777777777796</v>
      </c>
      <c r="W178" s="38"/>
      <c r="X178" s="38">
        <v>1.0989010989011E-2</v>
      </c>
      <c r="Y178" s="38">
        <v>1.0869565217391301E-2</v>
      </c>
      <c r="Z178" s="38">
        <v>137362.637362637</v>
      </c>
      <c r="AA178" s="38">
        <v>1007.6388888888901</v>
      </c>
    </row>
    <row r="179" spans="1:27" x14ac:dyDescent="0.25">
      <c r="A179" s="28">
        <v>45289</v>
      </c>
      <c r="B179" s="28">
        <v>45380</v>
      </c>
      <c r="C179" t="s">
        <v>32</v>
      </c>
      <c r="D179" t="s">
        <v>89</v>
      </c>
      <c r="E179" t="s">
        <v>90</v>
      </c>
      <c r="F179">
        <v>26</v>
      </c>
      <c r="G179" t="s">
        <v>91</v>
      </c>
      <c r="H179" s="28">
        <v>45287</v>
      </c>
      <c r="I179" s="28">
        <v>45289</v>
      </c>
      <c r="J179" s="28">
        <v>45379</v>
      </c>
      <c r="K179" s="28">
        <v>45379</v>
      </c>
      <c r="L179" s="38">
        <v>5650320</v>
      </c>
      <c r="M179" t="s">
        <v>88</v>
      </c>
      <c r="N179">
        <v>0</v>
      </c>
      <c r="O179" t="s">
        <v>34</v>
      </c>
      <c r="P179" s="38">
        <v>9534.9150000000009</v>
      </c>
      <c r="Q179" s="38"/>
      <c r="R179" s="38">
        <v>0.98901098901098905</v>
      </c>
      <c r="S179" s="38">
        <v>1</v>
      </c>
      <c r="T179" s="38">
        <v>5588228.57142857</v>
      </c>
      <c r="U179" s="38">
        <v>9534.9150000000009</v>
      </c>
      <c r="V179" s="38">
        <v>9534.9150000000009</v>
      </c>
      <c r="W179" s="38"/>
      <c r="X179" s="38">
        <v>0.98901098901098905</v>
      </c>
      <c r="Y179" s="38">
        <v>1</v>
      </c>
      <c r="Z179" s="38">
        <v>5588228.57142857</v>
      </c>
      <c r="AA179" s="38">
        <v>9534.9150000000009</v>
      </c>
    </row>
    <row r="180" spans="1:27" x14ac:dyDescent="0.25">
      <c r="A180" s="28">
        <v>45289</v>
      </c>
      <c r="B180" s="28">
        <v>45380</v>
      </c>
      <c r="C180" t="s">
        <v>32</v>
      </c>
      <c r="D180" t="s">
        <v>89</v>
      </c>
      <c r="E180" t="s">
        <v>90</v>
      </c>
      <c r="F180">
        <v>26</v>
      </c>
      <c r="G180" t="s">
        <v>91</v>
      </c>
      <c r="H180" s="28">
        <v>45377</v>
      </c>
      <c r="I180" s="28">
        <v>45379</v>
      </c>
      <c r="J180" s="28">
        <v>45471</v>
      </c>
      <c r="K180" s="28">
        <v>45471</v>
      </c>
      <c r="L180" s="38">
        <v>5650320</v>
      </c>
      <c r="M180" t="s">
        <v>88</v>
      </c>
      <c r="N180">
        <v>0</v>
      </c>
      <c r="O180" t="s">
        <v>34</v>
      </c>
      <c r="P180" s="38">
        <v>9414.6887466666594</v>
      </c>
      <c r="Q180" s="38"/>
      <c r="R180" s="38">
        <v>1.0989010989011E-2</v>
      </c>
      <c r="S180" s="38">
        <v>1.0869565217391301E-2</v>
      </c>
      <c r="T180" s="38">
        <v>62091.428571428602</v>
      </c>
      <c r="U180" s="38">
        <v>102.33357333333301</v>
      </c>
      <c r="V180" s="38">
        <v>9414.6887466666594</v>
      </c>
      <c r="W180" s="38"/>
      <c r="X180" s="38">
        <v>1.0989010989011E-2</v>
      </c>
      <c r="Y180" s="38">
        <v>1.0869565217391301E-2</v>
      </c>
      <c r="Z180" s="38">
        <v>62091.428571428602</v>
      </c>
      <c r="AA180" s="38">
        <v>102.33357333333301</v>
      </c>
    </row>
    <row r="181" spans="1:27" x14ac:dyDescent="0.25">
      <c r="A181" s="28">
        <v>45289</v>
      </c>
      <c r="B181" s="28">
        <v>45380</v>
      </c>
      <c r="C181" t="s">
        <v>32</v>
      </c>
      <c r="D181" t="s">
        <v>74</v>
      </c>
      <c r="E181" t="s">
        <v>75</v>
      </c>
      <c r="F181">
        <v>11</v>
      </c>
      <c r="H181" s="28">
        <v>45225</v>
      </c>
      <c r="I181" s="28">
        <v>45229</v>
      </c>
      <c r="J181" s="28">
        <v>45320</v>
      </c>
      <c r="K181" s="28">
        <v>45320</v>
      </c>
      <c r="L181" s="38">
        <v>13821000</v>
      </c>
      <c r="M181" t="s">
        <v>69</v>
      </c>
      <c r="N181">
        <v>0</v>
      </c>
      <c r="O181" t="s">
        <v>34</v>
      </c>
      <c r="P181" s="38">
        <v>57714.9603333333</v>
      </c>
      <c r="Q181" s="38"/>
      <c r="R181" s="38">
        <v>0.340659340659341</v>
      </c>
      <c r="S181" s="38">
        <v>0.340659340659341</v>
      </c>
      <c r="T181" s="38">
        <v>4708252.7472527502</v>
      </c>
      <c r="U181" s="38">
        <v>19661.1403333333</v>
      </c>
      <c r="V181" s="38">
        <v>57714.9603333333</v>
      </c>
      <c r="W181" s="38"/>
      <c r="X181" s="38">
        <v>0.340659340659341</v>
      </c>
      <c r="Y181" s="38">
        <v>0.340659340659341</v>
      </c>
      <c r="Z181" s="38">
        <v>4708252.7472527502</v>
      </c>
      <c r="AA181" s="38">
        <v>19661.1403333333</v>
      </c>
    </row>
    <row r="182" spans="1:27" x14ac:dyDescent="0.25">
      <c r="A182" s="28">
        <v>45289</v>
      </c>
      <c r="B182" s="28">
        <v>45380</v>
      </c>
      <c r="C182" t="s">
        <v>32</v>
      </c>
      <c r="D182" t="s">
        <v>74</v>
      </c>
      <c r="E182" t="s">
        <v>75</v>
      </c>
      <c r="F182">
        <v>11</v>
      </c>
      <c r="H182" s="28">
        <v>45316</v>
      </c>
      <c r="I182" s="28">
        <v>45320</v>
      </c>
      <c r="J182" s="28">
        <v>45411</v>
      </c>
      <c r="K182" s="28">
        <v>45411</v>
      </c>
      <c r="L182" s="38">
        <v>13821000</v>
      </c>
      <c r="M182" t="s">
        <v>69</v>
      </c>
      <c r="N182">
        <v>0</v>
      </c>
      <c r="O182" t="s">
        <v>34</v>
      </c>
      <c r="P182" s="38">
        <v>56771.677083333299</v>
      </c>
      <c r="Q182" s="38"/>
      <c r="R182" s="38">
        <v>0.659340659340659</v>
      </c>
      <c r="S182" s="38">
        <v>0.659340659340659</v>
      </c>
      <c r="T182" s="38">
        <v>9112747.2527472507</v>
      </c>
      <c r="U182" s="38">
        <v>37431.875</v>
      </c>
      <c r="V182" s="38">
        <v>56771.677083333299</v>
      </c>
      <c r="W182" s="38"/>
      <c r="X182" s="38">
        <v>0.659340659340659</v>
      </c>
      <c r="Y182" s="38">
        <v>0.659340659340659</v>
      </c>
      <c r="Z182" s="38">
        <v>9112747.2527472507</v>
      </c>
      <c r="AA182" s="38">
        <v>37431.875</v>
      </c>
    </row>
    <row r="183" spans="1:27" x14ac:dyDescent="0.25">
      <c r="A183" s="28">
        <v>45289</v>
      </c>
      <c r="B183" s="28">
        <v>45380</v>
      </c>
      <c r="C183" t="s">
        <v>32</v>
      </c>
      <c r="D183" t="s">
        <v>92</v>
      </c>
      <c r="E183" t="s">
        <v>93</v>
      </c>
      <c r="F183">
        <v>30</v>
      </c>
      <c r="G183" t="s">
        <v>94</v>
      </c>
      <c r="H183" s="28">
        <v>45287</v>
      </c>
      <c r="I183" s="28">
        <v>45289</v>
      </c>
      <c r="J183" s="28">
        <v>45379</v>
      </c>
      <c r="K183" s="28">
        <v>45379</v>
      </c>
      <c r="L183" s="38">
        <v>18834400</v>
      </c>
      <c r="M183" t="s">
        <v>78</v>
      </c>
      <c r="N183">
        <v>0</v>
      </c>
      <c r="O183" t="s">
        <v>34</v>
      </c>
      <c r="P183" s="38">
        <v>43554.55</v>
      </c>
      <c r="Q183" s="38"/>
      <c r="R183" s="38">
        <v>0.98901098901098905</v>
      </c>
      <c r="S183" s="38">
        <v>1</v>
      </c>
      <c r="T183" s="38">
        <v>18627428.571428601</v>
      </c>
      <c r="U183" s="38">
        <v>43554.55</v>
      </c>
      <c r="V183" s="38">
        <v>43554.55</v>
      </c>
      <c r="W183" s="38"/>
      <c r="X183" s="38">
        <v>0.98901098901098905</v>
      </c>
      <c r="Y183" s="38">
        <v>1</v>
      </c>
      <c r="Z183" s="38">
        <v>18627428.571428601</v>
      </c>
      <c r="AA183" s="38">
        <v>43554.55</v>
      </c>
    </row>
    <row r="184" spans="1:27" x14ac:dyDescent="0.25">
      <c r="A184" s="28">
        <v>45289</v>
      </c>
      <c r="B184" s="28">
        <v>45380</v>
      </c>
      <c r="C184" t="s">
        <v>32</v>
      </c>
      <c r="D184" t="s">
        <v>92</v>
      </c>
      <c r="E184" t="s">
        <v>93</v>
      </c>
      <c r="F184">
        <v>30</v>
      </c>
      <c r="G184" t="s">
        <v>94</v>
      </c>
      <c r="H184" s="28">
        <v>45377</v>
      </c>
      <c r="I184" s="28">
        <v>45379</v>
      </c>
      <c r="J184" s="28">
        <v>45471</v>
      </c>
      <c r="K184" s="28">
        <v>45471</v>
      </c>
      <c r="L184" s="38">
        <v>18834400</v>
      </c>
      <c r="M184" t="s">
        <v>78</v>
      </c>
      <c r="N184">
        <v>0</v>
      </c>
      <c r="O184" t="s">
        <v>34</v>
      </c>
      <c r="P184" s="38">
        <v>43415.384711111103</v>
      </c>
      <c r="Q184" s="38"/>
      <c r="R184" s="38">
        <v>1.0989010989011E-2</v>
      </c>
      <c r="S184" s="38">
        <v>1.0869565217391301E-2</v>
      </c>
      <c r="T184" s="38">
        <v>206971.42857142899</v>
      </c>
      <c r="U184" s="38">
        <v>471.90635555555599</v>
      </c>
      <c r="V184" s="38">
        <v>43415.384711111103</v>
      </c>
      <c r="W184" s="38"/>
      <c r="X184" s="38">
        <v>1.0989010989011E-2</v>
      </c>
      <c r="Y184" s="38">
        <v>1.0869565217391301E-2</v>
      </c>
      <c r="Z184" s="38">
        <v>206971.42857142899</v>
      </c>
      <c r="AA184" s="38">
        <v>471.90635555555599</v>
      </c>
    </row>
    <row r="185" spans="1:27" x14ac:dyDescent="0.25">
      <c r="A185" s="28">
        <v>45289</v>
      </c>
      <c r="B185" s="28">
        <v>45380</v>
      </c>
      <c r="C185" t="s">
        <v>32</v>
      </c>
      <c r="D185" t="s">
        <v>41</v>
      </c>
      <c r="E185" t="s">
        <v>42</v>
      </c>
      <c r="F185">
        <v>1</v>
      </c>
      <c r="H185" s="28">
        <v>45287</v>
      </c>
      <c r="I185" s="28">
        <v>45289</v>
      </c>
      <c r="J185" s="28">
        <v>45379</v>
      </c>
      <c r="K185" s="28">
        <v>45379</v>
      </c>
      <c r="L185" s="38">
        <v>15000000</v>
      </c>
      <c r="M185" t="s">
        <v>38</v>
      </c>
      <c r="N185">
        <v>0</v>
      </c>
      <c r="O185" t="s">
        <v>34</v>
      </c>
      <c r="P185" s="38">
        <v>109687.5</v>
      </c>
      <c r="Q185" s="38"/>
      <c r="R185" s="38">
        <v>0.98901098901098905</v>
      </c>
      <c r="S185" s="38">
        <v>1</v>
      </c>
      <c r="T185" s="38">
        <v>14835164.8351648</v>
      </c>
      <c r="U185" s="38">
        <v>109687.5</v>
      </c>
      <c r="V185" s="38">
        <v>109687.5</v>
      </c>
      <c r="W185" s="38"/>
      <c r="X185" s="38">
        <v>0.98901098901098905</v>
      </c>
      <c r="Y185" s="38">
        <v>1</v>
      </c>
      <c r="Z185" s="38">
        <v>14835164.8351648</v>
      </c>
      <c r="AA185" s="38">
        <v>109687.5</v>
      </c>
    </row>
    <row r="186" spans="1:27" x14ac:dyDescent="0.25">
      <c r="A186" s="28">
        <v>45289</v>
      </c>
      <c r="B186" s="28">
        <v>45380</v>
      </c>
      <c r="C186" t="s">
        <v>32</v>
      </c>
      <c r="D186" t="s">
        <v>41</v>
      </c>
      <c r="E186" t="s">
        <v>42</v>
      </c>
      <c r="F186">
        <v>1</v>
      </c>
      <c r="H186" s="28">
        <v>45377</v>
      </c>
      <c r="I186" s="28">
        <v>45379</v>
      </c>
      <c r="J186" s="28">
        <v>45471</v>
      </c>
      <c r="K186" s="28">
        <v>45471</v>
      </c>
      <c r="L186" s="38">
        <v>15000000</v>
      </c>
      <c r="M186" t="s">
        <v>38</v>
      </c>
      <c r="N186">
        <v>0</v>
      </c>
      <c r="O186" t="s">
        <v>34</v>
      </c>
      <c r="P186" s="38">
        <v>111243.33333333299</v>
      </c>
      <c r="Q186" s="38"/>
      <c r="R186" s="38">
        <v>1.0989010989011E-2</v>
      </c>
      <c r="S186" s="38">
        <v>1.0869565217391301E-2</v>
      </c>
      <c r="T186" s="38">
        <v>164835.16483516499</v>
      </c>
      <c r="U186" s="38">
        <v>1209.1666666666699</v>
      </c>
      <c r="V186" s="38">
        <v>111243.33333333299</v>
      </c>
      <c r="W186" s="38"/>
      <c r="X186" s="38">
        <v>1.0989010989011E-2</v>
      </c>
      <c r="Y186" s="38">
        <v>1.0869565217391301E-2</v>
      </c>
      <c r="Z186" s="38">
        <v>164835.16483516499</v>
      </c>
      <c r="AA186" s="38">
        <v>1209.1666666666699</v>
      </c>
    </row>
    <row r="187" spans="1:27" x14ac:dyDescent="0.25">
      <c r="A187" s="28">
        <v>45289</v>
      </c>
      <c r="B187" s="28">
        <v>45380</v>
      </c>
      <c r="C187" t="s">
        <v>32</v>
      </c>
      <c r="D187" t="s">
        <v>43</v>
      </c>
      <c r="E187" t="s">
        <v>44</v>
      </c>
      <c r="F187">
        <v>3</v>
      </c>
      <c r="H187" s="28">
        <v>45287</v>
      </c>
      <c r="I187" s="28">
        <v>45289</v>
      </c>
      <c r="J187" s="28">
        <v>45379</v>
      </c>
      <c r="K187" s="28">
        <v>45379</v>
      </c>
      <c r="L187" s="38">
        <v>12500000</v>
      </c>
      <c r="M187" t="s">
        <v>45</v>
      </c>
      <c r="N187">
        <v>0</v>
      </c>
      <c r="O187" t="s">
        <v>34</v>
      </c>
      <c r="P187" s="38">
        <v>122656.25</v>
      </c>
      <c r="Q187" s="38"/>
      <c r="R187" s="38">
        <v>0.98901098901098905</v>
      </c>
      <c r="S187" s="38">
        <v>1</v>
      </c>
      <c r="T187" s="38">
        <v>12362637.362637401</v>
      </c>
      <c r="U187" s="38">
        <v>122656.25</v>
      </c>
      <c r="V187" s="38">
        <v>122656.25</v>
      </c>
      <c r="W187" s="38"/>
      <c r="X187" s="38">
        <v>0.98901098901098905</v>
      </c>
      <c r="Y187" s="38">
        <v>1</v>
      </c>
      <c r="Z187" s="38">
        <v>12362637.362637401</v>
      </c>
      <c r="AA187" s="38">
        <v>122656.25</v>
      </c>
    </row>
    <row r="188" spans="1:27" x14ac:dyDescent="0.25">
      <c r="A188" s="28">
        <v>45289</v>
      </c>
      <c r="B188" s="28">
        <v>45380</v>
      </c>
      <c r="C188" t="s">
        <v>32</v>
      </c>
      <c r="D188" t="s">
        <v>43</v>
      </c>
      <c r="E188" t="s">
        <v>44</v>
      </c>
      <c r="F188">
        <v>3</v>
      </c>
      <c r="H188" s="28">
        <v>45377</v>
      </c>
      <c r="I188" s="28">
        <v>45379</v>
      </c>
      <c r="J188" s="28">
        <v>45471</v>
      </c>
      <c r="K188" s="28">
        <v>45471</v>
      </c>
      <c r="L188" s="38">
        <v>12500000</v>
      </c>
      <c r="M188" t="s">
        <v>45</v>
      </c>
      <c r="N188">
        <v>0</v>
      </c>
      <c r="O188" t="s">
        <v>34</v>
      </c>
      <c r="P188" s="38">
        <v>124647.222222222</v>
      </c>
      <c r="Q188" s="38"/>
      <c r="R188" s="38">
        <v>1.0989010989011E-2</v>
      </c>
      <c r="S188" s="38">
        <v>1.0869565217391301E-2</v>
      </c>
      <c r="T188" s="38">
        <v>137362.637362637</v>
      </c>
      <c r="U188" s="38">
        <v>1354.8611111111099</v>
      </c>
      <c r="V188" s="38">
        <v>124647.222222222</v>
      </c>
      <c r="W188" s="38"/>
      <c r="X188" s="38">
        <v>1.0989010989011E-2</v>
      </c>
      <c r="Y188" s="38">
        <v>1.0869565217391301E-2</v>
      </c>
      <c r="Z188" s="38">
        <v>137362.637362637</v>
      </c>
      <c r="AA188" s="38">
        <v>1354.8611111111099</v>
      </c>
    </row>
    <row r="189" spans="1:27" x14ac:dyDescent="0.25">
      <c r="A189" s="28">
        <v>45289</v>
      </c>
      <c r="B189" s="28">
        <v>45380</v>
      </c>
      <c r="C189" t="s">
        <v>32</v>
      </c>
      <c r="D189" t="s">
        <v>76</v>
      </c>
      <c r="E189" t="s">
        <v>79</v>
      </c>
      <c r="F189">
        <v>22</v>
      </c>
      <c r="G189" t="s">
        <v>80</v>
      </c>
      <c r="H189" s="28">
        <v>45287</v>
      </c>
      <c r="I189" s="28">
        <v>45289</v>
      </c>
      <c r="J189" s="28">
        <v>45379</v>
      </c>
      <c r="K189" s="28">
        <v>45379</v>
      </c>
      <c r="L189" s="38">
        <v>11500000</v>
      </c>
      <c r="M189" t="s">
        <v>81</v>
      </c>
      <c r="N189">
        <v>0</v>
      </c>
      <c r="O189" t="s">
        <v>34</v>
      </c>
      <c r="P189" s="38">
        <v>33781.25</v>
      </c>
      <c r="Q189" s="38"/>
      <c r="R189" s="38">
        <v>0.98901098901098905</v>
      </c>
      <c r="S189" s="38">
        <v>1</v>
      </c>
      <c r="T189" s="38">
        <v>11373626.3736264</v>
      </c>
      <c r="U189" s="38">
        <v>33781.25</v>
      </c>
      <c r="V189" s="38">
        <v>33781.25</v>
      </c>
      <c r="W189" s="38"/>
      <c r="X189" s="38">
        <v>0.98901098901098905</v>
      </c>
      <c r="Y189" s="38">
        <v>1</v>
      </c>
      <c r="Z189" s="38">
        <v>11373626.3736264</v>
      </c>
      <c r="AA189" s="38">
        <v>33781.25</v>
      </c>
    </row>
    <row r="190" spans="1:27" x14ac:dyDescent="0.25">
      <c r="A190" s="28">
        <v>45289</v>
      </c>
      <c r="B190" s="28">
        <v>45380</v>
      </c>
      <c r="C190" t="s">
        <v>32</v>
      </c>
      <c r="D190" t="s">
        <v>76</v>
      </c>
      <c r="E190" t="s">
        <v>79</v>
      </c>
      <c r="F190">
        <v>22</v>
      </c>
      <c r="G190" t="s">
        <v>80</v>
      </c>
      <c r="H190" s="28">
        <v>45377</v>
      </c>
      <c r="I190" s="28">
        <v>45379</v>
      </c>
      <c r="J190" s="28">
        <v>45471</v>
      </c>
      <c r="K190" s="28">
        <v>45471</v>
      </c>
      <c r="L190" s="38">
        <v>11500000</v>
      </c>
      <c r="M190" t="s">
        <v>81</v>
      </c>
      <c r="N190">
        <v>0</v>
      </c>
      <c r="O190" t="s">
        <v>34</v>
      </c>
      <c r="P190" s="38">
        <v>33856</v>
      </c>
      <c r="Q190" s="38"/>
      <c r="R190" s="38">
        <v>1.0989010989011E-2</v>
      </c>
      <c r="S190" s="38">
        <v>1.0869565217391301E-2</v>
      </c>
      <c r="T190" s="38">
        <v>126373.626373626</v>
      </c>
      <c r="U190" s="38">
        <v>368</v>
      </c>
      <c r="V190" s="38">
        <v>33856</v>
      </c>
      <c r="W190" s="38"/>
      <c r="X190" s="38">
        <v>1.0989010989011E-2</v>
      </c>
      <c r="Y190" s="38">
        <v>1.0869565217391301E-2</v>
      </c>
      <c r="Z190" s="38">
        <v>126373.626373626</v>
      </c>
      <c r="AA190" s="38">
        <v>368</v>
      </c>
    </row>
    <row r="191" spans="1:27" x14ac:dyDescent="0.25">
      <c r="A191" s="28">
        <v>45289</v>
      </c>
      <c r="B191" s="28">
        <v>45380</v>
      </c>
      <c r="C191" t="s">
        <v>32</v>
      </c>
      <c r="D191" t="s">
        <v>95</v>
      </c>
      <c r="E191" t="s">
        <v>96</v>
      </c>
      <c r="F191">
        <v>28</v>
      </c>
      <c r="G191" t="s">
        <v>97</v>
      </c>
      <c r="H191" s="28">
        <v>45287</v>
      </c>
      <c r="I191" s="28">
        <v>45289</v>
      </c>
      <c r="J191" s="28">
        <v>45379</v>
      </c>
      <c r="K191" s="28">
        <v>45379</v>
      </c>
      <c r="L191" s="38">
        <v>24440000</v>
      </c>
      <c r="M191" t="s">
        <v>81</v>
      </c>
      <c r="N191">
        <v>0</v>
      </c>
      <c r="O191" t="s">
        <v>34</v>
      </c>
      <c r="P191" s="38">
        <v>71792.5</v>
      </c>
      <c r="Q191" s="38"/>
      <c r="R191" s="38">
        <v>0.98901098901098905</v>
      </c>
      <c r="S191" s="38">
        <v>1</v>
      </c>
      <c r="T191" s="38">
        <v>24171428.571428601</v>
      </c>
      <c r="U191" s="38">
        <v>71792.5</v>
      </c>
      <c r="V191" s="38">
        <v>71792.5</v>
      </c>
      <c r="W191" s="38"/>
      <c r="X191" s="38">
        <v>0.98901098901098905</v>
      </c>
      <c r="Y191" s="38">
        <v>1</v>
      </c>
      <c r="Z191" s="38">
        <v>24171428.571428601</v>
      </c>
      <c r="AA191" s="38">
        <v>71792.5</v>
      </c>
    </row>
    <row r="192" spans="1:27" x14ac:dyDescent="0.25">
      <c r="A192" s="28">
        <v>45289</v>
      </c>
      <c r="B192" s="28">
        <v>45380</v>
      </c>
      <c r="C192" t="s">
        <v>32</v>
      </c>
      <c r="D192" t="s">
        <v>95</v>
      </c>
      <c r="E192" t="s">
        <v>96</v>
      </c>
      <c r="F192">
        <v>28</v>
      </c>
      <c r="G192" t="s">
        <v>97</v>
      </c>
      <c r="H192" s="28">
        <v>45377</v>
      </c>
      <c r="I192" s="28">
        <v>45379</v>
      </c>
      <c r="J192" s="28">
        <v>45471</v>
      </c>
      <c r="K192" s="28">
        <v>45471</v>
      </c>
      <c r="L192" s="38">
        <v>24440000</v>
      </c>
      <c r="M192" t="s">
        <v>81</v>
      </c>
      <c r="N192">
        <v>0</v>
      </c>
      <c r="O192" t="s">
        <v>34</v>
      </c>
      <c r="P192" s="38">
        <v>71951.360000000001</v>
      </c>
      <c r="Q192" s="38"/>
      <c r="R192" s="38">
        <v>1.0989010989011E-2</v>
      </c>
      <c r="S192" s="38">
        <v>1.0869565217391301E-2</v>
      </c>
      <c r="T192" s="38">
        <v>268571.42857142899</v>
      </c>
      <c r="U192" s="38">
        <v>782.08</v>
      </c>
      <c r="V192" s="38">
        <v>71951.360000000001</v>
      </c>
      <c r="W192" s="38"/>
      <c r="X192" s="38">
        <v>1.0989010989011E-2</v>
      </c>
      <c r="Y192" s="38">
        <v>1.0869565217391301E-2</v>
      </c>
      <c r="Z192" s="38">
        <v>268571.42857142899</v>
      </c>
      <c r="AA192" s="38">
        <v>782.08</v>
      </c>
    </row>
    <row r="193" spans="1:27" x14ac:dyDescent="0.25">
      <c r="A193" s="28">
        <v>45289</v>
      </c>
      <c r="B193" s="28">
        <v>45380</v>
      </c>
      <c r="C193" t="s">
        <v>32</v>
      </c>
      <c r="D193" t="s">
        <v>46</v>
      </c>
      <c r="E193" t="s">
        <v>47</v>
      </c>
      <c r="F193">
        <v>9</v>
      </c>
      <c r="H193" s="28">
        <v>45278</v>
      </c>
      <c r="I193" s="28">
        <v>45280</v>
      </c>
      <c r="J193" s="28">
        <v>45371</v>
      </c>
      <c r="K193" s="28">
        <v>45371</v>
      </c>
      <c r="L193" s="38">
        <v>2266067</v>
      </c>
      <c r="M193" t="s">
        <v>45</v>
      </c>
      <c r="N193">
        <v>0</v>
      </c>
      <c r="O193" t="s">
        <v>34</v>
      </c>
      <c r="P193" s="38">
        <v>22557.312166277799</v>
      </c>
      <c r="Q193" s="38"/>
      <c r="R193" s="38">
        <v>0.90109890109890101</v>
      </c>
      <c r="S193" s="38">
        <v>0.90109890109890101</v>
      </c>
      <c r="T193" s="38">
        <v>2041950.4835164801</v>
      </c>
      <c r="U193" s="38">
        <v>20326.369204777799</v>
      </c>
      <c r="V193" s="38">
        <v>22557.312166277799</v>
      </c>
      <c r="W193" s="38"/>
      <c r="X193" s="38">
        <v>0.90109890109890101</v>
      </c>
      <c r="Y193" s="38">
        <v>0.90109890109890101</v>
      </c>
      <c r="Z193" s="38">
        <v>2041950.4835164801</v>
      </c>
      <c r="AA193" s="38">
        <v>20326.369204777799</v>
      </c>
    </row>
    <row r="194" spans="1:27" x14ac:dyDescent="0.25">
      <c r="A194" s="28">
        <v>45289</v>
      </c>
      <c r="B194" s="28">
        <v>45380</v>
      </c>
      <c r="C194" t="s">
        <v>32</v>
      </c>
      <c r="D194" t="s">
        <v>46</v>
      </c>
      <c r="E194" t="s">
        <v>47</v>
      </c>
      <c r="F194">
        <v>9</v>
      </c>
      <c r="H194" s="28">
        <v>45369</v>
      </c>
      <c r="I194" s="28">
        <v>45371</v>
      </c>
      <c r="J194" s="28">
        <v>45463</v>
      </c>
      <c r="K194" s="28">
        <v>45463</v>
      </c>
      <c r="L194" s="38">
        <v>6710709</v>
      </c>
      <c r="M194" t="s">
        <v>45</v>
      </c>
      <c r="N194">
        <v>0</v>
      </c>
      <c r="O194" t="s">
        <v>34</v>
      </c>
      <c r="P194" s="38">
        <v>67363.588210666698</v>
      </c>
      <c r="Q194" s="38"/>
      <c r="R194" s="38">
        <v>9.8901098901098897E-2</v>
      </c>
      <c r="S194" s="38">
        <v>9.7826086956521702E-2</v>
      </c>
      <c r="T194" s="38">
        <v>663696.49450549402</v>
      </c>
      <c r="U194" s="38">
        <v>6589.9162379999998</v>
      </c>
      <c r="V194" s="38">
        <v>67363.588210666698</v>
      </c>
      <c r="W194" s="38"/>
      <c r="X194" s="38">
        <v>9.8901098901098897E-2</v>
      </c>
      <c r="Y194" s="38">
        <v>9.7826086956521702E-2</v>
      </c>
      <c r="Z194" s="38">
        <v>663696.49450549402</v>
      </c>
      <c r="AA194" s="38">
        <v>6589.9162379999998</v>
      </c>
    </row>
    <row r="195" spans="1:27" x14ac:dyDescent="0.25">
      <c r="A195" s="28">
        <v>45289</v>
      </c>
      <c r="B195" s="28">
        <v>45380</v>
      </c>
      <c r="C195" t="s">
        <v>32</v>
      </c>
      <c r="D195" t="s">
        <v>48</v>
      </c>
      <c r="E195" t="s">
        <v>49</v>
      </c>
      <c r="F195">
        <v>13</v>
      </c>
      <c r="H195" s="28">
        <v>45258</v>
      </c>
      <c r="I195" s="28">
        <v>45260</v>
      </c>
      <c r="J195" s="28">
        <v>45351</v>
      </c>
      <c r="K195" s="28">
        <v>45351</v>
      </c>
      <c r="L195" s="38">
        <v>7490000</v>
      </c>
      <c r="M195" t="s">
        <v>45</v>
      </c>
      <c r="N195">
        <v>0</v>
      </c>
      <c r="O195" t="s">
        <v>34</v>
      </c>
      <c r="P195" s="38">
        <v>74880.234722222202</v>
      </c>
      <c r="Q195" s="38"/>
      <c r="R195" s="38">
        <v>0.68131868131868101</v>
      </c>
      <c r="S195" s="38">
        <v>0.68131868131868101</v>
      </c>
      <c r="T195" s="38">
        <v>5103076.9230769202</v>
      </c>
      <c r="U195" s="38">
        <v>51017.302777777797</v>
      </c>
      <c r="V195" s="38">
        <v>74880.234722222202</v>
      </c>
      <c r="W195" s="38"/>
      <c r="X195" s="38">
        <v>0.68131868131868101</v>
      </c>
      <c r="Y195" s="38">
        <v>0.68131868131868101</v>
      </c>
      <c r="Z195" s="38">
        <v>5103076.9230769202</v>
      </c>
      <c r="AA195" s="38">
        <v>51017.302777777797</v>
      </c>
    </row>
    <row r="196" spans="1:27" x14ac:dyDescent="0.25">
      <c r="A196" s="28">
        <v>45289</v>
      </c>
      <c r="B196" s="28">
        <v>45380</v>
      </c>
      <c r="C196" t="s">
        <v>32</v>
      </c>
      <c r="D196" t="s">
        <v>48</v>
      </c>
      <c r="E196" t="s">
        <v>49</v>
      </c>
      <c r="F196">
        <v>13</v>
      </c>
      <c r="H196" s="28">
        <v>45349</v>
      </c>
      <c r="I196" s="28">
        <v>45351</v>
      </c>
      <c r="J196" s="28">
        <v>45443</v>
      </c>
      <c r="K196" s="28">
        <v>45443</v>
      </c>
      <c r="L196" s="38">
        <v>7490000</v>
      </c>
      <c r="M196" t="s">
        <v>45</v>
      </c>
      <c r="N196">
        <v>0</v>
      </c>
      <c r="O196" t="s">
        <v>34</v>
      </c>
      <c r="P196" s="38">
        <v>75645.671111111107</v>
      </c>
      <c r="Q196" s="38"/>
      <c r="R196" s="38">
        <v>0.31868131868131899</v>
      </c>
      <c r="S196" s="38">
        <v>0.315217391304348</v>
      </c>
      <c r="T196" s="38">
        <v>2386923.0769230798</v>
      </c>
      <c r="U196" s="38">
        <v>23844.8311111111</v>
      </c>
      <c r="V196" s="38">
        <v>75645.671111111107</v>
      </c>
      <c r="W196" s="38"/>
      <c r="X196" s="38">
        <v>0.31868131868131899</v>
      </c>
      <c r="Y196" s="38">
        <v>0.315217391304348</v>
      </c>
      <c r="Z196" s="38">
        <v>2386923.0769230798</v>
      </c>
      <c r="AA196" s="38">
        <v>23844.8311111111</v>
      </c>
    </row>
    <row r="197" spans="1:27" x14ac:dyDescent="0.25">
      <c r="A197" s="28">
        <v>45289</v>
      </c>
      <c r="B197" s="28">
        <v>45380</v>
      </c>
      <c r="C197" t="s">
        <v>32</v>
      </c>
      <c r="D197" t="s">
        <v>50</v>
      </c>
      <c r="E197" t="s">
        <v>51</v>
      </c>
      <c r="F197">
        <v>15</v>
      </c>
      <c r="H197" s="28">
        <v>45258</v>
      </c>
      <c r="I197" s="28">
        <v>45260</v>
      </c>
      <c r="J197" s="28">
        <v>45351</v>
      </c>
      <c r="K197" s="28">
        <v>45351</v>
      </c>
      <c r="L197" s="38">
        <v>7490000</v>
      </c>
      <c r="M197" t="s">
        <v>33</v>
      </c>
      <c r="N197">
        <v>0</v>
      </c>
      <c r="O197" t="s">
        <v>34</v>
      </c>
      <c r="P197" s="38">
        <v>41747.387499999997</v>
      </c>
      <c r="Q197" s="38"/>
      <c r="R197" s="38">
        <v>0.68131868131868101</v>
      </c>
      <c r="S197" s="38">
        <v>0.68131868131868101</v>
      </c>
      <c r="T197" s="38">
        <v>5103076.9230769202</v>
      </c>
      <c r="U197" s="38">
        <v>28443.275000000001</v>
      </c>
      <c r="V197" s="38">
        <v>41747.387499999997</v>
      </c>
      <c r="W197" s="38"/>
      <c r="X197" s="38">
        <v>0.68131868131868101</v>
      </c>
      <c r="Y197" s="38">
        <v>0.68131868131868101</v>
      </c>
      <c r="Z197" s="38">
        <v>5103076.9230769202</v>
      </c>
      <c r="AA197" s="38">
        <v>28443.275000000001</v>
      </c>
    </row>
    <row r="198" spans="1:27" x14ac:dyDescent="0.25">
      <c r="A198" s="28">
        <v>45289</v>
      </c>
      <c r="B198" s="28">
        <v>45380</v>
      </c>
      <c r="C198" t="s">
        <v>32</v>
      </c>
      <c r="D198" t="s">
        <v>50</v>
      </c>
      <c r="E198" t="s">
        <v>51</v>
      </c>
      <c r="F198">
        <v>15</v>
      </c>
      <c r="H198" s="28">
        <v>45349</v>
      </c>
      <c r="I198" s="28">
        <v>45351</v>
      </c>
      <c r="J198" s="28">
        <v>45443</v>
      </c>
      <c r="K198" s="28">
        <v>45443</v>
      </c>
      <c r="L198" s="38">
        <v>7490000</v>
      </c>
      <c r="M198" t="s">
        <v>33</v>
      </c>
      <c r="N198">
        <v>0</v>
      </c>
      <c r="O198" t="s">
        <v>34</v>
      </c>
      <c r="P198" s="38">
        <v>42148.726666666698</v>
      </c>
      <c r="Q198" s="38"/>
      <c r="R198" s="38">
        <v>0.31868131868131899</v>
      </c>
      <c r="S198" s="38">
        <v>0.315217391304348</v>
      </c>
      <c r="T198" s="38">
        <v>2386923.0769230798</v>
      </c>
      <c r="U198" s="38">
        <v>13286.0116666667</v>
      </c>
      <c r="V198" s="38">
        <v>42148.726666666698</v>
      </c>
      <c r="W198" s="38"/>
      <c r="X198" s="38">
        <v>0.31868131868131899</v>
      </c>
      <c r="Y198" s="38">
        <v>0.315217391304348</v>
      </c>
      <c r="Z198" s="38">
        <v>2386923.0769230798</v>
      </c>
      <c r="AA198" s="38">
        <v>13286.0116666667</v>
      </c>
    </row>
    <row r="199" spans="1:27" x14ac:dyDescent="0.25">
      <c r="A199" s="28">
        <v>45289</v>
      </c>
      <c r="B199" s="28">
        <v>45380</v>
      </c>
      <c r="C199" t="s">
        <v>35</v>
      </c>
      <c r="D199" t="s">
        <v>52</v>
      </c>
      <c r="E199" t="s">
        <v>53</v>
      </c>
      <c r="F199">
        <v>10001</v>
      </c>
      <c r="G199" t="s">
        <v>54</v>
      </c>
      <c r="H199" s="28">
        <v>45287</v>
      </c>
      <c r="I199" s="28">
        <v>45289</v>
      </c>
      <c r="J199" s="28">
        <v>45379</v>
      </c>
      <c r="K199" s="28">
        <v>45379</v>
      </c>
      <c r="L199" s="38">
        <v>15000000</v>
      </c>
      <c r="M199" t="s">
        <v>38</v>
      </c>
      <c r="N199">
        <v>0</v>
      </c>
      <c r="O199" t="s">
        <v>34</v>
      </c>
      <c r="P199" s="38">
        <v>-109687.5</v>
      </c>
      <c r="Q199" s="38">
        <v>0</v>
      </c>
      <c r="R199" s="38">
        <v>0.98901098901098905</v>
      </c>
      <c r="S199" s="38">
        <v>1</v>
      </c>
      <c r="T199" s="38">
        <v>14835164.8351648</v>
      </c>
      <c r="U199" s="38">
        <v>-109687.5</v>
      </c>
      <c r="V199" s="38">
        <v>-109687.5</v>
      </c>
      <c r="W199" s="38">
        <v>0</v>
      </c>
      <c r="X199" s="38">
        <v>0.98901098901098905</v>
      </c>
      <c r="Y199" s="38">
        <v>1</v>
      </c>
      <c r="Z199" s="38">
        <v>14835164.8351648</v>
      </c>
      <c r="AA199" s="38">
        <v>-109687.5</v>
      </c>
    </row>
    <row r="200" spans="1:27" x14ac:dyDescent="0.25">
      <c r="A200" s="28">
        <v>45289</v>
      </c>
      <c r="B200" s="28">
        <v>45380</v>
      </c>
      <c r="C200" t="s">
        <v>35</v>
      </c>
      <c r="D200" t="s">
        <v>52</v>
      </c>
      <c r="E200" t="s">
        <v>53</v>
      </c>
      <c r="F200">
        <v>10001</v>
      </c>
      <c r="G200" t="s">
        <v>54</v>
      </c>
      <c r="H200" s="28">
        <v>45377</v>
      </c>
      <c r="I200" s="28">
        <v>45379</v>
      </c>
      <c r="J200" s="28">
        <v>45471</v>
      </c>
      <c r="K200" s="28">
        <v>45471</v>
      </c>
      <c r="L200" s="38">
        <v>15000000</v>
      </c>
      <c r="M200" t="s">
        <v>38</v>
      </c>
      <c r="N200">
        <v>0</v>
      </c>
      <c r="O200" t="s">
        <v>34</v>
      </c>
      <c r="P200" s="38">
        <v>-111243.33333333299</v>
      </c>
      <c r="Q200" s="38">
        <v>0</v>
      </c>
      <c r="R200" s="38">
        <v>1.0989010989011E-2</v>
      </c>
      <c r="S200" s="38">
        <v>1.0869565217391301E-2</v>
      </c>
      <c r="T200" s="38">
        <v>164835.16483516499</v>
      </c>
      <c r="U200" s="38">
        <v>-1209.1666666666699</v>
      </c>
      <c r="V200" s="38">
        <v>-111243.33333333299</v>
      </c>
      <c r="W200" s="38">
        <v>0</v>
      </c>
      <c r="X200" s="38">
        <v>1.0989010989011E-2</v>
      </c>
      <c r="Y200" s="38">
        <v>1.0869565217391301E-2</v>
      </c>
      <c r="Z200" s="38">
        <v>164835.16483516499</v>
      </c>
      <c r="AA200" s="38">
        <v>-1209.1666666666699</v>
      </c>
    </row>
    <row r="201" spans="1:27" x14ac:dyDescent="0.25">
      <c r="A201" s="28">
        <v>45289</v>
      </c>
      <c r="B201" s="28">
        <v>45380</v>
      </c>
      <c r="C201" t="s">
        <v>35</v>
      </c>
      <c r="D201" t="s">
        <v>55</v>
      </c>
      <c r="E201" t="s">
        <v>56</v>
      </c>
      <c r="F201">
        <v>10002</v>
      </c>
      <c r="G201" t="s">
        <v>57</v>
      </c>
      <c r="H201" s="28">
        <v>45287</v>
      </c>
      <c r="I201" s="28">
        <v>45289</v>
      </c>
      <c r="J201" s="28">
        <v>45379</v>
      </c>
      <c r="K201" s="28">
        <v>45379</v>
      </c>
      <c r="L201" s="38">
        <v>12500000</v>
      </c>
      <c r="M201" t="s">
        <v>45</v>
      </c>
      <c r="N201">
        <v>0</v>
      </c>
      <c r="O201" t="s">
        <v>34</v>
      </c>
      <c r="P201" s="38">
        <v>-122656.25</v>
      </c>
      <c r="Q201" s="38">
        <v>0</v>
      </c>
      <c r="R201" s="38">
        <v>0.98901098901098905</v>
      </c>
      <c r="S201" s="38">
        <v>1</v>
      </c>
      <c r="T201" s="38">
        <v>12362637.362637401</v>
      </c>
      <c r="U201" s="38">
        <v>-122656.25</v>
      </c>
      <c r="V201" s="38">
        <v>-122656.25</v>
      </c>
      <c r="W201" s="38">
        <v>0</v>
      </c>
      <c r="X201" s="38">
        <v>0.98901098901098905</v>
      </c>
      <c r="Y201" s="38">
        <v>1</v>
      </c>
      <c r="Z201" s="38">
        <v>12362637.362637401</v>
      </c>
      <c r="AA201" s="38">
        <v>-122656.25</v>
      </c>
    </row>
    <row r="202" spans="1:27" x14ac:dyDescent="0.25">
      <c r="A202" s="28">
        <v>45289</v>
      </c>
      <c r="B202" s="28">
        <v>45380</v>
      </c>
      <c r="C202" t="s">
        <v>35</v>
      </c>
      <c r="D202" t="s">
        <v>55</v>
      </c>
      <c r="E202" t="s">
        <v>56</v>
      </c>
      <c r="F202">
        <v>10002</v>
      </c>
      <c r="G202" t="s">
        <v>57</v>
      </c>
      <c r="H202" s="28">
        <v>45377</v>
      </c>
      <c r="I202" s="28">
        <v>45379</v>
      </c>
      <c r="J202" s="28">
        <v>45471</v>
      </c>
      <c r="K202" s="28">
        <v>45471</v>
      </c>
      <c r="L202" s="38">
        <v>12500000</v>
      </c>
      <c r="M202" t="s">
        <v>45</v>
      </c>
      <c r="N202">
        <v>0</v>
      </c>
      <c r="O202" t="s">
        <v>34</v>
      </c>
      <c r="P202" s="38">
        <v>-124647.222222222</v>
      </c>
      <c r="Q202" s="38">
        <v>0</v>
      </c>
      <c r="R202" s="38">
        <v>1.0989010989011E-2</v>
      </c>
      <c r="S202" s="38">
        <v>1.0869565217391301E-2</v>
      </c>
      <c r="T202" s="38">
        <v>137362.637362637</v>
      </c>
      <c r="U202" s="38">
        <v>-1354.8611111111099</v>
      </c>
      <c r="V202" s="38">
        <v>-124647.222222222</v>
      </c>
      <c r="W202" s="38">
        <v>0</v>
      </c>
      <c r="X202" s="38">
        <v>1.0989010989011E-2</v>
      </c>
      <c r="Y202" s="38">
        <v>1.0869565217391301E-2</v>
      </c>
      <c r="Z202" s="38">
        <v>137362.637362637</v>
      </c>
      <c r="AA202" s="38">
        <v>-1354.8611111111099</v>
      </c>
    </row>
    <row r="203" spans="1:27" x14ac:dyDescent="0.25">
      <c r="A203" s="28">
        <v>45289</v>
      </c>
      <c r="B203" s="28">
        <v>45380</v>
      </c>
      <c r="C203" t="s">
        <v>35</v>
      </c>
      <c r="D203" t="s">
        <v>58</v>
      </c>
      <c r="E203" t="s">
        <v>59</v>
      </c>
      <c r="F203">
        <v>10003</v>
      </c>
      <c r="G203" t="s">
        <v>60</v>
      </c>
      <c r="H203" s="28">
        <v>45287</v>
      </c>
      <c r="I203" s="28">
        <v>45289</v>
      </c>
      <c r="J203" s="28">
        <v>45379</v>
      </c>
      <c r="K203" s="28">
        <v>45379</v>
      </c>
      <c r="L203" s="38">
        <v>12500000</v>
      </c>
      <c r="M203" t="s">
        <v>38</v>
      </c>
      <c r="N203">
        <v>0</v>
      </c>
      <c r="O203" t="s">
        <v>34</v>
      </c>
      <c r="P203" s="38">
        <v>-91406.25</v>
      </c>
      <c r="Q203" s="38">
        <v>0</v>
      </c>
      <c r="R203" s="38">
        <v>0.98901098901098905</v>
      </c>
      <c r="S203" s="38">
        <v>1</v>
      </c>
      <c r="T203" s="38">
        <v>12362637.362637401</v>
      </c>
      <c r="U203" s="38">
        <v>-91406.25</v>
      </c>
      <c r="V203" s="38">
        <v>-91406.25</v>
      </c>
      <c r="W203" s="38">
        <v>0</v>
      </c>
      <c r="X203" s="38">
        <v>0.98901098901098905</v>
      </c>
      <c r="Y203" s="38">
        <v>1</v>
      </c>
      <c r="Z203" s="38">
        <v>12362637.362637401</v>
      </c>
      <c r="AA203" s="38">
        <v>-91406.25</v>
      </c>
    </row>
    <row r="204" spans="1:27" x14ac:dyDescent="0.25">
      <c r="A204" s="28">
        <v>45289</v>
      </c>
      <c r="B204" s="28">
        <v>45380</v>
      </c>
      <c r="C204" t="s">
        <v>35</v>
      </c>
      <c r="D204" t="s">
        <v>58</v>
      </c>
      <c r="E204" t="s">
        <v>59</v>
      </c>
      <c r="F204">
        <v>10003</v>
      </c>
      <c r="G204" t="s">
        <v>60</v>
      </c>
      <c r="H204" s="28">
        <v>45377</v>
      </c>
      <c r="I204" s="28">
        <v>45379</v>
      </c>
      <c r="J204" s="28">
        <v>45471</v>
      </c>
      <c r="K204" s="28">
        <v>45471</v>
      </c>
      <c r="L204" s="38">
        <v>12500000</v>
      </c>
      <c r="M204" t="s">
        <v>38</v>
      </c>
      <c r="N204">
        <v>0</v>
      </c>
      <c r="O204" t="s">
        <v>34</v>
      </c>
      <c r="P204" s="38">
        <v>-92702.777777777796</v>
      </c>
      <c r="Q204" s="38">
        <v>0</v>
      </c>
      <c r="R204" s="38">
        <v>1.0989010989011E-2</v>
      </c>
      <c r="S204" s="38">
        <v>1.0869565217391301E-2</v>
      </c>
      <c r="T204" s="38">
        <v>137362.637362637</v>
      </c>
      <c r="U204" s="38">
        <v>-1007.6388888888901</v>
      </c>
      <c r="V204" s="38">
        <v>-92702.777777777796</v>
      </c>
      <c r="W204" s="38">
        <v>0</v>
      </c>
      <c r="X204" s="38">
        <v>1.0989010989011E-2</v>
      </c>
      <c r="Y204" s="38">
        <v>1.0869565217391301E-2</v>
      </c>
      <c r="Z204" s="38">
        <v>137362.637362637</v>
      </c>
      <c r="AA204" s="38">
        <v>-1007.6388888888901</v>
      </c>
    </row>
    <row r="205" spans="1:27" x14ac:dyDescent="0.25">
      <c r="A205" s="28">
        <v>45289</v>
      </c>
      <c r="B205" s="28">
        <v>45380</v>
      </c>
      <c r="C205" t="s">
        <v>35</v>
      </c>
      <c r="D205" t="s">
        <v>61</v>
      </c>
      <c r="E205" t="s">
        <v>62</v>
      </c>
      <c r="F205">
        <v>10004</v>
      </c>
      <c r="G205" t="s">
        <v>63</v>
      </c>
      <c r="H205" s="28">
        <v>45287</v>
      </c>
      <c r="I205" s="28">
        <v>45289</v>
      </c>
      <c r="J205" s="28">
        <v>45379</v>
      </c>
      <c r="K205" s="28">
        <v>45379</v>
      </c>
      <c r="L205" s="38">
        <v>12500000</v>
      </c>
      <c r="M205" t="s">
        <v>38</v>
      </c>
      <c r="N205">
        <v>0</v>
      </c>
      <c r="O205" t="s">
        <v>34</v>
      </c>
      <c r="P205" s="38">
        <v>-91406.25</v>
      </c>
      <c r="Q205" s="38">
        <v>0</v>
      </c>
      <c r="R205" s="38">
        <v>0.98901098901098905</v>
      </c>
      <c r="S205" s="38">
        <v>1</v>
      </c>
      <c r="T205" s="38">
        <v>12362637.362637401</v>
      </c>
      <c r="U205" s="38">
        <v>-91406.25</v>
      </c>
      <c r="V205" s="38">
        <v>-91406.25</v>
      </c>
      <c r="W205" s="38">
        <v>0</v>
      </c>
      <c r="X205" s="38">
        <v>0.98901098901098905</v>
      </c>
      <c r="Y205" s="38">
        <v>1</v>
      </c>
      <c r="Z205" s="38">
        <v>12362637.362637401</v>
      </c>
      <c r="AA205" s="38">
        <v>-91406.25</v>
      </c>
    </row>
    <row r="206" spans="1:27" x14ac:dyDescent="0.25">
      <c r="A206" s="28">
        <v>45289</v>
      </c>
      <c r="B206" s="28">
        <v>45380</v>
      </c>
      <c r="C206" t="s">
        <v>35</v>
      </c>
      <c r="D206" t="s">
        <v>61</v>
      </c>
      <c r="E206" t="s">
        <v>62</v>
      </c>
      <c r="F206">
        <v>10004</v>
      </c>
      <c r="G206" t="s">
        <v>63</v>
      </c>
      <c r="H206" s="28">
        <v>45377</v>
      </c>
      <c r="I206" s="28">
        <v>45379</v>
      </c>
      <c r="J206" s="28">
        <v>45471</v>
      </c>
      <c r="K206" s="28">
        <v>45471</v>
      </c>
      <c r="L206" s="38">
        <v>12500000</v>
      </c>
      <c r="M206" t="s">
        <v>38</v>
      </c>
      <c r="N206">
        <v>0</v>
      </c>
      <c r="O206" t="s">
        <v>34</v>
      </c>
      <c r="P206" s="38">
        <v>-92702.777777777796</v>
      </c>
      <c r="Q206" s="38">
        <v>0</v>
      </c>
      <c r="R206" s="38">
        <v>1.0989010989011E-2</v>
      </c>
      <c r="S206" s="38">
        <v>1.0869565217391301E-2</v>
      </c>
      <c r="T206" s="38">
        <v>137362.637362637</v>
      </c>
      <c r="U206" s="38">
        <v>-1007.6388888888901</v>
      </c>
      <c r="V206" s="38">
        <v>-92702.777777777796</v>
      </c>
      <c r="W206" s="38">
        <v>0</v>
      </c>
      <c r="X206" s="38">
        <v>1.0989010989011E-2</v>
      </c>
      <c r="Y206" s="38">
        <v>1.0869565217391301E-2</v>
      </c>
      <c r="Z206" s="38">
        <v>137362.637362637</v>
      </c>
      <c r="AA206" s="38">
        <v>-1007.6388888888901</v>
      </c>
    </row>
    <row r="207" spans="1:27" x14ac:dyDescent="0.25">
      <c r="A207" s="28">
        <v>45289</v>
      </c>
      <c r="B207" s="28">
        <v>45380</v>
      </c>
      <c r="C207" t="s">
        <v>35</v>
      </c>
      <c r="D207" t="s">
        <v>64</v>
      </c>
      <c r="E207" t="s">
        <v>65</v>
      </c>
      <c r="F207">
        <v>10005</v>
      </c>
      <c r="G207" t="s">
        <v>66</v>
      </c>
      <c r="H207" s="28">
        <v>45287</v>
      </c>
      <c r="I207" s="28">
        <v>45289</v>
      </c>
      <c r="J207" s="28">
        <v>45379</v>
      </c>
      <c r="K207" s="28">
        <v>45379</v>
      </c>
      <c r="L207" s="38">
        <v>2266067</v>
      </c>
      <c r="M207" t="s">
        <v>45</v>
      </c>
      <c r="N207">
        <v>0</v>
      </c>
      <c r="O207" t="s">
        <v>34</v>
      </c>
      <c r="P207" s="38">
        <v>-22235.782437499998</v>
      </c>
      <c r="Q207" s="38">
        <v>0</v>
      </c>
      <c r="R207" s="38">
        <v>0.98901098901098905</v>
      </c>
      <c r="S207" s="38">
        <v>1</v>
      </c>
      <c r="T207" s="38">
        <v>2241165.1648351601</v>
      </c>
      <c r="U207" s="38">
        <v>-22235.782437499998</v>
      </c>
      <c r="V207" s="38">
        <v>-22235.782437499998</v>
      </c>
      <c r="W207" s="38">
        <v>0</v>
      </c>
      <c r="X207" s="38">
        <v>0.98901098901098905</v>
      </c>
      <c r="Y207" s="38">
        <v>1</v>
      </c>
      <c r="Z207" s="38">
        <v>2241165.1648351601</v>
      </c>
      <c r="AA207" s="38">
        <v>-22235.782437499998</v>
      </c>
    </row>
    <row r="208" spans="1:27" x14ac:dyDescent="0.25">
      <c r="A208" s="28">
        <v>45289</v>
      </c>
      <c r="B208" s="28">
        <v>45380</v>
      </c>
      <c r="C208" t="s">
        <v>35</v>
      </c>
      <c r="D208" t="s">
        <v>64</v>
      </c>
      <c r="E208" t="s">
        <v>65</v>
      </c>
      <c r="F208">
        <v>10005</v>
      </c>
      <c r="G208" t="s">
        <v>66</v>
      </c>
      <c r="H208" s="28">
        <v>45377</v>
      </c>
      <c r="I208" s="28">
        <v>45379</v>
      </c>
      <c r="J208" s="28">
        <v>45471</v>
      </c>
      <c r="K208" s="28">
        <v>45471</v>
      </c>
      <c r="L208" s="38">
        <v>6710709</v>
      </c>
      <c r="M208" t="s">
        <v>45</v>
      </c>
      <c r="N208">
        <v>0</v>
      </c>
      <c r="O208" t="s">
        <v>34</v>
      </c>
      <c r="P208" s="38">
        <v>-66917.6988793333</v>
      </c>
      <c r="Q208" s="38">
        <v>0</v>
      </c>
      <c r="R208" s="38">
        <v>1.0989010989011E-2</v>
      </c>
      <c r="S208" s="38">
        <v>1.0869565217391301E-2</v>
      </c>
      <c r="T208" s="38">
        <v>73744.054945054901</v>
      </c>
      <c r="U208" s="38">
        <v>-727.36629216666699</v>
      </c>
      <c r="V208" s="38">
        <v>-66917.6988793333</v>
      </c>
      <c r="W208" s="38">
        <v>0</v>
      </c>
      <c r="X208" s="38">
        <v>1.0989010989011E-2</v>
      </c>
      <c r="Y208" s="38">
        <v>1.0869565217391301E-2</v>
      </c>
      <c r="Z208" s="38">
        <v>73744.054945054901</v>
      </c>
      <c r="AA208" s="38">
        <v>-727.36629216666699</v>
      </c>
    </row>
    <row r="209" spans="1:27" x14ac:dyDescent="0.25">
      <c r="A209" s="28">
        <v>45289</v>
      </c>
      <c r="B209" s="28">
        <v>45380</v>
      </c>
      <c r="C209" t="s">
        <v>35</v>
      </c>
      <c r="D209" t="s">
        <v>67</v>
      </c>
      <c r="E209" t="s">
        <v>68</v>
      </c>
      <c r="F209">
        <v>10006</v>
      </c>
      <c r="G209" t="s">
        <v>82</v>
      </c>
      <c r="H209" s="28">
        <v>45281</v>
      </c>
      <c r="I209" s="28">
        <v>45287</v>
      </c>
      <c r="J209" s="28">
        <v>45376</v>
      </c>
      <c r="K209" s="28">
        <v>45376</v>
      </c>
      <c r="L209" s="38">
        <v>13821000</v>
      </c>
      <c r="M209" t="s">
        <v>69</v>
      </c>
      <c r="N209">
        <v>0</v>
      </c>
      <c r="O209" t="s">
        <v>34</v>
      </c>
      <c r="P209" s="38">
        <v>-55216.430666666703</v>
      </c>
      <c r="Q209" s="38">
        <v>0</v>
      </c>
      <c r="R209" s="38">
        <v>0.95604395604395598</v>
      </c>
      <c r="S209" s="38">
        <v>0.97752808988763995</v>
      </c>
      <c r="T209" s="38">
        <v>13213483.516483501</v>
      </c>
      <c r="U209" s="38">
        <v>-53975.612000000001</v>
      </c>
      <c r="V209" s="38">
        <v>-55216.430666666703</v>
      </c>
      <c r="W209" s="38">
        <v>0</v>
      </c>
      <c r="X209" s="38">
        <v>0.95604395604395598</v>
      </c>
      <c r="Y209" s="38">
        <v>0.97752808988763995</v>
      </c>
      <c r="Z209" s="38">
        <v>13213483.516483501</v>
      </c>
      <c r="AA209" s="38">
        <v>-53975.612000000001</v>
      </c>
    </row>
    <row r="210" spans="1:27" x14ac:dyDescent="0.25">
      <c r="A210" s="28">
        <v>45289</v>
      </c>
      <c r="B210" s="28">
        <v>45380</v>
      </c>
      <c r="C210" t="s">
        <v>35</v>
      </c>
      <c r="D210" t="s">
        <v>67</v>
      </c>
      <c r="E210" t="s">
        <v>68</v>
      </c>
      <c r="F210">
        <v>10006</v>
      </c>
      <c r="G210" t="s">
        <v>82</v>
      </c>
      <c r="H210" s="28">
        <v>45372</v>
      </c>
      <c r="I210" s="28">
        <v>45376</v>
      </c>
      <c r="J210" s="28">
        <v>45467</v>
      </c>
      <c r="K210" s="28">
        <v>45467</v>
      </c>
      <c r="L210" s="38">
        <v>13821000</v>
      </c>
      <c r="M210" t="s">
        <v>69</v>
      </c>
      <c r="N210">
        <v>0</v>
      </c>
      <c r="O210" t="s">
        <v>34</v>
      </c>
      <c r="P210" s="38">
        <v>-56806.613499999999</v>
      </c>
      <c r="Q210" s="38">
        <v>0</v>
      </c>
      <c r="R210" s="38">
        <v>4.3956043956044001E-2</v>
      </c>
      <c r="S210" s="38">
        <v>4.3956043956044001E-2</v>
      </c>
      <c r="T210" s="38">
        <v>607516.48351648403</v>
      </c>
      <c r="U210" s="38">
        <v>-2496.9940000000001</v>
      </c>
      <c r="V210" s="38">
        <v>-56806.613499999999</v>
      </c>
      <c r="W210" s="38">
        <v>0</v>
      </c>
      <c r="X210" s="38">
        <v>4.3956043956044001E-2</v>
      </c>
      <c r="Y210" s="38">
        <v>4.3956043956044001E-2</v>
      </c>
      <c r="Z210" s="38">
        <v>607516.48351648403</v>
      </c>
      <c r="AA210" s="38">
        <v>-2496.9940000000001</v>
      </c>
    </row>
    <row r="211" spans="1:27" x14ac:dyDescent="0.25">
      <c r="A211" s="28">
        <v>45289</v>
      </c>
      <c r="B211" s="28">
        <v>45380</v>
      </c>
      <c r="C211" t="s">
        <v>35</v>
      </c>
      <c r="D211" t="s">
        <v>70</v>
      </c>
      <c r="E211" t="s">
        <v>71</v>
      </c>
      <c r="F211">
        <v>10007</v>
      </c>
      <c r="G211" t="s">
        <v>83</v>
      </c>
      <c r="H211" s="28">
        <v>45281</v>
      </c>
      <c r="I211" s="28">
        <v>45287</v>
      </c>
      <c r="J211" s="28">
        <v>45376</v>
      </c>
      <c r="K211" s="28">
        <v>45376</v>
      </c>
      <c r="L211" s="38">
        <v>7490000</v>
      </c>
      <c r="M211" t="s">
        <v>45</v>
      </c>
      <c r="N211">
        <v>0</v>
      </c>
      <c r="O211" t="s">
        <v>34</v>
      </c>
      <c r="P211" s="38">
        <v>-72512.3544444445</v>
      </c>
      <c r="Q211" s="38">
        <v>0</v>
      </c>
      <c r="R211" s="38">
        <v>0.95604395604395598</v>
      </c>
      <c r="S211" s="38">
        <v>0.97752808988763995</v>
      </c>
      <c r="T211" s="38">
        <v>7160769.2307692301</v>
      </c>
      <c r="U211" s="38">
        <v>-70882.863333333298</v>
      </c>
      <c r="V211" s="38">
        <v>-72512.3544444445</v>
      </c>
      <c r="W211" s="38">
        <v>0</v>
      </c>
      <c r="X211" s="38">
        <v>0.95604395604395598</v>
      </c>
      <c r="Y211" s="38">
        <v>0.97752808988763995</v>
      </c>
      <c r="Z211" s="38">
        <v>7160769.2307692301</v>
      </c>
      <c r="AA211" s="38">
        <v>-70882.863333333298</v>
      </c>
    </row>
    <row r="212" spans="1:27" x14ac:dyDescent="0.25">
      <c r="A212" s="28">
        <v>45289</v>
      </c>
      <c r="B212" s="28">
        <v>45380</v>
      </c>
      <c r="C212" t="s">
        <v>35</v>
      </c>
      <c r="D212" t="s">
        <v>70</v>
      </c>
      <c r="E212" t="s">
        <v>71</v>
      </c>
      <c r="F212">
        <v>10007</v>
      </c>
      <c r="G212" t="s">
        <v>83</v>
      </c>
      <c r="H212" s="28">
        <v>45372</v>
      </c>
      <c r="I212" s="28">
        <v>45376</v>
      </c>
      <c r="J212" s="28">
        <v>45467</v>
      </c>
      <c r="K212" s="28">
        <v>45467</v>
      </c>
      <c r="L212" s="38">
        <v>7490000</v>
      </c>
      <c r="M212" t="s">
        <v>45</v>
      </c>
      <c r="N212">
        <v>0</v>
      </c>
      <c r="O212" t="s">
        <v>34</v>
      </c>
      <c r="P212" s="38">
        <v>-74331.176111111097</v>
      </c>
      <c r="Q212" s="38">
        <v>0</v>
      </c>
      <c r="R212" s="38">
        <v>4.3956043956044001E-2</v>
      </c>
      <c r="S212" s="38">
        <v>4.3956043956044001E-2</v>
      </c>
      <c r="T212" s="38">
        <v>329230.76923076902</v>
      </c>
      <c r="U212" s="38">
        <v>-3267.3044444444399</v>
      </c>
      <c r="V212" s="38">
        <v>-74331.176111111097</v>
      </c>
      <c r="W212" s="38">
        <v>0</v>
      </c>
      <c r="X212" s="38">
        <v>4.3956043956044001E-2</v>
      </c>
      <c r="Y212" s="38">
        <v>4.3956043956044001E-2</v>
      </c>
      <c r="Z212" s="38">
        <v>329230.76923076902</v>
      </c>
      <c r="AA212" s="38">
        <v>-3267.3044444444399</v>
      </c>
    </row>
    <row r="213" spans="1:27" x14ac:dyDescent="0.25">
      <c r="A213" s="28">
        <v>45289</v>
      </c>
      <c r="B213" s="28">
        <v>45380</v>
      </c>
      <c r="C213" t="s">
        <v>35</v>
      </c>
      <c r="D213" t="s">
        <v>72</v>
      </c>
      <c r="E213" t="s">
        <v>73</v>
      </c>
      <c r="F213">
        <v>10008</v>
      </c>
      <c r="G213" t="s">
        <v>84</v>
      </c>
      <c r="H213" s="28">
        <v>45281</v>
      </c>
      <c r="I213" s="28">
        <v>45287</v>
      </c>
      <c r="J213" s="28">
        <v>45376</v>
      </c>
      <c r="K213" s="28">
        <v>45376</v>
      </c>
      <c r="L213" s="38">
        <v>7490000</v>
      </c>
      <c r="M213" t="s">
        <v>33</v>
      </c>
      <c r="N213">
        <v>0</v>
      </c>
      <c r="O213" t="s">
        <v>34</v>
      </c>
      <c r="P213" s="38">
        <v>-40107.701666666697</v>
      </c>
      <c r="Q213" s="38">
        <v>0</v>
      </c>
      <c r="R213" s="38">
        <v>0.95604395604395598</v>
      </c>
      <c r="S213" s="38">
        <v>0.97752808988763995</v>
      </c>
      <c r="T213" s="38">
        <v>7160769.2307692301</v>
      </c>
      <c r="U213" s="38">
        <v>-39206.404999999999</v>
      </c>
      <c r="V213" s="38">
        <v>-40107.701666666697</v>
      </c>
      <c r="W213" s="38">
        <v>0</v>
      </c>
      <c r="X213" s="38">
        <v>0.95604395604395598</v>
      </c>
      <c r="Y213" s="38">
        <v>0.97752808988763995</v>
      </c>
      <c r="Z213" s="38">
        <v>7160769.2307692301</v>
      </c>
      <c r="AA213" s="38">
        <v>-39206.404999999999</v>
      </c>
    </row>
    <row r="214" spans="1:27" x14ac:dyDescent="0.25">
      <c r="A214" s="28">
        <v>45289</v>
      </c>
      <c r="B214" s="28">
        <v>45380</v>
      </c>
      <c r="C214" t="s">
        <v>35</v>
      </c>
      <c r="D214" t="s">
        <v>72</v>
      </c>
      <c r="E214" t="s">
        <v>73</v>
      </c>
      <c r="F214">
        <v>10008</v>
      </c>
      <c r="G214" t="s">
        <v>84</v>
      </c>
      <c r="H214" s="28">
        <v>45372</v>
      </c>
      <c r="I214" s="28">
        <v>45376</v>
      </c>
      <c r="J214" s="28">
        <v>45467</v>
      </c>
      <c r="K214" s="28">
        <v>45467</v>
      </c>
      <c r="L214" s="38">
        <v>7490000</v>
      </c>
      <c r="M214" t="s">
        <v>33</v>
      </c>
      <c r="N214">
        <v>0</v>
      </c>
      <c r="O214" t="s">
        <v>34</v>
      </c>
      <c r="P214" s="38">
        <v>-41198.3288888889</v>
      </c>
      <c r="Q214" s="38">
        <v>0</v>
      </c>
      <c r="R214" s="38">
        <v>4.3956043956044001E-2</v>
      </c>
      <c r="S214" s="38">
        <v>4.3956043956044001E-2</v>
      </c>
      <c r="T214" s="38">
        <v>329230.76923076902</v>
      </c>
      <c r="U214" s="38">
        <v>-1810.9155555555601</v>
      </c>
      <c r="V214" s="38">
        <v>-41198.3288888889</v>
      </c>
      <c r="W214" s="38">
        <v>0</v>
      </c>
      <c r="X214" s="38">
        <v>4.3956043956044001E-2</v>
      </c>
      <c r="Y214" s="38">
        <v>4.3956043956044001E-2</v>
      </c>
      <c r="Z214" s="38">
        <v>329230.76923076902</v>
      </c>
      <c r="AA214" s="38">
        <v>-1810.9155555555601</v>
      </c>
    </row>
    <row r="215" spans="1:27" x14ac:dyDescent="0.25">
      <c r="A215" s="28">
        <v>45289</v>
      </c>
      <c r="B215" s="28">
        <v>45380</v>
      </c>
      <c r="C215" t="s">
        <v>35</v>
      </c>
      <c r="D215" t="s">
        <v>103</v>
      </c>
      <c r="E215" t="s">
        <v>104</v>
      </c>
      <c r="F215">
        <v>10010</v>
      </c>
      <c r="G215" t="s">
        <v>105</v>
      </c>
      <c r="H215" s="28">
        <v>45281</v>
      </c>
      <c r="I215" s="28">
        <v>45287</v>
      </c>
      <c r="J215" s="28">
        <v>45376</v>
      </c>
      <c r="K215" s="28">
        <v>45376</v>
      </c>
      <c r="L215" s="38">
        <v>11500000</v>
      </c>
      <c r="M215" t="s">
        <v>81</v>
      </c>
      <c r="N215">
        <v>0</v>
      </c>
      <c r="O215" t="s">
        <v>34</v>
      </c>
      <c r="P215" s="38">
        <v>-33150.027777777803</v>
      </c>
      <c r="Q215" s="38">
        <v>0</v>
      </c>
      <c r="R215" s="38">
        <v>0.95604395604395598</v>
      </c>
      <c r="S215" s="38">
        <v>0.97752808988763995</v>
      </c>
      <c r="T215" s="38">
        <v>10994505.4945055</v>
      </c>
      <c r="U215" s="38">
        <v>-32405.083333333299</v>
      </c>
      <c r="V215" s="38">
        <v>-33150.027777777803</v>
      </c>
      <c r="W215" s="38">
        <v>0</v>
      </c>
      <c r="X215" s="38">
        <v>0.95604395604395598</v>
      </c>
      <c r="Y215" s="38">
        <v>0.97752808988763995</v>
      </c>
      <c r="Z215" s="38">
        <v>10994505.4945055</v>
      </c>
      <c r="AA215" s="38">
        <v>-32405.083333333299</v>
      </c>
    </row>
    <row r="216" spans="1:27" x14ac:dyDescent="0.25">
      <c r="A216" s="28">
        <v>45289</v>
      </c>
      <c r="B216" s="28">
        <v>45380</v>
      </c>
      <c r="C216" t="s">
        <v>35</v>
      </c>
      <c r="D216" t="s">
        <v>103</v>
      </c>
      <c r="E216" t="s">
        <v>104</v>
      </c>
      <c r="F216">
        <v>10010</v>
      </c>
      <c r="G216" t="s">
        <v>105</v>
      </c>
      <c r="H216" s="28">
        <v>45372</v>
      </c>
      <c r="I216" s="28">
        <v>45376</v>
      </c>
      <c r="J216" s="28">
        <v>45467</v>
      </c>
      <c r="K216" s="28">
        <v>45467</v>
      </c>
      <c r="L216" s="38">
        <v>11500000</v>
      </c>
      <c r="M216" t="s">
        <v>81</v>
      </c>
      <c r="N216">
        <v>0</v>
      </c>
      <c r="O216" t="s">
        <v>34</v>
      </c>
      <c r="P216" s="38">
        <v>-34185.666666666701</v>
      </c>
      <c r="Q216" s="38">
        <v>0</v>
      </c>
      <c r="R216" s="38">
        <v>4.3956043956044001E-2</v>
      </c>
      <c r="S216" s="38">
        <v>4.3956043956044001E-2</v>
      </c>
      <c r="T216" s="38">
        <v>505494.50549450598</v>
      </c>
      <c r="U216" s="38">
        <v>-1502.6666666666699</v>
      </c>
      <c r="V216" s="38">
        <v>-34185.666666666701</v>
      </c>
      <c r="W216" s="38">
        <v>0</v>
      </c>
      <c r="X216" s="38">
        <v>4.3956043956044001E-2</v>
      </c>
      <c r="Y216" s="38">
        <v>4.3956043956044001E-2</v>
      </c>
      <c r="Z216" s="38">
        <v>505494.50549450598</v>
      </c>
      <c r="AA216" s="38">
        <v>-1502.6666666666699</v>
      </c>
    </row>
    <row r="217" spans="1:27" x14ac:dyDescent="0.25">
      <c r="A217" s="28">
        <v>45289</v>
      </c>
      <c r="B217" s="28">
        <v>45380</v>
      </c>
      <c r="C217" t="s">
        <v>35</v>
      </c>
      <c r="D217" t="s">
        <v>106</v>
      </c>
      <c r="E217" t="s">
        <v>107</v>
      </c>
      <c r="F217">
        <v>10011</v>
      </c>
      <c r="G217" t="s">
        <v>108</v>
      </c>
      <c r="H217" s="28">
        <v>45278</v>
      </c>
      <c r="I217" s="28">
        <v>45280</v>
      </c>
      <c r="J217" s="28">
        <v>45371</v>
      </c>
      <c r="K217" s="28">
        <v>45371</v>
      </c>
      <c r="L217" s="38">
        <v>14125800</v>
      </c>
      <c r="M217" t="s">
        <v>88</v>
      </c>
      <c r="N217">
        <v>0</v>
      </c>
      <c r="O217" t="s">
        <v>34</v>
      </c>
      <c r="P217" s="38">
        <v>-24566.335733333301</v>
      </c>
      <c r="Q217" s="38">
        <v>0</v>
      </c>
      <c r="R217" s="38">
        <v>0.90109890109890101</v>
      </c>
      <c r="S217" s="38">
        <v>0.90109890109890101</v>
      </c>
      <c r="T217" s="38">
        <v>12728742.857142899</v>
      </c>
      <c r="U217" s="38">
        <v>-22136.698133333299</v>
      </c>
      <c r="V217" s="38">
        <v>-24566.335733333301</v>
      </c>
      <c r="W217" s="38">
        <v>0</v>
      </c>
      <c r="X217" s="38">
        <v>0.90109890109890101</v>
      </c>
      <c r="Y217" s="38">
        <v>0.90109890109890101</v>
      </c>
      <c r="Z217" s="38">
        <v>12728742.857142899</v>
      </c>
      <c r="AA217" s="38">
        <v>-22136.698133333299</v>
      </c>
    </row>
    <row r="218" spans="1:27" x14ac:dyDescent="0.25">
      <c r="A218" s="28">
        <v>45289</v>
      </c>
      <c r="B218" s="28">
        <v>45380</v>
      </c>
      <c r="C218" t="s">
        <v>35</v>
      </c>
      <c r="D218" t="s">
        <v>106</v>
      </c>
      <c r="E218" t="s">
        <v>107</v>
      </c>
      <c r="F218">
        <v>10011</v>
      </c>
      <c r="G218" t="s">
        <v>108</v>
      </c>
      <c r="H218" s="28">
        <v>45369</v>
      </c>
      <c r="I218" s="28">
        <v>45371</v>
      </c>
      <c r="J218" s="28">
        <v>45463</v>
      </c>
      <c r="K218" s="28">
        <v>45463</v>
      </c>
      <c r="L218" s="38">
        <v>14125800</v>
      </c>
      <c r="M218" t="s">
        <v>88</v>
      </c>
      <c r="N218">
        <v>0</v>
      </c>
      <c r="O218" t="s">
        <v>34</v>
      </c>
      <c r="P218" s="38">
        <v>-24475.302800000001</v>
      </c>
      <c r="Q218" s="38">
        <v>0</v>
      </c>
      <c r="R218" s="38">
        <v>9.8901098901098897E-2</v>
      </c>
      <c r="S218" s="38">
        <v>9.7826086956521702E-2</v>
      </c>
      <c r="T218" s="38">
        <v>1397057.1428571399</v>
      </c>
      <c r="U218" s="38">
        <v>-2394.3231000000001</v>
      </c>
      <c r="V218" s="38">
        <v>-24475.302800000001</v>
      </c>
      <c r="W218" s="38">
        <v>0</v>
      </c>
      <c r="X218" s="38">
        <v>9.8901098901098897E-2</v>
      </c>
      <c r="Y218" s="38">
        <v>9.7826086956521702E-2</v>
      </c>
      <c r="Z218" s="38">
        <v>1397057.1428571399</v>
      </c>
      <c r="AA218" s="38">
        <v>-2394.3231000000001</v>
      </c>
    </row>
    <row r="219" spans="1:27" x14ac:dyDescent="0.25">
      <c r="A219" s="28">
        <v>45289</v>
      </c>
      <c r="B219" s="28">
        <v>45380</v>
      </c>
      <c r="C219" t="s">
        <v>35</v>
      </c>
      <c r="D219" t="s">
        <v>109</v>
      </c>
      <c r="E219" t="s">
        <v>110</v>
      </c>
      <c r="F219">
        <v>10012</v>
      </c>
      <c r="G219" t="s">
        <v>111</v>
      </c>
      <c r="H219" s="28">
        <v>45278</v>
      </c>
      <c r="I219" s="28">
        <v>45280</v>
      </c>
      <c r="J219" s="28">
        <v>45371</v>
      </c>
      <c r="K219" s="28">
        <v>45371</v>
      </c>
      <c r="L219" s="38">
        <v>5650320</v>
      </c>
      <c r="M219" t="s">
        <v>88</v>
      </c>
      <c r="N219">
        <v>0</v>
      </c>
      <c r="O219" t="s">
        <v>34</v>
      </c>
      <c r="P219" s="38">
        <v>-9826.5342933333304</v>
      </c>
      <c r="Q219" s="38">
        <v>0</v>
      </c>
      <c r="R219" s="38">
        <v>0.90109890109890101</v>
      </c>
      <c r="S219" s="38">
        <v>0.90109890109890101</v>
      </c>
      <c r="T219" s="38">
        <v>5091497.1428571399</v>
      </c>
      <c r="U219" s="38">
        <v>-8854.6792533333301</v>
      </c>
      <c r="V219" s="38">
        <v>-9826.5342933333304</v>
      </c>
      <c r="W219" s="38">
        <v>0</v>
      </c>
      <c r="X219" s="38">
        <v>0.90109890109890101</v>
      </c>
      <c r="Y219" s="38">
        <v>0.90109890109890101</v>
      </c>
      <c r="Z219" s="38">
        <v>5091497.1428571399</v>
      </c>
      <c r="AA219" s="38">
        <v>-8854.6792533333301</v>
      </c>
    </row>
    <row r="220" spans="1:27" x14ac:dyDescent="0.25">
      <c r="A220" s="28">
        <v>45289</v>
      </c>
      <c r="B220" s="28">
        <v>45380</v>
      </c>
      <c r="C220" t="s">
        <v>35</v>
      </c>
      <c r="D220" t="s">
        <v>109</v>
      </c>
      <c r="E220" t="s">
        <v>110</v>
      </c>
      <c r="F220">
        <v>10012</v>
      </c>
      <c r="G220" t="s">
        <v>111</v>
      </c>
      <c r="H220" s="28">
        <v>45369</v>
      </c>
      <c r="I220" s="28">
        <v>45371</v>
      </c>
      <c r="J220" s="28">
        <v>45463</v>
      </c>
      <c r="K220" s="28">
        <v>45463</v>
      </c>
      <c r="L220" s="38">
        <v>5650320</v>
      </c>
      <c r="M220" t="s">
        <v>88</v>
      </c>
      <c r="N220">
        <v>0</v>
      </c>
      <c r="O220" t="s">
        <v>34</v>
      </c>
      <c r="P220" s="38">
        <v>-9790.1211199999998</v>
      </c>
      <c r="Q220" s="38">
        <v>0</v>
      </c>
      <c r="R220" s="38">
        <v>9.8901098901098897E-2</v>
      </c>
      <c r="S220" s="38">
        <v>9.7826086956521702E-2</v>
      </c>
      <c r="T220" s="38">
        <v>558822.85714285704</v>
      </c>
      <c r="U220" s="38">
        <v>-957.72924</v>
      </c>
      <c r="V220" s="38">
        <v>-9790.1211199999998</v>
      </c>
      <c r="W220" s="38">
        <v>0</v>
      </c>
      <c r="X220" s="38">
        <v>9.8901098901098897E-2</v>
      </c>
      <c r="Y220" s="38">
        <v>9.7826086956521702E-2</v>
      </c>
      <c r="Z220" s="38">
        <v>558822.85714285704</v>
      </c>
      <c r="AA220" s="38">
        <v>-957.72924</v>
      </c>
    </row>
    <row r="221" spans="1:27" x14ac:dyDescent="0.25">
      <c r="A221" s="28">
        <v>45289</v>
      </c>
      <c r="B221" s="28">
        <v>45380</v>
      </c>
      <c r="C221" t="s">
        <v>35</v>
      </c>
      <c r="D221" t="s">
        <v>112</v>
      </c>
      <c r="E221" t="s">
        <v>113</v>
      </c>
      <c r="F221">
        <v>10013</v>
      </c>
      <c r="G221" t="s">
        <v>114</v>
      </c>
      <c r="H221" s="28">
        <v>45287</v>
      </c>
      <c r="I221" s="28">
        <v>45289</v>
      </c>
      <c r="J221" s="28">
        <v>45379</v>
      </c>
      <c r="K221" s="28">
        <v>45379</v>
      </c>
      <c r="L221" s="38">
        <v>24440000</v>
      </c>
      <c r="M221" t="s">
        <v>81</v>
      </c>
      <c r="N221">
        <v>0</v>
      </c>
      <c r="O221" t="s">
        <v>34</v>
      </c>
      <c r="P221" s="38">
        <v>-71792.5</v>
      </c>
      <c r="Q221" s="38">
        <v>0</v>
      </c>
      <c r="R221" s="38">
        <v>0.98901098901098905</v>
      </c>
      <c r="S221" s="38">
        <v>1</v>
      </c>
      <c r="T221" s="38">
        <v>24171428.571428601</v>
      </c>
      <c r="U221" s="38">
        <v>-71792.5</v>
      </c>
      <c r="V221" s="38">
        <v>-71792.5</v>
      </c>
      <c r="W221" s="38">
        <v>0</v>
      </c>
      <c r="X221" s="38">
        <v>0.98901098901098905</v>
      </c>
      <c r="Y221" s="38">
        <v>1</v>
      </c>
      <c r="Z221" s="38">
        <v>24171428.571428601</v>
      </c>
      <c r="AA221" s="38">
        <v>-71792.5</v>
      </c>
    </row>
    <row r="222" spans="1:27" x14ac:dyDescent="0.25">
      <c r="A222" s="28">
        <v>45289</v>
      </c>
      <c r="B222" s="28">
        <v>45380</v>
      </c>
      <c r="C222" t="s">
        <v>35</v>
      </c>
      <c r="D222" t="s">
        <v>112</v>
      </c>
      <c r="E222" t="s">
        <v>113</v>
      </c>
      <c r="F222">
        <v>10013</v>
      </c>
      <c r="G222" t="s">
        <v>114</v>
      </c>
      <c r="H222" s="28">
        <v>45377</v>
      </c>
      <c r="I222" s="28">
        <v>45379</v>
      </c>
      <c r="J222" s="28">
        <v>45471</v>
      </c>
      <c r="K222" s="28">
        <v>45471</v>
      </c>
      <c r="L222" s="38">
        <v>24440000</v>
      </c>
      <c r="M222" t="s">
        <v>81</v>
      </c>
      <c r="N222">
        <v>0</v>
      </c>
      <c r="O222" t="s">
        <v>34</v>
      </c>
      <c r="P222" s="38">
        <v>-71951.360000000001</v>
      </c>
      <c r="Q222" s="38">
        <v>0</v>
      </c>
      <c r="R222" s="38">
        <v>1.0989010989011E-2</v>
      </c>
      <c r="S222" s="38">
        <v>1.0869565217391301E-2</v>
      </c>
      <c r="T222" s="38">
        <v>268571.42857142899</v>
      </c>
      <c r="U222" s="38">
        <v>-782.08</v>
      </c>
      <c r="V222" s="38">
        <v>-71951.360000000001</v>
      </c>
      <c r="W222" s="38">
        <v>0</v>
      </c>
      <c r="X222" s="38">
        <v>1.0989010989011E-2</v>
      </c>
      <c r="Y222" s="38">
        <v>1.0869565217391301E-2</v>
      </c>
      <c r="Z222" s="38">
        <v>268571.42857142899</v>
      </c>
      <c r="AA222" s="38">
        <v>-782.08</v>
      </c>
    </row>
    <row r="223" spans="1:27" x14ac:dyDescent="0.25">
      <c r="A223" s="28">
        <v>45289</v>
      </c>
      <c r="B223" s="28">
        <v>45380</v>
      </c>
      <c r="C223" t="s">
        <v>35</v>
      </c>
      <c r="D223" t="s">
        <v>115</v>
      </c>
      <c r="E223" t="s">
        <v>116</v>
      </c>
      <c r="F223">
        <v>10014</v>
      </c>
      <c r="G223" t="s">
        <v>117</v>
      </c>
      <c r="H223" s="28">
        <v>45287</v>
      </c>
      <c r="I223" s="28">
        <v>45289</v>
      </c>
      <c r="J223" s="28">
        <v>45379</v>
      </c>
      <c r="K223" s="28">
        <v>45379</v>
      </c>
      <c r="L223" s="38">
        <v>18834400</v>
      </c>
      <c r="M223" t="s">
        <v>78</v>
      </c>
      <c r="N223">
        <v>0</v>
      </c>
      <c r="O223" t="s">
        <v>34</v>
      </c>
      <c r="P223" s="38">
        <v>-43554.55</v>
      </c>
      <c r="Q223" s="38">
        <v>0</v>
      </c>
      <c r="R223" s="38">
        <v>0.98901098901098905</v>
      </c>
      <c r="S223" s="38">
        <v>1</v>
      </c>
      <c r="T223" s="38">
        <v>18627428.571428601</v>
      </c>
      <c r="U223" s="38">
        <v>-43554.55</v>
      </c>
      <c r="V223" s="38">
        <v>-43554.55</v>
      </c>
      <c r="W223" s="38">
        <v>0</v>
      </c>
      <c r="X223" s="38">
        <v>0.98901098901098905</v>
      </c>
      <c r="Y223" s="38">
        <v>1</v>
      </c>
      <c r="Z223" s="38">
        <v>18627428.571428601</v>
      </c>
      <c r="AA223" s="38">
        <v>-43554.55</v>
      </c>
    </row>
    <row r="224" spans="1:27" x14ac:dyDescent="0.25">
      <c r="A224" s="28">
        <v>45289</v>
      </c>
      <c r="B224" s="28">
        <v>45380</v>
      </c>
      <c r="C224" t="s">
        <v>35</v>
      </c>
      <c r="D224" t="s">
        <v>115</v>
      </c>
      <c r="E224" t="s">
        <v>116</v>
      </c>
      <c r="F224">
        <v>10014</v>
      </c>
      <c r="G224" t="s">
        <v>117</v>
      </c>
      <c r="H224" s="28">
        <v>45377</v>
      </c>
      <c r="I224" s="28">
        <v>45379</v>
      </c>
      <c r="J224" s="28">
        <v>45471</v>
      </c>
      <c r="K224" s="28">
        <v>45471</v>
      </c>
      <c r="L224" s="38">
        <v>18834400</v>
      </c>
      <c r="M224" t="s">
        <v>78</v>
      </c>
      <c r="N224">
        <v>0</v>
      </c>
      <c r="O224" t="s">
        <v>34</v>
      </c>
      <c r="P224" s="38">
        <v>-43415.384711111103</v>
      </c>
      <c r="Q224" s="38">
        <v>0</v>
      </c>
      <c r="R224" s="38">
        <v>1.0989010989011E-2</v>
      </c>
      <c r="S224" s="38">
        <v>1.0869565217391301E-2</v>
      </c>
      <c r="T224" s="38">
        <v>206971.42857142899</v>
      </c>
      <c r="U224" s="38">
        <v>-471.90635555555599</v>
      </c>
      <c r="V224" s="38">
        <v>-43415.384711111103</v>
      </c>
      <c r="W224" s="38">
        <v>0</v>
      </c>
      <c r="X224" s="38">
        <v>1.0989010989011E-2</v>
      </c>
      <c r="Y224" s="38">
        <v>1.0869565217391301E-2</v>
      </c>
      <c r="Z224" s="38">
        <v>206971.42857142899</v>
      </c>
      <c r="AA224" s="38">
        <v>-471.90635555555599</v>
      </c>
    </row>
    <row r="225" spans="1:27" x14ac:dyDescent="0.25">
      <c r="A225" s="28">
        <v>45289</v>
      </c>
      <c r="B225" s="28">
        <v>45380</v>
      </c>
      <c r="C225" t="s">
        <v>35</v>
      </c>
      <c r="D225" t="s">
        <v>118</v>
      </c>
      <c r="E225" t="s">
        <v>119</v>
      </c>
      <c r="F225">
        <v>10015</v>
      </c>
      <c r="G225" t="s">
        <v>120</v>
      </c>
      <c r="H225" s="28">
        <v>45287</v>
      </c>
      <c r="I225" s="28">
        <v>45289</v>
      </c>
      <c r="J225" s="28">
        <v>45379</v>
      </c>
      <c r="K225" s="28">
        <v>45379</v>
      </c>
      <c r="L225" s="38">
        <v>6000000</v>
      </c>
      <c r="M225" t="s">
        <v>81</v>
      </c>
      <c r="N225">
        <v>0</v>
      </c>
      <c r="O225" t="s">
        <v>34</v>
      </c>
      <c r="P225" s="38">
        <v>-17625</v>
      </c>
      <c r="Q225" s="38">
        <v>0</v>
      </c>
      <c r="R225" s="38">
        <v>0.98901098901098905</v>
      </c>
      <c r="S225" s="38">
        <v>1</v>
      </c>
      <c r="T225" s="38">
        <v>5934065.9340659296</v>
      </c>
      <c r="U225" s="38">
        <v>-17625</v>
      </c>
      <c r="V225" s="38">
        <v>-17625</v>
      </c>
      <c r="W225" s="38">
        <v>0</v>
      </c>
      <c r="X225" s="38">
        <v>0.98901098901098905</v>
      </c>
      <c r="Y225" s="38">
        <v>1</v>
      </c>
      <c r="Z225" s="38">
        <v>5934065.9340659296</v>
      </c>
      <c r="AA225" s="38">
        <v>-17625</v>
      </c>
    </row>
    <row r="226" spans="1:27" x14ac:dyDescent="0.25">
      <c r="A226" s="28">
        <v>45289</v>
      </c>
      <c r="B226" s="28">
        <v>45380</v>
      </c>
      <c r="C226" t="s">
        <v>35</v>
      </c>
      <c r="D226" t="s">
        <v>118</v>
      </c>
      <c r="E226" t="s">
        <v>119</v>
      </c>
      <c r="F226">
        <v>10015</v>
      </c>
      <c r="G226" t="s">
        <v>120</v>
      </c>
      <c r="H226" s="28">
        <v>45377</v>
      </c>
      <c r="I226" s="28">
        <v>45379</v>
      </c>
      <c r="J226" s="28">
        <v>45471</v>
      </c>
      <c r="K226" s="28">
        <v>45471</v>
      </c>
      <c r="L226" s="38">
        <v>6000000</v>
      </c>
      <c r="M226" t="s">
        <v>81</v>
      </c>
      <c r="N226">
        <v>0</v>
      </c>
      <c r="O226" t="s">
        <v>34</v>
      </c>
      <c r="P226" s="38">
        <v>-17664</v>
      </c>
      <c r="Q226" s="38">
        <v>0</v>
      </c>
      <c r="R226" s="38">
        <v>1.0989010989011E-2</v>
      </c>
      <c r="S226" s="38">
        <v>1.0869565217391301E-2</v>
      </c>
      <c r="T226" s="38">
        <v>65934.065934065904</v>
      </c>
      <c r="U226" s="38">
        <v>-192</v>
      </c>
      <c r="V226" s="38">
        <v>-17664</v>
      </c>
      <c r="W226" s="38">
        <v>0</v>
      </c>
      <c r="X226" s="38">
        <v>1.0989010989011E-2</v>
      </c>
      <c r="Y226" s="38">
        <v>1.0869565217391301E-2</v>
      </c>
      <c r="Z226" s="38">
        <v>65934.065934065904</v>
      </c>
      <c r="AA226" s="38">
        <v>-192</v>
      </c>
    </row>
    <row r="227" spans="1:27" x14ac:dyDescent="0.25">
      <c r="A227" s="28">
        <v>45380</v>
      </c>
      <c r="B227" s="28">
        <v>45471</v>
      </c>
      <c r="C227" t="s">
        <v>32</v>
      </c>
      <c r="D227" t="s">
        <v>36</v>
      </c>
      <c r="E227" t="s">
        <v>37</v>
      </c>
      <c r="F227">
        <v>7</v>
      </c>
      <c r="H227" s="28">
        <v>45377</v>
      </c>
      <c r="I227" s="28">
        <v>45379</v>
      </c>
      <c r="J227" s="28">
        <v>45471</v>
      </c>
      <c r="K227" s="28">
        <v>45471</v>
      </c>
      <c r="L227" s="38">
        <v>12500000</v>
      </c>
      <c r="M227" t="s">
        <v>38</v>
      </c>
      <c r="N227">
        <v>0</v>
      </c>
      <c r="O227" t="s">
        <v>34</v>
      </c>
      <c r="P227" s="38">
        <v>92702.777777777796</v>
      </c>
      <c r="Q227" s="38"/>
      <c r="R227" s="38">
        <v>1</v>
      </c>
      <c r="S227" s="38">
        <v>0.98913043478260898</v>
      </c>
      <c r="T227" s="38">
        <v>12500000</v>
      </c>
      <c r="U227" s="38">
        <v>91695.138888888905</v>
      </c>
      <c r="V227" s="38">
        <v>92702.777777777796</v>
      </c>
      <c r="W227" s="38"/>
      <c r="X227" s="38">
        <v>1</v>
      </c>
      <c r="Y227" s="38">
        <v>0.98913043478260898</v>
      </c>
      <c r="Z227" s="38">
        <v>12500000</v>
      </c>
      <c r="AA227" s="38">
        <v>91695.138888888905</v>
      </c>
    </row>
    <row r="228" spans="1:27" x14ac:dyDescent="0.25">
      <c r="A228" s="28">
        <v>45380</v>
      </c>
      <c r="B228" s="28">
        <v>45471</v>
      </c>
      <c r="C228" t="s">
        <v>32</v>
      </c>
      <c r="D228" t="s">
        <v>36</v>
      </c>
      <c r="E228" t="s">
        <v>37</v>
      </c>
      <c r="F228">
        <v>7</v>
      </c>
      <c r="H228" s="28">
        <v>45469</v>
      </c>
      <c r="I228" s="28">
        <v>45471</v>
      </c>
      <c r="J228" s="28">
        <v>45565</v>
      </c>
      <c r="K228" s="28">
        <v>45565</v>
      </c>
      <c r="L228" s="38">
        <v>12500000</v>
      </c>
      <c r="M228" t="s">
        <v>38</v>
      </c>
      <c r="N228">
        <v>0</v>
      </c>
      <c r="O228" t="s">
        <v>34</v>
      </c>
      <c r="P228" s="38">
        <v>88843.055555555606</v>
      </c>
      <c r="Q228" s="38"/>
      <c r="R228" s="38">
        <v>0</v>
      </c>
      <c r="S228" s="38">
        <v>0</v>
      </c>
      <c r="T228" s="38">
        <v>0</v>
      </c>
      <c r="U228" s="38">
        <v>0</v>
      </c>
      <c r="V228" s="38">
        <v>88843.055555555606</v>
      </c>
      <c r="W228" s="38"/>
      <c r="X228" s="38">
        <v>0</v>
      </c>
      <c r="Y228" s="38">
        <v>0</v>
      </c>
      <c r="Z228" s="38">
        <v>0</v>
      </c>
      <c r="AA228" s="38">
        <v>0</v>
      </c>
    </row>
    <row r="229" spans="1:27" x14ac:dyDescent="0.25">
      <c r="A229" s="28">
        <v>45380</v>
      </c>
      <c r="B229" s="28">
        <v>45471</v>
      </c>
      <c r="C229" t="s">
        <v>32</v>
      </c>
      <c r="D229" t="s">
        <v>85</v>
      </c>
      <c r="E229" t="s">
        <v>86</v>
      </c>
      <c r="F229">
        <v>24</v>
      </c>
      <c r="G229" t="s">
        <v>87</v>
      </c>
      <c r="H229" s="28">
        <v>45377</v>
      </c>
      <c r="I229" s="28">
        <v>45379</v>
      </c>
      <c r="J229" s="28">
        <v>45471</v>
      </c>
      <c r="K229" s="28">
        <v>45471</v>
      </c>
      <c r="L229" s="38">
        <v>14125800</v>
      </c>
      <c r="M229" t="s">
        <v>88</v>
      </c>
      <c r="N229">
        <v>0</v>
      </c>
      <c r="O229" t="s">
        <v>34</v>
      </c>
      <c r="P229" s="38">
        <v>23536.721866666699</v>
      </c>
      <c r="Q229" s="38"/>
      <c r="R229" s="38">
        <v>1</v>
      </c>
      <c r="S229" s="38">
        <v>0.98913043478260898</v>
      </c>
      <c r="T229" s="38">
        <v>14125800</v>
      </c>
      <c r="U229" s="38">
        <v>23280.887933333299</v>
      </c>
      <c r="V229" s="38">
        <v>23536.721866666699</v>
      </c>
      <c r="W229" s="38"/>
      <c r="X229" s="38">
        <v>1</v>
      </c>
      <c r="Y229" s="38">
        <v>0.98913043478260898</v>
      </c>
      <c r="Z229" s="38">
        <v>14125800</v>
      </c>
      <c r="AA229" s="38">
        <v>23280.887933333299</v>
      </c>
    </row>
    <row r="230" spans="1:27" x14ac:dyDescent="0.25">
      <c r="A230" s="28">
        <v>45380</v>
      </c>
      <c r="B230" s="28">
        <v>45471</v>
      </c>
      <c r="C230" t="s">
        <v>32</v>
      </c>
      <c r="D230" t="s">
        <v>85</v>
      </c>
      <c r="E230" t="s">
        <v>86</v>
      </c>
      <c r="F230">
        <v>24</v>
      </c>
      <c r="G230" t="s">
        <v>87</v>
      </c>
      <c r="H230" s="28">
        <v>45469</v>
      </c>
      <c r="I230" s="28">
        <v>45471</v>
      </c>
      <c r="J230" s="28">
        <v>45565</v>
      </c>
      <c r="K230" s="28">
        <v>45565</v>
      </c>
      <c r="L230" s="38">
        <v>14125800</v>
      </c>
      <c r="M230" t="s">
        <v>88</v>
      </c>
      <c r="N230">
        <v>0</v>
      </c>
      <c r="O230" t="s">
        <v>34</v>
      </c>
      <c r="P230" s="38">
        <v>17409.2637333333</v>
      </c>
      <c r="Q230" s="38"/>
      <c r="R230" s="38">
        <v>0</v>
      </c>
      <c r="S230" s="38">
        <v>0</v>
      </c>
      <c r="T230" s="38">
        <v>0</v>
      </c>
      <c r="U230" s="38">
        <v>0</v>
      </c>
      <c r="V230" s="38">
        <v>17409.2637333333</v>
      </c>
      <c r="W230" s="38"/>
      <c r="X230" s="38">
        <v>0</v>
      </c>
      <c r="Y230" s="38">
        <v>0</v>
      </c>
      <c r="Z230" s="38">
        <v>0</v>
      </c>
      <c r="AA230" s="38">
        <v>0</v>
      </c>
    </row>
    <row r="231" spans="1:27" x14ac:dyDescent="0.25">
      <c r="A231" s="28">
        <v>45380</v>
      </c>
      <c r="B231" s="28">
        <v>45471</v>
      </c>
      <c r="C231" t="s">
        <v>32</v>
      </c>
      <c r="D231" t="s">
        <v>39</v>
      </c>
      <c r="E231" t="s">
        <v>40</v>
      </c>
      <c r="F231">
        <v>5</v>
      </c>
      <c r="H231" s="28">
        <v>45377</v>
      </c>
      <c r="I231" s="28">
        <v>45379</v>
      </c>
      <c r="J231" s="28">
        <v>45471</v>
      </c>
      <c r="K231" s="28">
        <v>45471</v>
      </c>
      <c r="L231" s="38">
        <v>12500000</v>
      </c>
      <c r="M231" t="s">
        <v>38</v>
      </c>
      <c r="N231">
        <v>0</v>
      </c>
      <c r="O231" t="s">
        <v>34</v>
      </c>
      <c r="P231" s="38">
        <v>92702.777777777796</v>
      </c>
      <c r="Q231" s="38"/>
      <c r="R231" s="38">
        <v>1</v>
      </c>
      <c r="S231" s="38">
        <v>0.98913043478260898</v>
      </c>
      <c r="T231" s="38">
        <v>12500000</v>
      </c>
      <c r="U231" s="38">
        <v>91695.138888888905</v>
      </c>
      <c r="V231" s="38">
        <v>92702.777777777796</v>
      </c>
      <c r="W231" s="38"/>
      <c r="X231" s="38">
        <v>1</v>
      </c>
      <c r="Y231" s="38">
        <v>0.98913043478260898</v>
      </c>
      <c r="Z231" s="38">
        <v>12500000</v>
      </c>
      <c r="AA231" s="38">
        <v>91695.138888888905</v>
      </c>
    </row>
    <row r="232" spans="1:27" x14ac:dyDescent="0.25">
      <c r="A232" s="28">
        <v>45380</v>
      </c>
      <c r="B232" s="28">
        <v>45471</v>
      </c>
      <c r="C232" t="s">
        <v>32</v>
      </c>
      <c r="D232" t="s">
        <v>39</v>
      </c>
      <c r="E232" t="s">
        <v>40</v>
      </c>
      <c r="F232">
        <v>5</v>
      </c>
      <c r="H232" s="28">
        <v>45469</v>
      </c>
      <c r="I232" s="28">
        <v>45471</v>
      </c>
      <c r="J232" s="28">
        <v>45565</v>
      </c>
      <c r="K232" s="28">
        <v>45565</v>
      </c>
      <c r="L232" s="38">
        <v>12500000</v>
      </c>
      <c r="M232" t="s">
        <v>38</v>
      </c>
      <c r="N232">
        <v>0</v>
      </c>
      <c r="O232" t="s">
        <v>34</v>
      </c>
      <c r="P232" s="38">
        <v>88843.055555555606</v>
      </c>
      <c r="Q232" s="38"/>
      <c r="R232" s="38">
        <v>0</v>
      </c>
      <c r="S232" s="38">
        <v>0</v>
      </c>
      <c r="T232" s="38">
        <v>0</v>
      </c>
      <c r="U232" s="38">
        <v>0</v>
      </c>
      <c r="V232" s="38">
        <v>88843.055555555606</v>
      </c>
      <c r="W232" s="38"/>
      <c r="X232" s="38">
        <v>0</v>
      </c>
      <c r="Y232" s="38">
        <v>0</v>
      </c>
      <c r="Z232" s="38">
        <v>0</v>
      </c>
      <c r="AA232" s="38">
        <v>0</v>
      </c>
    </row>
    <row r="233" spans="1:27" x14ac:dyDescent="0.25">
      <c r="A233" s="28">
        <v>45380</v>
      </c>
      <c r="B233" s="28">
        <v>45471</v>
      </c>
      <c r="C233" t="s">
        <v>32</v>
      </c>
      <c r="D233" t="s">
        <v>89</v>
      </c>
      <c r="E233" t="s">
        <v>90</v>
      </c>
      <c r="F233">
        <v>26</v>
      </c>
      <c r="G233" t="s">
        <v>91</v>
      </c>
      <c r="H233" s="28">
        <v>45377</v>
      </c>
      <c r="I233" s="28">
        <v>45379</v>
      </c>
      <c r="J233" s="28">
        <v>45471</v>
      </c>
      <c r="K233" s="28">
        <v>45471</v>
      </c>
      <c r="L233" s="38">
        <v>5650320</v>
      </c>
      <c r="M233" t="s">
        <v>88</v>
      </c>
      <c r="N233">
        <v>0</v>
      </c>
      <c r="O233" t="s">
        <v>34</v>
      </c>
      <c r="P233" s="38">
        <v>9414.6887466666594</v>
      </c>
      <c r="Q233" s="38"/>
      <c r="R233" s="38">
        <v>1</v>
      </c>
      <c r="S233" s="38">
        <v>0.98913043478260898</v>
      </c>
      <c r="T233" s="38">
        <v>5650320</v>
      </c>
      <c r="U233" s="38">
        <v>9312.3551733333297</v>
      </c>
      <c r="V233" s="38">
        <v>9414.6887466666594</v>
      </c>
      <c r="W233" s="38"/>
      <c r="X233" s="38">
        <v>1</v>
      </c>
      <c r="Y233" s="38">
        <v>0.98913043478260898</v>
      </c>
      <c r="Z233" s="38">
        <v>5650320</v>
      </c>
      <c r="AA233" s="38">
        <v>9312.3551733333297</v>
      </c>
    </row>
    <row r="234" spans="1:27" x14ac:dyDescent="0.25">
      <c r="A234" s="28">
        <v>45380</v>
      </c>
      <c r="B234" s="28">
        <v>45471</v>
      </c>
      <c r="C234" t="s">
        <v>32</v>
      </c>
      <c r="D234" t="s">
        <v>89</v>
      </c>
      <c r="E234" t="s">
        <v>90</v>
      </c>
      <c r="F234">
        <v>26</v>
      </c>
      <c r="G234" t="s">
        <v>91</v>
      </c>
      <c r="H234" s="28">
        <v>45469</v>
      </c>
      <c r="I234" s="28">
        <v>45471</v>
      </c>
      <c r="J234" s="28">
        <v>45565</v>
      </c>
      <c r="K234" s="28">
        <v>45565</v>
      </c>
      <c r="L234" s="38">
        <v>5650320</v>
      </c>
      <c r="M234" t="s">
        <v>88</v>
      </c>
      <c r="N234">
        <v>0</v>
      </c>
      <c r="O234" t="s">
        <v>34</v>
      </c>
      <c r="P234" s="38">
        <v>6963.7054933333402</v>
      </c>
      <c r="Q234" s="38"/>
      <c r="R234" s="38">
        <v>0</v>
      </c>
      <c r="S234" s="38">
        <v>0</v>
      </c>
      <c r="T234" s="38">
        <v>0</v>
      </c>
      <c r="U234" s="38">
        <v>0</v>
      </c>
      <c r="V234" s="38">
        <v>6963.7054933333402</v>
      </c>
      <c r="W234" s="38"/>
      <c r="X234" s="38">
        <v>0</v>
      </c>
      <c r="Y234" s="38">
        <v>0</v>
      </c>
      <c r="Z234" s="38">
        <v>0</v>
      </c>
      <c r="AA234" s="38">
        <v>0</v>
      </c>
    </row>
    <row r="235" spans="1:27" x14ac:dyDescent="0.25">
      <c r="A235" s="28">
        <v>45380</v>
      </c>
      <c r="B235" s="28">
        <v>45471</v>
      </c>
      <c r="C235" t="s">
        <v>32</v>
      </c>
      <c r="D235" t="s">
        <v>74</v>
      </c>
      <c r="E235" t="s">
        <v>75</v>
      </c>
      <c r="F235">
        <v>11</v>
      </c>
      <c r="H235" s="28">
        <v>45316</v>
      </c>
      <c r="I235" s="28">
        <v>45320</v>
      </c>
      <c r="J235" s="28">
        <v>45411</v>
      </c>
      <c r="K235" s="28">
        <v>45411</v>
      </c>
      <c r="L235" s="38">
        <v>13821000</v>
      </c>
      <c r="M235" t="s">
        <v>69</v>
      </c>
      <c r="N235">
        <v>0</v>
      </c>
      <c r="O235" t="s">
        <v>34</v>
      </c>
      <c r="P235" s="38">
        <v>56771.677083333299</v>
      </c>
      <c r="Q235" s="38"/>
      <c r="R235" s="38">
        <v>0.340659340659341</v>
      </c>
      <c r="S235" s="38">
        <v>0.340659340659341</v>
      </c>
      <c r="T235" s="38">
        <v>4708252.7472527502</v>
      </c>
      <c r="U235" s="38">
        <v>19339.802083333299</v>
      </c>
      <c r="V235" s="38">
        <v>56771.677083333299</v>
      </c>
      <c r="W235" s="38"/>
      <c r="X235" s="38">
        <v>0.340659340659341</v>
      </c>
      <c r="Y235" s="38">
        <v>0.340659340659341</v>
      </c>
      <c r="Z235" s="38">
        <v>4708252.7472527502</v>
      </c>
      <c r="AA235" s="38">
        <v>19339.802083333299</v>
      </c>
    </row>
    <row r="236" spans="1:27" x14ac:dyDescent="0.25">
      <c r="A236" s="28">
        <v>45380</v>
      </c>
      <c r="B236" s="28">
        <v>45471</v>
      </c>
      <c r="C236" t="s">
        <v>32</v>
      </c>
      <c r="D236" t="s">
        <v>74</v>
      </c>
      <c r="E236" t="s">
        <v>75</v>
      </c>
      <c r="F236">
        <v>11</v>
      </c>
      <c r="H236" s="28">
        <v>45407</v>
      </c>
      <c r="I236" s="28">
        <v>45411</v>
      </c>
      <c r="J236" s="28">
        <v>45502</v>
      </c>
      <c r="K236" s="28">
        <v>45502</v>
      </c>
      <c r="L236" s="38">
        <v>13821000</v>
      </c>
      <c r="M236" t="s">
        <v>69</v>
      </c>
      <c r="N236">
        <v>0</v>
      </c>
      <c r="O236" t="s">
        <v>34</v>
      </c>
      <c r="P236" s="38">
        <v>54640.555666666703</v>
      </c>
      <c r="Q236" s="38"/>
      <c r="R236" s="38">
        <v>0.659340659340659</v>
      </c>
      <c r="S236" s="38">
        <v>0.659340659340659</v>
      </c>
      <c r="T236" s="38">
        <v>9112747.2527472507</v>
      </c>
      <c r="U236" s="38">
        <v>36026.74</v>
      </c>
      <c r="V236" s="38">
        <v>54640.555666666703</v>
      </c>
      <c r="W236" s="38"/>
      <c r="X236" s="38">
        <v>0.659340659340659</v>
      </c>
      <c r="Y236" s="38">
        <v>0.659340659340659</v>
      </c>
      <c r="Z236" s="38">
        <v>9112747.2527472507</v>
      </c>
      <c r="AA236" s="38">
        <v>36026.74</v>
      </c>
    </row>
    <row r="237" spans="1:27" x14ac:dyDescent="0.25">
      <c r="A237" s="28">
        <v>45380</v>
      </c>
      <c r="B237" s="28">
        <v>45471</v>
      </c>
      <c r="C237" t="s">
        <v>32</v>
      </c>
      <c r="D237" t="s">
        <v>92</v>
      </c>
      <c r="E237" t="s">
        <v>93</v>
      </c>
      <c r="F237">
        <v>30</v>
      </c>
      <c r="G237" t="s">
        <v>94</v>
      </c>
      <c r="H237" s="28">
        <v>45377</v>
      </c>
      <c r="I237" s="28">
        <v>45379</v>
      </c>
      <c r="J237" s="28">
        <v>45471</v>
      </c>
      <c r="K237" s="28">
        <v>45471</v>
      </c>
      <c r="L237" s="38">
        <v>18834400</v>
      </c>
      <c r="M237" t="s">
        <v>78</v>
      </c>
      <c r="N237">
        <v>0</v>
      </c>
      <c r="O237" t="s">
        <v>34</v>
      </c>
      <c r="P237" s="38">
        <v>43415.384711111103</v>
      </c>
      <c r="Q237" s="38"/>
      <c r="R237" s="38">
        <v>1</v>
      </c>
      <c r="S237" s="38">
        <v>0.98913043478260898</v>
      </c>
      <c r="T237" s="38">
        <v>18834400</v>
      </c>
      <c r="U237" s="38">
        <v>42943.478355555599</v>
      </c>
      <c r="V237" s="38">
        <v>43415.384711111103</v>
      </c>
      <c r="W237" s="38"/>
      <c r="X237" s="38">
        <v>1</v>
      </c>
      <c r="Y237" s="38">
        <v>0.98913043478260898</v>
      </c>
      <c r="Z237" s="38">
        <v>18834400</v>
      </c>
      <c r="AA237" s="38">
        <v>42943.478355555599</v>
      </c>
    </row>
    <row r="238" spans="1:27" x14ac:dyDescent="0.25">
      <c r="A238" s="28">
        <v>45380</v>
      </c>
      <c r="B238" s="28">
        <v>45471</v>
      </c>
      <c r="C238" t="s">
        <v>32</v>
      </c>
      <c r="D238" t="s">
        <v>92</v>
      </c>
      <c r="E238" t="s">
        <v>93</v>
      </c>
      <c r="F238">
        <v>30</v>
      </c>
      <c r="G238" t="s">
        <v>94</v>
      </c>
      <c r="H238" s="28">
        <v>45469</v>
      </c>
      <c r="I238" s="28">
        <v>45471</v>
      </c>
      <c r="J238" s="28">
        <v>45565</v>
      </c>
      <c r="K238" s="28">
        <v>45565</v>
      </c>
      <c r="L238" s="38">
        <v>18834400</v>
      </c>
      <c r="M238" t="s">
        <v>78</v>
      </c>
      <c r="N238">
        <v>0</v>
      </c>
      <c r="O238" t="s">
        <v>34</v>
      </c>
      <c r="P238" s="38">
        <v>35507.0294222222</v>
      </c>
      <c r="Q238" s="38"/>
      <c r="R238" s="38">
        <v>0</v>
      </c>
      <c r="S238" s="38">
        <v>0</v>
      </c>
      <c r="T238" s="38">
        <v>0</v>
      </c>
      <c r="U238" s="38">
        <v>0</v>
      </c>
      <c r="V238" s="38">
        <v>35507.0294222222</v>
      </c>
      <c r="W238" s="38"/>
      <c r="X238" s="38">
        <v>0</v>
      </c>
      <c r="Y238" s="38">
        <v>0</v>
      </c>
      <c r="Z238" s="38">
        <v>0</v>
      </c>
      <c r="AA238" s="38">
        <v>0</v>
      </c>
    </row>
    <row r="239" spans="1:27" x14ac:dyDescent="0.25">
      <c r="A239" s="28">
        <v>45380</v>
      </c>
      <c r="B239" s="28">
        <v>45471</v>
      </c>
      <c r="C239" t="s">
        <v>32</v>
      </c>
      <c r="D239" t="s">
        <v>41</v>
      </c>
      <c r="E239" t="s">
        <v>42</v>
      </c>
      <c r="F239">
        <v>1</v>
      </c>
      <c r="H239" s="28">
        <v>45377</v>
      </c>
      <c r="I239" s="28">
        <v>45379</v>
      </c>
      <c r="J239" s="28">
        <v>45471</v>
      </c>
      <c r="K239" s="28">
        <v>45471</v>
      </c>
      <c r="L239" s="38">
        <v>15000000</v>
      </c>
      <c r="M239" t="s">
        <v>38</v>
      </c>
      <c r="N239">
        <v>0</v>
      </c>
      <c r="O239" t="s">
        <v>34</v>
      </c>
      <c r="P239" s="38">
        <v>111243.33333333299</v>
      </c>
      <c r="Q239" s="38"/>
      <c r="R239" s="38">
        <v>1</v>
      </c>
      <c r="S239" s="38">
        <v>0.98913043478260898</v>
      </c>
      <c r="T239" s="38">
        <v>15000000</v>
      </c>
      <c r="U239" s="38">
        <v>110034.16666666701</v>
      </c>
      <c r="V239" s="38">
        <v>111243.33333333299</v>
      </c>
      <c r="W239" s="38"/>
      <c r="X239" s="38">
        <v>1</v>
      </c>
      <c r="Y239" s="38">
        <v>0.98913043478260898</v>
      </c>
      <c r="Z239" s="38">
        <v>15000000</v>
      </c>
      <c r="AA239" s="38">
        <v>110034.16666666701</v>
      </c>
    </row>
    <row r="240" spans="1:27" x14ac:dyDescent="0.25">
      <c r="A240" s="28">
        <v>45380</v>
      </c>
      <c r="B240" s="28">
        <v>45471</v>
      </c>
      <c r="C240" t="s">
        <v>32</v>
      </c>
      <c r="D240" t="s">
        <v>41</v>
      </c>
      <c r="E240" t="s">
        <v>42</v>
      </c>
      <c r="F240">
        <v>1</v>
      </c>
      <c r="H240" s="28">
        <v>45469</v>
      </c>
      <c r="I240" s="28">
        <v>45471</v>
      </c>
      <c r="J240" s="28">
        <v>45565</v>
      </c>
      <c r="K240" s="28">
        <v>45565</v>
      </c>
      <c r="L240" s="38">
        <v>15000000</v>
      </c>
      <c r="M240" t="s">
        <v>38</v>
      </c>
      <c r="N240">
        <v>0</v>
      </c>
      <c r="O240" t="s">
        <v>34</v>
      </c>
      <c r="P240" s="38">
        <v>106611.66666666701</v>
      </c>
      <c r="Q240" s="38"/>
      <c r="R240" s="38">
        <v>0</v>
      </c>
      <c r="S240" s="38">
        <v>0</v>
      </c>
      <c r="T240" s="38">
        <v>0</v>
      </c>
      <c r="U240" s="38">
        <v>0</v>
      </c>
      <c r="V240" s="38">
        <v>106611.66666666701</v>
      </c>
      <c r="W240" s="38"/>
      <c r="X240" s="38">
        <v>0</v>
      </c>
      <c r="Y240" s="38">
        <v>0</v>
      </c>
      <c r="Z240" s="38">
        <v>0</v>
      </c>
      <c r="AA240" s="38">
        <v>0</v>
      </c>
    </row>
    <row r="241" spans="1:27" x14ac:dyDescent="0.25">
      <c r="A241" s="28">
        <v>45380</v>
      </c>
      <c r="B241" s="28">
        <v>45471</v>
      </c>
      <c r="C241" t="s">
        <v>32</v>
      </c>
      <c r="D241" t="s">
        <v>43</v>
      </c>
      <c r="E241" t="s">
        <v>44</v>
      </c>
      <c r="F241">
        <v>3</v>
      </c>
      <c r="H241" s="28">
        <v>45377</v>
      </c>
      <c r="I241" s="28">
        <v>45379</v>
      </c>
      <c r="J241" s="28">
        <v>45471</v>
      </c>
      <c r="K241" s="28">
        <v>45471</v>
      </c>
      <c r="L241" s="38">
        <v>12500000</v>
      </c>
      <c r="M241" t="s">
        <v>45</v>
      </c>
      <c r="N241">
        <v>0</v>
      </c>
      <c r="O241" t="s">
        <v>34</v>
      </c>
      <c r="P241" s="38">
        <v>124647.222222222</v>
      </c>
      <c r="Q241" s="38"/>
      <c r="R241" s="38">
        <v>1</v>
      </c>
      <c r="S241" s="38">
        <v>0.98913043478260898</v>
      </c>
      <c r="T241" s="38">
        <v>12500000</v>
      </c>
      <c r="U241" s="38">
        <v>123292.36111111099</v>
      </c>
      <c r="V241" s="38">
        <v>124647.222222222</v>
      </c>
      <c r="W241" s="38"/>
      <c r="X241" s="38">
        <v>1</v>
      </c>
      <c r="Y241" s="38">
        <v>0.98913043478260898</v>
      </c>
      <c r="Z241" s="38">
        <v>12500000</v>
      </c>
      <c r="AA241" s="38">
        <v>123292.36111111099</v>
      </c>
    </row>
    <row r="242" spans="1:27" x14ac:dyDescent="0.25">
      <c r="A242" s="28">
        <v>45380</v>
      </c>
      <c r="B242" s="28">
        <v>45471</v>
      </c>
      <c r="C242" t="s">
        <v>32</v>
      </c>
      <c r="D242" t="s">
        <v>43</v>
      </c>
      <c r="E242" t="s">
        <v>44</v>
      </c>
      <c r="F242">
        <v>3</v>
      </c>
      <c r="H242" s="28">
        <v>45469</v>
      </c>
      <c r="I242" s="28">
        <v>45471</v>
      </c>
      <c r="J242" s="28">
        <v>45565</v>
      </c>
      <c r="K242" s="28">
        <v>45565</v>
      </c>
      <c r="L242" s="38">
        <v>12500000</v>
      </c>
      <c r="M242" t="s">
        <v>45</v>
      </c>
      <c r="N242">
        <v>0</v>
      </c>
      <c r="O242" t="s">
        <v>34</v>
      </c>
      <c r="P242" s="38">
        <v>121481.944444444</v>
      </c>
      <c r="Q242" s="38"/>
      <c r="R242" s="38">
        <v>0</v>
      </c>
      <c r="S242" s="38">
        <v>0</v>
      </c>
      <c r="T242" s="38">
        <v>0</v>
      </c>
      <c r="U242" s="38">
        <v>0</v>
      </c>
      <c r="V242" s="38">
        <v>121481.944444444</v>
      </c>
      <c r="W242" s="38"/>
      <c r="X242" s="38">
        <v>0</v>
      </c>
      <c r="Y242" s="38">
        <v>0</v>
      </c>
      <c r="Z242" s="38">
        <v>0</v>
      </c>
      <c r="AA242" s="38">
        <v>0</v>
      </c>
    </row>
    <row r="243" spans="1:27" x14ac:dyDescent="0.25">
      <c r="A243" s="28">
        <v>45380</v>
      </c>
      <c r="B243" s="28">
        <v>45471</v>
      </c>
      <c r="C243" t="s">
        <v>32</v>
      </c>
      <c r="D243" t="s">
        <v>76</v>
      </c>
      <c r="E243" t="s">
        <v>79</v>
      </c>
      <c r="F243">
        <v>22</v>
      </c>
      <c r="G243" t="s">
        <v>80</v>
      </c>
      <c r="H243" s="28">
        <v>45377</v>
      </c>
      <c r="I243" s="28">
        <v>45379</v>
      </c>
      <c r="J243" s="28">
        <v>45471</v>
      </c>
      <c r="K243" s="28">
        <v>45471</v>
      </c>
      <c r="L243" s="38">
        <v>11500000</v>
      </c>
      <c r="M243" t="s">
        <v>81</v>
      </c>
      <c r="N243">
        <v>0</v>
      </c>
      <c r="O243" t="s">
        <v>34</v>
      </c>
      <c r="P243" s="38">
        <v>33856</v>
      </c>
      <c r="Q243" s="38"/>
      <c r="R243" s="38">
        <v>1</v>
      </c>
      <c r="S243" s="38">
        <v>0.98913043478260898</v>
      </c>
      <c r="T243" s="38">
        <v>11500000</v>
      </c>
      <c r="U243" s="38">
        <v>33488</v>
      </c>
      <c r="V243" s="38">
        <v>33856</v>
      </c>
      <c r="W243" s="38"/>
      <c r="X243" s="38">
        <v>1</v>
      </c>
      <c r="Y243" s="38">
        <v>0.98913043478260898</v>
      </c>
      <c r="Z243" s="38">
        <v>11500000</v>
      </c>
      <c r="AA243" s="38">
        <v>33488</v>
      </c>
    </row>
    <row r="244" spans="1:27" x14ac:dyDescent="0.25">
      <c r="A244" s="28">
        <v>45380</v>
      </c>
      <c r="B244" s="28">
        <v>45471</v>
      </c>
      <c r="C244" t="s">
        <v>32</v>
      </c>
      <c r="D244" t="s">
        <v>76</v>
      </c>
      <c r="E244" t="s">
        <v>79</v>
      </c>
      <c r="F244">
        <v>22</v>
      </c>
      <c r="G244" t="s">
        <v>80</v>
      </c>
      <c r="H244" s="28">
        <v>45469</v>
      </c>
      <c r="I244" s="28">
        <v>45471</v>
      </c>
      <c r="J244" s="28">
        <v>45565</v>
      </c>
      <c r="K244" s="28">
        <v>45565</v>
      </c>
      <c r="L244" s="38">
        <v>11500000</v>
      </c>
      <c r="M244" t="s">
        <v>81</v>
      </c>
      <c r="N244">
        <v>0</v>
      </c>
      <c r="O244" t="s">
        <v>34</v>
      </c>
      <c r="P244" s="38">
        <v>29187</v>
      </c>
      <c r="Q244" s="38"/>
      <c r="R244" s="38">
        <v>0</v>
      </c>
      <c r="S244" s="38">
        <v>0</v>
      </c>
      <c r="T244" s="38">
        <v>0</v>
      </c>
      <c r="U244" s="38">
        <v>0</v>
      </c>
      <c r="V244" s="38">
        <v>29187</v>
      </c>
      <c r="W244" s="38"/>
      <c r="X244" s="38">
        <v>0</v>
      </c>
      <c r="Y244" s="38">
        <v>0</v>
      </c>
      <c r="Z244" s="38">
        <v>0</v>
      </c>
      <c r="AA244" s="38">
        <v>0</v>
      </c>
    </row>
    <row r="245" spans="1:27" x14ac:dyDescent="0.25">
      <c r="A245" s="28">
        <v>45380</v>
      </c>
      <c r="B245" s="28">
        <v>45471</v>
      </c>
      <c r="C245" t="s">
        <v>32</v>
      </c>
      <c r="D245" t="s">
        <v>95</v>
      </c>
      <c r="E245" t="s">
        <v>96</v>
      </c>
      <c r="F245">
        <v>28</v>
      </c>
      <c r="G245" t="s">
        <v>97</v>
      </c>
      <c r="H245" s="28">
        <v>45377</v>
      </c>
      <c r="I245" s="28">
        <v>45379</v>
      </c>
      <c r="J245" s="28">
        <v>45471</v>
      </c>
      <c r="K245" s="28">
        <v>45471</v>
      </c>
      <c r="L245" s="38">
        <v>24440000</v>
      </c>
      <c r="M245" t="s">
        <v>81</v>
      </c>
      <c r="N245">
        <v>0</v>
      </c>
      <c r="O245" t="s">
        <v>34</v>
      </c>
      <c r="P245" s="38">
        <v>71951.360000000001</v>
      </c>
      <c r="Q245" s="38"/>
      <c r="R245" s="38">
        <v>1</v>
      </c>
      <c r="S245" s="38">
        <v>0.98913043478260898</v>
      </c>
      <c r="T245" s="38">
        <v>24440000</v>
      </c>
      <c r="U245" s="38">
        <v>71169.279999999999</v>
      </c>
      <c r="V245" s="38">
        <v>71951.360000000001</v>
      </c>
      <c r="W245" s="38"/>
      <c r="X245" s="38">
        <v>1</v>
      </c>
      <c r="Y245" s="38">
        <v>0.98913043478260898</v>
      </c>
      <c r="Z245" s="38">
        <v>24440000</v>
      </c>
      <c r="AA245" s="38">
        <v>71169.279999999999</v>
      </c>
    </row>
    <row r="246" spans="1:27" x14ac:dyDescent="0.25">
      <c r="A246" s="28">
        <v>45380</v>
      </c>
      <c r="B246" s="28">
        <v>45471</v>
      </c>
      <c r="C246" t="s">
        <v>32</v>
      </c>
      <c r="D246" t="s">
        <v>95</v>
      </c>
      <c r="E246" t="s">
        <v>96</v>
      </c>
      <c r="F246">
        <v>28</v>
      </c>
      <c r="G246" t="s">
        <v>97</v>
      </c>
      <c r="H246" s="28">
        <v>45469</v>
      </c>
      <c r="I246" s="28">
        <v>45471</v>
      </c>
      <c r="J246" s="28">
        <v>45565</v>
      </c>
      <c r="K246" s="28">
        <v>45565</v>
      </c>
      <c r="L246" s="38">
        <v>24440000</v>
      </c>
      <c r="M246" t="s">
        <v>81</v>
      </c>
      <c r="N246">
        <v>0</v>
      </c>
      <c r="O246" t="s">
        <v>34</v>
      </c>
      <c r="P246" s="38">
        <v>62028.72</v>
      </c>
      <c r="Q246" s="38"/>
      <c r="R246" s="38">
        <v>0</v>
      </c>
      <c r="S246" s="38">
        <v>0</v>
      </c>
      <c r="T246" s="38">
        <v>0</v>
      </c>
      <c r="U246" s="38">
        <v>0</v>
      </c>
      <c r="V246" s="38">
        <v>62028.72</v>
      </c>
      <c r="W246" s="38"/>
      <c r="X246" s="38">
        <v>0</v>
      </c>
      <c r="Y246" s="38">
        <v>0</v>
      </c>
      <c r="Z246" s="38">
        <v>0</v>
      </c>
      <c r="AA246" s="38">
        <v>0</v>
      </c>
    </row>
    <row r="247" spans="1:27" x14ac:dyDescent="0.25">
      <c r="A247" s="28">
        <v>45380</v>
      </c>
      <c r="B247" s="28">
        <v>45471</v>
      </c>
      <c r="C247" t="s">
        <v>32</v>
      </c>
      <c r="D247" t="s">
        <v>46</v>
      </c>
      <c r="E247" t="s">
        <v>47</v>
      </c>
      <c r="F247">
        <v>9</v>
      </c>
      <c r="H247" s="28">
        <v>45369</v>
      </c>
      <c r="I247" s="28">
        <v>45371</v>
      </c>
      <c r="J247" s="28">
        <v>45463</v>
      </c>
      <c r="K247" s="28">
        <v>45463</v>
      </c>
      <c r="L247" s="38">
        <v>6710709</v>
      </c>
      <c r="M247" t="s">
        <v>45</v>
      </c>
      <c r="N247">
        <v>0</v>
      </c>
      <c r="O247" t="s">
        <v>34</v>
      </c>
      <c r="P247" s="38">
        <v>67363.588210666698</v>
      </c>
      <c r="Q247" s="38"/>
      <c r="R247" s="38">
        <v>0.91208791208791196</v>
      </c>
      <c r="S247" s="38">
        <v>0.90217391304347805</v>
      </c>
      <c r="T247" s="38">
        <v>6120756.5604395596</v>
      </c>
      <c r="U247" s="38">
        <v>60773.6719726667</v>
      </c>
      <c r="V247" s="38">
        <v>67363.588210666698</v>
      </c>
      <c r="W247" s="38"/>
      <c r="X247" s="38">
        <v>0.91208791208791196</v>
      </c>
      <c r="Y247" s="38">
        <v>0.90217391304347805</v>
      </c>
      <c r="Z247" s="38">
        <v>6120756.5604395596</v>
      </c>
      <c r="AA247" s="38">
        <v>60773.6719726667</v>
      </c>
    </row>
    <row r="248" spans="1:27" x14ac:dyDescent="0.25">
      <c r="A248" s="28">
        <v>45380</v>
      </c>
      <c r="B248" s="28">
        <v>45471</v>
      </c>
      <c r="C248" t="s">
        <v>32</v>
      </c>
      <c r="D248" t="s">
        <v>46</v>
      </c>
      <c r="E248" t="s">
        <v>47</v>
      </c>
      <c r="F248">
        <v>9</v>
      </c>
      <c r="H248" s="28">
        <v>45461</v>
      </c>
      <c r="I248" s="28">
        <v>45463</v>
      </c>
      <c r="J248" s="28">
        <v>45555</v>
      </c>
      <c r="K248" s="28">
        <v>45555</v>
      </c>
      <c r="L248" s="38">
        <v>3453566</v>
      </c>
      <c r="M248" t="s">
        <v>45</v>
      </c>
      <c r="N248">
        <v>0</v>
      </c>
      <c r="O248" t="s">
        <v>34</v>
      </c>
      <c r="P248" s="38">
        <v>32805.423433999997</v>
      </c>
      <c r="Q248" s="38"/>
      <c r="R248" s="38">
        <v>8.7912087912087905E-2</v>
      </c>
      <c r="S248" s="38">
        <v>8.6956521739130405E-2</v>
      </c>
      <c r="T248" s="38">
        <v>303610.197802198</v>
      </c>
      <c r="U248" s="38">
        <v>2852.645516</v>
      </c>
      <c r="V248" s="38">
        <v>32805.423433999997</v>
      </c>
      <c r="W248" s="38"/>
      <c r="X248" s="38">
        <v>8.7912087912087905E-2</v>
      </c>
      <c r="Y248" s="38">
        <v>8.6956521739130405E-2</v>
      </c>
      <c r="Z248" s="38">
        <v>303610.197802198</v>
      </c>
      <c r="AA248" s="38">
        <v>2852.645516</v>
      </c>
    </row>
    <row r="249" spans="1:27" x14ac:dyDescent="0.25">
      <c r="A249" s="28">
        <v>45380</v>
      </c>
      <c r="B249" s="28">
        <v>45471</v>
      </c>
      <c r="C249" t="s">
        <v>32</v>
      </c>
      <c r="D249" t="s">
        <v>48</v>
      </c>
      <c r="E249" t="s">
        <v>49</v>
      </c>
      <c r="F249">
        <v>13</v>
      </c>
      <c r="H249" s="28">
        <v>45349</v>
      </c>
      <c r="I249" s="28">
        <v>45351</v>
      </c>
      <c r="J249" s="28">
        <v>45443</v>
      </c>
      <c r="K249" s="28">
        <v>45443</v>
      </c>
      <c r="L249" s="38">
        <v>7490000</v>
      </c>
      <c r="M249" t="s">
        <v>45</v>
      </c>
      <c r="N249">
        <v>0</v>
      </c>
      <c r="O249" t="s">
        <v>34</v>
      </c>
      <c r="P249" s="38">
        <v>75645.671111111107</v>
      </c>
      <c r="Q249" s="38"/>
      <c r="R249" s="38">
        <v>0.69230769230769196</v>
      </c>
      <c r="S249" s="38">
        <v>0.684782608695652</v>
      </c>
      <c r="T249" s="38">
        <v>5185384.6153846197</v>
      </c>
      <c r="U249" s="38">
        <v>51800.84</v>
      </c>
      <c r="V249" s="38">
        <v>75645.671111111107</v>
      </c>
      <c r="W249" s="38"/>
      <c r="X249" s="38">
        <v>0.69230769230769196</v>
      </c>
      <c r="Y249" s="38">
        <v>0.684782608695652</v>
      </c>
      <c r="Z249" s="38">
        <v>5185384.6153846197</v>
      </c>
      <c r="AA249" s="38">
        <v>51800.84</v>
      </c>
    </row>
    <row r="250" spans="1:27" x14ac:dyDescent="0.25">
      <c r="A250" s="28">
        <v>45380</v>
      </c>
      <c r="B250" s="28">
        <v>45471</v>
      </c>
      <c r="C250" t="s">
        <v>32</v>
      </c>
      <c r="D250" t="s">
        <v>48</v>
      </c>
      <c r="E250" t="s">
        <v>49</v>
      </c>
      <c r="F250">
        <v>13</v>
      </c>
      <c r="H250" s="28">
        <v>45441</v>
      </c>
      <c r="I250" s="28">
        <v>45443</v>
      </c>
      <c r="J250" s="28">
        <v>45534</v>
      </c>
      <c r="K250" s="28">
        <v>45534</v>
      </c>
      <c r="L250" s="38">
        <v>7490000</v>
      </c>
      <c r="M250" t="s">
        <v>45</v>
      </c>
      <c r="N250">
        <v>0</v>
      </c>
      <c r="O250" t="s">
        <v>34</v>
      </c>
      <c r="P250" s="38">
        <v>71832.012777777796</v>
      </c>
      <c r="Q250" s="38"/>
      <c r="R250" s="38">
        <v>0.30769230769230799</v>
      </c>
      <c r="S250" s="38">
        <v>0.30769230769230799</v>
      </c>
      <c r="T250" s="38">
        <v>2304615.3846153799</v>
      </c>
      <c r="U250" s="38">
        <v>22102.1577777778</v>
      </c>
      <c r="V250" s="38">
        <v>71832.012777777796</v>
      </c>
      <c r="W250" s="38"/>
      <c r="X250" s="38">
        <v>0.30769230769230799</v>
      </c>
      <c r="Y250" s="38">
        <v>0.30769230769230799</v>
      </c>
      <c r="Z250" s="38">
        <v>2304615.3846153799</v>
      </c>
      <c r="AA250" s="38">
        <v>22102.1577777778</v>
      </c>
    </row>
    <row r="251" spans="1:27" x14ac:dyDescent="0.25">
      <c r="A251" s="28">
        <v>45380</v>
      </c>
      <c r="B251" s="28">
        <v>45471</v>
      </c>
      <c r="C251" t="s">
        <v>32</v>
      </c>
      <c r="D251" t="s">
        <v>50</v>
      </c>
      <c r="E251" t="s">
        <v>51</v>
      </c>
      <c r="F251">
        <v>15</v>
      </c>
      <c r="H251" s="28">
        <v>45349</v>
      </c>
      <c r="I251" s="28">
        <v>45351</v>
      </c>
      <c r="J251" s="28">
        <v>45443</v>
      </c>
      <c r="K251" s="28">
        <v>45443</v>
      </c>
      <c r="L251" s="38">
        <v>7490000</v>
      </c>
      <c r="M251" t="s">
        <v>33</v>
      </c>
      <c r="N251">
        <v>0</v>
      </c>
      <c r="O251" t="s">
        <v>34</v>
      </c>
      <c r="P251" s="38">
        <v>42148.726666666698</v>
      </c>
      <c r="Q251" s="38"/>
      <c r="R251" s="38">
        <v>0.69230769230769196</v>
      </c>
      <c r="S251" s="38">
        <v>0.684782608695652</v>
      </c>
      <c r="T251" s="38">
        <v>5185384.6153846197</v>
      </c>
      <c r="U251" s="38">
        <v>28862.715</v>
      </c>
      <c r="V251" s="38">
        <v>42148.726666666698</v>
      </c>
      <c r="W251" s="38"/>
      <c r="X251" s="38">
        <v>0.69230769230769196</v>
      </c>
      <c r="Y251" s="38">
        <v>0.684782608695652</v>
      </c>
      <c r="Z251" s="38">
        <v>5185384.6153846197</v>
      </c>
      <c r="AA251" s="38">
        <v>28862.715</v>
      </c>
    </row>
    <row r="252" spans="1:27" x14ac:dyDescent="0.25">
      <c r="A252" s="28">
        <v>45380</v>
      </c>
      <c r="B252" s="28">
        <v>45471</v>
      </c>
      <c r="C252" t="s">
        <v>32</v>
      </c>
      <c r="D252" t="s">
        <v>50</v>
      </c>
      <c r="E252" t="s">
        <v>51</v>
      </c>
      <c r="F252">
        <v>15</v>
      </c>
      <c r="H252" s="28">
        <v>45441</v>
      </c>
      <c r="I252" s="28">
        <v>45443</v>
      </c>
      <c r="J252" s="28">
        <v>45534</v>
      </c>
      <c r="K252" s="28">
        <v>45534</v>
      </c>
      <c r="L252" s="38">
        <v>7490000</v>
      </c>
      <c r="M252" t="s">
        <v>33</v>
      </c>
      <c r="N252">
        <v>0</v>
      </c>
      <c r="O252" t="s">
        <v>34</v>
      </c>
      <c r="P252" s="38">
        <v>38699.165555555599</v>
      </c>
      <c r="Q252" s="38"/>
      <c r="R252" s="38">
        <v>0.30769230769230799</v>
      </c>
      <c r="S252" s="38">
        <v>0.30769230769230799</v>
      </c>
      <c r="T252" s="38">
        <v>2304615.3846153799</v>
      </c>
      <c r="U252" s="38">
        <v>11907.435555555599</v>
      </c>
      <c r="V252" s="38">
        <v>38699.165555555599</v>
      </c>
      <c r="W252" s="38"/>
      <c r="X252" s="38">
        <v>0.30769230769230799</v>
      </c>
      <c r="Y252" s="38">
        <v>0.30769230769230799</v>
      </c>
      <c r="Z252" s="38">
        <v>2304615.3846153799</v>
      </c>
      <c r="AA252" s="38">
        <v>11907.435555555599</v>
      </c>
    </row>
    <row r="253" spans="1:27" x14ac:dyDescent="0.25">
      <c r="A253" s="28">
        <v>45380</v>
      </c>
      <c r="B253" s="28">
        <v>45471</v>
      </c>
      <c r="C253" t="s">
        <v>35</v>
      </c>
      <c r="D253" t="s">
        <v>52</v>
      </c>
      <c r="E253" t="s">
        <v>53</v>
      </c>
      <c r="F253">
        <v>10001</v>
      </c>
      <c r="G253" t="s">
        <v>54</v>
      </c>
      <c r="H253" s="28">
        <v>45377</v>
      </c>
      <c r="I253" s="28">
        <v>45379</v>
      </c>
      <c r="J253" s="28">
        <v>45471</v>
      </c>
      <c r="K253" s="28">
        <v>45471</v>
      </c>
      <c r="L253" s="38">
        <v>15000000</v>
      </c>
      <c r="M253" t="s">
        <v>38</v>
      </c>
      <c r="N253">
        <v>0</v>
      </c>
      <c r="O253" t="s">
        <v>34</v>
      </c>
      <c r="P253" s="38">
        <v>-111243.33333333299</v>
      </c>
      <c r="Q253" s="38">
        <v>0</v>
      </c>
      <c r="R253" s="38">
        <v>1</v>
      </c>
      <c r="S253" s="38">
        <v>0.98913043478260898</v>
      </c>
      <c r="T253" s="38">
        <v>15000000</v>
      </c>
      <c r="U253" s="38">
        <v>-110034.16666666701</v>
      </c>
      <c r="V253" s="38">
        <v>-111243.33333333299</v>
      </c>
      <c r="W253" s="38">
        <v>0</v>
      </c>
      <c r="X253" s="38">
        <v>1</v>
      </c>
      <c r="Y253" s="38">
        <v>0.98913043478260898</v>
      </c>
      <c r="Z253" s="38">
        <v>15000000</v>
      </c>
      <c r="AA253" s="38">
        <v>-110034.16666666701</v>
      </c>
    </row>
    <row r="254" spans="1:27" x14ac:dyDescent="0.25">
      <c r="A254" s="28">
        <v>45380</v>
      </c>
      <c r="B254" s="28">
        <v>45471</v>
      </c>
      <c r="C254" t="s">
        <v>35</v>
      </c>
      <c r="D254" t="s">
        <v>52</v>
      </c>
      <c r="E254" t="s">
        <v>53</v>
      </c>
      <c r="F254">
        <v>10001</v>
      </c>
      <c r="G254" t="s">
        <v>54</v>
      </c>
      <c r="H254" s="28">
        <v>45469</v>
      </c>
      <c r="I254" s="28">
        <v>45471</v>
      </c>
      <c r="J254" s="28">
        <v>45565</v>
      </c>
      <c r="K254" s="28">
        <v>45565</v>
      </c>
      <c r="L254" s="38">
        <v>15000000</v>
      </c>
      <c r="M254" t="s">
        <v>38</v>
      </c>
      <c r="N254">
        <v>0</v>
      </c>
      <c r="O254" t="s">
        <v>34</v>
      </c>
      <c r="P254" s="38">
        <v>-106611.66666666701</v>
      </c>
      <c r="Q254" s="38">
        <v>0</v>
      </c>
      <c r="R254" s="38">
        <v>0</v>
      </c>
      <c r="S254" s="38">
        <v>0</v>
      </c>
      <c r="T254" s="38">
        <v>0</v>
      </c>
      <c r="U254" s="38">
        <v>0</v>
      </c>
      <c r="V254" s="38">
        <v>-106611.66666666701</v>
      </c>
      <c r="W254" s="38">
        <v>0</v>
      </c>
      <c r="X254" s="38">
        <v>0</v>
      </c>
      <c r="Y254" s="38">
        <v>0</v>
      </c>
      <c r="Z254" s="38">
        <v>0</v>
      </c>
      <c r="AA254" s="38">
        <v>0</v>
      </c>
    </row>
    <row r="255" spans="1:27" x14ac:dyDescent="0.25">
      <c r="A255" s="28">
        <v>45380</v>
      </c>
      <c r="B255" s="28">
        <v>45471</v>
      </c>
      <c r="C255" t="s">
        <v>35</v>
      </c>
      <c r="D255" t="s">
        <v>55</v>
      </c>
      <c r="E255" t="s">
        <v>56</v>
      </c>
      <c r="F255">
        <v>10002</v>
      </c>
      <c r="G255" t="s">
        <v>57</v>
      </c>
      <c r="H255" s="28">
        <v>45377</v>
      </c>
      <c r="I255" s="28">
        <v>45379</v>
      </c>
      <c r="J255" s="28">
        <v>45471</v>
      </c>
      <c r="K255" s="28">
        <v>45471</v>
      </c>
      <c r="L255" s="38">
        <v>12500000</v>
      </c>
      <c r="M255" t="s">
        <v>45</v>
      </c>
      <c r="N255">
        <v>0</v>
      </c>
      <c r="O255" t="s">
        <v>34</v>
      </c>
      <c r="P255" s="38">
        <v>-124647.222222222</v>
      </c>
      <c r="Q255" s="38">
        <v>0</v>
      </c>
      <c r="R255" s="38">
        <v>1</v>
      </c>
      <c r="S255" s="38">
        <v>0.98913043478260898</v>
      </c>
      <c r="T255" s="38">
        <v>12500000</v>
      </c>
      <c r="U255" s="38">
        <v>-123292.36111111099</v>
      </c>
      <c r="V255" s="38">
        <v>-124647.222222222</v>
      </c>
      <c r="W255" s="38">
        <v>0</v>
      </c>
      <c r="X255" s="38">
        <v>1</v>
      </c>
      <c r="Y255" s="38">
        <v>0.98913043478260898</v>
      </c>
      <c r="Z255" s="38">
        <v>12500000</v>
      </c>
      <c r="AA255" s="38">
        <v>-123292.36111111099</v>
      </c>
    </row>
    <row r="256" spans="1:27" x14ac:dyDescent="0.25">
      <c r="A256" s="28">
        <v>45380</v>
      </c>
      <c r="B256" s="28">
        <v>45471</v>
      </c>
      <c r="C256" t="s">
        <v>35</v>
      </c>
      <c r="D256" t="s">
        <v>55</v>
      </c>
      <c r="E256" t="s">
        <v>56</v>
      </c>
      <c r="F256">
        <v>10002</v>
      </c>
      <c r="G256" t="s">
        <v>57</v>
      </c>
      <c r="H256" s="28">
        <v>45469</v>
      </c>
      <c r="I256" s="28">
        <v>45471</v>
      </c>
      <c r="J256" s="28">
        <v>45565</v>
      </c>
      <c r="K256" s="28">
        <v>45565</v>
      </c>
      <c r="L256" s="38">
        <v>12500000</v>
      </c>
      <c r="M256" t="s">
        <v>45</v>
      </c>
      <c r="N256">
        <v>0</v>
      </c>
      <c r="O256" t="s">
        <v>34</v>
      </c>
      <c r="P256" s="38">
        <v>-121481.944444444</v>
      </c>
      <c r="Q256" s="38">
        <v>0</v>
      </c>
      <c r="R256" s="38">
        <v>0</v>
      </c>
      <c r="S256" s="38">
        <v>0</v>
      </c>
      <c r="T256" s="38">
        <v>0</v>
      </c>
      <c r="U256" s="38">
        <v>0</v>
      </c>
      <c r="V256" s="38">
        <v>-121481.944444444</v>
      </c>
      <c r="W256" s="38">
        <v>0</v>
      </c>
      <c r="X256" s="38">
        <v>0</v>
      </c>
      <c r="Y256" s="38">
        <v>0</v>
      </c>
      <c r="Z256" s="38">
        <v>0</v>
      </c>
      <c r="AA256" s="38">
        <v>0</v>
      </c>
    </row>
    <row r="257" spans="1:27" x14ac:dyDescent="0.25">
      <c r="A257" s="28">
        <v>45380</v>
      </c>
      <c r="B257" s="28">
        <v>45471</v>
      </c>
      <c r="C257" t="s">
        <v>35</v>
      </c>
      <c r="D257" t="s">
        <v>58</v>
      </c>
      <c r="E257" t="s">
        <v>59</v>
      </c>
      <c r="F257">
        <v>10003</v>
      </c>
      <c r="G257" t="s">
        <v>60</v>
      </c>
      <c r="H257" s="28">
        <v>45377</v>
      </c>
      <c r="I257" s="28">
        <v>45379</v>
      </c>
      <c r="J257" s="28">
        <v>45471</v>
      </c>
      <c r="K257" s="28">
        <v>45471</v>
      </c>
      <c r="L257" s="38">
        <v>12500000</v>
      </c>
      <c r="M257" t="s">
        <v>38</v>
      </c>
      <c r="N257">
        <v>0</v>
      </c>
      <c r="O257" t="s">
        <v>34</v>
      </c>
      <c r="P257" s="38">
        <v>-92702.777777777796</v>
      </c>
      <c r="Q257" s="38">
        <v>0</v>
      </c>
      <c r="R257" s="38">
        <v>1</v>
      </c>
      <c r="S257" s="38">
        <v>0.98913043478260898</v>
      </c>
      <c r="T257" s="38">
        <v>12500000</v>
      </c>
      <c r="U257" s="38">
        <v>-91695.138888888905</v>
      </c>
      <c r="V257" s="38">
        <v>-92702.777777777796</v>
      </c>
      <c r="W257" s="38">
        <v>0</v>
      </c>
      <c r="X257" s="38">
        <v>1</v>
      </c>
      <c r="Y257" s="38">
        <v>0.98913043478260898</v>
      </c>
      <c r="Z257" s="38">
        <v>12500000</v>
      </c>
      <c r="AA257" s="38">
        <v>-91695.138888888905</v>
      </c>
    </row>
    <row r="258" spans="1:27" x14ac:dyDescent="0.25">
      <c r="A258" s="28">
        <v>45380</v>
      </c>
      <c r="B258" s="28">
        <v>45471</v>
      </c>
      <c r="C258" t="s">
        <v>35</v>
      </c>
      <c r="D258" t="s">
        <v>58</v>
      </c>
      <c r="E258" t="s">
        <v>59</v>
      </c>
      <c r="F258">
        <v>10003</v>
      </c>
      <c r="G258" t="s">
        <v>60</v>
      </c>
      <c r="H258" s="28">
        <v>45469</v>
      </c>
      <c r="I258" s="28">
        <v>45471</v>
      </c>
      <c r="J258" s="28">
        <v>45565</v>
      </c>
      <c r="K258" s="28">
        <v>45565</v>
      </c>
      <c r="L258" s="38">
        <v>12500000</v>
      </c>
      <c r="M258" t="s">
        <v>38</v>
      </c>
      <c r="N258">
        <v>0</v>
      </c>
      <c r="O258" t="s">
        <v>34</v>
      </c>
      <c r="P258" s="38">
        <v>-88843.055555555606</v>
      </c>
      <c r="Q258" s="38">
        <v>0</v>
      </c>
      <c r="R258" s="38">
        <v>0</v>
      </c>
      <c r="S258" s="38">
        <v>0</v>
      </c>
      <c r="T258" s="38">
        <v>0</v>
      </c>
      <c r="U258" s="38">
        <v>0</v>
      </c>
      <c r="V258" s="38">
        <v>-88843.055555555606</v>
      </c>
      <c r="W258" s="38">
        <v>0</v>
      </c>
      <c r="X258" s="38">
        <v>0</v>
      </c>
      <c r="Y258" s="38">
        <v>0</v>
      </c>
      <c r="Z258" s="38">
        <v>0</v>
      </c>
      <c r="AA258" s="38">
        <v>0</v>
      </c>
    </row>
    <row r="259" spans="1:27" x14ac:dyDescent="0.25">
      <c r="A259" s="28">
        <v>45380</v>
      </c>
      <c r="B259" s="28">
        <v>45471</v>
      </c>
      <c r="C259" t="s">
        <v>35</v>
      </c>
      <c r="D259" t="s">
        <v>61</v>
      </c>
      <c r="E259" t="s">
        <v>62</v>
      </c>
      <c r="F259">
        <v>10004</v>
      </c>
      <c r="G259" t="s">
        <v>63</v>
      </c>
      <c r="H259" s="28">
        <v>45377</v>
      </c>
      <c r="I259" s="28">
        <v>45379</v>
      </c>
      <c r="J259" s="28">
        <v>45471</v>
      </c>
      <c r="K259" s="28">
        <v>45471</v>
      </c>
      <c r="L259" s="38">
        <v>12500000</v>
      </c>
      <c r="M259" t="s">
        <v>38</v>
      </c>
      <c r="N259">
        <v>0</v>
      </c>
      <c r="O259" t="s">
        <v>34</v>
      </c>
      <c r="P259" s="38">
        <v>-92702.777777777796</v>
      </c>
      <c r="Q259" s="38">
        <v>0</v>
      </c>
      <c r="R259" s="38">
        <v>1</v>
      </c>
      <c r="S259" s="38">
        <v>0.98913043478260898</v>
      </c>
      <c r="T259" s="38">
        <v>12500000</v>
      </c>
      <c r="U259" s="38">
        <v>-91695.138888888905</v>
      </c>
      <c r="V259" s="38">
        <v>-92702.777777777796</v>
      </c>
      <c r="W259" s="38">
        <v>0</v>
      </c>
      <c r="X259" s="38">
        <v>1</v>
      </c>
      <c r="Y259" s="38">
        <v>0.98913043478260898</v>
      </c>
      <c r="Z259" s="38">
        <v>12500000</v>
      </c>
      <c r="AA259" s="38">
        <v>-91695.138888888905</v>
      </c>
    </row>
    <row r="260" spans="1:27" x14ac:dyDescent="0.25">
      <c r="A260" s="28">
        <v>45380</v>
      </c>
      <c r="B260" s="28">
        <v>45471</v>
      </c>
      <c r="C260" t="s">
        <v>35</v>
      </c>
      <c r="D260" t="s">
        <v>61</v>
      </c>
      <c r="E260" t="s">
        <v>62</v>
      </c>
      <c r="F260">
        <v>10004</v>
      </c>
      <c r="G260" t="s">
        <v>63</v>
      </c>
      <c r="H260" s="28">
        <v>45469</v>
      </c>
      <c r="I260" s="28">
        <v>45471</v>
      </c>
      <c r="J260" s="28">
        <v>45565</v>
      </c>
      <c r="K260" s="28">
        <v>45565</v>
      </c>
      <c r="L260" s="38">
        <v>12500000</v>
      </c>
      <c r="M260" t="s">
        <v>38</v>
      </c>
      <c r="N260">
        <v>0</v>
      </c>
      <c r="O260" t="s">
        <v>34</v>
      </c>
      <c r="P260" s="38">
        <v>-88843.055555555606</v>
      </c>
      <c r="Q260" s="38">
        <v>0</v>
      </c>
      <c r="R260" s="38">
        <v>0</v>
      </c>
      <c r="S260" s="38">
        <v>0</v>
      </c>
      <c r="T260" s="38">
        <v>0</v>
      </c>
      <c r="U260" s="38">
        <v>0</v>
      </c>
      <c r="V260" s="38">
        <v>-88843.055555555606</v>
      </c>
      <c r="W260" s="38">
        <v>0</v>
      </c>
      <c r="X260" s="38">
        <v>0</v>
      </c>
      <c r="Y260" s="38">
        <v>0</v>
      </c>
      <c r="Z260" s="38">
        <v>0</v>
      </c>
      <c r="AA260" s="38">
        <v>0</v>
      </c>
    </row>
    <row r="261" spans="1:27" x14ac:dyDescent="0.25">
      <c r="A261" s="28">
        <v>45380</v>
      </c>
      <c r="B261" s="28">
        <v>45471</v>
      </c>
      <c r="C261" t="s">
        <v>35</v>
      </c>
      <c r="D261" t="s">
        <v>64</v>
      </c>
      <c r="E261" t="s">
        <v>65</v>
      </c>
      <c r="F261">
        <v>10005</v>
      </c>
      <c r="G261" t="s">
        <v>66</v>
      </c>
      <c r="H261" s="28">
        <v>45377</v>
      </c>
      <c r="I261" s="28">
        <v>45379</v>
      </c>
      <c r="J261" s="28">
        <v>45471</v>
      </c>
      <c r="K261" s="28">
        <v>45471</v>
      </c>
      <c r="L261" s="38">
        <v>6710709</v>
      </c>
      <c r="M261" t="s">
        <v>45</v>
      </c>
      <c r="N261">
        <v>0</v>
      </c>
      <c r="O261" t="s">
        <v>34</v>
      </c>
      <c r="P261" s="38">
        <v>-66917.6988793333</v>
      </c>
      <c r="Q261" s="38">
        <v>0</v>
      </c>
      <c r="R261" s="38">
        <v>1</v>
      </c>
      <c r="S261" s="38">
        <v>0.98913043478260898</v>
      </c>
      <c r="T261" s="38">
        <v>6710709</v>
      </c>
      <c r="U261" s="38">
        <v>-66190.332587166704</v>
      </c>
      <c r="V261" s="38">
        <v>-66917.6988793333</v>
      </c>
      <c r="W261" s="38">
        <v>0</v>
      </c>
      <c r="X261" s="38">
        <v>1</v>
      </c>
      <c r="Y261" s="38">
        <v>0.98913043478260898</v>
      </c>
      <c r="Z261" s="38">
        <v>6710709</v>
      </c>
      <c r="AA261" s="38">
        <v>-66190.332587166704</v>
      </c>
    </row>
    <row r="262" spans="1:27" x14ac:dyDescent="0.25">
      <c r="A262" s="28">
        <v>45380</v>
      </c>
      <c r="B262" s="28">
        <v>45471</v>
      </c>
      <c r="C262" t="s">
        <v>35</v>
      </c>
      <c r="D262" t="s">
        <v>64</v>
      </c>
      <c r="E262" t="s">
        <v>65</v>
      </c>
      <c r="F262">
        <v>10005</v>
      </c>
      <c r="G262" t="s">
        <v>66</v>
      </c>
      <c r="H262" s="28">
        <v>45469</v>
      </c>
      <c r="I262" s="28">
        <v>45471</v>
      </c>
      <c r="J262" s="28">
        <v>45565</v>
      </c>
      <c r="K262" s="28">
        <v>45565</v>
      </c>
      <c r="L262" s="38">
        <v>3453566</v>
      </c>
      <c r="M262" t="s">
        <v>45</v>
      </c>
      <c r="N262">
        <v>0</v>
      </c>
      <c r="O262" t="s">
        <v>34</v>
      </c>
      <c r="P262" s="38">
        <v>-33563.6730357778</v>
      </c>
      <c r="Q262" s="38">
        <v>0</v>
      </c>
      <c r="R262" s="38">
        <v>0</v>
      </c>
      <c r="S262" s="38">
        <v>0</v>
      </c>
      <c r="T262" s="38">
        <v>0</v>
      </c>
      <c r="U262" s="38">
        <v>0</v>
      </c>
      <c r="V262" s="38">
        <v>-33563.6730357778</v>
      </c>
      <c r="W262" s="38">
        <v>0</v>
      </c>
      <c r="X262" s="38">
        <v>0</v>
      </c>
      <c r="Y262" s="38">
        <v>0</v>
      </c>
      <c r="Z262" s="38">
        <v>0</v>
      </c>
      <c r="AA262" s="38">
        <v>0</v>
      </c>
    </row>
    <row r="263" spans="1:27" x14ac:dyDescent="0.25">
      <c r="A263" s="28">
        <v>45380</v>
      </c>
      <c r="B263" s="28">
        <v>45471</v>
      </c>
      <c r="C263" t="s">
        <v>35</v>
      </c>
      <c r="D263" t="s">
        <v>67</v>
      </c>
      <c r="E263" t="s">
        <v>68</v>
      </c>
      <c r="F263">
        <v>10006</v>
      </c>
      <c r="G263" t="s">
        <v>82</v>
      </c>
      <c r="H263" s="28">
        <v>45372</v>
      </c>
      <c r="I263" s="28">
        <v>45376</v>
      </c>
      <c r="J263" s="28">
        <v>45467</v>
      </c>
      <c r="K263" s="28">
        <v>45467</v>
      </c>
      <c r="L263" s="38">
        <v>13821000</v>
      </c>
      <c r="M263" t="s">
        <v>69</v>
      </c>
      <c r="N263">
        <v>0</v>
      </c>
      <c r="O263" t="s">
        <v>34</v>
      </c>
      <c r="P263" s="38">
        <v>-56806.613499999999</v>
      </c>
      <c r="Q263" s="38">
        <v>0</v>
      </c>
      <c r="R263" s="38">
        <v>0.95604395604395598</v>
      </c>
      <c r="S263" s="38">
        <v>0.95604395604395598</v>
      </c>
      <c r="T263" s="38">
        <v>13213483.516483501</v>
      </c>
      <c r="U263" s="38">
        <v>-54309.619500000001</v>
      </c>
      <c r="V263" s="38">
        <v>-56806.613499999999</v>
      </c>
      <c r="W263" s="38">
        <v>0</v>
      </c>
      <c r="X263" s="38">
        <v>0.95604395604395598</v>
      </c>
      <c r="Y263" s="38">
        <v>0.95604395604395598</v>
      </c>
      <c r="Z263" s="38">
        <v>13213483.516483501</v>
      </c>
      <c r="AA263" s="38">
        <v>-54309.619500000001</v>
      </c>
    </row>
    <row r="264" spans="1:27" x14ac:dyDescent="0.25">
      <c r="A264" s="28">
        <v>45380</v>
      </c>
      <c r="B264" s="28">
        <v>45471</v>
      </c>
      <c r="C264" t="s">
        <v>35</v>
      </c>
      <c r="D264" t="s">
        <v>67</v>
      </c>
      <c r="E264" t="s">
        <v>68</v>
      </c>
      <c r="F264">
        <v>10006</v>
      </c>
      <c r="G264" t="s">
        <v>82</v>
      </c>
      <c r="H264" s="28">
        <v>45463</v>
      </c>
      <c r="I264" s="28">
        <v>45467</v>
      </c>
      <c r="J264" s="28">
        <v>45558</v>
      </c>
      <c r="K264" s="28">
        <v>45558</v>
      </c>
      <c r="L264" s="38">
        <v>12642000</v>
      </c>
      <c r="M264" t="s">
        <v>69</v>
      </c>
      <c r="N264">
        <v>0</v>
      </c>
      <c r="O264" t="s">
        <v>34</v>
      </c>
      <c r="P264" s="38">
        <v>-44738.633333333302</v>
      </c>
      <c r="Q264" s="38">
        <v>0</v>
      </c>
      <c r="R264" s="38">
        <v>4.3956043956044001E-2</v>
      </c>
      <c r="S264" s="38">
        <v>4.3956043956044001E-2</v>
      </c>
      <c r="T264" s="38">
        <v>555692.30769230798</v>
      </c>
      <c r="U264" s="38">
        <v>-1966.5333333333299</v>
      </c>
      <c r="V264" s="38">
        <v>-44738.633333333302</v>
      </c>
      <c r="W264" s="38">
        <v>0</v>
      </c>
      <c r="X264" s="38">
        <v>4.3956043956044001E-2</v>
      </c>
      <c r="Y264" s="38">
        <v>4.3956043956044001E-2</v>
      </c>
      <c r="Z264" s="38">
        <v>555692.30769230798</v>
      </c>
      <c r="AA264" s="38">
        <v>-1966.5333333333299</v>
      </c>
    </row>
    <row r="265" spans="1:27" x14ac:dyDescent="0.25">
      <c r="A265" s="28">
        <v>45380</v>
      </c>
      <c r="B265" s="28">
        <v>45471</v>
      </c>
      <c r="C265" t="s">
        <v>35</v>
      </c>
      <c r="D265" t="s">
        <v>70</v>
      </c>
      <c r="E265" t="s">
        <v>71</v>
      </c>
      <c r="F265">
        <v>10007</v>
      </c>
      <c r="G265" t="s">
        <v>83</v>
      </c>
      <c r="H265" s="28">
        <v>45372</v>
      </c>
      <c r="I265" s="28">
        <v>45376</v>
      </c>
      <c r="J265" s="28">
        <v>45467</v>
      </c>
      <c r="K265" s="28">
        <v>45467</v>
      </c>
      <c r="L265" s="38">
        <v>7490000</v>
      </c>
      <c r="M265" t="s">
        <v>45</v>
      </c>
      <c r="N265">
        <v>0</v>
      </c>
      <c r="O265" t="s">
        <v>34</v>
      </c>
      <c r="P265" s="38">
        <v>-74331.176111111097</v>
      </c>
      <c r="Q265" s="38">
        <v>0</v>
      </c>
      <c r="R265" s="38">
        <v>0.95604395604395598</v>
      </c>
      <c r="S265" s="38">
        <v>0.95604395604395598</v>
      </c>
      <c r="T265" s="38">
        <v>7160769.2307692301</v>
      </c>
      <c r="U265" s="38">
        <v>-71063.871666666702</v>
      </c>
      <c r="V265" s="38">
        <v>-74331.176111111097</v>
      </c>
      <c r="W265" s="38">
        <v>0</v>
      </c>
      <c r="X265" s="38">
        <v>0.95604395604395598</v>
      </c>
      <c r="Y265" s="38">
        <v>0.95604395604395598</v>
      </c>
      <c r="Z265" s="38">
        <v>7160769.2307692301</v>
      </c>
      <c r="AA265" s="38">
        <v>-71063.871666666702</v>
      </c>
    </row>
    <row r="266" spans="1:27" x14ac:dyDescent="0.25">
      <c r="A266" s="28">
        <v>45380</v>
      </c>
      <c r="B266" s="28">
        <v>45471</v>
      </c>
      <c r="C266" t="s">
        <v>35</v>
      </c>
      <c r="D266" t="s">
        <v>70</v>
      </c>
      <c r="E266" t="s">
        <v>71</v>
      </c>
      <c r="F266">
        <v>10007</v>
      </c>
      <c r="G266" t="s">
        <v>83</v>
      </c>
      <c r="H266" s="28">
        <v>45463</v>
      </c>
      <c r="I266" s="28">
        <v>45467</v>
      </c>
      <c r="J266" s="28">
        <v>45558</v>
      </c>
      <c r="K266" s="28">
        <v>45558</v>
      </c>
      <c r="L266" s="38">
        <v>7490000</v>
      </c>
      <c r="M266" t="s">
        <v>45</v>
      </c>
      <c r="N266">
        <v>0</v>
      </c>
      <c r="O266" t="s">
        <v>34</v>
      </c>
      <c r="P266" s="38">
        <v>-70052.305555555606</v>
      </c>
      <c r="Q266" s="38">
        <v>0</v>
      </c>
      <c r="R266" s="38">
        <v>4.3956043956044001E-2</v>
      </c>
      <c r="S266" s="38">
        <v>4.3956043956044001E-2</v>
      </c>
      <c r="T266" s="38">
        <v>329230.76923076902</v>
      </c>
      <c r="U266" s="38">
        <v>-3079.2222222222199</v>
      </c>
      <c r="V266" s="38">
        <v>-70052.305555555606</v>
      </c>
      <c r="W266" s="38">
        <v>0</v>
      </c>
      <c r="X266" s="38">
        <v>4.3956043956044001E-2</v>
      </c>
      <c r="Y266" s="38">
        <v>4.3956043956044001E-2</v>
      </c>
      <c r="Z266" s="38">
        <v>329230.76923076902</v>
      </c>
      <c r="AA266" s="38">
        <v>-3079.2222222222199</v>
      </c>
    </row>
    <row r="267" spans="1:27" x14ac:dyDescent="0.25">
      <c r="A267" s="28">
        <v>45380</v>
      </c>
      <c r="B267" s="28">
        <v>45471</v>
      </c>
      <c r="C267" t="s">
        <v>35</v>
      </c>
      <c r="D267" t="s">
        <v>72</v>
      </c>
      <c r="E267" t="s">
        <v>73</v>
      </c>
      <c r="F267">
        <v>10008</v>
      </c>
      <c r="G267" t="s">
        <v>84</v>
      </c>
      <c r="H267" s="28">
        <v>45372</v>
      </c>
      <c r="I267" s="28">
        <v>45376</v>
      </c>
      <c r="J267" s="28">
        <v>45467</v>
      </c>
      <c r="K267" s="28">
        <v>45467</v>
      </c>
      <c r="L267" s="38">
        <v>7490000</v>
      </c>
      <c r="M267" t="s">
        <v>33</v>
      </c>
      <c r="N267">
        <v>0</v>
      </c>
      <c r="O267" t="s">
        <v>34</v>
      </c>
      <c r="P267" s="38">
        <v>-41198.3288888889</v>
      </c>
      <c r="Q267" s="38">
        <v>0</v>
      </c>
      <c r="R267" s="38">
        <v>0.95604395604395598</v>
      </c>
      <c r="S267" s="38">
        <v>0.95604395604395598</v>
      </c>
      <c r="T267" s="38">
        <v>7160769.2307692301</v>
      </c>
      <c r="U267" s="38">
        <v>-39387.413333333301</v>
      </c>
      <c r="V267" s="38">
        <v>-41198.3288888889</v>
      </c>
      <c r="W267" s="38">
        <v>0</v>
      </c>
      <c r="X267" s="38">
        <v>0.95604395604395598</v>
      </c>
      <c r="Y267" s="38">
        <v>0.95604395604395598</v>
      </c>
      <c r="Z267" s="38">
        <v>7160769.2307692301</v>
      </c>
      <c r="AA267" s="38">
        <v>-39387.413333333301</v>
      </c>
    </row>
    <row r="268" spans="1:27" x14ac:dyDescent="0.25">
      <c r="A268" s="28">
        <v>45380</v>
      </c>
      <c r="B268" s="28">
        <v>45471</v>
      </c>
      <c r="C268" t="s">
        <v>35</v>
      </c>
      <c r="D268" t="s">
        <v>72</v>
      </c>
      <c r="E268" t="s">
        <v>73</v>
      </c>
      <c r="F268">
        <v>10008</v>
      </c>
      <c r="G268" t="s">
        <v>84</v>
      </c>
      <c r="H268" s="28">
        <v>45463</v>
      </c>
      <c r="I268" s="28">
        <v>45467</v>
      </c>
      <c r="J268" s="28">
        <v>45558</v>
      </c>
      <c r="K268" s="28">
        <v>45558</v>
      </c>
      <c r="L268" s="38">
        <v>7490000</v>
      </c>
      <c r="M268" t="s">
        <v>33</v>
      </c>
      <c r="N268">
        <v>0</v>
      </c>
      <c r="O268" t="s">
        <v>34</v>
      </c>
      <c r="P268" s="38">
        <v>-36919.458333333299</v>
      </c>
      <c r="Q268" s="38">
        <v>0</v>
      </c>
      <c r="R268" s="38">
        <v>4.3956043956044001E-2</v>
      </c>
      <c r="S268" s="38">
        <v>4.3956043956044001E-2</v>
      </c>
      <c r="T268" s="38">
        <v>329230.76923076902</v>
      </c>
      <c r="U268" s="38">
        <v>-1622.8333333333301</v>
      </c>
      <c r="V268" s="38">
        <v>-36919.458333333299</v>
      </c>
      <c r="W268" s="38">
        <v>0</v>
      </c>
      <c r="X268" s="38">
        <v>4.3956043956044001E-2</v>
      </c>
      <c r="Y268" s="38">
        <v>4.3956043956044001E-2</v>
      </c>
      <c r="Z268" s="38">
        <v>329230.76923076902</v>
      </c>
      <c r="AA268" s="38">
        <v>-1622.8333333333301</v>
      </c>
    </row>
    <row r="269" spans="1:27" x14ac:dyDescent="0.25">
      <c r="A269" s="28">
        <v>45380</v>
      </c>
      <c r="B269" s="28">
        <v>45471</v>
      </c>
      <c r="C269" t="s">
        <v>35</v>
      </c>
      <c r="D269" t="s">
        <v>103</v>
      </c>
      <c r="E269" t="s">
        <v>104</v>
      </c>
      <c r="F269">
        <v>10010</v>
      </c>
      <c r="G269" t="s">
        <v>105</v>
      </c>
      <c r="H269" s="28">
        <v>45372</v>
      </c>
      <c r="I269" s="28">
        <v>45376</v>
      </c>
      <c r="J269" s="28">
        <v>45467</v>
      </c>
      <c r="K269" s="28">
        <v>45467</v>
      </c>
      <c r="L269" s="38">
        <v>11500000</v>
      </c>
      <c r="M269" t="s">
        <v>81</v>
      </c>
      <c r="N269">
        <v>0</v>
      </c>
      <c r="O269" t="s">
        <v>34</v>
      </c>
      <c r="P269" s="38">
        <v>-34185.666666666701</v>
      </c>
      <c r="Q269" s="38">
        <v>0</v>
      </c>
      <c r="R269" s="38">
        <v>0.95604395604395598</v>
      </c>
      <c r="S269" s="38">
        <v>0.95604395604395598</v>
      </c>
      <c r="T269" s="38">
        <v>10994505.4945055</v>
      </c>
      <c r="U269" s="38">
        <v>-32683</v>
      </c>
      <c r="V269" s="38">
        <v>-34185.666666666701</v>
      </c>
      <c r="W269" s="38">
        <v>0</v>
      </c>
      <c r="X269" s="38">
        <v>0.95604395604395598</v>
      </c>
      <c r="Y269" s="38">
        <v>0.95604395604395598</v>
      </c>
      <c r="Z269" s="38">
        <v>10994505.4945055</v>
      </c>
      <c r="AA269" s="38">
        <v>-32683</v>
      </c>
    </row>
    <row r="270" spans="1:27" x14ac:dyDescent="0.25">
      <c r="A270" s="28">
        <v>45380</v>
      </c>
      <c r="B270" s="28">
        <v>45471</v>
      </c>
      <c r="C270" t="s">
        <v>35</v>
      </c>
      <c r="D270" t="s">
        <v>103</v>
      </c>
      <c r="E270" t="s">
        <v>104</v>
      </c>
      <c r="F270">
        <v>10010</v>
      </c>
      <c r="G270" t="s">
        <v>105</v>
      </c>
      <c r="H270" s="28">
        <v>45463</v>
      </c>
      <c r="I270" s="28">
        <v>45467</v>
      </c>
      <c r="J270" s="28">
        <v>45558</v>
      </c>
      <c r="K270" s="28">
        <v>45558</v>
      </c>
      <c r="L270" s="38">
        <v>11500000</v>
      </c>
      <c r="M270" t="s">
        <v>81</v>
      </c>
      <c r="N270">
        <v>0</v>
      </c>
      <c r="O270" t="s">
        <v>34</v>
      </c>
      <c r="P270" s="38">
        <v>-27615.972222222201</v>
      </c>
      <c r="Q270" s="38">
        <v>0</v>
      </c>
      <c r="R270" s="38">
        <v>4.3956043956044001E-2</v>
      </c>
      <c r="S270" s="38">
        <v>4.3956043956044001E-2</v>
      </c>
      <c r="T270" s="38">
        <v>505494.50549450598</v>
      </c>
      <c r="U270" s="38">
        <v>-1213.8888888888901</v>
      </c>
      <c r="V270" s="38">
        <v>-27615.972222222201</v>
      </c>
      <c r="W270" s="38">
        <v>0</v>
      </c>
      <c r="X270" s="38">
        <v>4.3956043956044001E-2</v>
      </c>
      <c r="Y270" s="38">
        <v>4.3956043956044001E-2</v>
      </c>
      <c r="Z270" s="38">
        <v>505494.50549450598</v>
      </c>
      <c r="AA270" s="38">
        <v>-1213.8888888888901</v>
      </c>
    </row>
    <row r="271" spans="1:27" x14ac:dyDescent="0.25">
      <c r="A271" s="28">
        <v>45380</v>
      </c>
      <c r="B271" s="28">
        <v>45471</v>
      </c>
      <c r="C271" t="s">
        <v>35</v>
      </c>
      <c r="D271" t="s">
        <v>106</v>
      </c>
      <c r="E271" t="s">
        <v>107</v>
      </c>
      <c r="F271">
        <v>10011</v>
      </c>
      <c r="G271" t="s">
        <v>108</v>
      </c>
      <c r="H271" s="28">
        <v>45369</v>
      </c>
      <c r="I271" s="28">
        <v>45371</v>
      </c>
      <c r="J271" s="28">
        <v>45463</v>
      </c>
      <c r="K271" s="28">
        <v>45463</v>
      </c>
      <c r="L271" s="38">
        <v>14125800</v>
      </c>
      <c r="M271" t="s">
        <v>88</v>
      </c>
      <c r="N271">
        <v>0</v>
      </c>
      <c r="O271" t="s">
        <v>34</v>
      </c>
      <c r="P271" s="38">
        <v>-24475.302800000001</v>
      </c>
      <c r="Q271" s="38">
        <v>0</v>
      </c>
      <c r="R271" s="38">
        <v>0.91208791208791196</v>
      </c>
      <c r="S271" s="38">
        <v>0.90217391304347805</v>
      </c>
      <c r="T271" s="38">
        <v>12883971.428571399</v>
      </c>
      <c r="U271" s="38">
        <v>-22080.9797</v>
      </c>
      <c r="V271" s="38">
        <v>-24475.302800000001</v>
      </c>
      <c r="W271" s="38">
        <v>0</v>
      </c>
      <c r="X271" s="38">
        <v>0.91208791208791196</v>
      </c>
      <c r="Y271" s="38">
        <v>0.90217391304347805</v>
      </c>
      <c r="Z271" s="38">
        <v>12883971.428571399</v>
      </c>
      <c r="AA271" s="38">
        <v>-22080.9797</v>
      </c>
    </row>
    <row r="272" spans="1:27" x14ac:dyDescent="0.25">
      <c r="A272" s="28">
        <v>45380</v>
      </c>
      <c r="B272" s="28">
        <v>45471</v>
      </c>
      <c r="C272" t="s">
        <v>35</v>
      </c>
      <c r="D272" t="s">
        <v>106</v>
      </c>
      <c r="E272" t="s">
        <v>107</v>
      </c>
      <c r="F272">
        <v>10011</v>
      </c>
      <c r="G272" t="s">
        <v>108</v>
      </c>
      <c r="H272" s="28">
        <v>45461</v>
      </c>
      <c r="I272" s="28">
        <v>45463</v>
      </c>
      <c r="J272" s="28">
        <v>45555</v>
      </c>
      <c r="K272" s="28">
        <v>45555</v>
      </c>
      <c r="L272" s="38">
        <v>14125800</v>
      </c>
      <c r="M272" t="s">
        <v>88</v>
      </c>
      <c r="N272">
        <v>0</v>
      </c>
      <c r="O272" t="s">
        <v>34</v>
      </c>
      <c r="P272" s="38">
        <v>-16858.357533333299</v>
      </c>
      <c r="Q272" s="38">
        <v>0</v>
      </c>
      <c r="R272" s="38">
        <v>8.7912087912087905E-2</v>
      </c>
      <c r="S272" s="38">
        <v>8.6956521739130405E-2</v>
      </c>
      <c r="T272" s="38">
        <v>1241828.57142857</v>
      </c>
      <c r="U272" s="38">
        <v>-1465.94413333333</v>
      </c>
      <c r="V272" s="38">
        <v>-16858.357533333299</v>
      </c>
      <c r="W272" s="38">
        <v>0</v>
      </c>
      <c r="X272" s="38">
        <v>8.7912087912087905E-2</v>
      </c>
      <c r="Y272" s="38">
        <v>8.6956521739130405E-2</v>
      </c>
      <c r="Z272" s="38">
        <v>1241828.57142857</v>
      </c>
      <c r="AA272" s="38">
        <v>-1465.94413333333</v>
      </c>
    </row>
    <row r="273" spans="1:27" x14ac:dyDescent="0.25">
      <c r="A273" s="28">
        <v>45380</v>
      </c>
      <c r="B273" s="28">
        <v>45471</v>
      </c>
      <c r="C273" t="s">
        <v>35</v>
      </c>
      <c r="D273" t="s">
        <v>109</v>
      </c>
      <c r="E273" t="s">
        <v>110</v>
      </c>
      <c r="F273">
        <v>10012</v>
      </c>
      <c r="G273" t="s">
        <v>111</v>
      </c>
      <c r="H273" s="28">
        <v>45369</v>
      </c>
      <c r="I273" s="28">
        <v>45371</v>
      </c>
      <c r="J273" s="28">
        <v>45463</v>
      </c>
      <c r="K273" s="28">
        <v>45463</v>
      </c>
      <c r="L273" s="38">
        <v>5650320</v>
      </c>
      <c r="M273" t="s">
        <v>88</v>
      </c>
      <c r="N273">
        <v>0</v>
      </c>
      <c r="O273" t="s">
        <v>34</v>
      </c>
      <c r="P273" s="38">
        <v>-9790.1211199999998</v>
      </c>
      <c r="Q273" s="38">
        <v>0</v>
      </c>
      <c r="R273" s="38">
        <v>0.91208791208791196</v>
      </c>
      <c r="S273" s="38">
        <v>0.90217391304347805</v>
      </c>
      <c r="T273" s="38">
        <v>5153588.57142857</v>
      </c>
      <c r="U273" s="38">
        <v>-8832.3918799999992</v>
      </c>
      <c r="V273" s="38">
        <v>-9790.1211199999998</v>
      </c>
      <c r="W273" s="38">
        <v>0</v>
      </c>
      <c r="X273" s="38">
        <v>0.91208791208791196</v>
      </c>
      <c r="Y273" s="38">
        <v>0.90217391304347805</v>
      </c>
      <c r="Z273" s="38">
        <v>5153588.57142857</v>
      </c>
      <c r="AA273" s="38">
        <v>-8832.3918799999992</v>
      </c>
    </row>
    <row r="274" spans="1:27" x14ac:dyDescent="0.25">
      <c r="A274" s="28">
        <v>45380</v>
      </c>
      <c r="B274" s="28">
        <v>45471</v>
      </c>
      <c r="C274" t="s">
        <v>35</v>
      </c>
      <c r="D274" t="s">
        <v>109</v>
      </c>
      <c r="E274" t="s">
        <v>110</v>
      </c>
      <c r="F274">
        <v>10012</v>
      </c>
      <c r="G274" t="s">
        <v>111</v>
      </c>
      <c r="H274" s="28">
        <v>45461</v>
      </c>
      <c r="I274" s="28">
        <v>45463</v>
      </c>
      <c r="J274" s="28">
        <v>45555</v>
      </c>
      <c r="K274" s="28">
        <v>45555</v>
      </c>
      <c r="L274" s="38">
        <v>5650320</v>
      </c>
      <c r="M274" t="s">
        <v>88</v>
      </c>
      <c r="N274">
        <v>0</v>
      </c>
      <c r="O274" t="s">
        <v>34</v>
      </c>
      <c r="P274" s="38">
        <v>-6743.3430133333304</v>
      </c>
      <c r="Q274" s="38">
        <v>0</v>
      </c>
      <c r="R274" s="38">
        <v>8.7912087912087905E-2</v>
      </c>
      <c r="S274" s="38">
        <v>8.6956521739130405E-2</v>
      </c>
      <c r="T274" s="38">
        <v>496731.42857142899</v>
      </c>
      <c r="U274" s="38">
        <v>-586.377653333333</v>
      </c>
      <c r="V274" s="38">
        <v>-6743.3430133333304</v>
      </c>
      <c r="W274" s="38">
        <v>0</v>
      </c>
      <c r="X274" s="38">
        <v>8.7912087912087905E-2</v>
      </c>
      <c r="Y274" s="38">
        <v>8.6956521739130405E-2</v>
      </c>
      <c r="Z274" s="38">
        <v>496731.42857142899</v>
      </c>
      <c r="AA274" s="38">
        <v>-586.377653333333</v>
      </c>
    </row>
    <row r="275" spans="1:27" x14ac:dyDescent="0.25">
      <c r="A275" s="28">
        <v>45380</v>
      </c>
      <c r="B275" s="28">
        <v>45471</v>
      </c>
      <c r="C275" t="s">
        <v>35</v>
      </c>
      <c r="D275" t="s">
        <v>112</v>
      </c>
      <c r="E275" t="s">
        <v>113</v>
      </c>
      <c r="F275">
        <v>10013</v>
      </c>
      <c r="G275" t="s">
        <v>114</v>
      </c>
      <c r="H275" s="28">
        <v>45377</v>
      </c>
      <c r="I275" s="28">
        <v>45379</v>
      </c>
      <c r="J275" s="28">
        <v>45471</v>
      </c>
      <c r="K275" s="28">
        <v>45471</v>
      </c>
      <c r="L275" s="38">
        <v>24440000</v>
      </c>
      <c r="M275" t="s">
        <v>81</v>
      </c>
      <c r="N275">
        <v>0</v>
      </c>
      <c r="O275" t="s">
        <v>34</v>
      </c>
      <c r="P275" s="38">
        <v>-71951.360000000001</v>
      </c>
      <c r="Q275" s="38">
        <v>0</v>
      </c>
      <c r="R275" s="38">
        <v>1</v>
      </c>
      <c r="S275" s="38">
        <v>0.98913043478260898</v>
      </c>
      <c r="T275" s="38">
        <v>24440000</v>
      </c>
      <c r="U275" s="38">
        <v>-71169.279999999999</v>
      </c>
      <c r="V275" s="38">
        <v>-71951.360000000001</v>
      </c>
      <c r="W275" s="38">
        <v>0</v>
      </c>
      <c r="X275" s="38">
        <v>1</v>
      </c>
      <c r="Y275" s="38">
        <v>0.98913043478260898</v>
      </c>
      <c r="Z275" s="38">
        <v>24440000</v>
      </c>
      <c r="AA275" s="38">
        <v>-71169.279999999999</v>
      </c>
    </row>
    <row r="276" spans="1:27" x14ac:dyDescent="0.25">
      <c r="A276" s="28">
        <v>45380</v>
      </c>
      <c r="B276" s="28">
        <v>45471</v>
      </c>
      <c r="C276" t="s">
        <v>35</v>
      </c>
      <c r="D276" t="s">
        <v>112</v>
      </c>
      <c r="E276" t="s">
        <v>113</v>
      </c>
      <c r="F276">
        <v>10013</v>
      </c>
      <c r="G276" t="s">
        <v>114</v>
      </c>
      <c r="H276" s="28">
        <v>45469</v>
      </c>
      <c r="I276" s="28">
        <v>45471</v>
      </c>
      <c r="J276" s="28">
        <v>45565</v>
      </c>
      <c r="K276" s="28">
        <v>45565</v>
      </c>
      <c r="L276" s="38">
        <v>24440000</v>
      </c>
      <c r="M276" t="s">
        <v>81</v>
      </c>
      <c r="N276">
        <v>0</v>
      </c>
      <c r="O276" t="s">
        <v>34</v>
      </c>
      <c r="P276" s="38">
        <v>-62028.72</v>
      </c>
      <c r="Q276" s="38">
        <v>0</v>
      </c>
      <c r="R276" s="38">
        <v>0</v>
      </c>
      <c r="S276" s="38">
        <v>0</v>
      </c>
      <c r="T276" s="38">
        <v>0</v>
      </c>
      <c r="U276" s="38">
        <v>0</v>
      </c>
      <c r="V276" s="38">
        <v>-62028.72</v>
      </c>
      <c r="W276" s="38">
        <v>0</v>
      </c>
      <c r="X276" s="38">
        <v>0</v>
      </c>
      <c r="Y276" s="38">
        <v>0</v>
      </c>
      <c r="Z276" s="38">
        <v>0</v>
      </c>
      <c r="AA276" s="38">
        <v>0</v>
      </c>
    </row>
    <row r="277" spans="1:27" x14ac:dyDescent="0.25">
      <c r="A277" s="28">
        <v>45380</v>
      </c>
      <c r="B277" s="28">
        <v>45471</v>
      </c>
      <c r="C277" t="s">
        <v>35</v>
      </c>
      <c r="D277" t="s">
        <v>115</v>
      </c>
      <c r="E277" t="s">
        <v>116</v>
      </c>
      <c r="F277">
        <v>10014</v>
      </c>
      <c r="G277" t="s">
        <v>117</v>
      </c>
      <c r="H277" s="28">
        <v>45377</v>
      </c>
      <c r="I277" s="28">
        <v>45379</v>
      </c>
      <c r="J277" s="28">
        <v>45471</v>
      </c>
      <c r="K277" s="28">
        <v>45471</v>
      </c>
      <c r="L277" s="38">
        <v>18834400</v>
      </c>
      <c r="M277" t="s">
        <v>78</v>
      </c>
      <c r="N277">
        <v>0</v>
      </c>
      <c r="O277" t="s">
        <v>34</v>
      </c>
      <c r="P277" s="38">
        <v>-43415.384711111103</v>
      </c>
      <c r="Q277" s="38">
        <v>0</v>
      </c>
      <c r="R277" s="38">
        <v>1</v>
      </c>
      <c r="S277" s="38">
        <v>0.98913043478260898</v>
      </c>
      <c r="T277" s="38">
        <v>18834400</v>
      </c>
      <c r="U277" s="38">
        <v>-42943.478355555599</v>
      </c>
      <c r="V277" s="38">
        <v>-43415.384711111103</v>
      </c>
      <c r="W277" s="38">
        <v>0</v>
      </c>
      <c r="X277" s="38">
        <v>1</v>
      </c>
      <c r="Y277" s="38">
        <v>0.98913043478260898</v>
      </c>
      <c r="Z277" s="38">
        <v>18834400</v>
      </c>
      <c r="AA277" s="38">
        <v>-42943.478355555599</v>
      </c>
    </row>
    <row r="278" spans="1:27" x14ac:dyDescent="0.25">
      <c r="A278" s="28">
        <v>45380</v>
      </c>
      <c r="B278" s="28">
        <v>45471</v>
      </c>
      <c r="C278" t="s">
        <v>35</v>
      </c>
      <c r="D278" t="s">
        <v>115</v>
      </c>
      <c r="E278" t="s">
        <v>116</v>
      </c>
      <c r="F278">
        <v>10014</v>
      </c>
      <c r="G278" t="s">
        <v>117</v>
      </c>
      <c r="H278" s="28">
        <v>45469</v>
      </c>
      <c r="I278" s="28">
        <v>45471</v>
      </c>
      <c r="J278" s="28">
        <v>45565</v>
      </c>
      <c r="K278" s="28">
        <v>45565</v>
      </c>
      <c r="L278" s="38">
        <v>18834400</v>
      </c>
      <c r="M278" t="s">
        <v>78</v>
      </c>
      <c r="N278">
        <v>0</v>
      </c>
      <c r="O278" t="s">
        <v>34</v>
      </c>
      <c r="P278" s="38">
        <v>-35507.0294222222</v>
      </c>
      <c r="Q278" s="38">
        <v>0</v>
      </c>
      <c r="R278" s="38">
        <v>0</v>
      </c>
      <c r="S278" s="38">
        <v>0</v>
      </c>
      <c r="T278" s="38">
        <v>0</v>
      </c>
      <c r="U278" s="38">
        <v>0</v>
      </c>
      <c r="V278" s="38">
        <v>-35507.0294222222</v>
      </c>
      <c r="W278" s="38">
        <v>0</v>
      </c>
      <c r="X278" s="38">
        <v>0</v>
      </c>
      <c r="Y278" s="38">
        <v>0</v>
      </c>
      <c r="Z278" s="38">
        <v>0</v>
      </c>
      <c r="AA278" s="38">
        <v>0</v>
      </c>
    </row>
    <row r="279" spans="1:27" x14ac:dyDescent="0.25">
      <c r="A279" s="28">
        <v>45380</v>
      </c>
      <c r="B279" s="28">
        <v>45471</v>
      </c>
      <c r="C279" t="s">
        <v>35</v>
      </c>
      <c r="D279" t="s">
        <v>118</v>
      </c>
      <c r="E279" t="s">
        <v>119</v>
      </c>
      <c r="F279">
        <v>10015</v>
      </c>
      <c r="G279" t="s">
        <v>120</v>
      </c>
      <c r="H279" s="28">
        <v>45377</v>
      </c>
      <c r="I279" s="28">
        <v>45379</v>
      </c>
      <c r="J279" s="28">
        <v>45471</v>
      </c>
      <c r="K279" s="28">
        <v>45471</v>
      </c>
      <c r="L279" s="38">
        <v>6000000</v>
      </c>
      <c r="M279" t="s">
        <v>81</v>
      </c>
      <c r="N279">
        <v>0</v>
      </c>
      <c r="O279" t="s">
        <v>34</v>
      </c>
      <c r="P279" s="38">
        <v>-17664</v>
      </c>
      <c r="Q279" s="38">
        <v>0</v>
      </c>
      <c r="R279" s="38">
        <v>1</v>
      </c>
      <c r="S279" s="38">
        <v>0.98913043478260898</v>
      </c>
      <c r="T279" s="38">
        <v>6000000</v>
      </c>
      <c r="U279" s="38">
        <v>-17472</v>
      </c>
      <c r="V279" s="38">
        <v>-17664</v>
      </c>
      <c r="W279" s="38">
        <v>0</v>
      </c>
      <c r="X279" s="38">
        <v>1</v>
      </c>
      <c r="Y279" s="38">
        <v>0.98913043478260898</v>
      </c>
      <c r="Z279" s="38">
        <v>6000000</v>
      </c>
      <c r="AA279" s="38">
        <v>-17472</v>
      </c>
    </row>
    <row r="280" spans="1:27" x14ac:dyDescent="0.25">
      <c r="A280" s="28">
        <v>45380</v>
      </c>
      <c r="B280" s="28">
        <v>45471</v>
      </c>
      <c r="C280" t="s">
        <v>35</v>
      </c>
      <c r="D280" t="s">
        <v>118</v>
      </c>
      <c r="E280" t="s">
        <v>119</v>
      </c>
      <c r="F280">
        <v>10015</v>
      </c>
      <c r="G280" t="s">
        <v>120</v>
      </c>
      <c r="H280" s="28">
        <v>45469</v>
      </c>
      <c r="I280" s="28">
        <v>45471</v>
      </c>
      <c r="J280" s="28">
        <v>45565</v>
      </c>
      <c r="K280" s="28">
        <v>45565</v>
      </c>
      <c r="L280" s="38">
        <v>6000000</v>
      </c>
      <c r="M280" t="s">
        <v>81</v>
      </c>
      <c r="N280">
        <v>0</v>
      </c>
      <c r="O280" t="s">
        <v>34</v>
      </c>
      <c r="P280" s="38">
        <v>-15228</v>
      </c>
      <c r="Q280" s="38">
        <v>0</v>
      </c>
      <c r="R280" s="38">
        <v>0</v>
      </c>
      <c r="S280" s="38">
        <v>0</v>
      </c>
      <c r="T280" s="38">
        <v>0</v>
      </c>
      <c r="U280" s="38">
        <v>0</v>
      </c>
      <c r="V280" s="38">
        <v>-15228</v>
      </c>
      <c r="W280" s="38">
        <v>0</v>
      </c>
      <c r="X280" s="38">
        <v>0</v>
      </c>
      <c r="Y280" s="38">
        <v>0</v>
      </c>
      <c r="Z280" s="38">
        <v>0</v>
      </c>
      <c r="AA280" s="38">
        <v>0</v>
      </c>
    </row>
    <row r="281" spans="1:27" x14ac:dyDescent="0.25">
      <c r="A281" s="28">
        <v>45471</v>
      </c>
      <c r="B281" s="28">
        <v>45565</v>
      </c>
      <c r="C281" t="s">
        <v>32</v>
      </c>
      <c r="D281" t="s">
        <v>36</v>
      </c>
      <c r="E281" t="s">
        <v>37</v>
      </c>
      <c r="F281">
        <v>7</v>
      </c>
      <c r="H281" s="28">
        <v>45469</v>
      </c>
      <c r="I281" s="28">
        <v>45471</v>
      </c>
      <c r="J281" s="28">
        <v>45565</v>
      </c>
      <c r="K281" s="28">
        <v>45565</v>
      </c>
      <c r="L281" s="38">
        <v>12500000</v>
      </c>
      <c r="M281" t="s">
        <v>38</v>
      </c>
      <c r="N281">
        <v>0</v>
      </c>
      <c r="O281" t="s">
        <v>34</v>
      </c>
      <c r="P281" s="38">
        <v>88843.055555555606</v>
      </c>
      <c r="Q281" s="38"/>
      <c r="R281" s="38">
        <v>1</v>
      </c>
      <c r="S281" s="38">
        <v>1</v>
      </c>
      <c r="T281" s="38">
        <v>12500000</v>
      </c>
      <c r="U281" s="38">
        <v>88843.055555555606</v>
      </c>
      <c r="V281" s="38">
        <v>88843.055555555606</v>
      </c>
      <c r="W281" s="38"/>
      <c r="X281" s="38">
        <v>1</v>
      </c>
      <c r="Y281" s="38">
        <v>1</v>
      </c>
      <c r="Z281" s="38">
        <v>12500000</v>
      </c>
      <c r="AA281" s="38">
        <v>88843.055555555606</v>
      </c>
    </row>
    <row r="282" spans="1:27" x14ac:dyDescent="0.25">
      <c r="A282" s="28">
        <v>45471</v>
      </c>
      <c r="B282" s="28">
        <v>45565</v>
      </c>
      <c r="C282" t="s">
        <v>32</v>
      </c>
      <c r="D282" t="s">
        <v>36</v>
      </c>
      <c r="E282" t="s">
        <v>37</v>
      </c>
      <c r="F282">
        <v>7</v>
      </c>
      <c r="H282" s="28">
        <v>45561</v>
      </c>
      <c r="I282" s="28">
        <v>45565</v>
      </c>
      <c r="J282" s="28">
        <v>45657</v>
      </c>
      <c r="K282" s="28">
        <v>45657</v>
      </c>
      <c r="L282" s="38">
        <v>12500000</v>
      </c>
      <c r="M282" t="s">
        <v>38</v>
      </c>
      <c r="N282">
        <v>0</v>
      </c>
      <c r="O282" t="s">
        <v>34</v>
      </c>
      <c r="P282" s="38">
        <v>74909.722222222204</v>
      </c>
      <c r="Q282" s="38"/>
      <c r="R282" s="38">
        <v>0</v>
      </c>
      <c r="S282" s="38">
        <v>0</v>
      </c>
      <c r="T282" s="38">
        <v>0</v>
      </c>
      <c r="U282" s="38">
        <v>0</v>
      </c>
      <c r="V282" s="38">
        <v>74909.722222222204</v>
      </c>
      <c r="W282" s="38"/>
      <c r="X282" s="38">
        <v>0</v>
      </c>
      <c r="Y282" s="38">
        <v>0</v>
      </c>
      <c r="Z282" s="38">
        <v>0</v>
      </c>
      <c r="AA282" s="38">
        <v>0</v>
      </c>
    </row>
    <row r="283" spans="1:27" x14ac:dyDescent="0.25">
      <c r="A283" s="28">
        <v>45471</v>
      </c>
      <c r="B283" s="28">
        <v>45565</v>
      </c>
      <c r="C283" t="s">
        <v>32</v>
      </c>
      <c r="D283" t="s">
        <v>85</v>
      </c>
      <c r="E283" t="s">
        <v>86</v>
      </c>
      <c r="F283">
        <v>24</v>
      </c>
      <c r="G283" t="s">
        <v>87</v>
      </c>
      <c r="H283" s="28">
        <v>45469</v>
      </c>
      <c r="I283" s="28">
        <v>45471</v>
      </c>
      <c r="J283" s="28">
        <v>45565</v>
      </c>
      <c r="K283" s="28">
        <v>45565</v>
      </c>
      <c r="L283" s="38">
        <v>14125800</v>
      </c>
      <c r="M283" t="s">
        <v>88</v>
      </c>
      <c r="N283">
        <v>0</v>
      </c>
      <c r="O283" t="s">
        <v>34</v>
      </c>
      <c r="P283" s="38">
        <v>17409.2637333333</v>
      </c>
      <c r="Q283" s="38"/>
      <c r="R283" s="38">
        <v>1</v>
      </c>
      <c r="S283" s="38">
        <v>1</v>
      </c>
      <c r="T283" s="38">
        <v>14125800</v>
      </c>
      <c r="U283" s="38">
        <v>17409.2637333333</v>
      </c>
      <c r="V283" s="38">
        <v>17409.2637333333</v>
      </c>
      <c r="W283" s="38"/>
      <c r="X283" s="38">
        <v>1</v>
      </c>
      <c r="Y283" s="38">
        <v>1</v>
      </c>
      <c r="Z283" s="38">
        <v>14125800</v>
      </c>
      <c r="AA283" s="38">
        <v>17409.2637333333</v>
      </c>
    </row>
    <row r="284" spans="1:27" x14ac:dyDescent="0.25">
      <c r="A284" s="28">
        <v>45471</v>
      </c>
      <c r="B284" s="28">
        <v>45565</v>
      </c>
      <c r="C284" t="s">
        <v>32</v>
      </c>
      <c r="D284" t="s">
        <v>85</v>
      </c>
      <c r="E284" t="s">
        <v>86</v>
      </c>
      <c r="F284">
        <v>24</v>
      </c>
      <c r="G284" t="s">
        <v>87</v>
      </c>
      <c r="H284" s="28">
        <v>45561</v>
      </c>
      <c r="I284" s="28">
        <v>45565</v>
      </c>
      <c r="J284" s="28">
        <v>45656</v>
      </c>
      <c r="K284" s="28">
        <v>45656</v>
      </c>
      <c r="L284" s="38">
        <v>14125800</v>
      </c>
      <c r="M284" t="s">
        <v>88</v>
      </c>
      <c r="N284">
        <v>0</v>
      </c>
      <c r="O284" t="s">
        <v>34</v>
      </c>
      <c r="P284" s="38">
        <v>3392.1539166666598</v>
      </c>
      <c r="Q284" s="38"/>
      <c r="R284" s="38">
        <v>0</v>
      </c>
      <c r="S284" s="38">
        <v>0</v>
      </c>
      <c r="T284" s="38">
        <v>0</v>
      </c>
      <c r="U284" s="38">
        <v>0</v>
      </c>
      <c r="V284" s="38">
        <v>3392.1539166666598</v>
      </c>
      <c r="W284" s="38"/>
      <c r="X284" s="38">
        <v>0</v>
      </c>
      <c r="Y284" s="38">
        <v>0</v>
      </c>
      <c r="Z284" s="38">
        <v>0</v>
      </c>
      <c r="AA284" s="38">
        <v>0</v>
      </c>
    </row>
    <row r="285" spans="1:27" x14ac:dyDescent="0.25">
      <c r="A285" s="28">
        <v>45471</v>
      </c>
      <c r="B285" s="28">
        <v>45565</v>
      </c>
      <c r="C285" t="s">
        <v>32</v>
      </c>
      <c r="D285" t="s">
        <v>39</v>
      </c>
      <c r="E285" t="s">
        <v>40</v>
      </c>
      <c r="F285">
        <v>5</v>
      </c>
      <c r="H285" s="28">
        <v>45469</v>
      </c>
      <c r="I285" s="28">
        <v>45471</v>
      </c>
      <c r="J285" s="28">
        <v>45565</v>
      </c>
      <c r="K285" s="28">
        <v>45565</v>
      </c>
      <c r="L285" s="38">
        <v>12500000</v>
      </c>
      <c r="M285" t="s">
        <v>38</v>
      </c>
      <c r="N285">
        <v>0</v>
      </c>
      <c r="O285" t="s">
        <v>34</v>
      </c>
      <c r="P285" s="38">
        <v>88843.055555555606</v>
      </c>
      <c r="Q285" s="38"/>
      <c r="R285" s="38">
        <v>1</v>
      </c>
      <c r="S285" s="38">
        <v>1</v>
      </c>
      <c r="T285" s="38">
        <v>12500000</v>
      </c>
      <c r="U285" s="38">
        <v>88843.055555555606</v>
      </c>
      <c r="V285" s="38">
        <v>88843.055555555606</v>
      </c>
      <c r="W285" s="38"/>
      <c r="X285" s="38">
        <v>1</v>
      </c>
      <c r="Y285" s="38">
        <v>1</v>
      </c>
      <c r="Z285" s="38">
        <v>12500000</v>
      </c>
      <c r="AA285" s="38">
        <v>88843.055555555606</v>
      </c>
    </row>
    <row r="286" spans="1:27" x14ac:dyDescent="0.25">
      <c r="A286" s="28">
        <v>45471</v>
      </c>
      <c r="B286" s="28">
        <v>45565</v>
      </c>
      <c r="C286" t="s">
        <v>32</v>
      </c>
      <c r="D286" t="s">
        <v>39</v>
      </c>
      <c r="E286" t="s">
        <v>40</v>
      </c>
      <c r="F286">
        <v>5</v>
      </c>
      <c r="H286" s="28">
        <v>45561</v>
      </c>
      <c r="I286" s="28">
        <v>45565</v>
      </c>
      <c r="J286" s="28">
        <v>45657</v>
      </c>
      <c r="K286" s="28">
        <v>45657</v>
      </c>
      <c r="L286" s="38">
        <v>12500000</v>
      </c>
      <c r="M286" t="s">
        <v>38</v>
      </c>
      <c r="N286">
        <v>0</v>
      </c>
      <c r="O286" t="s">
        <v>34</v>
      </c>
      <c r="P286" s="38">
        <v>74909.722222222204</v>
      </c>
      <c r="Q286" s="38"/>
      <c r="R286" s="38">
        <v>0</v>
      </c>
      <c r="S286" s="38">
        <v>0</v>
      </c>
      <c r="T286" s="38">
        <v>0</v>
      </c>
      <c r="U286" s="38">
        <v>0</v>
      </c>
      <c r="V286" s="38">
        <v>74909.722222222204</v>
      </c>
      <c r="W286" s="38"/>
      <c r="X286" s="38">
        <v>0</v>
      </c>
      <c r="Y286" s="38">
        <v>0</v>
      </c>
      <c r="Z286" s="38">
        <v>0</v>
      </c>
      <c r="AA286" s="38">
        <v>0</v>
      </c>
    </row>
    <row r="287" spans="1:27" x14ac:dyDescent="0.25">
      <c r="A287" s="28">
        <v>45471</v>
      </c>
      <c r="B287" s="28">
        <v>45565</v>
      </c>
      <c r="C287" t="s">
        <v>32</v>
      </c>
      <c r="D287" t="s">
        <v>89</v>
      </c>
      <c r="E287" t="s">
        <v>90</v>
      </c>
      <c r="F287">
        <v>26</v>
      </c>
      <c r="G287" t="s">
        <v>91</v>
      </c>
      <c r="H287" s="28">
        <v>45469</v>
      </c>
      <c r="I287" s="28">
        <v>45471</v>
      </c>
      <c r="J287" s="28">
        <v>45565</v>
      </c>
      <c r="K287" s="28">
        <v>45565</v>
      </c>
      <c r="L287" s="38">
        <v>5650320</v>
      </c>
      <c r="M287" t="s">
        <v>88</v>
      </c>
      <c r="N287">
        <v>0</v>
      </c>
      <c r="O287" t="s">
        <v>34</v>
      </c>
      <c r="P287" s="38">
        <v>6963.7054933333402</v>
      </c>
      <c r="Q287" s="38"/>
      <c r="R287" s="38">
        <v>1</v>
      </c>
      <c r="S287" s="38">
        <v>1</v>
      </c>
      <c r="T287" s="38">
        <v>5650320</v>
      </c>
      <c r="U287" s="38">
        <v>6963.7054933333402</v>
      </c>
      <c r="V287" s="38">
        <v>6963.7054933333402</v>
      </c>
      <c r="W287" s="38"/>
      <c r="X287" s="38">
        <v>1</v>
      </c>
      <c r="Y287" s="38">
        <v>1</v>
      </c>
      <c r="Z287" s="38">
        <v>5650320</v>
      </c>
      <c r="AA287" s="38">
        <v>6963.7054933333402</v>
      </c>
    </row>
    <row r="288" spans="1:27" x14ac:dyDescent="0.25">
      <c r="A288" s="28">
        <v>45471</v>
      </c>
      <c r="B288" s="28">
        <v>45565</v>
      </c>
      <c r="C288" t="s">
        <v>32</v>
      </c>
      <c r="D288" t="s">
        <v>89</v>
      </c>
      <c r="E288" t="s">
        <v>90</v>
      </c>
      <c r="F288">
        <v>26</v>
      </c>
      <c r="G288" t="s">
        <v>91</v>
      </c>
      <c r="H288" s="28">
        <v>45561</v>
      </c>
      <c r="I288" s="28">
        <v>45565</v>
      </c>
      <c r="J288" s="28">
        <v>45656</v>
      </c>
      <c r="K288" s="28">
        <v>45656</v>
      </c>
      <c r="L288" s="38">
        <v>5650320</v>
      </c>
      <c r="M288" t="s">
        <v>88</v>
      </c>
      <c r="N288">
        <v>0</v>
      </c>
      <c r="O288" t="s">
        <v>34</v>
      </c>
      <c r="P288" s="38">
        <v>1356.8615666666699</v>
      </c>
      <c r="Q288" s="38"/>
      <c r="R288" s="38">
        <v>0</v>
      </c>
      <c r="S288" s="38">
        <v>0</v>
      </c>
      <c r="T288" s="38">
        <v>0</v>
      </c>
      <c r="U288" s="38">
        <v>0</v>
      </c>
      <c r="V288" s="38">
        <v>1356.8615666666699</v>
      </c>
      <c r="W288" s="38"/>
      <c r="X288" s="38">
        <v>0</v>
      </c>
      <c r="Y288" s="38">
        <v>0</v>
      </c>
      <c r="Z288" s="38">
        <v>0</v>
      </c>
      <c r="AA288" s="38">
        <v>0</v>
      </c>
    </row>
    <row r="289" spans="1:27" x14ac:dyDescent="0.25">
      <c r="A289" s="28">
        <v>45471</v>
      </c>
      <c r="B289" s="28">
        <v>45565</v>
      </c>
      <c r="C289" t="s">
        <v>32</v>
      </c>
      <c r="D289" t="s">
        <v>74</v>
      </c>
      <c r="E289" t="s">
        <v>75</v>
      </c>
      <c r="F289">
        <v>11</v>
      </c>
      <c r="H289" s="28">
        <v>45407</v>
      </c>
      <c r="I289" s="28">
        <v>45411</v>
      </c>
      <c r="J289" s="28">
        <v>45502</v>
      </c>
      <c r="K289" s="28">
        <v>45502</v>
      </c>
      <c r="L289" s="38">
        <v>13821000</v>
      </c>
      <c r="M289" t="s">
        <v>69</v>
      </c>
      <c r="N289">
        <v>0</v>
      </c>
      <c r="O289" t="s">
        <v>34</v>
      </c>
      <c r="P289" s="38">
        <v>54640.555666666703</v>
      </c>
      <c r="Q289" s="38"/>
      <c r="R289" s="38">
        <v>0.329787234042553</v>
      </c>
      <c r="S289" s="38">
        <v>0.340659340659341</v>
      </c>
      <c r="T289" s="38">
        <v>4557989.3617021302</v>
      </c>
      <c r="U289" s="38">
        <v>18613.815666666698</v>
      </c>
      <c r="V289" s="38">
        <v>54640.555666666703</v>
      </c>
      <c r="W289" s="38"/>
      <c r="X289" s="38">
        <v>0.329787234042553</v>
      </c>
      <c r="Y289" s="38">
        <v>0.340659340659341</v>
      </c>
      <c r="Z289" s="38">
        <v>4557989.3617021302</v>
      </c>
      <c r="AA289" s="38">
        <v>18613.815666666698</v>
      </c>
    </row>
    <row r="290" spans="1:27" x14ac:dyDescent="0.25">
      <c r="A290" s="28">
        <v>45471</v>
      </c>
      <c r="B290" s="28">
        <v>45565</v>
      </c>
      <c r="C290" t="s">
        <v>32</v>
      </c>
      <c r="D290" t="s">
        <v>74</v>
      </c>
      <c r="E290" t="s">
        <v>75</v>
      </c>
      <c r="F290">
        <v>11</v>
      </c>
      <c r="H290" s="28">
        <v>45498</v>
      </c>
      <c r="I290" s="28">
        <v>45502</v>
      </c>
      <c r="J290" s="28">
        <v>45593</v>
      </c>
      <c r="K290" s="28">
        <v>45593</v>
      </c>
      <c r="L290" s="38">
        <v>12642000</v>
      </c>
      <c r="M290" t="s">
        <v>69</v>
      </c>
      <c r="N290">
        <v>0</v>
      </c>
      <c r="O290" t="s">
        <v>34</v>
      </c>
      <c r="P290" s="38">
        <v>44291.247000000003</v>
      </c>
      <c r="Q290" s="38"/>
      <c r="R290" s="38">
        <v>0.67021276595744705</v>
      </c>
      <c r="S290" s="38">
        <v>0.69230769230769196</v>
      </c>
      <c r="T290" s="38">
        <v>8472829.78723404</v>
      </c>
      <c r="U290" s="38">
        <v>30663.170999999998</v>
      </c>
      <c r="V290" s="38">
        <v>44291.247000000003</v>
      </c>
      <c r="W290" s="38"/>
      <c r="X290" s="38">
        <v>0.67021276595744705</v>
      </c>
      <c r="Y290" s="38">
        <v>0.69230769230769196</v>
      </c>
      <c r="Z290" s="38">
        <v>8472829.78723404</v>
      </c>
      <c r="AA290" s="38">
        <v>30663.170999999998</v>
      </c>
    </row>
    <row r="291" spans="1:27" x14ac:dyDescent="0.25">
      <c r="A291" s="28">
        <v>45471</v>
      </c>
      <c r="B291" s="28">
        <v>45565</v>
      </c>
      <c r="C291" t="s">
        <v>32</v>
      </c>
      <c r="D291" t="s">
        <v>92</v>
      </c>
      <c r="E291" t="s">
        <v>93</v>
      </c>
      <c r="F291">
        <v>30</v>
      </c>
      <c r="G291" t="s">
        <v>94</v>
      </c>
      <c r="H291" s="28">
        <v>45469</v>
      </c>
      <c r="I291" s="28">
        <v>45471</v>
      </c>
      <c r="J291" s="28">
        <v>45565</v>
      </c>
      <c r="K291" s="28">
        <v>45565</v>
      </c>
      <c r="L291" s="38">
        <v>18834400</v>
      </c>
      <c r="M291" t="s">
        <v>78</v>
      </c>
      <c r="N291">
        <v>0</v>
      </c>
      <c r="O291" t="s">
        <v>34</v>
      </c>
      <c r="P291" s="38">
        <v>35507.0294222222</v>
      </c>
      <c r="Q291" s="38"/>
      <c r="R291" s="38">
        <v>1</v>
      </c>
      <c r="S291" s="38">
        <v>1</v>
      </c>
      <c r="T291" s="38">
        <v>18834400</v>
      </c>
      <c r="U291" s="38">
        <v>35507.0294222222</v>
      </c>
      <c r="V291" s="38">
        <v>35507.0294222222</v>
      </c>
      <c r="W291" s="38"/>
      <c r="X291" s="38">
        <v>1</v>
      </c>
      <c r="Y291" s="38">
        <v>1</v>
      </c>
      <c r="Z291" s="38">
        <v>18834400</v>
      </c>
      <c r="AA291" s="38">
        <v>35507.0294222222</v>
      </c>
    </row>
    <row r="292" spans="1:27" x14ac:dyDescent="0.25">
      <c r="A292" s="28">
        <v>45471</v>
      </c>
      <c r="B292" s="28">
        <v>45565</v>
      </c>
      <c r="C292" t="s">
        <v>32</v>
      </c>
      <c r="D292" t="s">
        <v>92</v>
      </c>
      <c r="E292" t="s">
        <v>93</v>
      </c>
      <c r="F292">
        <v>30</v>
      </c>
      <c r="G292" t="s">
        <v>94</v>
      </c>
      <c r="H292" s="28">
        <v>45561</v>
      </c>
      <c r="I292" s="28">
        <v>45565</v>
      </c>
      <c r="J292" s="28">
        <v>45656</v>
      </c>
      <c r="K292" s="28">
        <v>45656</v>
      </c>
      <c r="L292" s="38">
        <v>18834400</v>
      </c>
      <c r="M292" t="s">
        <v>78</v>
      </c>
      <c r="N292">
        <v>0</v>
      </c>
      <c r="O292" t="s">
        <v>34</v>
      </c>
      <c r="P292" s="38">
        <v>16425.166333333302</v>
      </c>
      <c r="Q292" s="38"/>
      <c r="R292" s="38">
        <v>0</v>
      </c>
      <c r="S292" s="38">
        <v>0</v>
      </c>
      <c r="T292" s="38">
        <v>0</v>
      </c>
      <c r="U292" s="38">
        <v>0</v>
      </c>
      <c r="V292" s="38">
        <v>16425.166333333302</v>
      </c>
      <c r="W292" s="38"/>
      <c r="X292" s="38">
        <v>0</v>
      </c>
      <c r="Y292" s="38">
        <v>0</v>
      </c>
      <c r="Z292" s="38">
        <v>0</v>
      </c>
      <c r="AA292" s="38">
        <v>0</v>
      </c>
    </row>
    <row r="293" spans="1:27" x14ac:dyDescent="0.25">
      <c r="A293" s="28">
        <v>45471</v>
      </c>
      <c r="B293" s="28">
        <v>45565</v>
      </c>
      <c r="C293" t="s">
        <v>32</v>
      </c>
      <c r="D293" t="s">
        <v>41</v>
      </c>
      <c r="E293" t="s">
        <v>42</v>
      </c>
      <c r="F293">
        <v>1</v>
      </c>
      <c r="H293" s="28">
        <v>45469</v>
      </c>
      <c r="I293" s="28">
        <v>45471</v>
      </c>
      <c r="J293" s="28">
        <v>45565</v>
      </c>
      <c r="K293" s="28">
        <v>45565</v>
      </c>
      <c r="L293" s="38">
        <v>15000000</v>
      </c>
      <c r="M293" t="s">
        <v>38</v>
      </c>
      <c r="N293">
        <v>0</v>
      </c>
      <c r="O293" t="s">
        <v>34</v>
      </c>
      <c r="P293" s="38">
        <v>106611.66666666701</v>
      </c>
      <c r="Q293" s="38"/>
      <c r="R293" s="38">
        <v>1</v>
      </c>
      <c r="S293" s="38">
        <v>1</v>
      </c>
      <c r="T293" s="38">
        <v>15000000</v>
      </c>
      <c r="U293" s="38">
        <v>106611.66666666701</v>
      </c>
      <c r="V293" s="38">
        <v>106611.66666666701</v>
      </c>
      <c r="W293" s="38"/>
      <c r="X293" s="38">
        <v>1</v>
      </c>
      <c r="Y293" s="38">
        <v>1</v>
      </c>
      <c r="Z293" s="38">
        <v>15000000</v>
      </c>
      <c r="AA293" s="38">
        <v>106611.66666666701</v>
      </c>
    </row>
    <row r="294" spans="1:27" x14ac:dyDescent="0.25">
      <c r="A294" s="28">
        <v>45471</v>
      </c>
      <c r="B294" s="28">
        <v>45565</v>
      </c>
      <c r="C294" t="s">
        <v>32</v>
      </c>
      <c r="D294" t="s">
        <v>41</v>
      </c>
      <c r="E294" t="s">
        <v>42</v>
      </c>
      <c r="F294">
        <v>1</v>
      </c>
      <c r="H294" s="28">
        <v>45561</v>
      </c>
      <c r="I294" s="28">
        <v>45565</v>
      </c>
      <c r="J294" s="28">
        <v>45657</v>
      </c>
      <c r="K294" s="28">
        <v>45657</v>
      </c>
      <c r="L294" s="38">
        <v>15000000</v>
      </c>
      <c r="M294" t="s">
        <v>38</v>
      </c>
      <c r="N294">
        <v>0</v>
      </c>
      <c r="O294" t="s">
        <v>34</v>
      </c>
      <c r="P294" s="38">
        <v>89891.666666666599</v>
      </c>
      <c r="Q294" s="38"/>
      <c r="R294" s="38">
        <v>0</v>
      </c>
      <c r="S294" s="38">
        <v>0</v>
      </c>
      <c r="T294" s="38">
        <v>0</v>
      </c>
      <c r="U294" s="38">
        <v>0</v>
      </c>
      <c r="V294" s="38">
        <v>89891.666666666599</v>
      </c>
      <c r="W294" s="38"/>
      <c r="X294" s="38">
        <v>0</v>
      </c>
      <c r="Y294" s="38">
        <v>0</v>
      </c>
      <c r="Z294" s="38">
        <v>0</v>
      </c>
      <c r="AA294" s="38">
        <v>0</v>
      </c>
    </row>
    <row r="295" spans="1:27" x14ac:dyDescent="0.25">
      <c r="A295" s="28">
        <v>45471</v>
      </c>
      <c r="B295" s="28">
        <v>45565</v>
      </c>
      <c r="C295" t="s">
        <v>32</v>
      </c>
      <c r="D295" t="s">
        <v>43</v>
      </c>
      <c r="E295" t="s">
        <v>44</v>
      </c>
      <c r="F295">
        <v>3</v>
      </c>
      <c r="H295" s="28">
        <v>45469</v>
      </c>
      <c r="I295" s="28">
        <v>45471</v>
      </c>
      <c r="J295" s="28">
        <v>45565</v>
      </c>
      <c r="K295" s="28">
        <v>45565</v>
      </c>
      <c r="L295" s="38">
        <v>12500000</v>
      </c>
      <c r="M295" t="s">
        <v>45</v>
      </c>
      <c r="N295">
        <v>0</v>
      </c>
      <c r="O295" t="s">
        <v>34</v>
      </c>
      <c r="P295" s="38">
        <v>121481.944444444</v>
      </c>
      <c r="Q295" s="38"/>
      <c r="R295" s="38">
        <v>1</v>
      </c>
      <c r="S295" s="38">
        <v>1</v>
      </c>
      <c r="T295" s="38">
        <v>12500000</v>
      </c>
      <c r="U295" s="38">
        <v>121481.944444444</v>
      </c>
      <c r="V295" s="38">
        <v>121481.944444444</v>
      </c>
      <c r="W295" s="38"/>
      <c r="X295" s="38">
        <v>1</v>
      </c>
      <c r="Y295" s="38">
        <v>1</v>
      </c>
      <c r="Z295" s="38">
        <v>12500000</v>
      </c>
      <c r="AA295" s="38">
        <v>121481.944444444</v>
      </c>
    </row>
    <row r="296" spans="1:27" x14ac:dyDescent="0.25">
      <c r="A296" s="28">
        <v>45471</v>
      </c>
      <c r="B296" s="28">
        <v>45565</v>
      </c>
      <c r="C296" t="s">
        <v>32</v>
      </c>
      <c r="D296" t="s">
        <v>43</v>
      </c>
      <c r="E296" t="s">
        <v>44</v>
      </c>
      <c r="F296">
        <v>3</v>
      </c>
      <c r="H296" s="28">
        <v>45561</v>
      </c>
      <c r="I296" s="28">
        <v>45565</v>
      </c>
      <c r="J296" s="28">
        <v>45656</v>
      </c>
      <c r="K296" s="28">
        <v>45656</v>
      </c>
      <c r="L296" s="38">
        <v>12500000</v>
      </c>
      <c r="M296" t="s">
        <v>45</v>
      </c>
      <c r="N296">
        <v>0</v>
      </c>
      <c r="O296" t="s">
        <v>34</v>
      </c>
      <c r="P296" s="38">
        <v>105692.70833333299</v>
      </c>
      <c r="Q296" s="38"/>
      <c r="R296" s="38">
        <v>0</v>
      </c>
      <c r="S296" s="38">
        <v>0</v>
      </c>
      <c r="T296" s="38">
        <v>0</v>
      </c>
      <c r="U296" s="38">
        <v>0</v>
      </c>
      <c r="V296" s="38">
        <v>105692.70833333299</v>
      </c>
      <c r="W296" s="38"/>
      <c r="X296" s="38">
        <v>0</v>
      </c>
      <c r="Y296" s="38">
        <v>0</v>
      </c>
      <c r="Z296" s="38">
        <v>0</v>
      </c>
      <c r="AA296" s="38">
        <v>0</v>
      </c>
    </row>
    <row r="297" spans="1:27" x14ac:dyDescent="0.25">
      <c r="A297" s="28">
        <v>45471</v>
      </c>
      <c r="B297" s="28">
        <v>45565</v>
      </c>
      <c r="C297" t="s">
        <v>32</v>
      </c>
      <c r="D297" t="s">
        <v>76</v>
      </c>
      <c r="E297" t="s">
        <v>79</v>
      </c>
      <c r="F297">
        <v>22</v>
      </c>
      <c r="G297" t="s">
        <v>80</v>
      </c>
      <c r="H297" s="28">
        <v>45469</v>
      </c>
      <c r="I297" s="28">
        <v>45471</v>
      </c>
      <c r="J297" s="28">
        <v>45565</v>
      </c>
      <c r="K297" s="28">
        <v>45565</v>
      </c>
      <c r="L297" s="38">
        <v>11500000</v>
      </c>
      <c r="M297" t="s">
        <v>81</v>
      </c>
      <c r="N297">
        <v>0</v>
      </c>
      <c r="O297" t="s">
        <v>34</v>
      </c>
      <c r="P297" s="38">
        <v>29187</v>
      </c>
      <c r="Q297" s="38"/>
      <c r="R297" s="38">
        <v>1</v>
      </c>
      <c r="S297" s="38">
        <v>1</v>
      </c>
      <c r="T297" s="38">
        <v>11500000</v>
      </c>
      <c r="U297" s="38">
        <v>29187</v>
      </c>
      <c r="V297" s="38">
        <v>29187</v>
      </c>
      <c r="W297" s="38"/>
      <c r="X297" s="38">
        <v>1</v>
      </c>
      <c r="Y297" s="38">
        <v>1</v>
      </c>
      <c r="Z297" s="38">
        <v>11500000</v>
      </c>
      <c r="AA297" s="38">
        <v>29187</v>
      </c>
    </row>
    <row r="298" spans="1:27" x14ac:dyDescent="0.25">
      <c r="A298" s="28">
        <v>45471</v>
      </c>
      <c r="B298" s="28">
        <v>45565</v>
      </c>
      <c r="C298" t="s">
        <v>32</v>
      </c>
      <c r="D298" t="s">
        <v>76</v>
      </c>
      <c r="E298" t="s">
        <v>79</v>
      </c>
      <c r="F298">
        <v>22</v>
      </c>
      <c r="G298" t="s">
        <v>80</v>
      </c>
      <c r="H298" s="28">
        <v>45561</v>
      </c>
      <c r="I298" s="28">
        <v>45565</v>
      </c>
      <c r="J298" s="28">
        <v>45657</v>
      </c>
      <c r="K298" s="28">
        <v>45657</v>
      </c>
      <c r="L298" s="38">
        <v>11500000</v>
      </c>
      <c r="M298" t="s">
        <v>81</v>
      </c>
      <c r="N298">
        <v>0</v>
      </c>
      <c r="O298" t="s">
        <v>34</v>
      </c>
      <c r="P298" s="38">
        <v>17486.388888888901</v>
      </c>
      <c r="Q298" s="38"/>
      <c r="R298" s="38">
        <v>0</v>
      </c>
      <c r="S298" s="38">
        <v>0</v>
      </c>
      <c r="T298" s="38">
        <v>0</v>
      </c>
      <c r="U298" s="38">
        <v>0</v>
      </c>
      <c r="V298" s="38">
        <v>17486.388888888901</v>
      </c>
      <c r="W298" s="38"/>
      <c r="X298" s="38">
        <v>0</v>
      </c>
      <c r="Y298" s="38">
        <v>0</v>
      </c>
      <c r="Z298" s="38">
        <v>0</v>
      </c>
      <c r="AA298" s="38">
        <v>0</v>
      </c>
    </row>
    <row r="299" spans="1:27" x14ac:dyDescent="0.25">
      <c r="A299" s="28">
        <v>45471</v>
      </c>
      <c r="B299" s="28">
        <v>45565</v>
      </c>
      <c r="C299" t="s">
        <v>32</v>
      </c>
      <c r="D299" t="s">
        <v>95</v>
      </c>
      <c r="E299" t="s">
        <v>96</v>
      </c>
      <c r="F299">
        <v>28</v>
      </c>
      <c r="G299" t="s">
        <v>97</v>
      </c>
      <c r="H299" s="28">
        <v>45469</v>
      </c>
      <c r="I299" s="28">
        <v>45471</v>
      </c>
      <c r="J299" s="28">
        <v>45565</v>
      </c>
      <c r="K299" s="28">
        <v>45565</v>
      </c>
      <c r="L299" s="38">
        <v>24440000</v>
      </c>
      <c r="M299" t="s">
        <v>81</v>
      </c>
      <c r="N299">
        <v>0</v>
      </c>
      <c r="O299" t="s">
        <v>34</v>
      </c>
      <c r="P299" s="38">
        <v>62028.72</v>
      </c>
      <c r="Q299" s="38"/>
      <c r="R299" s="38">
        <v>1</v>
      </c>
      <c r="S299" s="38">
        <v>1</v>
      </c>
      <c r="T299" s="38">
        <v>24440000</v>
      </c>
      <c r="U299" s="38">
        <v>62028.72</v>
      </c>
      <c r="V299" s="38">
        <v>62028.72</v>
      </c>
      <c r="W299" s="38"/>
      <c r="X299" s="38">
        <v>1</v>
      </c>
      <c r="Y299" s="38">
        <v>1</v>
      </c>
      <c r="Z299" s="38">
        <v>24440000</v>
      </c>
      <c r="AA299" s="38">
        <v>62028.72</v>
      </c>
    </row>
    <row r="300" spans="1:27" x14ac:dyDescent="0.25">
      <c r="A300" s="28">
        <v>45471</v>
      </c>
      <c r="B300" s="28">
        <v>45565</v>
      </c>
      <c r="C300" t="s">
        <v>32</v>
      </c>
      <c r="D300" t="s">
        <v>95</v>
      </c>
      <c r="E300" t="s">
        <v>96</v>
      </c>
      <c r="F300">
        <v>28</v>
      </c>
      <c r="G300" t="s">
        <v>97</v>
      </c>
      <c r="H300" s="28">
        <v>45561</v>
      </c>
      <c r="I300" s="28">
        <v>45565</v>
      </c>
      <c r="J300" s="28">
        <v>45656</v>
      </c>
      <c r="K300" s="28">
        <v>45656</v>
      </c>
      <c r="L300" s="38">
        <v>24440000</v>
      </c>
      <c r="M300" t="s">
        <v>81</v>
      </c>
      <c r="N300">
        <v>0</v>
      </c>
      <c r="O300" t="s">
        <v>34</v>
      </c>
      <c r="P300" s="38">
        <v>36758.438888888901</v>
      </c>
      <c r="Q300" s="38"/>
      <c r="R300" s="38">
        <v>0</v>
      </c>
      <c r="S300" s="38">
        <v>0</v>
      </c>
      <c r="T300" s="38">
        <v>0</v>
      </c>
      <c r="U300" s="38">
        <v>0</v>
      </c>
      <c r="V300" s="38">
        <v>36758.438888888901</v>
      </c>
      <c r="W300" s="38"/>
      <c r="X300" s="38">
        <v>0</v>
      </c>
      <c r="Y300" s="38">
        <v>0</v>
      </c>
      <c r="Z300" s="38">
        <v>0</v>
      </c>
      <c r="AA300" s="38">
        <v>0</v>
      </c>
    </row>
    <row r="301" spans="1:27" x14ac:dyDescent="0.25">
      <c r="A301" s="28">
        <v>45471</v>
      </c>
      <c r="B301" s="28">
        <v>45565</v>
      </c>
      <c r="C301" t="s">
        <v>32</v>
      </c>
      <c r="D301" t="s">
        <v>46</v>
      </c>
      <c r="E301" t="s">
        <v>47</v>
      </c>
      <c r="F301">
        <v>9</v>
      </c>
      <c r="H301" s="28">
        <v>45461</v>
      </c>
      <c r="I301" s="28">
        <v>45463</v>
      </c>
      <c r="J301" s="28">
        <v>45555</v>
      </c>
      <c r="K301" s="28">
        <v>45555</v>
      </c>
      <c r="L301" s="38">
        <v>3453566</v>
      </c>
      <c r="M301" t="s">
        <v>45</v>
      </c>
      <c r="N301">
        <v>0</v>
      </c>
      <c r="O301" t="s">
        <v>34</v>
      </c>
      <c r="P301" s="38">
        <v>32805.423433999997</v>
      </c>
      <c r="Q301" s="38"/>
      <c r="R301" s="38">
        <v>0.89361702127659604</v>
      </c>
      <c r="S301" s="38">
        <v>0.91304347826086996</v>
      </c>
      <c r="T301" s="38">
        <v>3086165.3617021302</v>
      </c>
      <c r="U301" s="38">
        <v>29952.777918</v>
      </c>
      <c r="V301" s="38">
        <v>32805.423433999997</v>
      </c>
      <c r="W301" s="38"/>
      <c r="X301" s="38">
        <v>0.89361702127659604</v>
      </c>
      <c r="Y301" s="38">
        <v>0.91304347826086996</v>
      </c>
      <c r="Z301" s="38">
        <v>3086165.3617021302</v>
      </c>
      <c r="AA301" s="38">
        <v>29952.777918</v>
      </c>
    </row>
    <row r="302" spans="1:27" x14ac:dyDescent="0.25">
      <c r="A302" s="28">
        <v>45471</v>
      </c>
      <c r="B302" s="28">
        <v>45565</v>
      </c>
      <c r="C302" t="s">
        <v>32</v>
      </c>
      <c r="D302" t="s">
        <v>46</v>
      </c>
      <c r="E302" t="s">
        <v>47</v>
      </c>
      <c r="F302">
        <v>9</v>
      </c>
      <c r="H302" s="28">
        <v>45553</v>
      </c>
      <c r="I302" s="28">
        <v>45555</v>
      </c>
      <c r="J302" s="28">
        <v>45646</v>
      </c>
      <c r="K302" s="28">
        <v>45646</v>
      </c>
      <c r="L302" s="38">
        <v>4041066</v>
      </c>
      <c r="M302" t="s">
        <v>45</v>
      </c>
      <c r="N302">
        <v>0</v>
      </c>
      <c r="O302" t="s">
        <v>34</v>
      </c>
      <c r="P302" s="38">
        <v>35323.182409666697</v>
      </c>
      <c r="Q302" s="38"/>
      <c r="R302" s="38">
        <v>0.10638297872340401</v>
      </c>
      <c r="S302" s="38">
        <v>0.10989010989011</v>
      </c>
      <c r="T302" s="38">
        <v>429900.63829787198</v>
      </c>
      <c r="U302" s="38">
        <v>3881.6683966666701</v>
      </c>
      <c r="V302" s="38">
        <v>35323.182409666697</v>
      </c>
      <c r="W302" s="38"/>
      <c r="X302" s="38">
        <v>0.10638297872340401</v>
      </c>
      <c r="Y302" s="38">
        <v>0.10989010989011</v>
      </c>
      <c r="Z302" s="38">
        <v>429900.63829787198</v>
      </c>
      <c r="AA302" s="38">
        <v>3881.6683966666701</v>
      </c>
    </row>
    <row r="303" spans="1:27" x14ac:dyDescent="0.25">
      <c r="A303" s="28">
        <v>45471</v>
      </c>
      <c r="B303" s="28">
        <v>45565</v>
      </c>
      <c r="C303" t="s">
        <v>32</v>
      </c>
      <c r="D303" t="s">
        <v>48</v>
      </c>
      <c r="E303" t="s">
        <v>49</v>
      </c>
      <c r="F303">
        <v>13</v>
      </c>
      <c r="H303" s="28">
        <v>45441</v>
      </c>
      <c r="I303" s="28">
        <v>45443</v>
      </c>
      <c r="J303" s="28">
        <v>45534</v>
      </c>
      <c r="K303" s="28">
        <v>45534</v>
      </c>
      <c r="L303" s="38">
        <v>7490000</v>
      </c>
      <c r="M303" t="s">
        <v>45</v>
      </c>
      <c r="N303">
        <v>0</v>
      </c>
      <c r="O303" t="s">
        <v>34</v>
      </c>
      <c r="P303" s="38">
        <v>71832.012777777796</v>
      </c>
      <c r="Q303" s="38"/>
      <c r="R303" s="38">
        <v>0.67021276595744705</v>
      </c>
      <c r="S303" s="38">
        <v>0.69230769230769196</v>
      </c>
      <c r="T303" s="38">
        <v>5019893.6170212803</v>
      </c>
      <c r="U303" s="38">
        <v>49729.855000000003</v>
      </c>
      <c r="V303" s="38">
        <v>71832.012777777796</v>
      </c>
      <c r="W303" s="38"/>
      <c r="X303" s="38">
        <v>0.67021276595744705</v>
      </c>
      <c r="Y303" s="38">
        <v>0.69230769230769196</v>
      </c>
      <c r="Z303" s="38">
        <v>5019893.6170212803</v>
      </c>
      <c r="AA303" s="38">
        <v>49729.855000000003</v>
      </c>
    </row>
    <row r="304" spans="1:27" x14ac:dyDescent="0.25">
      <c r="A304" s="28">
        <v>45471</v>
      </c>
      <c r="B304" s="28">
        <v>45565</v>
      </c>
      <c r="C304" t="s">
        <v>32</v>
      </c>
      <c r="D304" t="s">
        <v>48</v>
      </c>
      <c r="E304" t="s">
        <v>49</v>
      </c>
      <c r="F304">
        <v>13</v>
      </c>
      <c r="H304" s="28">
        <v>45532</v>
      </c>
      <c r="I304" s="28">
        <v>45534</v>
      </c>
      <c r="J304" s="28">
        <v>45625</v>
      </c>
      <c r="K304" s="28">
        <v>45625</v>
      </c>
      <c r="L304" s="38">
        <v>7490000</v>
      </c>
      <c r="M304" t="s">
        <v>45</v>
      </c>
      <c r="N304">
        <v>0</v>
      </c>
      <c r="O304" t="s">
        <v>34</v>
      </c>
      <c r="P304" s="38">
        <v>66360.359722222202</v>
      </c>
      <c r="Q304" s="38"/>
      <c r="R304" s="38">
        <v>0.329787234042553</v>
      </c>
      <c r="S304" s="38">
        <v>0.340659340659341</v>
      </c>
      <c r="T304" s="38">
        <v>2470106.3829787201</v>
      </c>
      <c r="U304" s="38">
        <v>22606.276388888899</v>
      </c>
      <c r="V304" s="38">
        <v>66360.359722222202</v>
      </c>
      <c r="W304" s="38"/>
      <c r="X304" s="38">
        <v>0.329787234042553</v>
      </c>
      <c r="Y304" s="38">
        <v>0.340659340659341</v>
      </c>
      <c r="Z304" s="38">
        <v>2470106.3829787201</v>
      </c>
      <c r="AA304" s="38">
        <v>22606.276388888899</v>
      </c>
    </row>
    <row r="305" spans="1:27" x14ac:dyDescent="0.25">
      <c r="A305" s="28">
        <v>45471</v>
      </c>
      <c r="B305" s="28">
        <v>45565</v>
      </c>
      <c r="C305" t="s">
        <v>32</v>
      </c>
      <c r="D305" t="s">
        <v>50</v>
      </c>
      <c r="E305" t="s">
        <v>51</v>
      </c>
      <c r="F305">
        <v>15</v>
      </c>
      <c r="H305" s="28">
        <v>45441</v>
      </c>
      <c r="I305" s="28">
        <v>45443</v>
      </c>
      <c r="J305" s="28">
        <v>45534</v>
      </c>
      <c r="K305" s="28">
        <v>45534</v>
      </c>
      <c r="L305" s="38">
        <v>7490000</v>
      </c>
      <c r="M305" t="s">
        <v>33</v>
      </c>
      <c r="N305">
        <v>0</v>
      </c>
      <c r="O305" t="s">
        <v>34</v>
      </c>
      <c r="P305" s="38">
        <v>38699.165555555599</v>
      </c>
      <c r="Q305" s="38"/>
      <c r="R305" s="38">
        <v>0.67021276595744705</v>
      </c>
      <c r="S305" s="38">
        <v>0.69230769230769196</v>
      </c>
      <c r="T305" s="38">
        <v>5019893.6170212803</v>
      </c>
      <c r="U305" s="38">
        <v>26791.73</v>
      </c>
      <c r="V305" s="38">
        <v>38699.165555555599</v>
      </c>
      <c r="W305" s="38"/>
      <c r="X305" s="38">
        <v>0.67021276595744705</v>
      </c>
      <c r="Y305" s="38">
        <v>0.69230769230769196</v>
      </c>
      <c r="Z305" s="38">
        <v>5019893.6170212803</v>
      </c>
      <c r="AA305" s="38">
        <v>26791.73</v>
      </c>
    </row>
    <row r="306" spans="1:27" x14ac:dyDescent="0.25">
      <c r="A306" s="28">
        <v>45471</v>
      </c>
      <c r="B306" s="28">
        <v>45565</v>
      </c>
      <c r="C306" t="s">
        <v>32</v>
      </c>
      <c r="D306" t="s">
        <v>50</v>
      </c>
      <c r="E306" t="s">
        <v>51</v>
      </c>
      <c r="F306">
        <v>15</v>
      </c>
      <c r="H306" s="28">
        <v>45532</v>
      </c>
      <c r="I306" s="28">
        <v>45534</v>
      </c>
      <c r="J306" s="28">
        <v>45625</v>
      </c>
      <c r="K306" s="28">
        <v>45625</v>
      </c>
      <c r="L306" s="38">
        <v>7490000</v>
      </c>
      <c r="M306" t="s">
        <v>33</v>
      </c>
      <c r="N306">
        <v>0</v>
      </c>
      <c r="O306" t="s">
        <v>34</v>
      </c>
      <c r="P306" s="38">
        <v>33227.512499999997</v>
      </c>
      <c r="Q306" s="38"/>
      <c r="R306" s="38">
        <v>0.329787234042553</v>
      </c>
      <c r="S306" s="38">
        <v>0.340659340659341</v>
      </c>
      <c r="T306" s="38">
        <v>2470106.3829787201</v>
      </c>
      <c r="U306" s="38">
        <v>11319.262500000001</v>
      </c>
      <c r="V306" s="38">
        <v>33227.512499999997</v>
      </c>
      <c r="W306" s="38"/>
      <c r="X306" s="38">
        <v>0.329787234042553</v>
      </c>
      <c r="Y306" s="38">
        <v>0.340659340659341</v>
      </c>
      <c r="Z306" s="38">
        <v>2470106.3829787201</v>
      </c>
      <c r="AA306" s="38">
        <v>11319.262500000001</v>
      </c>
    </row>
    <row r="307" spans="1:27" x14ac:dyDescent="0.25">
      <c r="A307" s="28">
        <v>45471</v>
      </c>
      <c r="B307" s="28">
        <v>45565</v>
      </c>
      <c r="C307" t="s">
        <v>35</v>
      </c>
      <c r="D307" t="s">
        <v>52</v>
      </c>
      <c r="E307" t="s">
        <v>53</v>
      </c>
      <c r="F307">
        <v>10001</v>
      </c>
      <c r="G307" t="s">
        <v>54</v>
      </c>
      <c r="H307" s="28">
        <v>45469</v>
      </c>
      <c r="I307" s="28">
        <v>45471</v>
      </c>
      <c r="J307" s="28">
        <v>45565</v>
      </c>
      <c r="K307" s="28">
        <v>45565</v>
      </c>
      <c r="L307" s="38">
        <v>15000000</v>
      </c>
      <c r="M307" t="s">
        <v>38</v>
      </c>
      <c r="N307">
        <v>0</v>
      </c>
      <c r="O307" t="s">
        <v>34</v>
      </c>
      <c r="P307" s="38">
        <v>-106611.66666666701</v>
      </c>
      <c r="Q307" s="38">
        <v>0</v>
      </c>
      <c r="R307" s="38">
        <v>1</v>
      </c>
      <c r="S307" s="38">
        <v>1</v>
      </c>
      <c r="T307" s="38">
        <v>15000000</v>
      </c>
      <c r="U307" s="38">
        <v>-106611.66666666701</v>
      </c>
      <c r="V307" s="38">
        <v>-106611.66666666701</v>
      </c>
      <c r="W307" s="38">
        <v>0</v>
      </c>
      <c r="X307" s="38">
        <v>1</v>
      </c>
      <c r="Y307" s="38">
        <v>1</v>
      </c>
      <c r="Z307" s="38">
        <v>15000000</v>
      </c>
      <c r="AA307" s="38">
        <v>-106611.66666666701</v>
      </c>
    </row>
    <row r="308" spans="1:27" x14ac:dyDescent="0.25">
      <c r="A308" s="28">
        <v>45471</v>
      </c>
      <c r="B308" s="28">
        <v>45565</v>
      </c>
      <c r="C308" t="s">
        <v>35</v>
      </c>
      <c r="D308" t="s">
        <v>52</v>
      </c>
      <c r="E308" t="s">
        <v>53</v>
      </c>
      <c r="F308">
        <v>10001</v>
      </c>
      <c r="G308" t="s">
        <v>54</v>
      </c>
      <c r="H308" s="28">
        <v>45561</v>
      </c>
      <c r="I308" s="28">
        <v>45565</v>
      </c>
      <c r="J308" s="28">
        <v>45656</v>
      </c>
      <c r="K308" s="28">
        <v>45656</v>
      </c>
      <c r="L308" s="38">
        <v>15000000</v>
      </c>
      <c r="M308" t="s">
        <v>38</v>
      </c>
      <c r="N308">
        <v>0</v>
      </c>
      <c r="O308" t="s">
        <v>34</v>
      </c>
      <c r="P308" s="38">
        <v>-88914.583333333299</v>
      </c>
      <c r="Q308" s="38">
        <v>0</v>
      </c>
      <c r="R308" s="38">
        <v>0</v>
      </c>
      <c r="S308" s="38">
        <v>0</v>
      </c>
      <c r="T308" s="38">
        <v>0</v>
      </c>
      <c r="U308" s="38">
        <v>0</v>
      </c>
      <c r="V308" s="38">
        <v>-88914.583333333299</v>
      </c>
      <c r="W308" s="38">
        <v>0</v>
      </c>
      <c r="X308" s="38">
        <v>0</v>
      </c>
      <c r="Y308" s="38">
        <v>0</v>
      </c>
      <c r="Z308" s="38">
        <v>0</v>
      </c>
      <c r="AA308" s="38">
        <v>0</v>
      </c>
    </row>
    <row r="309" spans="1:27" x14ac:dyDescent="0.25">
      <c r="A309" s="28">
        <v>45471</v>
      </c>
      <c r="B309" s="28">
        <v>45565</v>
      </c>
      <c r="C309" t="s">
        <v>35</v>
      </c>
      <c r="D309" t="s">
        <v>55</v>
      </c>
      <c r="E309" t="s">
        <v>56</v>
      </c>
      <c r="F309">
        <v>10002</v>
      </c>
      <c r="G309" t="s">
        <v>57</v>
      </c>
      <c r="H309" s="28">
        <v>45469</v>
      </c>
      <c r="I309" s="28">
        <v>45471</v>
      </c>
      <c r="J309" s="28">
        <v>45565</v>
      </c>
      <c r="K309" s="28">
        <v>45565</v>
      </c>
      <c r="L309" s="38">
        <v>12500000</v>
      </c>
      <c r="M309" t="s">
        <v>45</v>
      </c>
      <c r="N309">
        <v>0</v>
      </c>
      <c r="O309" t="s">
        <v>34</v>
      </c>
      <c r="P309" s="38">
        <v>-121481.944444444</v>
      </c>
      <c r="Q309" s="38">
        <v>0</v>
      </c>
      <c r="R309" s="38">
        <v>1</v>
      </c>
      <c r="S309" s="38">
        <v>1</v>
      </c>
      <c r="T309" s="38">
        <v>12500000</v>
      </c>
      <c r="U309" s="38">
        <v>-121481.944444444</v>
      </c>
      <c r="V309" s="38">
        <v>-121481.944444444</v>
      </c>
      <c r="W309" s="38">
        <v>0</v>
      </c>
      <c r="X309" s="38">
        <v>1</v>
      </c>
      <c r="Y309" s="38">
        <v>1</v>
      </c>
      <c r="Z309" s="38">
        <v>12500000</v>
      </c>
      <c r="AA309" s="38">
        <v>-121481.944444444</v>
      </c>
    </row>
    <row r="310" spans="1:27" x14ac:dyDescent="0.25">
      <c r="A310" s="28">
        <v>45471</v>
      </c>
      <c r="B310" s="28">
        <v>45565</v>
      </c>
      <c r="C310" t="s">
        <v>35</v>
      </c>
      <c r="D310" t="s">
        <v>55</v>
      </c>
      <c r="E310" t="s">
        <v>56</v>
      </c>
      <c r="F310">
        <v>10002</v>
      </c>
      <c r="G310" t="s">
        <v>57</v>
      </c>
      <c r="H310" s="28">
        <v>45561</v>
      </c>
      <c r="I310" s="28">
        <v>45565</v>
      </c>
      <c r="J310" s="28">
        <v>45656</v>
      </c>
      <c r="K310" s="28">
        <v>45656</v>
      </c>
      <c r="L310" s="38">
        <v>12500000</v>
      </c>
      <c r="M310" t="s">
        <v>45</v>
      </c>
      <c r="N310">
        <v>0</v>
      </c>
      <c r="O310" t="s">
        <v>34</v>
      </c>
      <c r="P310" s="38">
        <v>-105692.70833333299</v>
      </c>
      <c r="Q310" s="38">
        <v>0</v>
      </c>
      <c r="R310" s="38">
        <v>0</v>
      </c>
      <c r="S310" s="38">
        <v>0</v>
      </c>
      <c r="T310" s="38">
        <v>0</v>
      </c>
      <c r="U310" s="38">
        <v>0</v>
      </c>
      <c r="V310" s="38">
        <v>-105692.70833333299</v>
      </c>
      <c r="W310" s="38">
        <v>0</v>
      </c>
      <c r="X310" s="38">
        <v>0</v>
      </c>
      <c r="Y310" s="38">
        <v>0</v>
      </c>
      <c r="Z310" s="38">
        <v>0</v>
      </c>
      <c r="AA310" s="38">
        <v>0</v>
      </c>
    </row>
    <row r="311" spans="1:27" x14ac:dyDescent="0.25">
      <c r="A311" s="28">
        <v>45471</v>
      </c>
      <c r="B311" s="28">
        <v>45565</v>
      </c>
      <c r="C311" t="s">
        <v>35</v>
      </c>
      <c r="D311" t="s">
        <v>58</v>
      </c>
      <c r="E311" t="s">
        <v>59</v>
      </c>
      <c r="F311">
        <v>10003</v>
      </c>
      <c r="G311" t="s">
        <v>60</v>
      </c>
      <c r="H311" s="28">
        <v>45469</v>
      </c>
      <c r="I311" s="28">
        <v>45471</v>
      </c>
      <c r="J311" s="28">
        <v>45565</v>
      </c>
      <c r="K311" s="28">
        <v>45565</v>
      </c>
      <c r="L311" s="38">
        <v>12500000</v>
      </c>
      <c r="M311" t="s">
        <v>38</v>
      </c>
      <c r="N311">
        <v>0</v>
      </c>
      <c r="O311" t="s">
        <v>34</v>
      </c>
      <c r="P311" s="38">
        <v>-88843.055555555606</v>
      </c>
      <c r="Q311" s="38">
        <v>0</v>
      </c>
      <c r="R311" s="38">
        <v>1</v>
      </c>
      <c r="S311" s="38">
        <v>1</v>
      </c>
      <c r="T311" s="38">
        <v>12500000</v>
      </c>
      <c r="U311" s="38">
        <v>-88843.055555555606</v>
      </c>
      <c r="V311" s="38">
        <v>-88843.055555555606</v>
      </c>
      <c r="W311" s="38">
        <v>0</v>
      </c>
      <c r="X311" s="38">
        <v>1</v>
      </c>
      <c r="Y311" s="38">
        <v>1</v>
      </c>
      <c r="Z311" s="38">
        <v>12500000</v>
      </c>
      <c r="AA311" s="38">
        <v>-88843.055555555606</v>
      </c>
    </row>
    <row r="312" spans="1:27" x14ac:dyDescent="0.25">
      <c r="A312" s="28">
        <v>45471</v>
      </c>
      <c r="B312" s="28">
        <v>45565</v>
      </c>
      <c r="C312" t="s">
        <v>35</v>
      </c>
      <c r="D312" t="s">
        <v>58</v>
      </c>
      <c r="E312" t="s">
        <v>59</v>
      </c>
      <c r="F312">
        <v>10003</v>
      </c>
      <c r="G312" t="s">
        <v>60</v>
      </c>
      <c r="H312" s="28">
        <v>45561</v>
      </c>
      <c r="I312" s="28">
        <v>45565</v>
      </c>
      <c r="J312" s="28">
        <v>45656</v>
      </c>
      <c r="K312" s="28">
        <v>45656</v>
      </c>
      <c r="L312" s="38">
        <v>12500000</v>
      </c>
      <c r="M312" t="s">
        <v>38</v>
      </c>
      <c r="N312">
        <v>0</v>
      </c>
      <c r="O312" t="s">
        <v>34</v>
      </c>
      <c r="P312" s="38">
        <v>-74095.486111111095</v>
      </c>
      <c r="Q312" s="38">
        <v>0</v>
      </c>
      <c r="R312" s="38">
        <v>0</v>
      </c>
      <c r="S312" s="38">
        <v>0</v>
      </c>
      <c r="T312" s="38">
        <v>0</v>
      </c>
      <c r="U312" s="38">
        <v>0</v>
      </c>
      <c r="V312" s="38">
        <v>-74095.486111111095</v>
      </c>
      <c r="W312" s="38">
        <v>0</v>
      </c>
      <c r="X312" s="38">
        <v>0</v>
      </c>
      <c r="Y312" s="38">
        <v>0</v>
      </c>
      <c r="Z312" s="38">
        <v>0</v>
      </c>
      <c r="AA312" s="38">
        <v>0</v>
      </c>
    </row>
    <row r="313" spans="1:27" x14ac:dyDescent="0.25">
      <c r="A313" s="28">
        <v>45471</v>
      </c>
      <c r="B313" s="28">
        <v>45565</v>
      </c>
      <c r="C313" t="s">
        <v>35</v>
      </c>
      <c r="D313" t="s">
        <v>61</v>
      </c>
      <c r="E313" t="s">
        <v>62</v>
      </c>
      <c r="F313">
        <v>10004</v>
      </c>
      <c r="G313" t="s">
        <v>63</v>
      </c>
      <c r="H313" s="28">
        <v>45469</v>
      </c>
      <c r="I313" s="28">
        <v>45471</v>
      </c>
      <c r="J313" s="28">
        <v>45565</v>
      </c>
      <c r="K313" s="28">
        <v>45565</v>
      </c>
      <c r="L313" s="38">
        <v>12500000</v>
      </c>
      <c r="M313" t="s">
        <v>38</v>
      </c>
      <c r="N313">
        <v>0</v>
      </c>
      <c r="O313" t="s">
        <v>34</v>
      </c>
      <c r="P313" s="38">
        <v>-88843.055555555606</v>
      </c>
      <c r="Q313" s="38">
        <v>0</v>
      </c>
      <c r="R313" s="38">
        <v>1</v>
      </c>
      <c r="S313" s="38">
        <v>1</v>
      </c>
      <c r="T313" s="38">
        <v>12500000</v>
      </c>
      <c r="U313" s="38">
        <v>-88843.055555555606</v>
      </c>
      <c r="V313" s="38">
        <v>-88843.055555555606</v>
      </c>
      <c r="W313" s="38">
        <v>0</v>
      </c>
      <c r="X313" s="38">
        <v>1</v>
      </c>
      <c r="Y313" s="38">
        <v>1</v>
      </c>
      <c r="Z313" s="38">
        <v>12500000</v>
      </c>
      <c r="AA313" s="38">
        <v>-88843.055555555606</v>
      </c>
    </row>
    <row r="314" spans="1:27" x14ac:dyDescent="0.25">
      <c r="A314" s="28">
        <v>45471</v>
      </c>
      <c r="B314" s="28">
        <v>45565</v>
      </c>
      <c r="C314" t="s">
        <v>35</v>
      </c>
      <c r="D314" t="s">
        <v>61</v>
      </c>
      <c r="E314" t="s">
        <v>62</v>
      </c>
      <c r="F314">
        <v>10004</v>
      </c>
      <c r="G314" t="s">
        <v>63</v>
      </c>
      <c r="H314" s="28">
        <v>45561</v>
      </c>
      <c r="I314" s="28">
        <v>45565</v>
      </c>
      <c r="J314" s="28">
        <v>45656</v>
      </c>
      <c r="K314" s="28">
        <v>45656</v>
      </c>
      <c r="L314" s="38">
        <v>12500000</v>
      </c>
      <c r="M314" t="s">
        <v>38</v>
      </c>
      <c r="N314">
        <v>0</v>
      </c>
      <c r="O314" t="s">
        <v>34</v>
      </c>
      <c r="P314" s="38">
        <v>-74095.486111111095</v>
      </c>
      <c r="Q314" s="38">
        <v>0</v>
      </c>
      <c r="R314" s="38">
        <v>0</v>
      </c>
      <c r="S314" s="38">
        <v>0</v>
      </c>
      <c r="T314" s="38">
        <v>0</v>
      </c>
      <c r="U314" s="38">
        <v>0</v>
      </c>
      <c r="V314" s="38">
        <v>-74095.486111111095</v>
      </c>
      <c r="W314" s="38">
        <v>0</v>
      </c>
      <c r="X314" s="38">
        <v>0</v>
      </c>
      <c r="Y314" s="38">
        <v>0</v>
      </c>
      <c r="Z314" s="38">
        <v>0</v>
      </c>
      <c r="AA314" s="38">
        <v>0</v>
      </c>
    </row>
    <row r="315" spans="1:27" x14ac:dyDescent="0.25">
      <c r="A315" s="28">
        <v>45471</v>
      </c>
      <c r="B315" s="28">
        <v>45565</v>
      </c>
      <c r="C315" t="s">
        <v>35</v>
      </c>
      <c r="D315" t="s">
        <v>64</v>
      </c>
      <c r="E315" t="s">
        <v>65</v>
      </c>
      <c r="F315">
        <v>10005</v>
      </c>
      <c r="G315" t="s">
        <v>66</v>
      </c>
      <c r="H315" s="28">
        <v>45469</v>
      </c>
      <c r="I315" s="28">
        <v>45471</v>
      </c>
      <c r="J315" s="28">
        <v>45565</v>
      </c>
      <c r="K315" s="28">
        <v>45565</v>
      </c>
      <c r="L315" s="38">
        <v>3453566</v>
      </c>
      <c r="M315" t="s">
        <v>45</v>
      </c>
      <c r="N315">
        <v>0</v>
      </c>
      <c r="O315" t="s">
        <v>34</v>
      </c>
      <c r="P315" s="38">
        <v>-33563.6730357778</v>
      </c>
      <c r="Q315" s="38">
        <v>0</v>
      </c>
      <c r="R315" s="38">
        <v>1</v>
      </c>
      <c r="S315" s="38">
        <v>1</v>
      </c>
      <c r="T315" s="38">
        <v>3453566</v>
      </c>
      <c r="U315" s="38">
        <v>-33563.6730357778</v>
      </c>
      <c r="V315" s="38">
        <v>-33563.6730357778</v>
      </c>
      <c r="W315" s="38">
        <v>0</v>
      </c>
      <c r="X315" s="38">
        <v>1</v>
      </c>
      <c r="Y315" s="38">
        <v>1</v>
      </c>
      <c r="Z315" s="38">
        <v>3453566</v>
      </c>
      <c r="AA315" s="38">
        <v>-33563.6730357778</v>
      </c>
    </row>
    <row r="316" spans="1:27" x14ac:dyDescent="0.25">
      <c r="A316" s="28">
        <v>45471</v>
      </c>
      <c r="B316" s="28">
        <v>45565</v>
      </c>
      <c r="C316" t="s">
        <v>35</v>
      </c>
      <c r="D316" t="s">
        <v>64</v>
      </c>
      <c r="E316" t="s">
        <v>65</v>
      </c>
      <c r="F316">
        <v>10005</v>
      </c>
      <c r="G316" t="s">
        <v>66</v>
      </c>
      <c r="H316" s="28">
        <v>45561</v>
      </c>
      <c r="I316" s="28">
        <v>45565</v>
      </c>
      <c r="J316" s="28">
        <v>45656</v>
      </c>
      <c r="K316" s="28">
        <v>45656</v>
      </c>
      <c r="L316" s="38">
        <v>4041066</v>
      </c>
      <c r="M316" t="s">
        <v>45</v>
      </c>
      <c r="N316">
        <v>0</v>
      </c>
      <c r="O316" t="s">
        <v>34</v>
      </c>
      <c r="P316" s="38">
        <v>-34168.896807500001</v>
      </c>
      <c r="Q316" s="38">
        <v>0</v>
      </c>
      <c r="R316" s="38">
        <v>0</v>
      </c>
      <c r="S316" s="38">
        <v>0</v>
      </c>
      <c r="T316" s="38">
        <v>0</v>
      </c>
      <c r="U316" s="38">
        <v>0</v>
      </c>
      <c r="V316" s="38">
        <v>-34168.896807500001</v>
      </c>
      <c r="W316" s="38">
        <v>0</v>
      </c>
      <c r="X316" s="38">
        <v>0</v>
      </c>
      <c r="Y316" s="38">
        <v>0</v>
      </c>
      <c r="Z316" s="38">
        <v>0</v>
      </c>
      <c r="AA316" s="38">
        <v>0</v>
      </c>
    </row>
    <row r="317" spans="1:27" x14ac:dyDescent="0.25">
      <c r="A317" s="28">
        <v>45471</v>
      </c>
      <c r="B317" s="28">
        <v>45565</v>
      </c>
      <c r="C317" t="s">
        <v>35</v>
      </c>
      <c r="D317" t="s">
        <v>67</v>
      </c>
      <c r="E317" t="s">
        <v>68</v>
      </c>
      <c r="F317">
        <v>10006</v>
      </c>
      <c r="G317" t="s">
        <v>82</v>
      </c>
      <c r="H317" s="28">
        <v>45463</v>
      </c>
      <c r="I317" s="28">
        <v>45467</v>
      </c>
      <c r="J317" s="28">
        <v>45558</v>
      </c>
      <c r="K317" s="28">
        <v>45558</v>
      </c>
      <c r="L317" s="38">
        <v>12642000</v>
      </c>
      <c r="M317" t="s">
        <v>69</v>
      </c>
      <c r="N317">
        <v>0</v>
      </c>
      <c r="O317" t="s">
        <v>34</v>
      </c>
      <c r="P317" s="38">
        <v>-44738.633333333302</v>
      </c>
      <c r="Q317" s="38">
        <v>0</v>
      </c>
      <c r="R317" s="38">
        <v>0.92553191489361697</v>
      </c>
      <c r="S317" s="38">
        <v>0.95604395604395598</v>
      </c>
      <c r="T317" s="38">
        <v>11700574.468085101</v>
      </c>
      <c r="U317" s="38">
        <v>-42772.1</v>
      </c>
      <c r="V317" s="38">
        <v>-44738.633333333302</v>
      </c>
      <c r="W317" s="38">
        <v>0</v>
      </c>
      <c r="X317" s="38">
        <v>0.92553191489361697</v>
      </c>
      <c r="Y317" s="38">
        <v>0.95604395604395598</v>
      </c>
      <c r="Z317" s="38">
        <v>11700574.468085101</v>
      </c>
      <c r="AA317" s="38">
        <v>-42772.1</v>
      </c>
    </row>
    <row r="318" spans="1:27" x14ac:dyDescent="0.25">
      <c r="A318" s="28">
        <v>45471</v>
      </c>
      <c r="B318" s="28">
        <v>45565</v>
      </c>
      <c r="C318" t="s">
        <v>35</v>
      </c>
      <c r="D318" t="s">
        <v>67</v>
      </c>
      <c r="E318" t="s">
        <v>68</v>
      </c>
      <c r="F318">
        <v>10006</v>
      </c>
      <c r="G318" t="s">
        <v>82</v>
      </c>
      <c r="H318" s="28">
        <v>45554</v>
      </c>
      <c r="I318" s="28">
        <v>45558</v>
      </c>
      <c r="J318" s="28">
        <v>45649</v>
      </c>
      <c r="K318" s="28">
        <v>45649</v>
      </c>
      <c r="L318" s="38">
        <v>12642000</v>
      </c>
      <c r="M318" t="s">
        <v>69</v>
      </c>
      <c r="N318">
        <v>0</v>
      </c>
      <c r="O318" t="s">
        <v>34</v>
      </c>
      <c r="P318" s="38">
        <v>-36909.372499999998</v>
      </c>
      <c r="Q318" s="38">
        <v>0</v>
      </c>
      <c r="R318" s="38">
        <v>7.4468085106383003E-2</v>
      </c>
      <c r="S318" s="38">
        <v>7.69230769230769E-2</v>
      </c>
      <c r="T318" s="38">
        <v>941425.531914894</v>
      </c>
      <c r="U318" s="38">
        <v>-2839.1824999999999</v>
      </c>
      <c r="V318" s="38">
        <v>-36909.372499999998</v>
      </c>
      <c r="W318" s="38">
        <v>0</v>
      </c>
      <c r="X318" s="38">
        <v>7.4468085106383003E-2</v>
      </c>
      <c r="Y318" s="38">
        <v>7.69230769230769E-2</v>
      </c>
      <c r="Z318" s="38">
        <v>941425.531914894</v>
      </c>
      <c r="AA318" s="38">
        <v>-2839.1824999999999</v>
      </c>
    </row>
    <row r="319" spans="1:27" x14ac:dyDescent="0.25">
      <c r="A319" s="28">
        <v>45471</v>
      </c>
      <c r="B319" s="28">
        <v>45565</v>
      </c>
      <c r="C319" t="s">
        <v>35</v>
      </c>
      <c r="D319" t="s">
        <v>70</v>
      </c>
      <c r="E319" t="s">
        <v>71</v>
      </c>
      <c r="F319">
        <v>10007</v>
      </c>
      <c r="G319" t="s">
        <v>83</v>
      </c>
      <c r="H319" s="28">
        <v>45463</v>
      </c>
      <c r="I319" s="28">
        <v>45467</v>
      </c>
      <c r="J319" s="28">
        <v>45558</v>
      </c>
      <c r="K319" s="28">
        <v>45558</v>
      </c>
      <c r="L319" s="38">
        <v>7490000</v>
      </c>
      <c r="M319" t="s">
        <v>45</v>
      </c>
      <c r="N319">
        <v>0</v>
      </c>
      <c r="O319" t="s">
        <v>34</v>
      </c>
      <c r="P319" s="38">
        <v>-70052.305555555606</v>
      </c>
      <c r="Q319" s="38">
        <v>0</v>
      </c>
      <c r="R319" s="38">
        <v>0.92553191489361697</v>
      </c>
      <c r="S319" s="38">
        <v>0.95604395604395598</v>
      </c>
      <c r="T319" s="38">
        <v>6932234.0425531901</v>
      </c>
      <c r="U319" s="38">
        <v>-66973.083333333299</v>
      </c>
      <c r="V319" s="38">
        <v>-70052.305555555606</v>
      </c>
      <c r="W319" s="38">
        <v>0</v>
      </c>
      <c r="X319" s="38">
        <v>0.92553191489361697</v>
      </c>
      <c r="Y319" s="38">
        <v>0.95604395604395598</v>
      </c>
      <c r="Z319" s="38">
        <v>6932234.0425531901</v>
      </c>
      <c r="AA319" s="38">
        <v>-66973.083333333299</v>
      </c>
    </row>
    <row r="320" spans="1:27" x14ac:dyDescent="0.25">
      <c r="A320" s="28">
        <v>45471</v>
      </c>
      <c r="B320" s="28">
        <v>45565</v>
      </c>
      <c r="C320" t="s">
        <v>35</v>
      </c>
      <c r="D320" t="s">
        <v>70</v>
      </c>
      <c r="E320" t="s">
        <v>71</v>
      </c>
      <c r="F320">
        <v>10007</v>
      </c>
      <c r="G320" t="s">
        <v>83</v>
      </c>
      <c r="H320" s="28">
        <v>45554</v>
      </c>
      <c r="I320" s="28">
        <v>45558</v>
      </c>
      <c r="J320" s="28">
        <v>45649</v>
      </c>
      <c r="K320" s="28">
        <v>45649</v>
      </c>
      <c r="L320" s="38">
        <v>7490000</v>
      </c>
      <c r="M320" t="s">
        <v>45</v>
      </c>
      <c r="N320">
        <v>0</v>
      </c>
      <c r="O320" t="s">
        <v>34</v>
      </c>
      <c r="P320" s="38">
        <v>-65413.706944444399</v>
      </c>
      <c r="Q320" s="38">
        <v>0</v>
      </c>
      <c r="R320" s="38">
        <v>7.4468085106383003E-2</v>
      </c>
      <c r="S320" s="38">
        <v>7.69230769230769E-2</v>
      </c>
      <c r="T320" s="38">
        <v>557765.957446808</v>
      </c>
      <c r="U320" s="38">
        <v>-5031.82361111111</v>
      </c>
      <c r="V320" s="38">
        <v>-65413.706944444399</v>
      </c>
      <c r="W320" s="38">
        <v>0</v>
      </c>
      <c r="X320" s="38">
        <v>7.4468085106383003E-2</v>
      </c>
      <c r="Y320" s="38">
        <v>7.69230769230769E-2</v>
      </c>
      <c r="Z320" s="38">
        <v>557765.957446808</v>
      </c>
      <c r="AA320" s="38">
        <v>-5031.82361111111</v>
      </c>
    </row>
    <row r="321" spans="1:27" x14ac:dyDescent="0.25">
      <c r="A321" s="28">
        <v>45471</v>
      </c>
      <c r="B321" s="28">
        <v>45565</v>
      </c>
      <c r="C321" t="s">
        <v>35</v>
      </c>
      <c r="D321" t="s">
        <v>72</v>
      </c>
      <c r="E321" t="s">
        <v>73</v>
      </c>
      <c r="F321">
        <v>10008</v>
      </c>
      <c r="G321" t="s">
        <v>84</v>
      </c>
      <c r="H321" s="28">
        <v>45463</v>
      </c>
      <c r="I321" s="28">
        <v>45467</v>
      </c>
      <c r="J321" s="28">
        <v>45558</v>
      </c>
      <c r="K321" s="28">
        <v>45558</v>
      </c>
      <c r="L321" s="38">
        <v>7490000</v>
      </c>
      <c r="M321" t="s">
        <v>33</v>
      </c>
      <c r="N321">
        <v>0</v>
      </c>
      <c r="O321" t="s">
        <v>34</v>
      </c>
      <c r="P321" s="38">
        <v>-36919.458333333299</v>
      </c>
      <c r="Q321" s="38">
        <v>0</v>
      </c>
      <c r="R321" s="38">
        <v>0.92553191489361697</v>
      </c>
      <c r="S321" s="38">
        <v>0.95604395604395598</v>
      </c>
      <c r="T321" s="38">
        <v>6932234.0425531901</v>
      </c>
      <c r="U321" s="38">
        <v>-35296.625</v>
      </c>
      <c r="V321" s="38">
        <v>-36919.458333333299</v>
      </c>
      <c r="W321" s="38">
        <v>0</v>
      </c>
      <c r="X321" s="38">
        <v>0.92553191489361697</v>
      </c>
      <c r="Y321" s="38">
        <v>0.95604395604395598</v>
      </c>
      <c r="Z321" s="38">
        <v>6932234.0425531901</v>
      </c>
      <c r="AA321" s="38">
        <v>-35296.625</v>
      </c>
    </row>
    <row r="322" spans="1:27" x14ac:dyDescent="0.25">
      <c r="A322" s="28">
        <v>45471</v>
      </c>
      <c r="B322" s="28">
        <v>45565</v>
      </c>
      <c r="C322" t="s">
        <v>35</v>
      </c>
      <c r="D322" t="s">
        <v>72</v>
      </c>
      <c r="E322" t="s">
        <v>73</v>
      </c>
      <c r="F322">
        <v>10008</v>
      </c>
      <c r="G322" t="s">
        <v>84</v>
      </c>
      <c r="H322" s="28">
        <v>45554</v>
      </c>
      <c r="I322" s="28">
        <v>45558</v>
      </c>
      <c r="J322" s="28">
        <v>45649</v>
      </c>
      <c r="K322" s="28">
        <v>45649</v>
      </c>
      <c r="L322" s="38">
        <v>7490000</v>
      </c>
      <c r="M322" t="s">
        <v>33</v>
      </c>
      <c r="N322">
        <v>0</v>
      </c>
      <c r="O322" t="s">
        <v>34</v>
      </c>
      <c r="P322" s="38">
        <v>-32280.859722222202</v>
      </c>
      <c r="Q322" s="38">
        <v>0</v>
      </c>
      <c r="R322" s="38">
        <v>7.4468085106383003E-2</v>
      </c>
      <c r="S322" s="38">
        <v>7.69230769230769E-2</v>
      </c>
      <c r="T322" s="38">
        <v>557765.957446808</v>
      </c>
      <c r="U322" s="38">
        <v>-2483.1430555555498</v>
      </c>
      <c r="V322" s="38">
        <v>-32280.859722222202</v>
      </c>
      <c r="W322" s="38">
        <v>0</v>
      </c>
      <c r="X322" s="38">
        <v>7.4468085106383003E-2</v>
      </c>
      <c r="Y322" s="38">
        <v>7.69230769230769E-2</v>
      </c>
      <c r="Z322" s="38">
        <v>557765.957446808</v>
      </c>
      <c r="AA322" s="38">
        <v>-2483.1430555555498</v>
      </c>
    </row>
    <row r="323" spans="1:27" x14ac:dyDescent="0.25">
      <c r="A323" s="28">
        <v>45471</v>
      </c>
      <c r="B323" s="28">
        <v>45565</v>
      </c>
      <c r="C323" t="s">
        <v>35</v>
      </c>
      <c r="D323" t="s">
        <v>103</v>
      </c>
      <c r="E323" t="s">
        <v>104</v>
      </c>
      <c r="F323">
        <v>10010</v>
      </c>
      <c r="G323" t="s">
        <v>105</v>
      </c>
      <c r="H323" s="28">
        <v>45463</v>
      </c>
      <c r="I323" s="28">
        <v>45467</v>
      </c>
      <c r="J323" s="28">
        <v>45558</v>
      </c>
      <c r="K323" s="28">
        <v>45558</v>
      </c>
      <c r="L323" s="38">
        <v>11500000</v>
      </c>
      <c r="M323" t="s">
        <v>81</v>
      </c>
      <c r="N323">
        <v>0</v>
      </c>
      <c r="O323" t="s">
        <v>34</v>
      </c>
      <c r="P323" s="38">
        <v>-27615.972222222201</v>
      </c>
      <c r="Q323" s="38">
        <v>0</v>
      </c>
      <c r="R323" s="38">
        <v>0.92553191489361697</v>
      </c>
      <c r="S323" s="38">
        <v>0.95604395604395598</v>
      </c>
      <c r="T323" s="38">
        <v>10643617.021276601</v>
      </c>
      <c r="U323" s="38">
        <v>-26402.083333333401</v>
      </c>
      <c r="V323" s="38">
        <v>-27615.972222222201</v>
      </c>
      <c r="W323" s="38">
        <v>0</v>
      </c>
      <c r="X323" s="38">
        <v>0.92553191489361697</v>
      </c>
      <c r="Y323" s="38">
        <v>0.95604395604395598</v>
      </c>
      <c r="Z323" s="38">
        <v>10643617.021276601</v>
      </c>
      <c r="AA323" s="38">
        <v>-26402.083333333401</v>
      </c>
    </row>
    <row r="324" spans="1:27" x14ac:dyDescent="0.25">
      <c r="A324" s="28">
        <v>45471</v>
      </c>
      <c r="B324" s="28">
        <v>45565</v>
      </c>
      <c r="C324" t="s">
        <v>35</v>
      </c>
      <c r="D324" t="s">
        <v>103</v>
      </c>
      <c r="E324" t="s">
        <v>104</v>
      </c>
      <c r="F324">
        <v>10010</v>
      </c>
      <c r="G324" t="s">
        <v>105</v>
      </c>
      <c r="H324" s="28">
        <v>45554</v>
      </c>
      <c r="I324" s="28">
        <v>45558</v>
      </c>
      <c r="J324" s="28">
        <v>45649</v>
      </c>
      <c r="K324" s="28">
        <v>45649</v>
      </c>
      <c r="L324" s="38">
        <v>11500000</v>
      </c>
      <c r="M324" t="s">
        <v>81</v>
      </c>
      <c r="N324">
        <v>0</v>
      </c>
      <c r="O324" t="s">
        <v>34</v>
      </c>
      <c r="P324" s="38">
        <v>-20493.958333333299</v>
      </c>
      <c r="Q324" s="38">
        <v>0</v>
      </c>
      <c r="R324" s="38">
        <v>7.4468085106383003E-2</v>
      </c>
      <c r="S324" s="38">
        <v>7.69230769230769E-2</v>
      </c>
      <c r="T324" s="38">
        <v>856382.978723404</v>
      </c>
      <c r="U324" s="38">
        <v>-1576.4583333333301</v>
      </c>
      <c r="V324" s="38">
        <v>-20493.958333333299</v>
      </c>
      <c r="W324" s="38">
        <v>0</v>
      </c>
      <c r="X324" s="38">
        <v>7.4468085106383003E-2</v>
      </c>
      <c r="Y324" s="38">
        <v>7.69230769230769E-2</v>
      </c>
      <c r="Z324" s="38">
        <v>856382.978723404</v>
      </c>
      <c r="AA324" s="38">
        <v>-1576.4583333333301</v>
      </c>
    </row>
    <row r="325" spans="1:27" x14ac:dyDescent="0.25">
      <c r="A325" s="28">
        <v>45471</v>
      </c>
      <c r="B325" s="28">
        <v>45565</v>
      </c>
      <c r="C325" t="s">
        <v>35</v>
      </c>
      <c r="D325" t="s">
        <v>106</v>
      </c>
      <c r="E325" t="s">
        <v>107</v>
      </c>
      <c r="F325">
        <v>10011</v>
      </c>
      <c r="G325" t="s">
        <v>108</v>
      </c>
      <c r="H325" s="28">
        <v>45461</v>
      </c>
      <c r="I325" s="28">
        <v>45463</v>
      </c>
      <c r="J325" s="28">
        <v>45555</v>
      </c>
      <c r="K325" s="28">
        <v>45555</v>
      </c>
      <c r="L325" s="38">
        <v>14125800</v>
      </c>
      <c r="M325" t="s">
        <v>88</v>
      </c>
      <c r="N325">
        <v>0</v>
      </c>
      <c r="O325" t="s">
        <v>34</v>
      </c>
      <c r="P325" s="38">
        <v>-16858.357533333299</v>
      </c>
      <c r="Q325" s="38">
        <v>0</v>
      </c>
      <c r="R325" s="38">
        <v>0.89361702127659604</v>
      </c>
      <c r="S325" s="38">
        <v>0.91304347826086996</v>
      </c>
      <c r="T325" s="38">
        <v>12623055.3191489</v>
      </c>
      <c r="U325" s="38">
        <v>-15392.413399999999</v>
      </c>
      <c r="V325" s="38">
        <v>-16858.357533333299</v>
      </c>
      <c r="W325" s="38">
        <v>0</v>
      </c>
      <c r="X325" s="38">
        <v>0.89361702127659604</v>
      </c>
      <c r="Y325" s="38">
        <v>0.91304347826086996</v>
      </c>
      <c r="Z325" s="38">
        <v>12623055.3191489</v>
      </c>
      <c r="AA325" s="38">
        <v>-15392.413399999999</v>
      </c>
    </row>
    <row r="326" spans="1:27" x14ac:dyDescent="0.25">
      <c r="A326" s="28">
        <v>45471</v>
      </c>
      <c r="B326" s="28">
        <v>45565</v>
      </c>
      <c r="C326" t="s">
        <v>35</v>
      </c>
      <c r="D326" t="s">
        <v>106</v>
      </c>
      <c r="E326" t="s">
        <v>107</v>
      </c>
      <c r="F326">
        <v>10011</v>
      </c>
      <c r="G326" t="s">
        <v>108</v>
      </c>
      <c r="H326" s="28">
        <v>45553</v>
      </c>
      <c r="I326" s="28">
        <v>45555</v>
      </c>
      <c r="J326" s="28">
        <v>45646</v>
      </c>
      <c r="K326" s="28">
        <v>45646</v>
      </c>
      <c r="L326" s="38">
        <v>14125800</v>
      </c>
      <c r="M326" t="s">
        <v>88</v>
      </c>
      <c r="N326">
        <v>0</v>
      </c>
      <c r="O326" t="s">
        <v>34</v>
      </c>
      <c r="P326" s="38">
        <v>-7427.0317333333296</v>
      </c>
      <c r="Q326" s="38">
        <v>0</v>
      </c>
      <c r="R326" s="38">
        <v>0.10638297872340401</v>
      </c>
      <c r="S326" s="38">
        <v>0.10989010989011</v>
      </c>
      <c r="T326" s="38">
        <v>1502744.68085106</v>
      </c>
      <c r="U326" s="38">
        <v>-816.15733333333299</v>
      </c>
      <c r="V326" s="38">
        <v>-7427.0317333333296</v>
      </c>
      <c r="W326" s="38">
        <v>0</v>
      </c>
      <c r="X326" s="38">
        <v>0.10638297872340401</v>
      </c>
      <c r="Y326" s="38">
        <v>0.10989010989011</v>
      </c>
      <c r="Z326" s="38">
        <v>1502744.68085106</v>
      </c>
      <c r="AA326" s="38">
        <v>-816.15733333333299</v>
      </c>
    </row>
    <row r="327" spans="1:27" x14ac:dyDescent="0.25">
      <c r="A327" s="28">
        <v>45471</v>
      </c>
      <c r="B327" s="28">
        <v>45565</v>
      </c>
      <c r="C327" t="s">
        <v>35</v>
      </c>
      <c r="D327" t="s">
        <v>109</v>
      </c>
      <c r="E327" t="s">
        <v>110</v>
      </c>
      <c r="F327">
        <v>10012</v>
      </c>
      <c r="G327" t="s">
        <v>111</v>
      </c>
      <c r="H327" s="28">
        <v>45461</v>
      </c>
      <c r="I327" s="28">
        <v>45463</v>
      </c>
      <c r="J327" s="28">
        <v>45555</v>
      </c>
      <c r="K327" s="28">
        <v>45555</v>
      </c>
      <c r="L327" s="38">
        <v>5650320</v>
      </c>
      <c r="M327" t="s">
        <v>88</v>
      </c>
      <c r="N327">
        <v>0</v>
      </c>
      <c r="O327" t="s">
        <v>34</v>
      </c>
      <c r="P327" s="38">
        <v>-6743.3430133333304</v>
      </c>
      <c r="Q327" s="38">
        <v>0</v>
      </c>
      <c r="R327" s="38">
        <v>0.89361702127659604</v>
      </c>
      <c r="S327" s="38">
        <v>0.91304347826086996</v>
      </c>
      <c r="T327" s="38">
        <v>5049222.1276595704</v>
      </c>
      <c r="U327" s="38">
        <v>-6156.9653600000001</v>
      </c>
      <c r="V327" s="38">
        <v>-6743.3430133333304</v>
      </c>
      <c r="W327" s="38">
        <v>0</v>
      </c>
      <c r="X327" s="38">
        <v>0.89361702127659604</v>
      </c>
      <c r="Y327" s="38">
        <v>0.91304347826086996</v>
      </c>
      <c r="Z327" s="38">
        <v>5049222.1276595704</v>
      </c>
      <c r="AA327" s="38">
        <v>-6156.9653600000001</v>
      </c>
    </row>
    <row r="328" spans="1:27" x14ac:dyDescent="0.25">
      <c r="A328" s="28">
        <v>45471</v>
      </c>
      <c r="B328" s="28">
        <v>45565</v>
      </c>
      <c r="C328" t="s">
        <v>35</v>
      </c>
      <c r="D328" t="s">
        <v>109</v>
      </c>
      <c r="E328" t="s">
        <v>110</v>
      </c>
      <c r="F328">
        <v>10012</v>
      </c>
      <c r="G328" t="s">
        <v>111</v>
      </c>
      <c r="H328" s="28">
        <v>45553</v>
      </c>
      <c r="I328" s="28">
        <v>45555</v>
      </c>
      <c r="J328" s="28">
        <v>45646</v>
      </c>
      <c r="K328" s="28">
        <v>45646</v>
      </c>
      <c r="L328" s="38">
        <v>5650320</v>
      </c>
      <c r="M328" t="s">
        <v>88</v>
      </c>
      <c r="N328">
        <v>0</v>
      </c>
      <c r="O328" t="s">
        <v>34</v>
      </c>
      <c r="P328" s="38">
        <v>-2970.8126933333301</v>
      </c>
      <c r="Q328" s="38">
        <v>0</v>
      </c>
      <c r="R328" s="38">
        <v>0.10638297872340401</v>
      </c>
      <c r="S328" s="38">
        <v>0.10989010989011</v>
      </c>
      <c r="T328" s="38">
        <v>601097.87234042503</v>
      </c>
      <c r="U328" s="38">
        <v>-326.46293333333301</v>
      </c>
      <c r="V328" s="38">
        <v>-2970.8126933333301</v>
      </c>
      <c r="W328" s="38">
        <v>0</v>
      </c>
      <c r="X328" s="38">
        <v>0.10638297872340401</v>
      </c>
      <c r="Y328" s="38">
        <v>0.10989010989011</v>
      </c>
      <c r="Z328" s="38">
        <v>601097.87234042503</v>
      </c>
      <c r="AA328" s="38">
        <v>-326.46293333333301</v>
      </c>
    </row>
    <row r="329" spans="1:27" x14ac:dyDescent="0.25">
      <c r="A329" s="28">
        <v>45471</v>
      </c>
      <c r="B329" s="28">
        <v>45565</v>
      </c>
      <c r="C329" t="s">
        <v>35</v>
      </c>
      <c r="D329" t="s">
        <v>112</v>
      </c>
      <c r="E329" t="s">
        <v>113</v>
      </c>
      <c r="F329">
        <v>10013</v>
      </c>
      <c r="G329" t="s">
        <v>114</v>
      </c>
      <c r="H329" s="28">
        <v>45469</v>
      </c>
      <c r="I329" s="28">
        <v>45471</v>
      </c>
      <c r="J329" s="28">
        <v>45565</v>
      </c>
      <c r="K329" s="28">
        <v>45565</v>
      </c>
      <c r="L329" s="38">
        <v>24440000</v>
      </c>
      <c r="M329" t="s">
        <v>81</v>
      </c>
      <c r="N329">
        <v>0</v>
      </c>
      <c r="O329" t="s">
        <v>34</v>
      </c>
      <c r="P329" s="38">
        <v>-62028.72</v>
      </c>
      <c r="Q329" s="38">
        <v>0</v>
      </c>
      <c r="R329" s="38">
        <v>1</v>
      </c>
      <c r="S329" s="38">
        <v>1</v>
      </c>
      <c r="T329" s="38">
        <v>24440000</v>
      </c>
      <c r="U329" s="38">
        <v>-62028.72</v>
      </c>
      <c r="V329" s="38">
        <v>-62028.72</v>
      </c>
      <c r="W329" s="38">
        <v>0</v>
      </c>
      <c r="X329" s="38">
        <v>1</v>
      </c>
      <c r="Y329" s="38">
        <v>1</v>
      </c>
      <c r="Z329" s="38">
        <v>24440000</v>
      </c>
      <c r="AA329" s="38">
        <v>-62028.72</v>
      </c>
    </row>
    <row r="330" spans="1:27" x14ac:dyDescent="0.25">
      <c r="A330" s="28">
        <v>45471</v>
      </c>
      <c r="B330" s="28">
        <v>45565</v>
      </c>
      <c r="C330" t="s">
        <v>35</v>
      </c>
      <c r="D330" t="s">
        <v>112</v>
      </c>
      <c r="E330" t="s">
        <v>113</v>
      </c>
      <c r="F330">
        <v>10013</v>
      </c>
      <c r="G330" t="s">
        <v>114</v>
      </c>
      <c r="H330" s="28">
        <v>45561</v>
      </c>
      <c r="I330" s="28">
        <v>45565</v>
      </c>
      <c r="J330" s="28">
        <v>45656</v>
      </c>
      <c r="K330" s="28">
        <v>45656</v>
      </c>
      <c r="L330" s="38">
        <v>24440000</v>
      </c>
      <c r="M330" t="s">
        <v>81</v>
      </c>
      <c r="N330">
        <v>0</v>
      </c>
      <c r="O330" t="s">
        <v>34</v>
      </c>
      <c r="P330" s="38">
        <v>-36758.438888888901</v>
      </c>
      <c r="Q330" s="38">
        <v>0</v>
      </c>
      <c r="R330" s="38">
        <v>0</v>
      </c>
      <c r="S330" s="38">
        <v>0</v>
      </c>
      <c r="T330" s="38">
        <v>0</v>
      </c>
      <c r="U330" s="38">
        <v>0</v>
      </c>
      <c r="V330" s="38">
        <v>-36758.438888888901</v>
      </c>
      <c r="W330" s="38">
        <v>0</v>
      </c>
      <c r="X330" s="38">
        <v>0</v>
      </c>
      <c r="Y330" s="38">
        <v>0</v>
      </c>
      <c r="Z330" s="38">
        <v>0</v>
      </c>
      <c r="AA330" s="38">
        <v>0</v>
      </c>
    </row>
    <row r="331" spans="1:27" x14ac:dyDescent="0.25">
      <c r="A331" s="28">
        <v>45471</v>
      </c>
      <c r="B331" s="28">
        <v>45565</v>
      </c>
      <c r="C331" t="s">
        <v>35</v>
      </c>
      <c r="D331" t="s">
        <v>115</v>
      </c>
      <c r="E331" t="s">
        <v>116</v>
      </c>
      <c r="F331">
        <v>10014</v>
      </c>
      <c r="G331" t="s">
        <v>117</v>
      </c>
      <c r="H331" s="28">
        <v>45469</v>
      </c>
      <c r="I331" s="28">
        <v>45471</v>
      </c>
      <c r="J331" s="28">
        <v>45565</v>
      </c>
      <c r="K331" s="28">
        <v>45565</v>
      </c>
      <c r="L331" s="38">
        <v>18834400</v>
      </c>
      <c r="M331" t="s">
        <v>78</v>
      </c>
      <c r="N331">
        <v>0</v>
      </c>
      <c r="O331" t="s">
        <v>34</v>
      </c>
      <c r="P331" s="38">
        <v>-35507.0294222222</v>
      </c>
      <c r="Q331" s="38">
        <v>0</v>
      </c>
      <c r="R331" s="38">
        <v>1</v>
      </c>
      <c r="S331" s="38">
        <v>1</v>
      </c>
      <c r="T331" s="38">
        <v>18834400</v>
      </c>
      <c r="U331" s="38">
        <v>-35507.0294222222</v>
      </c>
      <c r="V331" s="38">
        <v>-35507.0294222222</v>
      </c>
      <c r="W331" s="38">
        <v>0</v>
      </c>
      <c r="X331" s="38">
        <v>1</v>
      </c>
      <c r="Y331" s="38">
        <v>1</v>
      </c>
      <c r="Z331" s="38">
        <v>18834400</v>
      </c>
      <c r="AA331" s="38">
        <v>-35507.0294222222</v>
      </c>
    </row>
    <row r="332" spans="1:27" x14ac:dyDescent="0.25">
      <c r="A332" s="28">
        <v>45471</v>
      </c>
      <c r="B332" s="28">
        <v>45565</v>
      </c>
      <c r="C332" t="s">
        <v>35</v>
      </c>
      <c r="D332" t="s">
        <v>115</v>
      </c>
      <c r="E332" t="s">
        <v>116</v>
      </c>
      <c r="F332">
        <v>10014</v>
      </c>
      <c r="G332" t="s">
        <v>117</v>
      </c>
      <c r="H332" s="28">
        <v>45561</v>
      </c>
      <c r="I332" s="28">
        <v>45565</v>
      </c>
      <c r="J332" s="28">
        <v>45656</v>
      </c>
      <c r="K332" s="28">
        <v>45656</v>
      </c>
      <c r="L332" s="38">
        <v>18834400</v>
      </c>
      <c r="M332" t="s">
        <v>78</v>
      </c>
      <c r="N332">
        <v>0</v>
      </c>
      <c r="O332" t="s">
        <v>34</v>
      </c>
      <c r="P332" s="38">
        <v>-16425.166333333302</v>
      </c>
      <c r="Q332" s="38">
        <v>0</v>
      </c>
      <c r="R332" s="38">
        <v>0</v>
      </c>
      <c r="S332" s="38">
        <v>0</v>
      </c>
      <c r="T332" s="38">
        <v>0</v>
      </c>
      <c r="U332" s="38">
        <v>0</v>
      </c>
      <c r="V332" s="38">
        <v>-16425.166333333302</v>
      </c>
      <c r="W332" s="38">
        <v>0</v>
      </c>
      <c r="X332" s="38">
        <v>0</v>
      </c>
      <c r="Y332" s="38">
        <v>0</v>
      </c>
      <c r="Z332" s="38">
        <v>0</v>
      </c>
      <c r="AA332" s="38">
        <v>0</v>
      </c>
    </row>
    <row r="333" spans="1:27" x14ac:dyDescent="0.25">
      <c r="A333" s="28">
        <v>45471</v>
      </c>
      <c r="B333" s="28">
        <v>45565</v>
      </c>
      <c r="C333" t="s">
        <v>35</v>
      </c>
      <c r="D333" t="s">
        <v>118</v>
      </c>
      <c r="E333" t="s">
        <v>119</v>
      </c>
      <c r="F333">
        <v>10015</v>
      </c>
      <c r="G333" t="s">
        <v>120</v>
      </c>
      <c r="H333" s="28">
        <v>45469</v>
      </c>
      <c r="I333" s="28">
        <v>45471</v>
      </c>
      <c r="J333" s="28">
        <v>45565</v>
      </c>
      <c r="K333" s="28">
        <v>45565</v>
      </c>
      <c r="L333" s="38">
        <v>6000000</v>
      </c>
      <c r="M333" t="s">
        <v>81</v>
      </c>
      <c r="N333">
        <v>0</v>
      </c>
      <c r="O333" t="s">
        <v>34</v>
      </c>
      <c r="P333" s="38">
        <v>-15228</v>
      </c>
      <c r="Q333" s="38">
        <v>0</v>
      </c>
      <c r="R333" s="38">
        <v>1</v>
      </c>
      <c r="S333" s="38">
        <v>1</v>
      </c>
      <c r="T333" s="38">
        <v>6000000</v>
      </c>
      <c r="U333" s="38">
        <v>-15228</v>
      </c>
      <c r="V333" s="38">
        <v>-15228</v>
      </c>
      <c r="W333" s="38">
        <v>0</v>
      </c>
      <c r="X333" s="38">
        <v>1</v>
      </c>
      <c r="Y333" s="38">
        <v>1</v>
      </c>
      <c r="Z333" s="38">
        <v>6000000</v>
      </c>
      <c r="AA333" s="38">
        <v>-15228</v>
      </c>
    </row>
    <row r="334" spans="1:27" x14ac:dyDescent="0.25">
      <c r="A334" s="28">
        <v>45471</v>
      </c>
      <c r="B334" s="28">
        <v>45565</v>
      </c>
      <c r="C334" t="s">
        <v>35</v>
      </c>
      <c r="D334" t="s">
        <v>118</v>
      </c>
      <c r="E334" t="s">
        <v>119</v>
      </c>
      <c r="F334">
        <v>10015</v>
      </c>
      <c r="G334" t="s">
        <v>120</v>
      </c>
      <c r="H334" s="28">
        <v>45561</v>
      </c>
      <c r="I334" s="28">
        <v>45565</v>
      </c>
      <c r="J334" s="28">
        <v>45656</v>
      </c>
      <c r="K334" s="28">
        <v>45656</v>
      </c>
      <c r="L334" s="38">
        <v>6000000</v>
      </c>
      <c r="M334" t="s">
        <v>81</v>
      </c>
      <c r="N334">
        <v>0</v>
      </c>
      <c r="O334" t="s">
        <v>34</v>
      </c>
      <c r="P334" s="38">
        <v>-9024.1666666666697</v>
      </c>
      <c r="Q334" s="38">
        <v>0</v>
      </c>
      <c r="R334" s="38">
        <v>0</v>
      </c>
      <c r="S334" s="38">
        <v>0</v>
      </c>
      <c r="T334" s="38">
        <v>0</v>
      </c>
      <c r="U334" s="38">
        <v>0</v>
      </c>
      <c r="V334" s="38">
        <v>-9024.1666666666697</v>
      </c>
      <c r="W334" s="38">
        <v>0</v>
      </c>
      <c r="X334" s="38">
        <v>0</v>
      </c>
      <c r="Y334" s="38">
        <v>0</v>
      </c>
      <c r="Z334" s="38">
        <v>0</v>
      </c>
      <c r="AA334" s="38">
        <v>0</v>
      </c>
    </row>
    <row r="335" spans="1:27" x14ac:dyDescent="0.25">
      <c r="A335" s="28">
        <v>45471</v>
      </c>
      <c r="B335" s="28">
        <v>45565</v>
      </c>
      <c r="C335" t="s">
        <v>35</v>
      </c>
      <c r="D335" t="s">
        <v>121</v>
      </c>
      <c r="E335" t="s">
        <v>122</v>
      </c>
      <c r="F335">
        <v>10016</v>
      </c>
      <c r="G335" t="s">
        <v>102</v>
      </c>
      <c r="H335" s="28">
        <v>45561</v>
      </c>
      <c r="I335" s="28">
        <v>45565</v>
      </c>
      <c r="J335" s="28">
        <v>45656</v>
      </c>
      <c r="K335" s="28">
        <v>45656</v>
      </c>
      <c r="L335" s="38">
        <v>1027000</v>
      </c>
      <c r="M335" t="s">
        <v>81</v>
      </c>
      <c r="N335">
        <v>0</v>
      </c>
      <c r="O335" t="s">
        <v>34</v>
      </c>
      <c r="P335" s="38">
        <v>-1544.63652777778</v>
      </c>
      <c r="Q335" s="38">
        <v>0</v>
      </c>
      <c r="R335" s="38">
        <v>0</v>
      </c>
      <c r="S335" s="38">
        <v>0</v>
      </c>
      <c r="T335" s="38">
        <v>0</v>
      </c>
      <c r="U335" s="38">
        <v>0</v>
      </c>
      <c r="V335" s="38">
        <v>-1544.63652777778</v>
      </c>
      <c r="W335" s="38">
        <v>0</v>
      </c>
      <c r="X335" s="38">
        <v>0</v>
      </c>
      <c r="Y335" s="38">
        <v>0</v>
      </c>
      <c r="Z335" s="38">
        <v>0</v>
      </c>
      <c r="AA335" s="38">
        <v>0</v>
      </c>
    </row>
    <row r="336" spans="1:27" x14ac:dyDescent="0.25">
      <c r="A336" s="28">
        <v>45565</v>
      </c>
      <c r="B336" s="28">
        <v>45657</v>
      </c>
      <c r="C336" t="s">
        <v>32</v>
      </c>
      <c r="D336" t="s">
        <v>36</v>
      </c>
      <c r="E336" t="s">
        <v>37</v>
      </c>
      <c r="F336">
        <v>7</v>
      </c>
      <c r="H336" s="28">
        <v>45561</v>
      </c>
      <c r="I336" s="28">
        <v>45565</v>
      </c>
      <c r="J336" s="28">
        <v>45657</v>
      </c>
      <c r="K336" s="28">
        <v>45657</v>
      </c>
      <c r="L336" s="38">
        <v>12500000</v>
      </c>
      <c r="M336" t="s">
        <v>38</v>
      </c>
      <c r="N336">
        <v>0</v>
      </c>
      <c r="O336" t="s">
        <v>34</v>
      </c>
      <c r="P336" s="38">
        <v>74909.722222222204</v>
      </c>
      <c r="Q336" s="38"/>
      <c r="R336" s="38">
        <v>1</v>
      </c>
      <c r="S336" s="38">
        <v>1</v>
      </c>
      <c r="T336" s="38">
        <v>12500000</v>
      </c>
      <c r="U336" s="38">
        <v>74909.722222222204</v>
      </c>
      <c r="V336" s="38">
        <v>74909.722222222204</v>
      </c>
      <c r="W336" s="38"/>
      <c r="X336" s="38">
        <v>1</v>
      </c>
      <c r="Y336" s="38">
        <v>1</v>
      </c>
      <c r="Z336" s="38">
        <v>12500000</v>
      </c>
      <c r="AA336" s="38">
        <v>74909.722222222204</v>
      </c>
    </row>
    <row r="337" spans="1:27" x14ac:dyDescent="0.25">
      <c r="A337" s="28">
        <v>45565</v>
      </c>
      <c r="B337" s="28">
        <v>45657</v>
      </c>
      <c r="C337" t="s">
        <v>32</v>
      </c>
      <c r="D337" t="s">
        <v>36</v>
      </c>
      <c r="E337" t="s">
        <v>37</v>
      </c>
      <c r="F337">
        <v>7</v>
      </c>
      <c r="H337" s="28">
        <v>45653</v>
      </c>
      <c r="I337" s="28">
        <v>45657</v>
      </c>
      <c r="J337" s="28">
        <v>45747</v>
      </c>
      <c r="K337" s="28">
        <v>45747</v>
      </c>
      <c r="L337" s="38">
        <v>12500000</v>
      </c>
      <c r="M337" t="s">
        <v>38</v>
      </c>
      <c r="N337">
        <v>0</v>
      </c>
      <c r="O337" t="s">
        <v>34</v>
      </c>
      <c r="P337" s="38">
        <v>52593.75</v>
      </c>
      <c r="Q337" s="38"/>
      <c r="R337" s="38">
        <v>0</v>
      </c>
      <c r="S337" s="38">
        <v>0</v>
      </c>
      <c r="T337" s="38">
        <v>0</v>
      </c>
      <c r="U337" s="38">
        <v>0</v>
      </c>
      <c r="V337" s="38">
        <v>52593.75</v>
      </c>
      <c r="W337" s="38"/>
      <c r="X337" s="38">
        <v>0</v>
      </c>
      <c r="Y337" s="38">
        <v>0</v>
      </c>
      <c r="Z337" s="38">
        <v>0</v>
      </c>
      <c r="AA337" s="38">
        <v>0</v>
      </c>
    </row>
    <row r="338" spans="1:27" x14ac:dyDescent="0.25">
      <c r="A338" s="28">
        <v>45565</v>
      </c>
      <c r="B338" s="28">
        <v>45657</v>
      </c>
      <c r="C338" t="s">
        <v>32</v>
      </c>
      <c r="D338" t="s">
        <v>85</v>
      </c>
      <c r="E338" t="s">
        <v>86</v>
      </c>
      <c r="F338">
        <v>24</v>
      </c>
      <c r="G338" t="s">
        <v>87</v>
      </c>
      <c r="H338" s="28">
        <v>45561</v>
      </c>
      <c r="I338" s="28">
        <v>45565</v>
      </c>
      <c r="J338" s="28">
        <v>45656</v>
      </c>
      <c r="K338" s="28">
        <v>45656</v>
      </c>
      <c r="L338" s="38">
        <v>14125800</v>
      </c>
      <c r="M338" t="s">
        <v>88</v>
      </c>
      <c r="N338">
        <v>0</v>
      </c>
      <c r="O338" t="s">
        <v>34</v>
      </c>
      <c r="P338" s="38">
        <v>3392.1539166666598</v>
      </c>
      <c r="Q338" s="38"/>
      <c r="R338" s="38">
        <v>0.98913043478260898</v>
      </c>
      <c r="S338" s="38">
        <v>1</v>
      </c>
      <c r="T338" s="38">
        <v>13972258.6956522</v>
      </c>
      <c r="U338" s="38">
        <v>3392.1539166666598</v>
      </c>
      <c r="V338" s="38">
        <v>3392.1539166666598</v>
      </c>
      <c r="W338" s="38"/>
      <c r="X338" s="38">
        <v>0.98913043478260898</v>
      </c>
      <c r="Y338" s="38">
        <v>1</v>
      </c>
      <c r="Z338" s="38">
        <v>13972258.6956522</v>
      </c>
      <c r="AA338" s="38">
        <v>3392.1539166666598</v>
      </c>
    </row>
    <row r="339" spans="1:27" x14ac:dyDescent="0.25">
      <c r="A339" s="28">
        <v>45565</v>
      </c>
      <c r="B339" s="28">
        <v>45657</v>
      </c>
      <c r="C339" t="s">
        <v>32</v>
      </c>
      <c r="D339" t="s">
        <v>85</v>
      </c>
      <c r="E339" t="s">
        <v>86</v>
      </c>
      <c r="F339">
        <v>24</v>
      </c>
      <c r="G339" t="s">
        <v>87</v>
      </c>
      <c r="H339" s="28">
        <v>45649</v>
      </c>
      <c r="I339" s="28">
        <v>45653</v>
      </c>
      <c r="J339" s="28">
        <v>45742</v>
      </c>
      <c r="K339" s="28">
        <v>45742</v>
      </c>
      <c r="L339" s="38">
        <v>14125800</v>
      </c>
      <c r="M339" t="s">
        <v>88</v>
      </c>
      <c r="N339">
        <v>0</v>
      </c>
      <c r="O339" t="s">
        <v>34</v>
      </c>
      <c r="P339" s="38">
        <v>0</v>
      </c>
      <c r="Q339" s="38"/>
      <c r="R339" s="38">
        <v>4.3478260869565202E-2</v>
      </c>
      <c r="S339" s="38">
        <v>4.49438202247191E-2</v>
      </c>
      <c r="T339" s="38">
        <v>614165.21739130397</v>
      </c>
      <c r="U339" s="38">
        <v>0</v>
      </c>
      <c r="V339" s="38">
        <v>0</v>
      </c>
      <c r="W339" s="38"/>
      <c r="X339" s="38">
        <v>4.3478260869565202E-2</v>
      </c>
      <c r="Y339" s="38">
        <v>4.49438202247191E-2</v>
      </c>
      <c r="Z339" s="38">
        <v>614165.21739130397</v>
      </c>
      <c r="AA339" s="38">
        <v>0</v>
      </c>
    </row>
    <row r="340" spans="1:27" x14ac:dyDescent="0.25">
      <c r="A340" s="28">
        <v>45565</v>
      </c>
      <c r="B340" s="28">
        <v>45657</v>
      </c>
      <c r="C340" t="s">
        <v>32</v>
      </c>
      <c r="D340" t="s">
        <v>39</v>
      </c>
      <c r="E340" t="s">
        <v>40</v>
      </c>
      <c r="F340">
        <v>5</v>
      </c>
      <c r="H340" s="28">
        <v>45561</v>
      </c>
      <c r="I340" s="28">
        <v>45565</v>
      </c>
      <c r="J340" s="28">
        <v>45657</v>
      </c>
      <c r="K340" s="28">
        <v>45657</v>
      </c>
      <c r="L340" s="38">
        <v>12500000</v>
      </c>
      <c r="M340" t="s">
        <v>38</v>
      </c>
      <c r="N340">
        <v>0</v>
      </c>
      <c r="O340" t="s">
        <v>34</v>
      </c>
      <c r="P340" s="38">
        <v>74909.722222222204</v>
      </c>
      <c r="Q340" s="38"/>
      <c r="R340" s="38">
        <v>1</v>
      </c>
      <c r="S340" s="38">
        <v>1</v>
      </c>
      <c r="T340" s="38">
        <v>12500000</v>
      </c>
      <c r="U340" s="38">
        <v>74909.722222222204</v>
      </c>
      <c r="V340" s="38">
        <v>74909.722222222204</v>
      </c>
      <c r="W340" s="38"/>
      <c r="X340" s="38">
        <v>1</v>
      </c>
      <c r="Y340" s="38">
        <v>1</v>
      </c>
      <c r="Z340" s="38">
        <v>12500000</v>
      </c>
      <c r="AA340" s="38">
        <v>74909.722222222204</v>
      </c>
    </row>
    <row r="341" spans="1:27" x14ac:dyDescent="0.25">
      <c r="A341" s="28">
        <v>45565</v>
      </c>
      <c r="B341" s="28">
        <v>45657</v>
      </c>
      <c r="C341" t="s">
        <v>32</v>
      </c>
      <c r="D341" t="s">
        <v>39</v>
      </c>
      <c r="E341" t="s">
        <v>40</v>
      </c>
      <c r="F341">
        <v>5</v>
      </c>
      <c r="H341" s="28">
        <v>45653</v>
      </c>
      <c r="I341" s="28">
        <v>45657</v>
      </c>
      <c r="J341" s="28">
        <v>45747</v>
      </c>
      <c r="K341" s="28">
        <v>45747</v>
      </c>
      <c r="L341" s="38">
        <v>12500000</v>
      </c>
      <c r="M341" t="s">
        <v>38</v>
      </c>
      <c r="N341">
        <v>0</v>
      </c>
      <c r="O341" t="s">
        <v>34</v>
      </c>
      <c r="P341" s="38">
        <v>52593.75</v>
      </c>
      <c r="Q341" s="38"/>
      <c r="R341" s="38">
        <v>0</v>
      </c>
      <c r="S341" s="38">
        <v>0</v>
      </c>
      <c r="T341" s="38">
        <v>0</v>
      </c>
      <c r="U341" s="38">
        <v>0</v>
      </c>
      <c r="V341" s="38">
        <v>52593.75</v>
      </c>
      <c r="W341" s="38"/>
      <c r="X341" s="38">
        <v>0</v>
      </c>
      <c r="Y341" s="38">
        <v>0</v>
      </c>
      <c r="Z341" s="38">
        <v>0</v>
      </c>
      <c r="AA341" s="38">
        <v>0</v>
      </c>
    </row>
    <row r="342" spans="1:27" x14ac:dyDescent="0.25">
      <c r="A342" s="28">
        <v>45565</v>
      </c>
      <c r="B342" s="28">
        <v>45657</v>
      </c>
      <c r="C342" t="s">
        <v>32</v>
      </c>
      <c r="D342" t="s">
        <v>89</v>
      </c>
      <c r="E342" t="s">
        <v>90</v>
      </c>
      <c r="F342">
        <v>26</v>
      </c>
      <c r="G342" t="s">
        <v>91</v>
      </c>
      <c r="H342" s="28">
        <v>45561</v>
      </c>
      <c r="I342" s="28">
        <v>45565</v>
      </c>
      <c r="J342" s="28">
        <v>45656</v>
      </c>
      <c r="K342" s="28">
        <v>45656</v>
      </c>
      <c r="L342" s="38">
        <v>5650320</v>
      </c>
      <c r="M342" t="s">
        <v>88</v>
      </c>
      <c r="N342">
        <v>0</v>
      </c>
      <c r="O342" t="s">
        <v>34</v>
      </c>
      <c r="P342" s="38">
        <v>1356.8615666666699</v>
      </c>
      <c r="Q342" s="38"/>
      <c r="R342" s="38">
        <v>0.98913043478260898</v>
      </c>
      <c r="S342" s="38">
        <v>1</v>
      </c>
      <c r="T342" s="38">
        <v>5588903.4782608701</v>
      </c>
      <c r="U342" s="38">
        <v>1356.8615666666699</v>
      </c>
      <c r="V342" s="38">
        <v>1356.8615666666699</v>
      </c>
      <c r="W342" s="38"/>
      <c r="X342" s="38">
        <v>0.98913043478260898</v>
      </c>
      <c r="Y342" s="38">
        <v>1</v>
      </c>
      <c r="Z342" s="38">
        <v>5588903.4782608701</v>
      </c>
      <c r="AA342" s="38">
        <v>1356.8615666666699</v>
      </c>
    </row>
    <row r="343" spans="1:27" x14ac:dyDescent="0.25">
      <c r="A343" s="28">
        <v>45565</v>
      </c>
      <c r="B343" s="28">
        <v>45657</v>
      </c>
      <c r="C343" t="s">
        <v>32</v>
      </c>
      <c r="D343" t="s">
        <v>89</v>
      </c>
      <c r="E343" t="s">
        <v>90</v>
      </c>
      <c r="F343">
        <v>26</v>
      </c>
      <c r="G343" t="s">
        <v>91</v>
      </c>
      <c r="H343" s="28">
        <v>45650</v>
      </c>
      <c r="I343" s="28">
        <v>45656</v>
      </c>
      <c r="J343" s="28">
        <v>45747</v>
      </c>
      <c r="K343" s="28">
        <v>45747</v>
      </c>
      <c r="L343" s="38">
        <v>5650320</v>
      </c>
      <c r="M343" t="s">
        <v>88</v>
      </c>
      <c r="N343">
        <v>0</v>
      </c>
      <c r="O343" t="s">
        <v>34</v>
      </c>
      <c r="P343" s="38">
        <v>0</v>
      </c>
      <c r="Q343" s="38"/>
      <c r="R343" s="38">
        <v>1.0869565217391301E-2</v>
      </c>
      <c r="S343" s="38">
        <v>1.0989010989011E-2</v>
      </c>
      <c r="T343" s="38">
        <v>61416.521739130403</v>
      </c>
      <c r="U343" s="38">
        <v>0</v>
      </c>
      <c r="V343" s="38">
        <v>0</v>
      </c>
      <c r="W343" s="38"/>
      <c r="X343" s="38">
        <v>1.0869565217391301E-2</v>
      </c>
      <c r="Y343" s="38">
        <v>1.0989010989011E-2</v>
      </c>
      <c r="Z343" s="38">
        <v>61416.521739130403</v>
      </c>
      <c r="AA343" s="38">
        <v>0</v>
      </c>
    </row>
    <row r="344" spans="1:27" x14ac:dyDescent="0.25">
      <c r="A344" s="28">
        <v>45565</v>
      </c>
      <c r="B344" s="28">
        <v>45657</v>
      </c>
      <c r="C344" t="s">
        <v>32</v>
      </c>
      <c r="D344" t="s">
        <v>74</v>
      </c>
      <c r="E344" t="s">
        <v>75</v>
      </c>
      <c r="F344">
        <v>11</v>
      </c>
      <c r="H344" s="28">
        <v>45498</v>
      </c>
      <c r="I344" s="28">
        <v>45502</v>
      </c>
      <c r="J344" s="28">
        <v>45593</v>
      </c>
      <c r="K344" s="28">
        <v>45593</v>
      </c>
      <c r="L344" s="38">
        <v>12642000</v>
      </c>
      <c r="M344" t="s">
        <v>69</v>
      </c>
      <c r="N344">
        <v>0</v>
      </c>
      <c r="O344" t="s">
        <v>34</v>
      </c>
      <c r="P344" s="38">
        <v>44291.247000000003</v>
      </c>
      <c r="Q344" s="38"/>
      <c r="R344" s="38">
        <v>0.30434782608695699</v>
      </c>
      <c r="S344" s="38">
        <v>0.30769230769230799</v>
      </c>
      <c r="T344" s="38">
        <v>3847565.2173913</v>
      </c>
      <c r="U344" s="38">
        <v>13628.075999999999</v>
      </c>
      <c r="V344" s="38">
        <v>44291.247000000003</v>
      </c>
      <c r="W344" s="38"/>
      <c r="X344" s="38">
        <v>0.30434782608695699</v>
      </c>
      <c r="Y344" s="38">
        <v>0.30769230769230799</v>
      </c>
      <c r="Z344" s="38">
        <v>3847565.2173913</v>
      </c>
      <c r="AA344" s="38">
        <v>13628.075999999999</v>
      </c>
    </row>
    <row r="345" spans="1:27" x14ac:dyDescent="0.25">
      <c r="A345" s="28">
        <v>45565</v>
      </c>
      <c r="B345" s="28">
        <v>45657</v>
      </c>
      <c r="C345" t="s">
        <v>32</v>
      </c>
      <c r="D345" t="s">
        <v>74</v>
      </c>
      <c r="E345" t="s">
        <v>75</v>
      </c>
      <c r="F345">
        <v>11</v>
      </c>
      <c r="H345" s="28">
        <v>45589</v>
      </c>
      <c r="I345" s="28">
        <v>45593</v>
      </c>
      <c r="J345" s="28">
        <v>45685</v>
      </c>
      <c r="K345" s="28">
        <v>45685</v>
      </c>
      <c r="L345" s="38">
        <v>12642000</v>
      </c>
      <c r="M345" t="s">
        <v>69</v>
      </c>
      <c r="N345">
        <v>0</v>
      </c>
      <c r="O345" t="s">
        <v>34</v>
      </c>
      <c r="P345" s="38">
        <v>24941.261333333299</v>
      </c>
      <c r="Q345" s="38"/>
      <c r="R345" s="38">
        <v>0.69565217391304301</v>
      </c>
      <c r="S345" s="38">
        <v>0.69565217391304301</v>
      </c>
      <c r="T345" s="38">
        <v>8794434.7826087009</v>
      </c>
      <c r="U345" s="38">
        <v>17350.442666666699</v>
      </c>
      <c r="V345" s="38">
        <v>24941.261333333299</v>
      </c>
      <c r="W345" s="38"/>
      <c r="X345" s="38">
        <v>0.69565217391304301</v>
      </c>
      <c r="Y345" s="38">
        <v>0.69565217391304301</v>
      </c>
      <c r="Z345" s="38">
        <v>8794434.7826087009</v>
      </c>
      <c r="AA345" s="38">
        <v>17350.442666666699</v>
      </c>
    </row>
    <row r="346" spans="1:27" x14ac:dyDescent="0.25">
      <c r="A346" s="28">
        <v>45565</v>
      </c>
      <c r="B346" s="28">
        <v>45657</v>
      </c>
      <c r="C346" t="s">
        <v>32</v>
      </c>
      <c r="D346" t="s">
        <v>92</v>
      </c>
      <c r="E346" t="s">
        <v>93</v>
      </c>
      <c r="F346">
        <v>30</v>
      </c>
      <c r="G346" t="s">
        <v>94</v>
      </c>
      <c r="H346" s="28">
        <v>45561</v>
      </c>
      <c r="I346" s="28">
        <v>45565</v>
      </c>
      <c r="J346" s="28">
        <v>45656</v>
      </c>
      <c r="K346" s="28">
        <v>45656</v>
      </c>
      <c r="L346" s="38">
        <v>18834400</v>
      </c>
      <c r="M346" t="s">
        <v>78</v>
      </c>
      <c r="N346">
        <v>0</v>
      </c>
      <c r="O346" t="s">
        <v>34</v>
      </c>
      <c r="P346" s="38">
        <v>16425.166333333302</v>
      </c>
      <c r="Q346" s="38"/>
      <c r="R346" s="38">
        <v>0.98913043478260898</v>
      </c>
      <c r="S346" s="38">
        <v>1</v>
      </c>
      <c r="T346" s="38">
        <v>18629678.2608696</v>
      </c>
      <c r="U346" s="38">
        <v>16425.166333333302</v>
      </c>
      <c r="V346" s="38">
        <v>16425.166333333302</v>
      </c>
      <c r="W346" s="38"/>
      <c r="X346" s="38">
        <v>0.98913043478260898</v>
      </c>
      <c r="Y346" s="38">
        <v>1</v>
      </c>
      <c r="Z346" s="38">
        <v>18629678.2608696</v>
      </c>
      <c r="AA346" s="38">
        <v>16425.166333333302</v>
      </c>
    </row>
    <row r="347" spans="1:27" x14ac:dyDescent="0.25">
      <c r="A347" s="28">
        <v>45565</v>
      </c>
      <c r="B347" s="28">
        <v>45657</v>
      </c>
      <c r="C347" t="s">
        <v>32</v>
      </c>
      <c r="D347" t="s">
        <v>92</v>
      </c>
      <c r="E347" t="s">
        <v>93</v>
      </c>
      <c r="F347">
        <v>30</v>
      </c>
      <c r="G347" t="s">
        <v>94</v>
      </c>
      <c r="H347" s="28">
        <v>45649</v>
      </c>
      <c r="I347" s="28">
        <v>45653</v>
      </c>
      <c r="J347" s="28">
        <v>45742</v>
      </c>
      <c r="K347" s="28">
        <v>45742</v>
      </c>
      <c r="L347" s="38">
        <v>18834400</v>
      </c>
      <c r="M347" t="s">
        <v>78</v>
      </c>
      <c r="N347">
        <v>0</v>
      </c>
      <c r="O347" t="s">
        <v>34</v>
      </c>
      <c r="P347" s="38">
        <v>0</v>
      </c>
      <c r="Q347" s="38"/>
      <c r="R347" s="38">
        <v>4.3478260869565202E-2</v>
      </c>
      <c r="S347" s="38">
        <v>4.49438202247191E-2</v>
      </c>
      <c r="T347" s="38">
        <v>818886.95652173902</v>
      </c>
      <c r="U347" s="38">
        <v>0</v>
      </c>
      <c r="V347" s="38">
        <v>0</v>
      </c>
      <c r="W347" s="38"/>
      <c r="X347" s="38">
        <v>4.3478260869565202E-2</v>
      </c>
      <c r="Y347" s="38">
        <v>4.49438202247191E-2</v>
      </c>
      <c r="Z347" s="38">
        <v>818886.95652173902</v>
      </c>
      <c r="AA347" s="38">
        <v>0</v>
      </c>
    </row>
    <row r="348" spans="1:27" x14ac:dyDescent="0.25">
      <c r="A348" s="28">
        <v>45565</v>
      </c>
      <c r="B348" s="28">
        <v>45657</v>
      </c>
      <c r="C348" t="s">
        <v>32</v>
      </c>
      <c r="D348" t="s">
        <v>98</v>
      </c>
      <c r="E348" t="s">
        <v>99</v>
      </c>
      <c r="F348">
        <v>34</v>
      </c>
      <c r="G348" t="s">
        <v>100</v>
      </c>
      <c r="H348" s="28">
        <v>45623</v>
      </c>
      <c r="I348" s="28">
        <v>45625</v>
      </c>
      <c r="J348" s="28">
        <v>45673</v>
      </c>
      <c r="K348" s="28">
        <v>45673</v>
      </c>
      <c r="L348" s="38">
        <v>1027000</v>
      </c>
      <c r="M348" t="s">
        <v>81</v>
      </c>
      <c r="N348">
        <v>0</v>
      </c>
      <c r="O348" t="s">
        <v>34</v>
      </c>
      <c r="P348" s="38">
        <v>221.83199999999999</v>
      </c>
      <c r="Q348" s="38"/>
      <c r="R348" s="38">
        <v>0.34782608695652201</v>
      </c>
      <c r="S348" s="38">
        <v>0.66666666666666696</v>
      </c>
      <c r="T348" s="38">
        <v>357217.39130434801</v>
      </c>
      <c r="U348" s="38">
        <v>147.88800000000001</v>
      </c>
      <c r="V348" s="38">
        <v>221.83199999999999</v>
      </c>
      <c r="W348" s="38"/>
      <c r="X348" s="38">
        <v>0.34782608695652201</v>
      </c>
      <c r="Y348" s="38">
        <v>0.66666666666666696</v>
      </c>
      <c r="Z348" s="38">
        <v>357217.39130434801</v>
      </c>
      <c r="AA348" s="38">
        <v>147.88800000000001</v>
      </c>
    </row>
    <row r="349" spans="1:27" x14ac:dyDescent="0.25">
      <c r="A349" s="28">
        <v>45565</v>
      </c>
      <c r="B349" s="28">
        <v>45657</v>
      </c>
      <c r="C349" t="s">
        <v>32</v>
      </c>
      <c r="D349" t="s">
        <v>41</v>
      </c>
      <c r="E349" t="s">
        <v>42</v>
      </c>
      <c r="F349">
        <v>1</v>
      </c>
      <c r="H349" s="28">
        <v>45561</v>
      </c>
      <c r="I349" s="28">
        <v>45565</v>
      </c>
      <c r="J349" s="28">
        <v>45657</v>
      </c>
      <c r="K349" s="28">
        <v>45657</v>
      </c>
      <c r="L349" s="38">
        <v>15000000</v>
      </c>
      <c r="M349" t="s">
        <v>38</v>
      </c>
      <c r="N349">
        <v>0</v>
      </c>
      <c r="O349" t="s">
        <v>34</v>
      </c>
      <c r="P349" s="38">
        <v>89891.666666666599</v>
      </c>
      <c r="Q349" s="38"/>
      <c r="R349" s="38">
        <v>1</v>
      </c>
      <c r="S349" s="38">
        <v>1</v>
      </c>
      <c r="T349" s="38">
        <v>15000000</v>
      </c>
      <c r="U349" s="38">
        <v>89891.666666666599</v>
      </c>
      <c r="V349" s="38">
        <v>89891.666666666599</v>
      </c>
      <c r="W349" s="38"/>
      <c r="X349" s="38">
        <v>1</v>
      </c>
      <c r="Y349" s="38">
        <v>1</v>
      </c>
      <c r="Z349" s="38">
        <v>15000000</v>
      </c>
      <c r="AA349" s="38">
        <v>89891.666666666599</v>
      </c>
    </row>
    <row r="350" spans="1:27" x14ac:dyDescent="0.25">
      <c r="A350" s="28">
        <v>45565</v>
      </c>
      <c r="B350" s="28">
        <v>45657</v>
      </c>
      <c r="C350" t="s">
        <v>32</v>
      </c>
      <c r="D350" t="s">
        <v>41</v>
      </c>
      <c r="E350" t="s">
        <v>42</v>
      </c>
      <c r="F350">
        <v>1</v>
      </c>
      <c r="H350" s="28">
        <v>45653</v>
      </c>
      <c r="I350" s="28">
        <v>45657</v>
      </c>
      <c r="J350" s="28">
        <v>45747</v>
      </c>
      <c r="K350" s="28">
        <v>45747</v>
      </c>
      <c r="L350" s="38">
        <v>15000000</v>
      </c>
      <c r="M350" t="s">
        <v>38</v>
      </c>
      <c r="N350">
        <v>0</v>
      </c>
      <c r="O350" t="s">
        <v>34</v>
      </c>
      <c r="P350" s="38">
        <v>63112.5</v>
      </c>
      <c r="Q350" s="38"/>
      <c r="R350" s="38">
        <v>0</v>
      </c>
      <c r="S350" s="38">
        <v>0</v>
      </c>
      <c r="T350" s="38">
        <v>0</v>
      </c>
      <c r="U350" s="38">
        <v>0</v>
      </c>
      <c r="V350" s="38">
        <v>63112.5</v>
      </c>
      <c r="W350" s="38"/>
      <c r="X350" s="38">
        <v>0</v>
      </c>
      <c r="Y350" s="38">
        <v>0</v>
      </c>
      <c r="Z350" s="38">
        <v>0</v>
      </c>
      <c r="AA350" s="38">
        <v>0</v>
      </c>
    </row>
    <row r="351" spans="1:27" x14ac:dyDescent="0.25">
      <c r="A351" s="28">
        <v>45565</v>
      </c>
      <c r="B351" s="28">
        <v>45657</v>
      </c>
      <c r="C351" t="s">
        <v>32</v>
      </c>
      <c r="D351" t="s">
        <v>43</v>
      </c>
      <c r="E351" t="s">
        <v>44</v>
      </c>
      <c r="F351">
        <v>3</v>
      </c>
      <c r="H351" s="28">
        <v>45561</v>
      </c>
      <c r="I351" s="28">
        <v>45565</v>
      </c>
      <c r="J351" s="28">
        <v>45656</v>
      </c>
      <c r="K351" s="28">
        <v>45656</v>
      </c>
      <c r="L351" s="38">
        <v>12500000</v>
      </c>
      <c r="M351" t="s">
        <v>45</v>
      </c>
      <c r="N351">
        <v>0</v>
      </c>
      <c r="O351" t="s">
        <v>34</v>
      </c>
      <c r="P351" s="38">
        <v>105692.70833333299</v>
      </c>
      <c r="Q351" s="38"/>
      <c r="R351" s="38">
        <v>0.98913043478260898</v>
      </c>
      <c r="S351" s="38">
        <v>1</v>
      </c>
      <c r="T351" s="38">
        <v>12364130.4347826</v>
      </c>
      <c r="U351" s="38">
        <v>105692.70833333299</v>
      </c>
      <c r="V351" s="38">
        <v>105692.70833333299</v>
      </c>
      <c r="W351" s="38"/>
      <c r="X351" s="38">
        <v>0.98913043478260898</v>
      </c>
      <c r="Y351" s="38">
        <v>1</v>
      </c>
      <c r="Z351" s="38">
        <v>12364130.4347826</v>
      </c>
      <c r="AA351" s="38">
        <v>105692.70833333299</v>
      </c>
    </row>
    <row r="352" spans="1:27" x14ac:dyDescent="0.25">
      <c r="A352" s="28">
        <v>45565</v>
      </c>
      <c r="B352" s="28">
        <v>45657</v>
      </c>
      <c r="C352" t="s">
        <v>32</v>
      </c>
      <c r="D352" t="s">
        <v>43</v>
      </c>
      <c r="E352" t="s">
        <v>44</v>
      </c>
      <c r="F352">
        <v>3</v>
      </c>
      <c r="H352" s="28">
        <v>45653</v>
      </c>
      <c r="I352" s="28">
        <v>45656</v>
      </c>
      <c r="J352" s="28">
        <v>45747</v>
      </c>
      <c r="K352" s="28">
        <v>45747</v>
      </c>
      <c r="L352" s="38">
        <v>12500000</v>
      </c>
      <c r="M352" t="s">
        <v>45</v>
      </c>
      <c r="N352">
        <v>0</v>
      </c>
      <c r="O352" t="s">
        <v>34</v>
      </c>
      <c r="P352" s="38">
        <v>84775.347222222204</v>
      </c>
      <c r="Q352" s="38"/>
      <c r="R352" s="38">
        <v>1.0869565217391301E-2</v>
      </c>
      <c r="S352" s="38">
        <v>1.0989010989011E-2</v>
      </c>
      <c r="T352" s="38">
        <v>135869.56521739101</v>
      </c>
      <c r="U352" s="38">
        <v>931.59722222222194</v>
      </c>
      <c r="V352" s="38">
        <v>84775.347222222204</v>
      </c>
      <c r="W352" s="38"/>
      <c r="X352" s="38">
        <v>1.0869565217391301E-2</v>
      </c>
      <c r="Y352" s="38">
        <v>1.0989010989011E-2</v>
      </c>
      <c r="Z352" s="38">
        <v>135869.56521739101</v>
      </c>
      <c r="AA352" s="38">
        <v>931.59722222222194</v>
      </c>
    </row>
    <row r="353" spans="1:27" x14ac:dyDescent="0.25">
      <c r="A353" s="28">
        <v>45565</v>
      </c>
      <c r="B353" s="28">
        <v>45657</v>
      </c>
      <c r="C353" t="s">
        <v>32</v>
      </c>
      <c r="D353" t="s">
        <v>76</v>
      </c>
      <c r="E353" t="s">
        <v>79</v>
      </c>
      <c r="F353">
        <v>22</v>
      </c>
      <c r="G353" t="s">
        <v>80</v>
      </c>
      <c r="H353" s="28">
        <v>45561</v>
      </c>
      <c r="I353" s="28">
        <v>45565</v>
      </c>
      <c r="J353" s="28">
        <v>45657</v>
      </c>
      <c r="K353" s="28">
        <v>45657</v>
      </c>
      <c r="L353" s="38">
        <v>11500000</v>
      </c>
      <c r="M353" t="s">
        <v>81</v>
      </c>
      <c r="N353">
        <v>0</v>
      </c>
      <c r="O353" t="s">
        <v>34</v>
      </c>
      <c r="P353" s="38">
        <v>17486.388888888901</v>
      </c>
      <c r="Q353" s="38"/>
      <c r="R353" s="38">
        <v>1</v>
      </c>
      <c r="S353" s="38">
        <v>1</v>
      </c>
      <c r="T353" s="38">
        <v>11500000</v>
      </c>
      <c r="U353" s="38">
        <v>17486.388888888901</v>
      </c>
      <c r="V353" s="38">
        <v>17486.388888888901</v>
      </c>
      <c r="W353" s="38"/>
      <c r="X353" s="38">
        <v>1</v>
      </c>
      <c r="Y353" s="38">
        <v>1</v>
      </c>
      <c r="Z353" s="38">
        <v>11500000</v>
      </c>
      <c r="AA353" s="38">
        <v>17486.388888888901</v>
      </c>
    </row>
    <row r="354" spans="1:27" x14ac:dyDescent="0.25">
      <c r="A354" s="28">
        <v>45565</v>
      </c>
      <c r="B354" s="28">
        <v>45657</v>
      </c>
      <c r="C354" t="s">
        <v>32</v>
      </c>
      <c r="D354" t="s">
        <v>76</v>
      </c>
      <c r="E354" t="s">
        <v>79</v>
      </c>
      <c r="F354">
        <v>22</v>
      </c>
      <c r="G354" t="s">
        <v>80</v>
      </c>
      <c r="H354" s="28">
        <v>45650</v>
      </c>
      <c r="I354" s="28">
        <v>45657</v>
      </c>
      <c r="J354" s="28">
        <v>45747</v>
      </c>
      <c r="K354" s="28">
        <v>45747</v>
      </c>
      <c r="L354" s="38">
        <v>11500000</v>
      </c>
      <c r="M354" t="s">
        <v>81</v>
      </c>
      <c r="N354">
        <v>0</v>
      </c>
      <c r="O354" t="s">
        <v>34</v>
      </c>
      <c r="P354" s="38">
        <v>0</v>
      </c>
      <c r="Q354" s="38"/>
      <c r="R354" s="38">
        <v>0</v>
      </c>
      <c r="S354" s="38">
        <v>0</v>
      </c>
      <c r="T354" s="38">
        <v>0</v>
      </c>
      <c r="U354" s="38">
        <v>0</v>
      </c>
      <c r="V354" s="38">
        <v>0</v>
      </c>
      <c r="W354" s="38"/>
      <c r="X354" s="38">
        <v>0</v>
      </c>
      <c r="Y354" s="38">
        <v>0</v>
      </c>
      <c r="Z354" s="38">
        <v>0</v>
      </c>
      <c r="AA354" s="38">
        <v>0</v>
      </c>
    </row>
    <row r="355" spans="1:27" x14ac:dyDescent="0.25">
      <c r="A355" s="28">
        <v>45565</v>
      </c>
      <c r="B355" s="28">
        <v>45657</v>
      </c>
      <c r="C355" t="s">
        <v>32</v>
      </c>
      <c r="D355" t="s">
        <v>95</v>
      </c>
      <c r="E355" t="s">
        <v>96</v>
      </c>
      <c r="F355">
        <v>28</v>
      </c>
      <c r="G355" t="s">
        <v>97</v>
      </c>
      <c r="H355" s="28">
        <v>45561</v>
      </c>
      <c r="I355" s="28">
        <v>45565</v>
      </c>
      <c r="J355" s="28">
        <v>45656</v>
      </c>
      <c r="K355" s="28">
        <v>45656</v>
      </c>
      <c r="L355" s="38">
        <v>24440000</v>
      </c>
      <c r="M355" t="s">
        <v>81</v>
      </c>
      <c r="N355">
        <v>0</v>
      </c>
      <c r="O355" t="s">
        <v>34</v>
      </c>
      <c r="P355" s="38">
        <v>36758.438888888901</v>
      </c>
      <c r="Q355" s="38"/>
      <c r="R355" s="38">
        <v>0.98913043478260898</v>
      </c>
      <c r="S355" s="38">
        <v>1</v>
      </c>
      <c r="T355" s="38">
        <v>24174347.826087002</v>
      </c>
      <c r="U355" s="38">
        <v>36758.438888888901</v>
      </c>
      <c r="V355" s="38">
        <v>36758.438888888901</v>
      </c>
      <c r="W355" s="38"/>
      <c r="X355" s="38">
        <v>0.98913043478260898</v>
      </c>
      <c r="Y355" s="38">
        <v>1</v>
      </c>
      <c r="Z355" s="38">
        <v>24174347.826087002</v>
      </c>
      <c r="AA355" s="38">
        <v>36758.438888888901</v>
      </c>
    </row>
    <row r="356" spans="1:27" x14ac:dyDescent="0.25">
      <c r="A356" s="28">
        <v>45565</v>
      </c>
      <c r="B356" s="28">
        <v>45657</v>
      </c>
      <c r="C356" t="s">
        <v>32</v>
      </c>
      <c r="D356" t="s">
        <v>95</v>
      </c>
      <c r="E356" t="s">
        <v>96</v>
      </c>
      <c r="F356">
        <v>28</v>
      </c>
      <c r="G356" t="s">
        <v>97</v>
      </c>
      <c r="H356" s="28">
        <v>45650</v>
      </c>
      <c r="I356" s="28">
        <v>45656</v>
      </c>
      <c r="J356" s="28">
        <v>45747</v>
      </c>
      <c r="K356" s="28">
        <v>45747</v>
      </c>
      <c r="L356" s="38">
        <v>24440000</v>
      </c>
      <c r="M356" t="s">
        <v>81</v>
      </c>
      <c r="N356">
        <v>0</v>
      </c>
      <c r="O356" t="s">
        <v>34</v>
      </c>
      <c r="P356" s="38">
        <v>0</v>
      </c>
      <c r="Q356" s="38"/>
      <c r="R356" s="38">
        <v>1.0869565217391301E-2</v>
      </c>
      <c r="S356" s="38">
        <v>1.0989010989011E-2</v>
      </c>
      <c r="T356" s="38">
        <v>265652.17391304299</v>
      </c>
      <c r="U356" s="38">
        <v>0</v>
      </c>
      <c r="V356" s="38">
        <v>0</v>
      </c>
      <c r="W356" s="38"/>
      <c r="X356" s="38">
        <v>1.0869565217391301E-2</v>
      </c>
      <c r="Y356" s="38">
        <v>1.0989010989011E-2</v>
      </c>
      <c r="Z356" s="38">
        <v>265652.17391304299</v>
      </c>
      <c r="AA356" s="38">
        <v>0</v>
      </c>
    </row>
    <row r="357" spans="1:27" x14ac:dyDescent="0.25">
      <c r="A357" s="28">
        <v>45565</v>
      </c>
      <c r="B357" s="28">
        <v>45657</v>
      </c>
      <c r="C357" t="s">
        <v>32</v>
      </c>
      <c r="D357" t="s">
        <v>46</v>
      </c>
      <c r="E357" t="s">
        <v>47</v>
      </c>
      <c r="F357">
        <v>9</v>
      </c>
      <c r="H357" s="28">
        <v>45553</v>
      </c>
      <c r="I357" s="28">
        <v>45555</v>
      </c>
      <c r="J357" s="28">
        <v>45646</v>
      </c>
      <c r="K357" s="28">
        <v>45646</v>
      </c>
      <c r="L357" s="38">
        <v>4041066</v>
      </c>
      <c r="M357" t="s">
        <v>45</v>
      </c>
      <c r="N357">
        <v>0</v>
      </c>
      <c r="O357" t="s">
        <v>34</v>
      </c>
      <c r="P357" s="38">
        <v>35323.182409666697</v>
      </c>
      <c r="Q357" s="38"/>
      <c r="R357" s="38">
        <v>0.88043478260869601</v>
      </c>
      <c r="S357" s="38">
        <v>0.89010989010988995</v>
      </c>
      <c r="T357" s="38">
        <v>3557895.0652173902</v>
      </c>
      <c r="U357" s="38">
        <v>31441.514013</v>
      </c>
      <c r="V357" s="38">
        <v>35323.182409666697</v>
      </c>
      <c r="W357" s="38"/>
      <c r="X357" s="38">
        <v>0.88043478260869601</v>
      </c>
      <c r="Y357" s="38">
        <v>0.89010989010988995</v>
      </c>
      <c r="Z357" s="38">
        <v>3557895.0652173902</v>
      </c>
      <c r="AA357" s="38">
        <v>31441.514013</v>
      </c>
    </row>
    <row r="358" spans="1:27" x14ac:dyDescent="0.25">
      <c r="A358" s="28">
        <v>45565</v>
      </c>
      <c r="B358" s="28">
        <v>45657</v>
      </c>
      <c r="C358" t="s">
        <v>32</v>
      </c>
      <c r="D358" t="s">
        <v>46</v>
      </c>
      <c r="E358" t="s">
        <v>47</v>
      </c>
      <c r="F358">
        <v>9</v>
      </c>
      <c r="H358" s="28">
        <v>45644</v>
      </c>
      <c r="I358" s="28">
        <v>45646</v>
      </c>
      <c r="J358" s="28">
        <v>45736</v>
      </c>
      <c r="K358" s="28">
        <v>45736</v>
      </c>
      <c r="L358" s="38">
        <v>4041066</v>
      </c>
      <c r="M358" t="s">
        <v>45</v>
      </c>
      <c r="N358">
        <v>0</v>
      </c>
      <c r="O358" t="s">
        <v>34</v>
      </c>
      <c r="P358" s="38">
        <v>28812.800579999999</v>
      </c>
      <c r="Q358" s="38"/>
      <c r="R358" s="38">
        <v>0.119565217391304</v>
      </c>
      <c r="S358" s="38">
        <v>0.122222222222222</v>
      </c>
      <c r="T358" s="38">
        <v>483170.93478260899</v>
      </c>
      <c r="U358" s="38">
        <v>3521.5645153333298</v>
      </c>
      <c r="V358" s="38">
        <v>28812.800579999999</v>
      </c>
      <c r="W358" s="38"/>
      <c r="X358" s="38">
        <v>0.119565217391304</v>
      </c>
      <c r="Y358" s="38">
        <v>0.122222222222222</v>
      </c>
      <c r="Z358" s="38">
        <v>483170.93478260899</v>
      </c>
      <c r="AA358" s="38">
        <v>3521.5645153333298</v>
      </c>
    </row>
    <row r="359" spans="1:27" x14ac:dyDescent="0.25">
      <c r="A359" s="28">
        <v>45565</v>
      </c>
      <c r="B359" s="28">
        <v>45657</v>
      </c>
      <c r="C359" t="s">
        <v>32</v>
      </c>
      <c r="D359" t="s">
        <v>48</v>
      </c>
      <c r="E359" t="s">
        <v>49</v>
      </c>
      <c r="F359">
        <v>13</v>
      </c>
      <c r="H359" s="28">
        <v>45532</v>
      </c>
      <c r="I359" s="28">
        <v>45534</v>
      </c>
      <c r="J359" s="28">
        <v>45625</v>
      </c>
      <c r="K359" s="28">
        <v>45625</v>
      </c>
      <c r="L359" s="38">
        <v>7490000</v>
      </c>
      <c r="M359" t="s">
        <v>45</v>
      </c>
      <c r="N359">
        <v>0</v>
      </c>
      <c r="O359" t="s">
        <v>34</v>
      </c>
      <c r="P359" s="38">
        <v>66360.359722222202</v>
      </c>
      <c r="Q359" s="38"/>
      <c r="R359" s="38">
        <v>0.65217391304347805</v>
      </c>
      <c r="S359" s="38">
        <v>0.659340659340659</v>
      </c>
      <c r="T359" s="38">
        <v>4884782.6086956495</v>
      </c>
      <c r="U359" s="38">
        <v>43754.083333333299</v>
      </c>
      <c r="V359" s="38">
        <v>66360.359722222202</v>
      </c>
      <c r="W359" s="38"/>
      <c r="X359" s="38">
        <v>0.65217391304347805</v>
      </c>
      <c r="Y359" s="38">
        <v>0.659340659340659</v>
      </c>
      <c r="Z359" s="38">
        <v>4884782.6086956495</v>
      </c>
      <c r="AA359" s="38">
        <v>43754.083333333299</v>
      </c>
    </row>
    <row r="360" spans="1:27" x14ac:dyDescent="0.25">
      <c r="A360" s="28">
        <v>45565</v>
      </c>
      <c r="B360" s="28">
        <v>45657</v>
      </c>
      <c r="C360" t="s">
        <v>32</v>
      </c>
      <c r="D360" t="s">
        <v>48</v>
      </c>
      <c r="E360" t="s">
        <v>49</v>
      </c>
      <c r="F360">
        <v>13</v>
      </c>
      <c r="H360" s="28">
        <v>45623</v>
      </c>
      <c r="I360" s="28">
        <v>45625</v>
      </c>
      <c r="J360" s="28">
        <v>45716</v>
      </c>
      <c r="K360" s="28">
        <v>45716</v>
      </c>
      <c r="L360" s="38">
        <v>6386500</v>
      </c>
      <c r="M360" t="s">
        <v>45</v>
      </c>
      <c r="N360">
        <v>0</v>
      </c>
      <c r="O360" t="s">
        <v>34</v>
      </c>
      <c r="P360" s="38">
        <v>47010.316888888898</v>
      </c>
      <c r="Q360" s="38"/>
      <c r="R360" s="38">
        <v>0.34782608695652201</v>
      </c>
      <c r="S360" s="38">
        <v>0.35164835164835201</v>
      </c>
      <c r="T360" s="38">
        <v>2221391.3043478299</v>
      </c>
      <c r="U360" s="38">
        <v>16531.100444444401</v>
      </c>
      <c r="V360" s="38">
        <v>47010.316888888898</v>
      </c>
      <c r="W360" s="38"/>
      <c r="X360" s="38">
        <v>0.34782608695652201</v>
      </c>
      <c r="Y360" s="38">
        <v>0.35164835164835201</v>
      </c>
      <c r="Z360" s="38">
        <v>2221391.3043478299</v>
      </c>
      <c r="AA360" s="38">
        <v>16531.100444444401</v>
      </c>
    </row>
    <row r="361" spans="1:27" x14ac:dyDescent="0.25">
      <c r="A361" s="28">
        <v>45565</v>
      </c>
      <c r="B361" s="28">
        <v>45657</v>
      </c>
      <c r="C361" t="s">
        <v>32</v>
      </c>
      <c r="D361" t="s">
        <v>50</v>
      </c>
      <c r="E361" t="s">
        <v>51</v>
      </c>
      <c r="F361">
        <v>15</v>
      </c>
      <c r="H361" s="28">
        <v>45532</v>
      </c>
      <c r="I361" s="28">
        <v>45534</v>
      </c>
      <c r="J361" s="28">
        <v>45625</v>
      </c>
      <c r="K361" s="28">
        <v>45625</v>
      </c>
      <c r="L361" s="38">
        <v>7490000</v>
      </c>
      <c r="M361" t="s">
        <v>33</v>
      </c>
      <c r="N361">
        <v>0</v>
      </c>
      <c r="O361" t="s">
        <v>34</v>
      </c>
      <c r="P361" s="38">
        <v>33227.512499999997</v>
      </c>
      <c r="Q361" s="38"/>
      <c r="R361" s="38">
        <v>0.65217391304347805</v>
      </c>
      <c r="S361" s="38">
        <v>0.659340659340659</v>
      </c>
      <c r="T361" s="38">
        <v>4884782.6086956495</v>
      </c>
      <c r="U361" s="38">
        <v>21908.25</v>
      </c>
      <c r="V361" s="38">
        <v>33227.512499999997</v>
      </c>
      <c r="W361" s="38"/>
      <c r="X361" s="38">
        <v>0.65217391304347805</v>
      </c>
      <c r="Y361" s="38">
        <v>0.659340659340659</v>
      </c>
      <c r="Z361" s="38">
        <v>4884782.6086956495</v>
      </c>
      <c r="AA361" s="38">
        <v>21908.25</v>
      </c>
    </row>
    <row r="362" spans="1:27" x14ac:dyDescent="0.25">
      <c r="A362" s="28">
        <v>45565</v>
      </c>
      <c r="B362" s="28">
        <v>45657</v>
      </c>
      <c r="C362" t="s">
        <v>32</v>
      </c>
      <c r="D362" t="s">
        <v>50</v>
      </c>
      <c r="E362" t="s">
        <v>51</v>
      </c>
      <c r="F362">
        <v>15</v>
      </c>
      <c r="H362" s="28">
        <v>45623</v>
      </c>
      <c r="I362" s="28">
        <v>45625</v>
      </c>
      <c r="J362" s="28">
        <v>45716</v>
      </c>
      <c r="K362" s="28">
        <v>45716</v>
      </c>
      <c r="L362" s="38">
        <v>6386500</v>
      </c>
      <c r="M362" t="s">
        <v>33</v>
      </c>
      <c r="N362">
        <v>0</v>
      </c>
      <c r="O362" t="s">
        <v>34</v>
      </c>
      <c r="P362" s="38">
        <v>18758.924527777799</v>
      </c>
      <c r="Q362" s="38"/>
      <c r="R362" s="38">
        <v>0.34782608695652201</v>
      </c>
      <c r="S362" s="38">
        <v>0.35164835164835201</v>
      </c>
      <c r="T362" s="38">
        <v>2221391.3043478299</v>
      </c>
      <c r="U362" s="38">
        <v>6596.5448888888895</v>
      </c>
      <c r="V362" s="38">
        <v>18758.924527777799</v>
      </c>
      <c r="W362" s="38"/>
      <c r="X362" s="38">
        <v>0.34782608695652201</v>
      </c>
      <c r="Y362" s="38">
        <v>0.35164835164835201</v>
      </c>
      <c r="Z362" s="38">
        <v>2221391.3043478299</v>
      </c>
      <c r="AA362" s="38">
        <v>6596.5448888888895</v>
      </c>
    </row>
    <row r="363" spans="1:27" x14ac:dyDescent="0.25">
      <c r="A363" s="28">
        <v>45565</v>
      </c>
      <c r="B363" s="28">
        <v>45657</v>
      </c>
      <c r="C363" t="s">
        <v>35</v>
      </c>
      <c r="D363" t="s">
        <v>52</v>
      </c>
      <c r="E363" t="s">
        <v>53</v>
      </c>
      <c r="F363">
        <v>10001</v>
      </c>
      <c r="G363" t="s">
        <v>54</v>
      </c>
      <c r="H363" s="28">
        <v>45561</v>
      </c>
      <c r="I363" s="28">
        <v>45565</v>
      </c>
      <c r="J363" s="28">
        <v>45656</v>
      </c>
      <c r="K363" s="28">
        <v>45656</v>
      </c>
      <c r="L363" s="38">
        <v>15000000</v>
      </c>
      <c r="M363" t="s">
        <v>38</v>
      </c>
      <c r="N363">
        <v>0</v>
      </c>
      <c r="O363" t="s">
        <v>34</v>
      </c>
      <c r="P363" s="38">
        <v>-88914.583333333299</v>
      </c>
      <c r="Q363" s="38">
        <v>0</v>
      </c>
      <c r="R363" s="38">
        <v>0.98913043478260898</v>
      </c>
      <c r="S363" s="38">
        <v>1</v>
      </c>
      <c r="T363" s="38">
        <v>14836956.521739099</v>
      </c>
      <c r="U363" s="38">
        <v>-88914.583333333299</v>
      </c>
      <c r="V363" s="38">
        <v>-88914.583333333299</v>
      </c>
      <c r="W363" s="38">
        <v>0</v>
      </c>
      <c r="X363" s="38">
        <v>0.98913043478260898</v>
      </c>
      <c r="Y363" s="38">
        <v>1</v>
      </c>
      <c r="Z363" s="38">
        <v>14836956.521739099</v>
      </c>
      <c r="AA363" s="38">
        <v>-88914.583333333299</v>
      </c>
    </row>
    <row r="364" spans="1:27" x14ac:dyDescent="0.25">
      <c r="A364" s="28">
        <v>45565</v>
      </c>
      <c r="B364" s="28">
        <v>45657</v>
      </c>
      <c r="C364" t="s">
        <v>35</v>
      </c>
      <c r="D364" t="s">
        <v>52</v>
      </c>
      <c r="E364" t="s">
        <v>53</v>
      </c>
      <c r="F364">
        <v>10001</v>
      </c>
      <c r="G364" t="s">
        <v>54</v>
      </c>
      <c r="H364" s="28">
        <v>45650</v>
      </c>
      <c r="I364" s="28">
        <v>45656</v>
      </c>
      <c r="J364" s="28">
        <v>45747</v>
      </c>
      <c r="K364" s="28">
        <v>45747</v>
      </c>
      <c r="L364" s="38">
        <v>15000000</v>
      </c>
      <c r="M364" t="s">
        <v>38</v>
      </c>
      <c r="N364">
        <v>0</v>
      </c>
      <c r="O364" t="s">
        <v>34</v>
      </c>
      <c r="P364" s="38">
        <v>-65027.083333333299</v>
      </c>
      <c r="Q364" s="38">
        <v>0</v>
      </c>
      <c r="R364" s="38">
        <v>1.0869565217391301E-2</v>
      </c>
      <c r="S364" s="38">
        <v>1.0989010989011E-2</v>
      </c>
      <c r="T364" s="38">
        <v>163043.47826087</v>
      </c>
      <c r="U364" s="38">
        <v>-714.58333333333303</v>
      </c>
      <c r="V364" s="38">
        <v>-65027.083333333299</v>
      </c>
      <c r="W364" s="38">
        <v>0</v>
      </c>
      <c r="X364" s="38">
        <v>1.0869565217391301E-2</v>
      </c>
      <c r="Y364" s="38">
        <v>1.0989010989011E-2</v>
      </c>
      <c r="Z364" s="38">
        <v>163043.47826087</v>
      </c>
      <c r="AA364" s="38">
        <v>-714.58333333333303</v>
      </c>
    </row>
    <row r="365" spans="1:27" x14ac:dyDescent="0.25">
      <c r="A365" s="28">
        <v>45565</v>
      </c>
      <c r="B365" s="28">
        <v>45657</v>
      </c>
      <c r="C365" t="s">
        <v>35</v>
      </c>
      <c r="D365" t="s">
        <v>55</v>
      </c>
      <c r="E365" t="s">
        <v>56</v>
      </c>
      <c r="F365">
        <v>10002</v>
      </c>
      <c r="G365" t="s">
        <v>57</v>
      </c>
      <c r="H365" s="28">
        <v>45561</v>
      </c>
      <c r="I365" s="28">
        <v>45565</v>
      </c>
      <c r="J365" s="28">
        <v>45656</v>
      </c>
      <c r="K365" s="28">
        <v>45656</v>
      </c>
      <c r="L365" s="38">
        <v>12500000</v>
      </c>
      <c r="M365" t="s">
        <v>45</v>
      </c>
      <c r="N365">
        <v>0</v>
      </c>
      <c r="O365" t="s">
        <v>34</v>
      </c>
      <c r="P365" s="38">
        <v>-105692.70833333299</v>
      </c>
      <c r="Q365" s="38">
        <v>0</v>
      </c>
      <c r="R365" s="38">
        <v>0.98913043478260898</v>
      </c>
      <c r="S365" s="38">
        <v>1</v>
      </c>
      <c r="T365" s="38">
        <v>12364130.4347826</v>
      </c>
      <c r="U365" s="38">
        <v>-105692.70833333299</v>
      </c>
      <c r="V365" s="38">
        <v>-105692.70833333299</v>
      </c>
      <c r="W365" s="38">
        <v>0</v>
      </c>
      <c r="X365" s="38">
        <v>0.98913043478260898</v>
      </c>
      <c r="Y365" s="38">
        <v>1</v>
      </c>
      <c r="Z365" s="38">
        <v>12364130.4347826</v>
      </c>
      <c r="AA365" s="38">
        <v>-105692.70833333299</v>
      </c>
    </row>
    <row r="366" spans="1:27" x14ac:dyDescent="0.25">
      <c r="A366" s="28">
        <v>45565</v>
      </c>
      <c r="B366" s="28">
        <v>45657</v>
      </c>
      <c r="C366" t="s">
        <v>35</v>
      </c>
      <c r="D366" t="s">
        <v>55</v>
      </c>
      <c r="E366" t="s">
        <v>56</v>
      </c>
      <c r="F366">
        <v>10002</v>
      </c>
      <c r="G366" t="s">
        <v>57</v>
      </c>
      <c r="H366" s="28">
        <v>45650</v>
      </c>
      <c r="I366" s="28">
        <v>45656</v>
      </c>
      <c r="J366" s="28">
        <v>45747</v>
      </c>
      <c r="K366" s="28">
        <v>45747</v>
      </c>
      <c r="L366" s="38">
        <v>12500000</v>
      </c>
      <c r="M366" t="s">
        <v>45</v>
      </c>
      <c r="N366">
        <v>0</v>
      </c>
      <c r="O366" t="s">
        <v>34</v>
      </c>
      <c r="P366" s="38">
        <v>-85786.458333333299</v>
      </c>
      <c r="Q366" s="38">
        <v>0</v>
      </c>
      <c r="R366" s="38">
        <v>1.0869565217391301E-2</v>
      </c>
      <c r="S366" s="38">
        <v>1.0989010989011E-2</v>
      </c>
      <c r="T366" s="38">
        <v>135869.56521739101</v>
      </c>
      <c r="U366" s="38">
        <v>-942.70833333333303</v>
      </c>
      <c r="V366" s="38">
        <v>-85786.458333333299</v>
      </c>
      <c r="W366" s="38">
        <v>0</v>
      </c>
      <c r="X366" s="38">
        <v>1.0869565217391301E-2</v>
      </c>
      <c r="Y366" s="38">
        <v>1.0989010989011E-2</v>
      </c>
      <c r="Z366" s="38">
        <v>135869.56521739101</v>
      </c>
      <c r="AA366" s="38">
        <v>-942.70833333333303</v>
      </c>
    </row>
    <row r="367" spans="1:27" x14ac:dyDescent="0.25">
      <c r="A367" s="28">
        <v>45565</v>
      </c>
      <c r="B367" s="28">
        <v>45657</v>
      </c>
      <c r="C367" t="s">
        <v>35</v>
      </c>
      <c r="D367" t="s">
        <v>58</v>
      </c>
      <c r="E367" t="s">
        <v>59</v>
      </c>
      <c r="F367">
        <v>10003</v>
      </c>
      <c r="G367" t="s">
        <v>60</v>
      </c>
      <c r="H367" s="28">
        <v>45561</v>
      </c>
      <c r="I367" s="28">
        <v>45565</v>
      </c>
      <c r="J367" s="28">
        <v>45656</v>
      </c>
      <c r="K367" s="28">
        <v>45656</v>
      </c>
      <c r="L367" s="38">
        <v>12500000</v>
      </c>
      <c r="M367" t="s">
        <v>38</v>
      </c>
      <c r="N367">
        <v>0</v>
      </c>
      <c r="O367" t="s">
        <v>34</v>
      </c>
      <c r="P367" s="38">
        <v>-74095.486111111095</v>
      </c>
      <c r="Q367" s="38">
        <v>0</v>
      </c>
      <c r="R367" s="38">
        <v>0.98913043478260898</v>
      </c>
      <c r="S367" s="38">
        <v>1</v>
      </c>
      <c r="T367" s="38">
        <v>12364130.4347826</v>
      </c>
      <c r="U367" s="38">
        <v>-74095.486111111095</v>
      </c>
      <c r="V367" s="38">
        <v>-74095.486111111095</v>
      </c>
      <c r="W367" s="38">
        <v>0</v>
      </c>
      <c r="X367" s="38">
        <v>0.98913043478260898</v>
      </c>
      <c r="Y367" s="38">
        <v>1</v>
      </c>
      <c r="Z367" s="38">
        <v>12364130.4347826</v>
      </c>
      <c r="AA367" s="38">
        <v>-74095.486111111095</v>
      </c>
    </row>
    <row r="368" spans="1:27" x14ac:dyDescent="0.25">
      <c r="A368" s="28">
        <v>45565</v>
      </c>
      <c r="B368" s="28">
        <v>45657</v>
      </c>
      <c r="C368" t="s">
        <v>35</v>
      </c>
      <c r="D368" t="s">
        <v>58</v>
      </c>
      <c r="E368" t="s">
        <v>59</v>
      </c>
      <c r="F368">
        <v>10003</v>
      </c>
      <c r="G368" t="s">
        <v>60</v>
      </c>
      <c r="H368" s="28">
        <v>45650</v>
      </c>
      <c r="I368" s="28">
        <v>45656</v>
      </c>
      <c r="J368" s="28">
        <v>45747</v>
      </c>
      <c r="K368" s="28">
        <v>45747</v>
      </c>
      <c r="L368" s="38">
        <v>12500000</v>
      </c>
      <c r="M368" t="s">
        <v>38</v>
      </c>
      <c r="N368">
        <v>0</v>
      </c>
      <c r="O368" t="s">
        <v>34</v>
      </c>
      <c r="P368" s="38">
        <v>-54189.236111111102</v>
      </c>
      <c r="Q368" s="38">
        <v>0</v>
      </c>
      <c r="R368" s="38">
        <v>1.0869565217391301E-2</v>
      </c>
      <c r="S368" s="38">
        <v>1.0989010989011E-2</v>
      </c>
      <c r="T368" s="38">
        <v>135869.56521739101</v>
      </c>
      <c r="U368" s="38">
        <v>-595.48611111111097</v>
      </c>
      <c r="V368" s="38">
        <v>-54189.236111111102</v>
      </c>
      <c r="W368" s="38">
        <v>0</v>
      </c>
      <c r="X368" s="38">
        <v>1.0869565217391301E-2</v>
      </c>
      <c r="Y368" s="38">
        <v>1.0989010989011E-2</v>
      </c>
      <c r="Z368" s="38">
        <v>135869.56521739101</v>
      </c>
      <c r="AA368" s="38">
        <v>-595.48611111111097</v>
      </c>
    </row>
    <row r="369" spans="1:27" x14ac:dyDescent="0.25">
      <c r="A369" s="28">
        <v>45565</v>
      </c>
      <c r="B369" s="28">
        <v>45657</v>
      </c>
      <c r="C369" t="s">
        <v>35</v>
      </c>
      <c r="D369" t="s">
        <v>61</v>
      </c>
      <c r="E369" t="s">
        <v>62</v>
      </c>
      <c r="F369">
        <v>10004</v>
      </c>
      <c r="G369" t="s">
        <v>63</v>
      </c>
      <c r="H369" s="28">
        <v>45561</v>
      </c>
      <c r="I369" s="28">
        <v>45565</v>
      </c>
      <c r="J369" s="28">
        <v>45656</v>
      </c>
      <c r="K369" s="28">
        <v>45656</v>
      </c>
      <c r="L369" s="38">
        <v>12500000</v>
      </c>
      <c r="M369" t="s">
        <v>38</v>
      </c>
      <c r="N369">
        <v>0</v>
      </c>
      <c r="O369" t="s">
        <v>34</v>
      </c>
      <c r="P369" s="38">
        <v>-74095.486111111095</v>
      </c>
      <c r="Q369" s="38">
        <v>0</v>
      </c>
      <c r="R369" s="38">
        <v>0.98913043478260898</v>
      </c>
      <c r="S369" s="38">
        <v>1</v>
      </c>
      <c r="T369" s="38">
        <v>12364130.4347826</v>
      </c>
      <c r="U369" s="38">
        <v>-74095.486111111095</v>
      </c>
      <c r="V369" s="38">
        <v>-74095.486111111095</v>
      </c>
      <c r="W369" s="38">
        <v>0</v>
      </c>
      <c r="X369" s="38">
        <v>0.98913043478260898</v>
      </c>
      <c r="Y369" s="38">
        <v>1</v>
      </c>
      <c r="Z369" s="38">
        <v>12364130.4347826</v>
      </c>
      <c r="AA369" s="38">
        <v>-74095.486111111095</v>
      </c>
    </row>
    <row r="370" spans="1:27" x14ac:dyDescent="0.25">
      <c r="A370" s="28">
        <v>45565</v>
      </c>
      <c r="B370" s="28">
        <v>45657</v>
      </c>
      <c r="C370" t="s">
        <v>35</v>
      </c>
      <c r="D370" t="s">
        <v>61</v>
      </c>
      <c r="E370" t="s">
        <v>62</v>
      </c>
      <c r="F370">
        <v>10004</v>
      </c>
      <c r="G370" t="s">
        <v>63</v>
      </c>
      <c r="H370" s="28">
        <v>45650</v>
      </c>
      <c r="I370" s="28">
        <v>45656</v>
      </c>
      <c r="J370" s="28">
        <v>45747</v>
      </c>
      <c r="K370" s="28">
        <v>45747</v>
      </c>
      <c r="L370" s="38">
        <v>12500000</v>
      </c>
      <c r="M370" t="s">
        <v>38</v>
      </c>
      <c r="N370">
        <v>0</v>
      </c>
      <c r="O370" t="s">
        <v>34</v>
      </c>
      <c r="P370" s="38">
        <v>-54189.236111111102</v>
      </c>
      <c r="Q370" s="38">
        <v>0</v>
      </c>
      <c r="R370" s="38">
        <v>1.0869565217391301E-2</v>
      </c>
      <c r="S370" s="38">
        <v>1.0989010989011E-2</v>
      </c>
      <c r="T370" s="38">
        <v>135869.56521739101</v>
      </c>
      <c r="U370" s="38">
        <v>-595.48611111111097</v>
      </c>
      <c r="V370" s="38">
        <v>-54189.236111111102</v>
      </c>
      <c r="W370" s="38">
        <v>0</v>
      </c>
      <c r="X370" s="38">
        <v>1.0869565217391301E-2</v>
      </c>
      <c r="Y370" s="38">
        <v>1.0989010989011E-2</v>
      </c>
      <c r="Z370" s="38">
        <v>135869.56521739101</v>
      </c>
      <c r="AA370" s="38">
        <v>-595.48611111111097</v>
      </c>
    </row>
    <row r="371" spans="1:27" x14ac:dyDescent="0.25">
      <c r="A371" s="28">
        <v>45565</v>
      </c>
      <c r="B371" s="28">
        <v>45657</v>
      </c>
      <c r="C371" t="s">
        <v>35</v>
      </c>
      <c r="D371" t="s">
        <v>64</v>
      </c>
      <c r="E371" t="s">
        <v>65</v>
      </c>
      <c r="F371">
        <v>10005</v>
      </c>
      <c r="G371" t="s">
        <v>66</v>
      </c>
      <c r="H371" s="28">
        <v>45561</v>
      </c>
      <c r="I371" s="28">
        <v>45565</v>
      </c>
      <c r="J371" s="28">
        <v>45656</v>
      </c>
      <c r="K371" s="28">
        <v>45656</v>
      </c>
      <c r="L371" s="38">
        <v>4041066</v>
      </c>
      <c r="M371" t="s">
        <v>45</v>
      </c>
      <c r="N371">
        <v>0</v>
      </c>
      <c r="O371" t="s">
        <v>34</v>
      </c>
      <c r="P371" s="38">
        <v>-34168.896807500001</v>
      </c>
      <c r="Q371" s="38">
        <v>0</v>
      </c>
      <c r="R371" s="38">
        <v>0.98913043478260898</v>
      </c>
      <c r="S371" s="38">
        <v>1</v>
      </c>
      <c r="T371" s="38">
        <v>3997141.3695652201</v>
      </c>
      <c r="U371" s="38">
        <v>-34168.896807500001</v>
      </c>
      <c r="V371" s="38">
        <v>-34168.896807500001</v>
      </c>
      <c r="W371" s="38">
        <v>0</v>
      </c>
      <c r="X371" s="38">
        <v>0.98913043478260898</v>
      </c>
      <c r="Y371" s="38">
        <v>1</v>
      </c>
      <c r="Z371" s="38">
        <v>3997141.3695652201</v>
      </c>
      <c r="AA371" s="38">
        <v>-34168.896807500001</v>
      </c>
    </row>
    <row r="372" spans="1:27" x14ac:dyDescent="0.25">
      <c r="A372" s="28">
        <v>45565</v>
      </c>
      <c r="B372" s="28">
        <v>45657</v>
      </c>
      <c r="C372" t="s">
        <v>35</v>
      </c>
      <c r="D372" t="s">
        <v>64</v>
      </c>
      <c r="E372" t="s">
        <v>65</v>
      </c>
      <c r="F372">
        <v>10005</v>
      </c>
      <c r="G372" t="s">
        <v>66</v>
      </c>
      <c r="H372" s="28">
        <v>45650</v>
      </c>
      <c r="I372" s="28">
        <v>45656</v>
      </c>
      <c r="J372" s="28">
        <v>45747</v>
      </c>
      <c r="K372" s="28">
        <v>45747</v>
      </c>
      <c r="L372" s="38">
        <v>4041066</v>
      </c>
      <c r="M372" t="s">
        <v>45</v>
      </c>
      <c r="N372">
        <v>0</v>
      </c>
      <c r="O372" t="s">
        <v>34</v>
      </c>
      <c r="P372" s="38">
        <v>-27733.499202499999</v>
      </c>
      <c r="Q372" s="38">
        <v>0</v>
      </c>
      <c r="R372" s="38">
        <v>1.0869565217391301E-2</v>
      </c>
      <c r="S372" s="38">
        <v>1.0989010989011E-2</v>
      </c>
      <c r="T372" s="38">
        <v>43924.630434782601</v>
      </c>
      <c r="U372" s="38">
        <v>-304.76372750000002</v>
      </c>
      <c r="V372" s="38">
        <v>-27733.499202499999</v>
      </c>
      <c r="W372" s="38">
        <v>0</v>
      </c>
      <c r="X372" s="38">
        <v>1.0869565217391301E-2</v>
      </c>
      <c r="Y372" s="38">
        <v>1.0989010989011E-2</v>
      </c>
      <c r="Z372" s="38">
        <v>43924.630434782601</v>
      </c>
      <c r="AA372" s="38">
        <v>-304.76372750000002</v>
      </c>
    </row>
    <row r="373" spans="1:27" x14ac:dyDescent="0.25">
      <c r="A373" s="28">
        <v>45565</v>
      </c>
      <c r="B373" s="28">
        <v>45657</v>
      </c>
      <c r="C373" t="s">
        <v>35</v>
      </c>
      <c r="D373" t="s">
        <v>67</v>
      </c>
      <c r="E373" t="s">
        <v>68</v>
      </c>
      <c r="F373">
        <v>10006</v>
      </c>
      <c r="G373" t="s">
        <v>82</v>
      </c>
      <c r="H373" s="28">
        <v>45554</v>
      </c>
      <c r="I373" s="28">
        <v>45558</v>
      </c>
      <c r="J373" s="28">
        <v>45649</v>
      </c>
      <c r="K373" s="28">
        <v>45649</v>
      </c>
      <c r="L373" s="38">
        <v>12642000</v>
      </c>
      <c r="M373" t="s">
        <v>69</v>
      </c>
      <c r="N373">
        <v>0</v>
      </c>
      <c r="O373" t="s">
        <v>34</v>
      </c>
      <c r="P373" s="38">
        <v>-36909.372499999998</v>
      </c>
      <c r="Q373" s="38">
        <v>0</v>
      </c>
      <c r="R373" s="38">
        <v>0.91304347826086996</v>
      </c>
      <c r="S373" s="38">
        <v>0.92307692307692302</v>
      </c>
      <c r="T373" s="38">
        <v>11542695.652173899</v>
      </c>
      <c r="U373" s="38">
        <v>-34070.19</v>
      </c>
      <c r="V373" s="38">
        <v>-36909.372499999998</v>
      </c>
      <c r="W373" s="38">
        <v>0</v>
      </c>
      <c r="X373" s="38">
        <v>0.91304347826086996</v>
      </c>
      <c r="Y373" s="38">
        <v>0.92307692307692302</v>
      </c>
      <c r="Z373" s="38">
        <v>11542695.652173899</v>
      </c>
      <c r="AA373" s="38">
        <v>-34070.19</v>
      </c>
    </row>
    <row r="374" spans="1:27" x14ac:dyDescent="0.25">
      <c r="A374" s="28">
        <v>45565</v>
      </c>
      <c r="B374" s="28">
        <v>45657</v>
      </c>
      <c r="C374" t="s">
        <v>35</v>
      </c>
      <c r="D374" t="s">
        <v>67</v>
      </c>
      <c r="E374" t="s">
        <v>68</v>
      </c>
      <c r="F374">
        <v>10006</v>
      </c>
      <c r="G374" t="s">
        <v>82</v>
      </c>
      <c r="H374" s="28">
        <v>45645</v>
      </c>
      <c r="I374" s="28">
        <v>45649</v>
      </c>
      <c r="J374" s="28">
        <v>45740</v>
      </c>
      <c r="K374" s="28">
        <v>45740</v>
      </c>
      <c r="L374" s="38">
        <v>12642000</v>
      </c>
      <c r="M374" t="s">
        <v>69</v>
      </c>
      <c r="N374">
        <v>0</v>
      </c>
      <c r="O374" t="s">
        <v>34</v>
      </c>
      <c r="P374" s="38">
        <v>-17224.373833333299</v>
      </c>
      <c r="Q374" s="38">
        <v>0</v>
      </c>
      <c r="R374" s="38">
        <v>8.6956521739130405E-2</v>
      </c>
      <c r="S374" s="38">
        <v>8.7912087912087905E-2</v>
      </c>
      <c r="T374" s="38">
        <v>1099304.3478260899</v>
      </c>
      <c r="U374" s="38">
        <v>-1514.23066666667</v>
      </c>
      <c r="V374" s="38">
        <v>-17224.373833333299</v>
      </c>
      <c r="W374" s="38">
        <v>0</v>
      </c>
      <c r="X374" s="38">
        <v>8.6956521739130405E-2</v>
      </c>
      <c r="Y374" s="38">
        <v>8.7912087912087905E-2</v>
      </c>
      <c r="Z374" s="38">
        <v>1099304.3478260899</v>
      </c>
      <c r="AA374" s="38">
        <v>-1514.23066666667</v>
      </c>
    </row>
    <row r="375" spans="1:27" x14ac:dyDescent="0.25">
      <c r="A375" s="28">
        <v>45565</v>
      </c>
      <c r="B375" s="28">
        <v>45657</v>
      </c>
      <c r="C375" t="s">
        <v>35</v>
      </c>
      <c r="D375" t="s">
        <v>70</v>
      </c>
      <c r="E375" t="s">
        <v>71</v>
      </c>
      <c r="F375">
        <v>10007</v>
      </c>
      <c r="G375" t="s">
        <v>83</v>
      </c>
      <c r="H375" s="28">
        <v>45554</v>
      </c>
      <c r="I375" s="28">
        <v>45558</v>
      </c>
      <c r="J375" s="28">
        <v>45649</v>
      </c>
      <c r="K375" s="28">
        <v>45649</v>
      </c>
      <c r="L375" s="38">
        <v>7490000</v>
      </c>
      <c r="M375" t="s">
        <v>45</v>
      </c>
      <c r="N375">
        <v>0</v>
      </c>
      <c r="O375" t="s">
        <v>34</v>
      </c>
      <c r="P375" s="38">
        <v>-65413.706944444399</v>
      </c>
      <c r="Q375" s="38">
        <v>0</v>
      </c>
      <c r="R375" s="38">
        <v>0.91304347826086996</v>
      </c>
      <c r="S375" s="38">
        <v>0.92307692307692302</v>
      </c>
      <c r="T375" s="38">
        <v>6838695.6521739103</v>
      </c>
      <c r="U375" s="38">
        <v>-60381.883333333302</v>
      </c>
      <c r="V375" s="38">
        <v>-65413.706944444399</v>
      </c>
      <c r="W375" s="38">
        <v>0</v>
      </c>
      <c r="X375" s="38">
        <v>0.91304347826086996</v>
      </c>
      <c r="Y375" s="38">
        <v>0.92307692307692302</v>
      </c>
      <c r="Z375" s="38">
        <v>6838695.6521739103</v>
      </c>
      <c r="AA375" s="38">
        <v>-60381.883333333302</v>
      </c>
    </row>
    <row r="376" spans="1:27" x14ac:dyDescent="0.25">
      <c r="A376" s="28">
        <v>45565</v>
      </c>
      <c r="B376" s="28">
        <v>45657</v>
      </c>
      <c r="C376" t="s">
        <v>35</v>
      </c>
      <c r="D376" t="s">
        <v>70</v>
      </c>
      <c r="E376" t="s">
        <v>71</v>
      </c>
      <c r="F376">
        <v>10007</v>
      </c>
      <c r="G376" t="s">
        <v>83</v>
      </c>
      <c r="H376" s="28">
        <v>45645</v>
      </c>
      <c r="I376" s="28">
        <v>45649</v>
      </c>
      <c r="J376" s="28">
        <v>45740</v>
      </c>
      <c r="K376" s="28">
        <v>45740</v>
      </c>
      <c r="L376" s="38">
        <v>6386500</v>
      </c>
      <c r="M376" t="s">
        <v>45</v>
      </c>
      <c r="N376">
        <v>0</v>
      </c>
      <c r="O376" t="s">
        <v>34</v>
      </c>
      <c r="P376" s="38">
        <v>-45831.830236111098</v>
      </c>
      <c r="Q376" s="38">
        <v>0</v>
      </c>
      <c r="R376" s="38">
        <v>8.6956521739130405E-2</v>
      </c>
      <c r="S376" s="38">
        <v>8.7912087912087905E-2</v>
      </c>
      <c r="T376" s="38">
        <v>555347.82608695701</v>
      </c>
      <c r="U376" s="38">
        <v>-4029.17188888889</v>
      </c>
      <c r="V376" s="38">
        <v>-45831.830236111098</v>
      </c>
      <c r="W376" s="38">
        <v>0</v>
      </c>
      <c r="X376" s="38">
        <v>8.6956521739130405E-2</v>
      </c>
      <c r="Y376" s="38">
        <v>8.7912087912087905E-2</v>
      </c>
      <c r="Z376" s="38">
        <v>555347.82608695701</v>
      </c>
      <c r="AA376" s="38">
        <v>-4029.17188888889</v>
      </c>
    </row>
    <row r="377" spans="1:27" x14ac:dyDescent="0.25">
      <c r="A377" s="28">
        <v>45565</v>
      </c>
      <c r="B377" s="28">
        <v>45657</v>
      </c>
      <c r="C377" t="s">
        <v>35</v>
      </c>
      <c r="D377" t="s">
        <v>72</v>
      </c>
      <c r="E377" t="s">
        <v>73</v>
      </c>
      <c r="F377">
        <v>10008</v>
      </c>
      <c r="G377" t="s">
        <v>84</v>
      </c>
      <c r="H377" s="28">
        <v>45554</v>
      </c>
      <c r="I377" s="28">
        <v>45558</v>
      </c>
      <c r="J377" s="28">
        <v>45649</v>
      </c>
      <c r="K377" s="28">
        <v>45649</v>
      </c>
      <c r="L377" s="38">
        <v>7490000</v>
      </c>
      <c r="M377" t="s">
        <v>33</v>
      </c>
      <c r="N377">
        <v>0</v>
      </c>
      <c r="O377" t="s">
        <v>34</v>
      </c>
      <c r="P377" s="38">
        <v>-32280.859722222202</v>
      </c>
      <c r="Q377" s="38">
        <v>0</v>
      </c>
      <c r="R377" s="38">
        <v>0.91304347826086996</v>
      </c>
      <c r="S377" s="38">
        <v>0.92307692307692302</v>
      </c>
      <c r="T377" s="38">
        <v>6838695.6521739103</v>
      </c>
      <c r="U377" s="38">
        <v>-29797.7166666667</v>
      </c>
      <c r="V377" s="38">
        <v>-32280.859722222202</v>
      </c>
      <c r="W377" s="38">
        <v>0</v>
      </c>
      <c r="X377" s="38">
        <v>0.91304347826086996</v>
      </c>
      <c r="Y377" s="38">
        <v>0.92307692307692302</v>
      </c>
      <c r="Z377" s="38">
        <v>6838695.6521739103</v>
      </c>
      <c r="AA377" s="38">
        <v>-29797.7166666667</v>
      </c>
    </row>
    <row r="378" spans="1:27" x14ac:dyDescent="0.25">
      <c r="A378" s="28">
        <v>45565</v>
      </c>
      <c r="B378" s="28">
        <v>45657</v>
      </c>
      <c r="C378" t="s">
        <v>35</v>
      </c>
      <c r="D378" t="s">
        <v>72</v>
      </c>
      <c r="E378" t="s">
        <v>73</v>
      </c>
      <c r="F378">
        <v>10008</v>
      </c>
      <c r="G378" t="s">
        <v>84</v>
      </c>
      <c r="H378" s="28">
        <v>45645</v>
      </c>
      <c r="I378" s="28">
        <v>45649</v>
      </c>
      <c r="J378" s="28">
        <v>45740</v>
      </c>
      <c r="K378" s="28">
        <v>45740</v>
      </c>
      <c r="L378" s="38">
        <v>6386500</v>
      </c>
      <c r="M378" t="s">
        <v>33</v>
      </c>
      <c r="N378">
        <v>0</v>
      </c>
      <c r="O378" t="s">
        <v>34</v>
      </c>
      <c r="P378" s="38">
        <v>-17580.437875</v>
      </c>
      <c r="Q378" s="38">
        <v>0</v>
      </c>
      <c r="R378" s="38">
        <v>8.6956521739130405E-2</v>
      </c>
      <c r="S378" s="38">
        <v>8.7912087912087905E-2</v>
      </c>
      <c r="T378" s="38">
        <v>555347.82608695701</v>
      </c>
      <c r="U378" s="38">
        <v>-1545.5329999999999</v>
      </c>
      <c r="V378" s="38">
        <v>-17580.437875</v>
      </c>
      <c r="W378" s="38">
        <v>0</v>
      </c>
      <c r="X378" s="38">
        <v>8.6956521739130405E-2</v>
      </c>
      <c r="Y378" s="38">
        <v>8.7912087912087905E-2</v>
      </c>
      <c r="Z378" s="38">
        <v>555347.82608695701</v>
      </c>
      <c r="AA378" s="38">
        <v>-1545.5329999999999</v>
      </c>
    </row>
    <row r="379" spans="1:27" x14ac:dyDescent="0.25">
      <c r="A379" s="28">
        <v>45565</v>
      </c>
      <c r="B379" s="28">
        <v>45657</v>
      </c>
      <c r="C379" t="s">
        <v>35</v>
      </c>
      <c r="D379" t="s">
        <v>103</v>
      </c>
      <c r="E379" t="s">
        <v>104</v>
      </c>
      <c r="F379">
        <v>10010</v>
      </c>
      <c r="G379" t="s">
        <v>105</v>
      </c>
      <c r="H379" s="28">
        <v>45554</v>
      </c>
      <c r="I379" s="28">
        <v>45558</v>
      </c>
      <c r="J379" s="28">
        <v>45649</v>
      </c>
      <c r="K379" s="28">
        <v>45649</v>
      </c>
      <c r="L379" s="38">
        <v>11500000</v>
      </c>
      <c r="M379" t="s">
        <v>81</v>
      </c>
      <c r="N379">
        <v>0</v>
      </c>
      <c r="O379" t="s">
        <v>34</v>
      </c>
      <c r="P379" s="38">
        <v>-20493.958333333299</v>
      </c>
      <c r="Q379" s="38">
        <v>0</v>
      </c>
      <c r="R379" s="38">
        <v>0.91304347826086996</v>
      </c>
      <c r="S379" s="38">
        <v>0.92307692307692302</v>
      </c>
      <c r="T379" s="38">
        <v>10500000</v>
      </c>
      <c r="U379" s="38">
        <v>-18917.5</v>
      </c>
      <c r="V379" s="38">
        <v>-20493.958333333299</v>
      </c>
      <c r="W379" s="38">
        <v>0</v>
      </c>
      <c r="X379" s="38">
        <v>0.91304347826086996</v>
      </c>
      <c r="Y379" s="38">
        <v>0.92307692307692302</v>
      </c>
      <c r="Z379" s="38">
        <v>10500000</v>
      </c>
      <c r="AA379" s="38">
        <v>-18917.5</v>
      </c>
    </row>
    <row r="380" spans="1:27" x14ac:dyDescent="0.25">
      <c r="A380" s="28">
        <v>45565</v>
      </c>
      <c r="B380" s="28">
        <v>45657</v>
      </c>
      <c r="C380" t="s">
        <v>35</v>
      </c>
      <c r="D380" t="s">
        <v>103</v>
      </c>
      <c r="E380" t="s">
        <v>104</v>
      </c>
      <c r="F380">
        <v>10010</v>
      </c>
      <c r="G380" t="s">
        <v>105</v>
      </c>
      <c r="H380" s="28">
        <v>45645</v>
      </c>
      <c r="I380" s="28">
        <v>45649</v>
      </c>
      <c r="J380" s="28">
        <v>45740</v>
      </c>
      <c r="K380" s="28">
        <v>45740</v>
      </c>
      <c r="L380" s="38">
        <v>11500000</v>
      </c>
      <c r="M380" t="s">
        <v>81</v>
      </c>
      <c r="N380">
        <v>0</v>
      </c>
      <c r="O380" t="s">
        <v>34</v>
      </c>
      <c r="P380" s="38">
        <v>-2587.1805555555502</v>
      </c>
      <c r="Q380" s="38">
        <v>0</v>
      </c>
      <c r="R380" s="38">
        <v>8.6956521739130405E-2</v>
      </c>
      <c r="S380" s="38">
        <v>8.7912087912087905E-2</v>
      </c>
      <c r="T380" s="38">
        <v>1000000</v>
      </c>
      <c r="U380" s="38">
        <v>-227.444444444444</v>
      </c>
      <c r="V380" s="38">
        <v>-2587.1805555555502</v>
      </c>
      <c r="W380" s="38">
        <v>0</v>
      </c>
      <c r="X380" s="38">
        <v>8.6956521739130405E-2</v>
      </c>
      <c r="Y380" s="38">
        <v>8.7912087912087905E-2</v>
      </c>
      <c r="Z380" s="38">
        <v>1000000</v>
      </c>
      <c r="AA380" s="38">
        <v>-227.444444444444</v>
      </c>
    </row>
    <row r="381" spans="1:27" x14ac:dyDescent="0.25">
      <c r="A381" s="28">
        <v>45565</v>
      </c>
      <c r="B381" s="28">
        <v>45657</v>
      </c>
      <c r="C381" t="s">
        <v>35</v>
      </c>
      <c r="D381" t="s">
        <v>106</v>
      </c>
      <c r="E381" t="s">
        <v>107</v>
      </c>
      <c r="F381">
        <v>10011</v>
      </c>
      <c r="G381" t="s">
        <v>108</v>
      </c>
      <c r="H381" s="28">
        <v>45553</v>
      </c>
      <c r="I381" s="28">
        <v>45555</v>
      </c>
      <c r="J381" s="28">
        <v>45646</v>
      </c>
      <c r="K381" s="28">
        <v>45646</v>
      </c>
      <c r="L381" s="38">
        <v>14125800</v>
      </c>
      <c r="M381" t="s">
        <v>88</v>
      </c>
      <c r="N381">
        <v>0</v>
      </c>
      <c r="O381" t="s">
        <v>34</v>
      </c>
      <c r="P381" s="38">
        <v>-7427.0317333333296</v>
      </c>
      <c r="Q381" s="38">
        <v>0</v>
      </c>
      <c r="R381" s="38">
        <v>0.88043478260869601</v>
      </c>
      <c r="S381" s="38">
        <v>0.89010989010988995</v>
      </c>
      <c r="T381" s="38">
        <v>12436845.652173899</v>
      </c>
      <c r="U381" s="38">
        <v>-6610.8743999999897</v>
      </c>
      <c r="V381" s="38">
        <v>-7427.0317333333296</v>
      </c>
      <c r="W381" s="38">
        <v>0</v>
      </c>
      <c r="X381" s="38">
        <v>0.88043478260869601</v>
      </c>
      <c r="Y381" s="38">
        <v>0.89010989010988995</v>
      </c>
      <c r="Z381" s="38">
        <v>12436845.652173899</v>
      </c>
      <c r="AA381" s="38">
        <v>-6610.8743999999897</v>
      </c>
    </row>
    <row r="382" spans="1:27" x14ac:dyDescent="0.25">
      <c r="A382" s="28">
        <v>45565</v>
      </c>
      <c r="B382" s="28">
        <v>45657</v>
      </c>
      <c r="C382" t="s">
        <v>35</v>
      </c>
      <c r="D382" t="s">
        <v>106</v>
      </c>
      <c r="E382" t="s">
        <v>107</v>
      </c>
      <c r="F382">
        <v>10011</v>
      </c>
      <c r="G382" t="s">
        <v>108</v>
      </c>
      <c r="H382" s="28">
        <v>45644</v>
      </c>
      <c r="I382" s="28">
        <v>45646</v>
      </c>
      <c r="J382" s="28">
        <v>45736</v>
      </c>
      <c r="K382" s="28">
        <v>45736</v>
      </c>
      <c r="L382" s="38">
        <v>14125800</v>
      </c>
      <c r="M382" t="s">
        <v>88</v>
      </c>
      <c r="N382">
        <v>0</v>
      </c>
      <c r="O382" t="s">
        <v>34</v>
      </c>
      <c r="P382" s="38">
        <v>0</v>
      </c>
      <c r="Q382" s="38">
        <v>0</v>
      </c>
      <c r="R382" s="38">
        <v>0.119565217391304</v>
      </c>
      <c r="S382" s="38">
        <v>0.122222222222222</v>
      </c>
      <c r="T382" s="38">
        <v>1688954.3478260899</v>
      </c>
      <c r="U382" s="38">
        <v>0</v>
      </c>
      <c r="V382" s="38">
        <v>0</v>
      </c>
      <c r="W382" s="38">
        <v>0</v>
      </c>
      <c r="X382" s="38">
        <v>0.119565217391304</v>
      </c>
      <c r="Y382" s="38">
        <v>0.122222222222222</v>
      </c>
      <c r="Z382" s="38">
        <v>1688954.3478260899</v>
      </c>
      <c r="AA382" s="38">
        <v>0</v>
      </c>
    </row>
    <row r="383" spans="1:27" x14ac:dyDescent="0.25">
      <c r="A383" s="28">
        <v>45565</v>
      </c>
      <c r="B383" s="28">
        <v>45657</v>
      </c>
      <c r="C383" t="s">
        <v>35</v>
      </c>
      <c r="D383" t="s">
        <v>109</v>
      </c>
      <c r="E383" t="s">
        <v>110</v>
      </c>
      <c r="F383">
        <v>10012</v>
      </c>
      <c r="G383" t="s">
        <v>111</v>
      </c>
      <c r="H383" s="28">
        <v>45553</v>
      </c>
      <c r="I383" s="28">
        <v>45555</v>
      </c>
      <c r="J383" s="28">
        <v>45646</v>
      </c>
      <c r="K383" s="28">
        <v>45646</v>
      </c>
      <c r="L383" s="38">
        <v>5650320</v>
      </c>
      <c r="M383" t="s">
        <v>88</v>
      </c>
      <c r="N383">
        <v>0</v>
      </c>
      <c r="O383" t="s">
        <v>34</v>
      </c>
      <c r="P383" s="38">
        <v>-2970.8126933333301</v>
      </c>
      <c r="Q383" s="38">
        <v>0</v>
      </c>
      <c r="R383" s="38">
        <v>0.88043478260869601</v>
      </c>
      <c r="S383" s="38">
        <v>0.89010989010988995</v>
      </c>
      <c r="T383" s="38">
        <v>4974738.2608695701</v>
      </c>
      <c r="U383" s="38">
        <v>-2644.3497600000001</v>
      </c>
      <c r="V383" s="38">
        <v>-2970.8126933333301</v>
      </c>
      <c r="W383" s="38">
        <v>0</v>
      </c>
      <c r="X383" s="38">
        <v>0.88043478260869601</v>
      </c>
      <c r="Y383" s="38">
        <v>0.89010989010988995</v>
      </c>
      <c r="Z383" s="38">
        <v>4974738.2608695701</v>
      </c>
      <c r="AA383" s="38">
        <v>-2644.3497600000001</v>
      </c>
    </row>
    <row r="384" spans="1:27" x14ac:dyDescent="0.25">
      <c r="A384" s="28">
        <v>45565</v>
      </c>
      <c r="B384" s="28">
        <v>45657</v>
      </c>
      <c r="C384" t="s">
        <v>35</v>
      </c>
      <c r="D384" t="s">
        <v>109</v>
      </c>
      <c r="E384" t="s">
        <v>110</v>
      </c>
      <c r="F384">
        <v>10012</v>
      </c>
      <c r="G384" t="s">
        <v>111</v>
      </c>
      <c r="H384" s="28">
        <v>45644</v>
      </c>
      <c r="I384" s="28">
        <v>45646</v>
      </c>
      <c r="J384" s="28">
        <v>45736</v>
      </c>
      <c r="K384" s="28">
        <v>45736</v>
      </c>
      <c r="L384" s="38">
        <v>5650320</v>
      </c>
      <c r="M384" t="s">
        <v>88</v>
      </c>
      <c r="N384">
        <v>0</v>
      </c>
      <c r="O384" t="s">
        <v>34</v>
      </c>
      <c r="P384" s="38">
        <v>0</v>
      </c>
      <c r="Q384" s="38">
        <v>0</v>
      </c>
      <c r="R384" s="38">
        <v>0.119565217391304</v>
      </c>
      <c r="S384" s="38">
        <v>0.122222222222222</v>
      </c>
      <c r="T384" s="38">
        <v>675581.73913043505</v>
      </c>
      <c r="U384" s="38">
        <v>0</v>
      </c>
      <c r="V384" s="38">
        <v>0</v>
      </c>
      <c r="W384" s="38">
        <v>0</v>
      </c>
      <c r="X384" s="38">
        <v>0.119565217391304</v>
      </c>
      <c r="Y384" s="38">
        <v>0.122222222222222</v>
      </c>
      <c r="Z384" s="38">
        <v>675581.73913043505</v>
      </c>
      <c r="AA384" s="38">
        <v>0</v>
      </c>
    </row>
    <row r="385" spans="1:27" x14ac:dyDescent="0.25">
      <c r="A385" s="28">
        <v>45565</v>
      </c>
      <c r="B385" s="28">
        <v>45657</v>
      </c>
      <c r="C385" t="s">
        <v>35</v>
      </c>
      <c r="D385" t="s">
        <v>112</v>
      </c>
      <c r="E385" t="s">
        <v>113</v>
      </c>
      <c r="F385">
        <v>10013</v>
      </c>
      <c r="G385" t="s">
        <v>114</v>
      </c>
      <c r="H385" s="28">
        <v>45561</v>
      </c>
      <c r="I385" s="28">
        <v>45565</v>
      </c>
      <c r="J385" s="28">
        <v>45656</v>
      </c>
      <c r="K385" s="28">
        <v>45656</v>
      </c>
      <c r="L385" s="38">
        <v>24440000</v>
      </c>
      <c r="M385" t="s">
        <v>81</v>
      </c>
      <c r="N385">
        <v>0</v>
      </c>
      <c r="O385" t="s">
        <v>34</v>
      </c>
      <c r="P385" s="38">
        <v>-36758.438888888901</v>
      </c>
      <c r="Q385" s="38">
        <v>0</v>
      </c>
      <c r="R385" s="38">
        <v>0.98913043478260898</v>
      </c>
      <c r="S385" s="38">
        <v>1</v>
      </c>
      <c r="T385" s="38">
        <v>24174347.826087002</v>
      </c>
      <c r="U385" s="38">
        <v>-36758.438888888901</v>
      </c>
      <c r="V385" s="38">
        <v>-36758.438888888901</v>
      </c>
      <c r="W385" s="38">
        <v>0</v>
      </c>
      <c r="X385" s="38">
        <v>0.98913043478260898</v>
      </c>
      <c r="Y385" s="38">
        <v>1</v>
      </c>
      <c r="Z385" s="38">
        <v>24174347.826087002</v>
      </c>
      <c r="AA385" s="38">
        <v>-36758.438888888901</v>
      </c>
    </row>
    <row r="386" spans="1:27" x14ac:dyDescent="0.25">
      <c r="A386" s="28">
        <v>45565</v>
      </c>
      <c r="B386" s="28">
        <v>45657</v>
      </c>
      <c r="C386" t="s">
        <v>35</v>
      </c>
      <c r="D386" t="s">
        <v>112</v>
      </c>
      <c r="E386" t="s">
        <v>113</v>
      </c>
      <c r="F386">
        <v>10013</v>
      </c>
      <c r="G386" t="s">
        <v>114</v>
      </c>
      <c r="H386" s="28">
        <v>45650</v>
      </c>
      <c r="I386" s="28">
        <v>45656</v>
      </c>
      <c r="J386" s="28">
        <v>45747</v>
      </c>
      <c r="K386" s="28">
        <v>45747</v>
      </c>
      <c r="L386" s="38">
        <v>24440000</v>
      </c>
      <c r="M386" t="s">
        <v>81</v>
      </c>
      <c r="N386">
        <v>0</v>
      </c>
      <c r="O386" t="s">
        <v>34</v>
      </c>
      <c r="P386" s="38">
        <v>0</v>
      </c>
      <c r="Q386" s="38">
        <v>0</v>
      </c>
      <c r="R386" s="38">
        <v>1.0869565217391301E-2</v>
      </c>
      <c r="S386" s="38">
        <v>1.0989010989011E-2</v>
      </c>
      <c r="T386" s="38">
        <v>265652.17391304299</v>
      </c>
      <c r="U386" s="38">
        <v>0</v>
      </c>
      <c r="V386" s="38">
        <v>0</v>
      </c>
      <c r="W386" s="38">
        <v>0</v>
      </c>
      <c r="X386" s="38">
        <v>1.0869565217391301E-2</v>
      </c>
      <c r="Y386" s="38">
        <v>1.0989010989011E-2</v>
      </c>
      <c r="Z386" s="38">
        <v>265652.17391304299</v>
      </c>
      <c r="AA386" s="38">
        <v>0</v>
      </c>
    </row>
    <row r="387" spans="1:27" x14ac:dyDescent="0.25">
      <c r="A387" s="28">
        <v>45565</v>
      </c>
      <c r="B387" s="28">
        <v>45657</v>
      </c>
      <c r="C387" t="s">
        <v>35</v>
      </c>
      <c r="D387" t="s">
        <v>115</v>
      </c>
      <c r="E387" t="s">
        <v>116</v>
      </c>
      <c r="F387">
        <v>10014</v>
      </c>
      <c r="G387" t="s">
        <v>117</v>
      </c>
      <c r="H387" s="28">
        <v>45561</v>
      </c>
      <c r="I387" s="28">
        <v>45565</v>
      </c>
      <c r="J387" s="28">
        <v>45656</v>
      </c>
      <c r="K387" s="28">
        <v>45656</v>
      </c>
      <c r="L387" s="38">
        <v>18834400</v>
      </c>
      <c r="M387" t="s">
        <v>78</v>
      </c>
      <c r="N387">
        <v>0</v>
      </c>
      <c r="O387" t="s">
        <v>34</v>
      </c>
      <c r="P387" s="38">
        <v>-16425.166333333302</v>
      </c>
      <c r="Q387" s="38">
        <v>0</v>
      </c>
      <c r="R387" s="38">
        <v>0.98913043478260898</v>
      </c>
      <c r="S387" s="38">
        <v>1</v>
      </c>
      <c r="T387" s="38">
        <v>18629678.2608696</v>
      </c>
      <c r="U387" s="38">
        <v>-16425.166333333302</v>
      </c>
      <c r="V387" s="38">
        <v>-16425.166333333302</v>
      </c>
      <c r="W387" s="38">
        <v>0</v>
      </c>
      <c r="X387" s="38">
        <v>0.98913043478260898</v>
      </c>
      <c r="Y387" s="38">
        <v>1</v>
      </c>
      <c r="Z387" s="38">
        <v>18629678.2608696</v>
      </c>
      <c r="AA387" s="38">
        <v>-16425.166333333302</v>
      </c>
    </row>
    <row r="388" spans="1:27" x14ac:dyDescent="0.25">
      <c r="A388" s="28">
        <v>45565</v>
      </c>
      <c r="B388" s="28">
        <v>45657</v>
      </c>
      <c r="C388" t="s">
        <v>35</v>
      </c>
      <c r="D388" t="s">
        <v>115</v>
      </c>
      <c r="E388" t="s">
        <v>116</v>
      </c>
      <c r="F388">
        <v>10014</v>
      </c>
      <c r="G388" t="s">
        <v>117</v>
      </c>
      <c r="H388" s="28">
        <v>45650</v>
      </c>
      <c r="I388" s="28">
        <v>45656</v>
      </c>
      <c r="J388" s="28">
        <v>45747</v>
      </c>
      <c r="K388" s="28">
        <v>45747</v>
      </c>
      <c r="L388" s="38">
        <v>18834400</v>
      </c>
      <c r="M388" t="s">
        <v>78</v>
      </c>
      <c r="N388">
        <v>0</v>
      </c>
      <c r="O388" t="s">
        <v>34</v>
      </c>
      <c r="P388" s="38">
        <v>0</v>
      </c>
      <c r="Q388" s="38">
        <v>0</v>
      </c>
      <c r="R388" s="38">
        <v>1.0869565217391301E-2</v>
      </c>
      <c r="S388" s="38">
        <v>1.0989010989011E-2</v>
      </c>
      <c r="T388" s="38">
        <v>204721.73913043499</v>
      </c>
      <c r="U388" s="38">
        <v>0</v>
      </c>
      <c r="V388" s="38">
        <v>0</v>
      </c>
      <c r="W388" s="38">
        <v>0</v>
      </c>
      <c r="X388" s="38">
        <v>1.0869565217391301E-2</v>
      </c>
      <c r="Y388" s="38">
        <v>1.0989010989011E-2</v>
      </c>
      <c r="Z388" s="38">
        <v>204721.73913043499</v>
      </c>
      <c r="AA388" s="38">
        <v>0</v>
      </c>
    </row>
    <row r="389" spans="1:27" x14ac:dyDescent="0.25">
      <c r="A389" s="28">
        <v>45565</v>
      </c>
      <c r="B389" s="28">
        <v>45657</v>
      </c>
      <c r="C389" t="s">
        <v>35</v>
      </c>
      <c r="D389" t="s">
        <v>118</v>
      </c>
      <c r="E389" t="s">
        <v>119</v>
      </c>
      <c r="F389">
        <v>10015</v>
      </c>
      <c r="G389" t="s">
        <v>120</v>
      </c>
      <c r="H389" s="28">
        <v>45561</v>
      </c>
      <c r="I389" s="28">
        <v>45565</v>
      </c>
      <c r="J389" s="28">
        <v>45656</v>
      </c>
      <c r="K389" s="28">
        <v>45656</v>
      </c>
      <c r="L389" s="38">
        <v>6000000</v>
      </c>
      <c r="M389" t="s">
        <v>81</v>
      </c>
      <c r="N389">
        <v>0</v>
      </c>
      <c r="O389" t="s">
        <v>34</v>
      </c>
      <c r="P389" s="38">
        <v>-9024.1666666666697</v>
      </c>
      <c r="Q389" s="38">
        <v>0</v>
      </c>
      <c r="R389" s="38">
        <v>0.98913043478260898</v>
      </c>
      <c r="S389" s="38">
        <v>1</v>
      </c>
      <c r="T389" s="38">
        <v>5934782.6086956495</v>
      </c>
      <c r="U389" s="38">
        <v>-9024.1666666666697</v>
      </c>
      <c r="V389" s="38">
        <v>-9024.1666666666697</v>
      </c>
      <c r="W389" s="38">
        <v>0</v>
      </c>
      <c r="X389" s="38">
        <v>0.98913043478260898</v>
      </c>
      <c r="Y389" s="38">
        <v>1</v>
      </c>
      <c r="Z389" s="38">
        <v>5934782.6086956495</v>
      </c>
      <c r="AA389" s="38">
        <v>-9024.1666666666697</v>
      </c>
    </row>
    <row r="390" spans="1:27" x14ac:dyDescent="0.25">
      <c r="A390" s="28">
        <v>45565</v>
      </c>
      <c r="B390" s="28">
        <v>45657</v>
      </c>
      <c r="C390" t="s">
        <v>35</v>
      </c>
      <c r="D390" t="s">
        <v>118</v>
      </c>
      <c r="E390" t="s">
        <v>119</v>
      </c>
      <c r="F390">
        <v>10015</v>
      </c>
      <c r="G390" t="s">
        <v>120</v>
      </c>
      <c r="H390" s="28">
        <v>45650</v>
      </c>
      <c r="I390" s="28">
        <v>45656</v>
      </c>
      <c r="J390" s="28">
        <v>45747</v>
      </c>
      <c r="K390" s="28">
        <v>45747</v>
      </c>
      <c r="L390" s="38">
        <v>6000000</v>
      </c>
      <c r="M390" t="s">
        <v>81</v>
      </c>
      <c r="N390">
        <v>0</v>
      </c>
      <c r="O390" t="s">
        <v>34</v>
      </c>
      <c r="P390" s="38">
        <v>0</v>
      </c>
      <c r="Q390" s="38">
        <v>0</v>
      </c>
      <c r="R390" s="38">
        <v>1.0869565217391301E-2</v>
      </c>
      <c r="S390" s="38">
        <v>1.0989010989011E-2</v>
      </c>
      <c r="T390" s="38">
        <v>65217.391304347802</v>
      </c>
      <c r="U390" s="38">
        <v>0</v>
      </c>
      <c r="V390" s="38">
        <v>0</v>
      </c>
      <c r="W390" s="38">
        <v>0</v>
      </c>
      <c r="X390" s="38">
        <v>1.0869565217391301E-2</v>
      </c>
      <c r="Y390" s="38">
        <v>1.0989010989011E-2</v>
      </c>
      <c r="Z390" s="38">
        <v>65217.391304347802</v>
      </c>
      <c r="AA390" s="38">
        <v>0</v>
      </c>
    </row>
    <row r="391" spans="1:27" x14ac:dyDescent="0.25">
      <c r="A391" s="28">
        <v>45565</v>
      </c>
      <c r="B391" s="28">
        <v>45657</v>
      </c>
      <c r="C391" t="s">
        <v>35</v>
      </c>
      <c r="D391" t="s">
        <v>121</v>
      </c>
      <c r="E391" t="s">
        <v>122</v>
      </c>
      <c r="F391">
        <v>10016</v>
      </c>
      <c r="G391" t="s">
        <v>102</v>
      </c>
      <c r="H391" s="28">
        <v>45561</v>
      </c>
      <c r="I391" s="28">
        <v>45565</v>
      </c>
      <c r="J391" s="28">
        <v>45656</v>
      </c>
      <c r="K391" s="28">
        <v>45656</v>
      </c>
      <c r="L391" s="38">
        <v>1027000</v>
      </c>
      <c r="M391" t="s">
        <v>81</v>
      </c>
      <c r="N391">
        <v>0</v>
      </c>
      <c r="O391" t="s">
        <v>34</v>
      </c>
      <c r="P391" s="38">
        <v>-1544.63652777778</v>
      </c>
      <c r="Q391" s="38">
        <v>0</v>
      </c>
      <c r="R391" s="38">
        <v>0.98913043478260898</v>
      </c>
      <c r="S391" s="38">
        <v>1</v>
      </c>
      <c r="T391" s="38">
        <v>1015836.95652174</v>
      </c>
      <c r="U391" s="38">
        <v>-1544.63652777778</v>
      </c>
      <c r="V391" s="38">
        <v>-1544.63652777778</v>
      </c>
      <c r="W391" s="38">
        <v>0</v>
      </c>
      <c r="X391" s="38">
        <v>0.98913043478260898</v>
      </c>
      <c r="Y391" s="38">
        <v>1</v>
      </c>
      <c r="Z391" s="38">
        <v>1015836.95652174</v>
      </c>
      <c r="AA391" s="38">
        <v>-1544.63652777778</v>
      </c>
    </row>
    <row r="392" spans="1:27" x14ac:dyDescent="0.25">
      <c r="A392" s="28">
        <v>45565</v>
      </c>
      <c r="B392" s="28">
        <v>45657</v>
      </c>
      <c r="C392" t="s">
        <v>35</v>
      </c>
      <c r="D392" t="s">
        <v>121</v>
      </c>
      <c r="E392" t="s">
        <v>122</v>
      </c>
      <c r="F392">
        <v>10016</v>
      </c>
      <c r="G392" t="s">
        <v>102</v>
      </c>
      <c r="H392" s="28">
        <v>45650</v>
      </c>
      <c r="I392" s="28">
        <v>45656</v>
      </c>
      <c r="J392" s="28">
        <v>45747</v>
      </c>
      <c r="K392" s="28">
        <v>45747</v>
      </c>
      <c r="L392" s="38">
        <v>2827000</v>
      </c>
      <c r="M392" t="s">
        <v>81</v>
      </c>
      <c r="N392">
        <v>0</v>
      </c>
      <c r="O392" t="s">
        <v>34</v>
      </c>
      <c r="P392" s="38">
        <v>0</v>
      </c>
      <c r="Q392" s="38">
        <v>0</v>
      </c>
      <c r="R392" s="38">
        <v>1.0869565217391301E-2</v>
      </c>
      <c r="S392" s="38">
        <v>1.0989010989011E-2</v>
      </c>
      <c r="T392" s="38">
        <v>30728.260869565202</v>
      </c>
      <c r="U392" s="38">
        <v>0</v>
      </c>
      <c r="V392" s="38">
        <v>0</v>
      </c>
      <c r="W392" s="38">
        <v>0</v>
      </c>
      <c r="X392" s="38">
        <v>1.0869565217391301E-2</v>
      </c>
      <c r="Y392" s="38">
        <v>1.0989010989011E-2</v>
      </c>
      <c r="Z392" s="38">
        <v>30728.260869565202</v>
      </c>
      <c r="AA392" s="38">
        <v>0</v>
      </c>
    </row>
    <row r="393" spans="1:27" x14ac:dyDescent="0.25">
      <c r="A393" s="28">
        <v>45657</v>
      </c>
      <c r="B393" s="28">
        <v>45747</v>
      </c>
      <c r="C393" t="s">
        <v>32</v>
      </c>
      <c r="D393" t="s">
        <v>36</v>
      </c>
      <c r="E393" t="s">
        <v>37</v>
      </c>
      <c r="F393">
        <v>7</v>
      </c>
      <c r="H393" s="28">
        <v>45653</v>
      </c>
      <c r="I393" s="28">
        <v>45657</v>
      </c>
      <c r="J393" s="28">
        <v>45747</v>
      </c>
      <c r="K393" s="28">
        <v>45747</v>
      </c>
      <c r="L393" s="38">
        <v>12500000</v>
      </c>
      <c r="M393" t="s">
        <v>38</v>
      </c>
      <c r="N393">
        <v>0</v>
      </c>
      <c r="O393" t="s">
        <v>34</v>
      </c>
      <c r="P393" s="38">
        <v>52593.75</v>
      </c>
      <c r="Q393" s="38"/>
      <c r="R393" s="38">
        <v>1</v>
      </c>
      <c r="S393" s="38">
        <v>1</v>
      </c>
      <c r="T393" s="38">
        <v>12500000</v>
      </c>
      <c r="U393" s="38">
        <v>52593.75</v>
      </c>
      <c r="V393" s="38">
        <v>52593.75</v>
      </c>
      <c r="W393" s="38"/>
      <c r="X393" s="38">
        <v>1</v>
      </c>
      <c r="Y393" s="38">
        <v>1</v>
      </c>
      <c r="Z393" s="38">
        <v>12500000</v>
      </c>
      <c r="AA393" s="38">
        <v>52593.75</v>
      </c>
    </row>
    <row r="394" spans="1:27" x14ac:dyDescent="0.25">
      <c r="A394" s="28">
        <v>45657</v>
      </c>
      <c r="B394" s="28">
        <v>45747</v>
      </c>
      <c r="C394" t="s">
        <v>32</v>
      </c>
      <c r="D394" t="s">
        <v>36</v>
      </c>
      <c r="E394" t="s">
        <v>37</v>
      </c>
      <c r="F394">
        <v>7</v>
      </c>
      <c r="H394" s="28">
        <v>45743</v>
      </c>
      <c r="I394" s="28">
        <v>45747</v>
      </c>
      <c r="J394" s="28">
        <v>45838</v>
      </c>
      <c r="K394" s="28">
        <v>45838</v>
      </c>
      <c r="L394" s="38">
        <v>12500000</v>
      </c>
      <c r="M394" t="s">
        <v>38</v>
      </c>
      <c r="N394">
        <v>0</v>
      </c>
      <c r="O394" t="s">
        <v>34</v>
      </c>
      <c r="P394" s="38">
        <v>42814.236111111102</v>
      </c>
      <c r="Q394" s="38"/>
      <c r="R394" s="38">
        <v>0</v>
      </c>
      <c r="S394" s="38">
        <v>0</v>
      </c>
      <c r="T394" s="38">
        <v>0</v>
      </c>
      <c r="U394" s="38">
        <v>0</v>
      </c>
      <c r="V394" s="38">
        <v>42814.236111111102</v>
      </c>
      <c r="W394" s="38"/>
      <c r="X394" s="38">
        <v>0</v>
      </c>
      <c r="Y394" s="38">
        <v>0</v>
      </c>
      <c r="Z394" s="38">
        <v>0</v>
      </c>
      <c r="AA394" s="38">
        <v>0</v>
      </c>
    </row>
    <row r="395" spans="1:27" x14ac:dyDescent="0.25">
      <c r="A395" s="28">
        <v>45657</v>
      </c>
      <c r="B395" s="28">
        <v>45747</v>
      </c>
      <c r="C395" t="s">
        <v>32</v>
      </c>
      <c r="D395" t="s">
        <v>85</v>
      </c>
      <c r="E395" t="s">
        <v>86</v>
      </c>
      <c r="F395">
        <v>24</v>
      </c>
      <c r="G395" t="s">
        <v>87</v>
      </c>
      <c r="H395" s="28">
        <v>45649</v>
      </c>
      <c r="I395" s="28">
        <v>45653</v>
      </c>
      <c r="J395" s="28">
        <v>45742</v>
      </c>
      <c r="K395" s="28">
        <v>45742</v>
      </c>
      <c r="L395" s="38">
        <v>14125800</v>
      </c>
      <c r="M395" t="s">
        <v>88</v>
      </c>
      <c r="N395">
        <v>0</v>
      </c>
      <c r="O395" t="s">
        <v>34</v>
      </c>
      <c r="P395" s="38">
        <v>0</v>
      </c>
      <c r="Q395" s="38"/>
      <c r="R395" s="38">
        <v>0.94444444444444398</v>
      </c>
      <c r="S395" s="38">
        <v>0.95505617977528101</v>
      </c>
      <c r="T395" s="38">
        <v>13341033.3333333</v>
      </c>
      <c r="U395" s="38">
        <v>0</v>
      </c>
      <c r="V395" s="38">
        <v>0</v>
      </c>
      <c r="W395" s="38"/>
      <c r="X395" s="38">
        <v>0.94444444444444398</v>
      </c>
      <c r="Y395" s="38">
        <v>0.95505617977528101</v>
      </c>
      <c r="Z395" s="38">
        <v>13341033.3333333</v>
      </c>
      <c r="AA395" s="38">
        <v>0</v>
      </c>
    </row>
    <row r="396" spans="1:27" x14ac:dyDescent="0.25">
      <c r="A396" s="28">
        <v>45657</v>
      </c>
      <c r="B396" s="28">
        <v>45747</v>
      </c>
      <c r="C396" t="s">
        <v>32</v>
      </c>
      <c r="D396" t="s">
        <v>85</v>
      </c>
      <c r="E396" t="s">
        <v>86</v>
      </c>
      <c r="F396">
        <v>24</v>
      </c>
      <c r="G396" t="s">
        <v>87</v>
      </c>
      <c r="H396" s="28">
        <v>45740</v>
      </c>
      <c r="I396" s="28">
        <v>45742</v>
      </c>
      <c r="J396" s="28">
        <v>45834</v>
      </c>
      <c r="K396" s="28">
        <v>45834</v>
      </c>
      <c r="L396" s="38">
        <v>14125800</v>
      </c>
      <c r="M396" t="s">
        <v>88</v>
      </c>
      <c r="N396">
        <v>0</v>
      </c>
      <c r="O396" t="s">
        <v>34</v>
      </c>
      <c r="P396" s="38">
        <v>0</v>
      </c>
      <c r="Q396" s="38"/>
      <c r="R396" s="38">
        <v>5.5555555555555601E-2</v>
      </c>
      <c r="S396" s="38">
        <v>5.4347826086956499E-2</v>
      </c>
      <c r="T396" s="38">
        <v>784766.66666666698</v>
      </c>
      <c r="U396" s="38">
        <v>0</v>
      </c>
      <c r="V396" s="38">
        <v>0</v>
      </c>
      <c r="W396" s="38"/>
      <c r="X396" s="38">
        <v>5.5555555555555601E-2</v>
      </c>
      <c r="Y396" s="38">
        <v>5.4347826086956499E-2</v>
      </c>
      <c r="Z396" s="38">
        <v>784766.66666666698</v>
      </c>
      <c r="AA396" s="38">
        <v>0</v>
      </c>
    </row>
    <row r="397" spans="1:27" x14ac:dyDescent="0.25">
      <c r="A397" s="28">
        <v>45657</v>
      </c>
      <c r="B397" s="28">
        <v>45747</v>
      </c>
      <c r="C397" t="s">
        <v>32</v>
      </c>
      <c r="D397" t="s">
        <v>39</v>
      </c>
      <c r="E397" t="s">
        <v>40</v>
      </c>
      <c r="F397">
        <v>5</v>
      </c>
      <c r="H397" s="28">
        <v>45653</v>
      </c>
      <c r="I397" s="28">
        <v>45657</v>
      </c>
      <c r="J397" s="28">
        <v>45747</v>
      </c>
      <c r="K397" s="28">
        <v>45747</v>
      </c>
      <c r="L397" s="38">
        <v>12500000</v>
      </c>
      <c r="M397" t="s">
        <v>38</v>
      </c>
      <c r="N397">
        <v>0</v>
      </c>
      <c r="O397" t="s">
        <v>34</v>
      </c>
      <c r="P397" s="38">
        <v>52593.75</v>
      </c>
      <c r="Q397" s="38"/>
      <c r="R397" s="38">
        <v>1</v>
      </c>
      <c r="S397" s="38">
        <v>1</v>
      </c>
      <c r="T397" s="38">
        <v>12500000</v>
      </c>
      <c r="U397" s="38">
        <v>52593.75</v>
      </c>
      <c r="V397" s="38">
        <v>52593.75</v>
      </c>
      <c r="W397" s="38"/>
      <c r="X397" s="38">
        <v>1</v>
      </c>
      <c r="Y397" s="38">
        <v>1</v>
      </c>
      <c r="Z397" s="38">
        <v>12500000</v>
      </c>
      <c r="AA397" s="38">
        <v>52593.75</v>
      </c>
    </row>
    <row r="398" spans="1:27" x14ac:dyDescent="0.25">
      <c r="A398" s="28">
        <v>45657</v>
      </c>
      <c r="B398" s="28">
        <v>45747</v>
      </c>
      <c r="C398" t="s">
        <v>32</v>
      </c>
      <c r="D398" t="s">
        <v>39</v>
      </c>
      <c r="E398" t="s">
        <v>40</v>
      </c>
      <c r="F398">
        <v>5</v>
      </c>
      <c r="H398" s="28">
        <v>45743</v>
      </c>
      <c r="I398" s="28">
        <v>45747</v>
      </c>
      <c r="J398" s="28">
        <v>45838</v>
      </c>
      <c r="K398" s="28">
        <v>45838</v>
      </c>
      <c r="L398" s="38">
        <v>12500000</v>
      </c>
      <c r="M398" t="s">
        <v>38</v>
      </c>
      <c r="N398">
        <v>0</v>
      </c>
      <c r="O398" t="s">
        <v>34</v>
      </c>
      <c r="P398" s="38">
        <v>42814.236111111102</v>
      </c>
      <c r="Q398" s="38"/>
      <c r="R398" s="38">
        <v>0</v>
      </c>
      <c r="S398" s="38">
        <v>0</v>
      </c>
      <c r="T398" s="38">
        <v>0</v>
      </c>
      <c r="U398" s="38">
        <v>0</v>
      </c>
      <c r="V398" s="38">
        <v>42814.236111111102</v>
      </c>
      <c r="W398" s="38"/>
      <c r="X398" s="38">
        <v>0</v>
      </c>
      <c r="Y398" s="38">
        <v>0</v>
      </c>
      <c r="Z398" s="38">
        <v>0</v>
      </c>
      <c r="AA398" s="38">
        <v>0</v>
      </c>
    </row>
    <row r="399" spans="1:27" x14ac:dyDescent="0.25">
      <c r="A399" s="28">
        <v>45657</v>
      </c>
      <c r="B399" s="28">
        <v>45747</v>
      </c>
      <c r="C399" t="s">
        <v>32</v>
      </c>
      <c r="D399" t="s">
        <v>89</v>
      </c>
      <c r="E399" t="s">
        <v>90</v>
      </c>
      <c r="F399">
        <v>26</v>
      </c>
      <c r="G399" t="s">
        <v>91</v>
      </c>
      <c r="H399" s="28">
        <v>45650</v>
      </c>
      <c r="I399" s="28">
        <v>45656</v>
      </c>
      <c r="J399" s="28">
        <v>45747</v>
      </c>
      <c r="K399" s="28">
        <v>45747</v>
      </c>
      <c r="L399" s="38">
        <v>5650320</v>
      </c>
      <c r="M399" t="s">
        <v>88</v>
      </c>
      <c r="N399">
        <v>0</v>
      </c>
      <c r="O399" t="s">
        <v>34</v>
      </c>
      <c r="P399" s="38">
        <v>0</v>
      </c>
      <c r="Q399" s="38"/>
      <c r="R399" s="38">
        <v>1</v>
      </c>
      <c r="S399" s="38">
        <v>0.98901098901098905</v>
      </c>
      <c r="T399" s="38">
        <v>5650320</v>
      </c>
      <c r="U399" s="38">
        <v>0</v>
      </c>
      <c r="V399" s="38">
        <v>0</v>
      </c>
      <c r="W399" s="38"/>
      <c r="X399" s="38">
        <v>1</v>
      </c>
      <c r="Y399" s="38">
        <v>0.98901098901098905</v>
      </c>
      <c r="Z399" s="38">
        <v>5650320</v>
      </c>
      <c r="AA399" s="38">
        <v>0</v>
      </c>
    </row>
    <row r="400" spans="1:27" x14ac:dyDescent="0.25">
      <c r="A400" s="28">
        <v>45657</v>
      </c>
      <c r="B400" s="28">
        <v>45747</v>
      </c>
      <c r="C400" t="s">
        <v>32</v>
      </c>
      <c r="D400" t="s">
        <v>89</v>
      </c>
      <c r="E400" t="s">
        <v>90</v>
      </c>
      <c r="F400">
        <v>26</v>
      </c>
      <c r="G400" t="s">
        <v>91</v>
      </c>
      <c r="H400" s="28">
        <v>45743</v>
      </c>
      <c r="I400" s="28">
        <v>45747</v>
      </c>
      <c r="J400" s="28">
        <v>45838</v>
      </c>
      <c r="K400" s="28">
        <v>45838</v>
      </c>
      <c r="L400" s="38">
        <v>5650320</v>
      </c>
      <c r="M400" t="s">
        <v>88</v>
      </c>
      <c r="N400">
        <v>0</v>
      </c>
      <c r="O400" t="s">
        <v>34</v>
      </c>
      <c r="P400" s="38">
        <v>0</v>
      </c>
      <c r="Q400" s="38"/>
      <c r="R400" s="38">
        <v>0</v>
      </c>
      <c r="S400" s="38">
        <v>0</v>
      </c>
      <c r="T400" s="38">
        <v>0</v>
      </c>
      <c r="U400" s="38">
        <v>0</v>
      </c>
      <c r="V400" s="38">
        <v>0</v>
      </c>
      <c r="W400" s="38"/>
      <c r="X400" s="38">
        <v>0</v>
      </c>
      <c r="Y400" s="38">
        <v>0</v>
      </c>
      <c r="Z400" s="38">
        <v>0</v>
      </c>
      <c r="AA400" s="38">
        <v>0</v>
      </c>
    </row>
    <row r="401" spans="1:27" x14ac:dyDescent="0.25">
      <c r="A401" s="28">
        <v>45657</v>
      </c>
      <c r="B401" s="28">
        <v>45747</v>
      </c>
      <c r="C401" t="s">
        <v>32</v>
      </c>
      <c r="D401" t="s">
        <v>74</v>
      </c>
      <c r="E401" t="s">
        <v>75</v>
      </c>
      <c r="F401">
        <v>11</v>
      </c>
      <c r="H401" s="28">
        <v>45589</v>
      </c>
      <c r="I401" s="28">
        <v>45593</v>
      </c>
      <c r="J401" s="28">
        <v>45685</v>
      </c>
      <c r="K401" s="28">
        <v>45685</v>
      </c>
      <c r="L401" s="38">
        <v>12642000</v>
      </c>
      <c r="M401" t="s">
        <v>69</v>
      </c>
      <c r="N401">
        <v>0</v>
      </c>
      <c r="O401" t="s">
        <v>34</v>
      </c>
      <c r="P401" s="38">
        <v>24941.261333333299</v>
      </c>
      <c r="Q401" s="38"/>
      <c r="R401" s="38">
        <v>0.31111111111111101</v>
      </c>
      <c r="S401" s="38">
        <v>0.30434782608695699</v>
      </c>
      <c r="T401" s="38">
        <v>3933066.6666666698</v>
      </c>
      <c r="U401" s="38">
        <v>7590.8186666666697</v>
      </c>
      <c r="V401" s="38">
        <v>24941.261333333299</v>
      </c>
      <c r="W401" s="38"/>
      <c r="X401" s="38">
        <v>0.31111111111111101</v>
      </c>
      <c r="Y401" s="38">
        <v>0.30434782608695699</v>
      </c>
      <c r="Z401" s="38">
        <v>3933066.6666666698</v>
      </c>
      <c r="AA401" s="38">
        <v>7590.8186666666697</v>
      </c>
    </row>
    <row r="402" spans="1:27" x14ac:dyDescent="0.25">
      <c r="A402" s="28">
        <v>45657</v>
      </c>
      <c r="B402" s="28">
        <v>45747</v>
      </c>
      <c r="C402" t="s">
        <v>32</v>
      </c>
      <c r="D402" t="s">
        <v>74</v>
      </c>
      <c r="E402" t="s">
        <v>75</v>
      </c>
      <c r="F402">
        <v>11</v>
      </c>
      <c r="H402" s="28">
        <v>45681</v>
      </c>
      <c r="I402" s="28">
        <v>45685</v>
      </c>
      <c r="J402" s="28">
        <v>45775</v>
      </c>
      <c r="K402" s="28">
        <v>45775</v>
      </c>
      <c r="L402" s="38">
        <v>12642000</v>
      </c>
      <c r="M402" t="s">
        <v>69</v>
      </c>
      <c r="N402">
        <v>0</v>
      </c>
      <c r="O402" t="s">
        <v>34</v>
      </c>
      <c r="P402" s="38">
        <v>10777.305</v>
      </c>
      <c r="Q402" s="38"/>
      <c r="R402" s="38">
        <v>0.68888888888888899</v>
      </c>
      <c r="S402" s="38">
        <v>0.68888888888888899</v>
      </c>
      <c r="T402" s="38">
        <v>8708933.3333333302</v>
      </c>
      <c r="U402" s="38">
        <v>7424.3656666666702</v>
      </c>
      <c r="V402" s="38">
        <v>10777.305</v>
      </c>
      <c r="W402" s="38"/>
      <c r="X402" s="38">
        <v>0.68888888888888899</v>
      </c>
      <c r="Y402" s="38">
        <v>0.68888888888888899</v>
      </c>
      <c r="Z402" s="38">
        <v>8708933.3333333302</v>
      </c>
      <c r="AA402" s="38">
        <v>7424.3656666666702</v>
      </c>
    </row>
    <row r="403" spans="1:27" x14ac:dyDescent="0.25">
      <c r="A403" s="28">
        <v>45657</v>
      </c>
      <c r="B403" s="28">
        <v>45747</v>
      </c>
      <c r="C403" t="s">
        <v>32</v>
      </c>
      <c r="D403" t="s">
        <v>92</v>
      </c>
      <c r="E403" t="s">
        <v>93</v>
      </c>
      <c r="F403">
        <v>30</v>
      </c>
      <c r="G403" t="s">
        <v>94</v>
      </c>
      <c r="H403" s="28">
        <v>45649</v>
      </c>
      <c r="I403" s="28">
        <v>45653</v>
      </c>
      <c r="J403" s="28">
        <v>45742</v>
      </c>
      <c r="K403" s="28">
        <v>45742</v>
      </c>
      <c r="L403" s="38">
        <v>18834400</v>
      </c>
      <c r="M403" t="s">
        <v>78</v>
      </c>
      <c r="N403">
        <v>0</v>
      </c>
      <c r="O403" t="s">
        <v>34</v>
      </c>
      <c r="P403" s="38">
        <v>0</v>
      </c>
      <c r="Q403" s="38"/>
      <c r="R403" s="38">
        <v>0.94444444444444398</v>
      </c>
      <c r="S403" s="38">
        <v>0.95505617977528101</v>
      </c>
      <c r="T403" s="38">
        <v>17788044.444444399</v>
      </c>
      <c r="U403" s="38">
        <v>0</v>
      </c>
      <c r="V403" s="38">
        <v>0</v>
      </c>
      <c r="W403" s="38"/>
      <c r="X403" s="38">
        <v>0.94444444444444398</v>
      </c>
      <c r="Y403" s="38">
        <v>0.95505617977528101</v>
      </c>
      <c r="Z403" s="38">
        <v>17788044.444444399</v>
      </c>
      <c r="AA403" s="38">
        <v>0</v>
      </c>
    </row>
    <row r="404" spans="1:27" x14ac:dyDescent="0.25">
      <c r="A404" s="28">
        <v>45657</v>
      </c>
      <c r="B404" s="28">
        <v>45747</v>
      </c>
      <c r="C404" t="s">
        <v>32</v>
      </c>
      <c r="D404" t="s">
        <v>92</v>
      </c>
      <c r="E404" t="s">
        <v>93</v>
      </c>
      <c r="F404">
        <v>30</v>
      </c>
      <c r="G404" t="s">
        <v>94</v>
      </c>
      <c r="H404" s="28">
        <v>45740</v>
      </c>
      <c r="I404" s="28">
        <v>45742</v>
      </c>
      <c r="J404" s="28">
        <v>45834</v>
      </c>
      <c r="K404" s="28">
        <v>45834</v>
      </c>
      <c r="L404" s="38">
        <v>18834400</v>
      </c>
      <c r="M404" t="s">
        <v>78</v>
      </c>
      <c r="N404">
        <v>0</v>
      </c>
      <c r="O404" t="s">
        <v>34</v>
      </c>
      <c r="P404" s="38">
        <v>0</v>
      </c>
      <c r="Q404" s="38"/>
      <c r="R404" s="38">
        <v>5.5555555555555601E-2</v>
      </c>
      <c r="S404" s="38">
        <v>5.4347826086956499E-2</v>
      </c>
      <c r="T404" s="38">
        <v>1046355.55555556</v>
      </c>
      <c r="U404" s="38">
        <v>0</v>
      </c>
      <c r="V404" s="38">
        <v>0</v>
      </c>
      <c r="W404" s="38"/>
      <c r="X404" s="38">
        <v>5.5555555555555601E-2</v>
      </c>
      <c r="Y404" s="38">
        <v>5.4347826086956499E-2</v>
      </c>
      <c r="Z404" s="38">
        <v>1046355.55555556</v>
      </c>
      <c r="AA404" s="38">
        <v>0</v>
      </c>
    </row>
    <row r="405" spans="1:27" x14ac:dyDescent="0.25">
      <c r="A405" s="28">
        <v>45657</v>
      </c>
      <c r="B405" s="28">
        <v>45747</v>
      </c>
      <c r="C405" t="s">
        <v>32</v>
      </c>
      <c r="D405" t="s">
        <v>98</v>
      </c>
      <c r="E405" t="s">
        <v>99</v>
      </c>
      <c r="F405">
        <v>34</v>
      </c>
      <c r="G405" t="s">
        <v>100</v>
      </c>
      <c r="H405" s="28">
        <v>45623</v>
      </c>
      <c r="I405" s="28">
        <v>45625</v>
      </c>
      <c r="J405" s="28">
        <v>45673</v>
      </c>
      <c r="K405" s="28">
        <v>45673</v>
      </c>
      <c r="L405" s="38">
        <v>1027000</v>
      </c>
      <c r="M405" t="s">
        <v>81</v>
      </c>
      <c r="N405">
        <v>0</v>
      </c>
      <c r="O405" t="s">
        <v>34</v>
      </c>
      <c r="P405" s="38">
        <v>221.83199999999999</v>
      </c>
      <c r="Q405" s="38"/>
      <c r="R405" s="38">
        <v>0.17777777777777801</v>
      </c>
      <c r="S405" s="38">
        <v>0.33333333333333298</v>
      </c>
      <c r="T405" s="38">
        <v>182577.77777777801</v>
      </c>
      <c r="U405" s="38">
        <v>73.944000000000003</v>
      </c>
      <c r="V405" s="38">
        <v>221.83199999999999</v>
      </c>
      <c r="W405" s="38"/>
      <c r="X405" s="38">
        <v>0.17777777777777801</v>
      </c>
      <c r="Y405" s="38">
        <v>0.33333333333333298</v>
      </c>
      <c r="Z405" s="38">
        <v>182577.77777777801</v>
      </c>
      <c r="AA405" s="38">
        <v>73.944000000000003</v>
      </c>
    </row>
    <row r="406" spans="1:27" x14ac:dyDescent="0.25">
      <c r="A406" s="28">
        <v>45657</v>
      </c>
      <c r="B406" s="28">
        <v>45747</v>
      </c>
      <c r="C406" t="s">
        <v>32</v>
      </c>
      <c r="D406" t="s">
        <v>98</v>
      </c>
      <c r="E406" t="s">
        <v>99</v>
      </c>
      <c r="F406">
        <v>34</v>
      </c>
      <c r="G406" t="s">
        <v>100</v>
      </c>
      <c r="H406" s="28">
        <v>45671</v>
      </c>
      <c r="I406" s="28">
        <v>45673</v>
      </c>
      <c r="J406" s="28">
        <v>45763</v>
      </c>
      <c r="K406" s="28">
        <v>45763</v>
      </c>
      <c r="L406" s="38">
        <v>2827000</v>
      </c>
      <c r="M406" t="s">
        <v>81</v>
      </c>
      <c r="N406">
        <v>0</v>
      </c>
      <c r="O406" t="s">
        <v>34</v>
      </c>
      <c r="P406" s="38">
        <v>77.742500000001698</v>
      </c>
      <c r="Q406" s="38"/>
      <c r="R406" s="38">
        <v>0.82222222222222197</v>
      </c>
      <c r="S406" s="38">
        <v>0.82222222222222197</v>
      </c>
      <c r="T406" s="38">
        <v>2324422.2222222202</v>
      </c>
      <c r="U406" s="38">
        <v>63.921611111112497</v>
      </c>
      <c r="V406" s="38">
        <v>77.742500000001698</v>
      </c>
      <c r="W406" s="38"/>
      <c r="X406" s="38">
        <v>0.82222222222222197</v>
      </c>
      <c r="Y406" s="38">
        <v>0.82222222222222197</v>
      </c>
      <c r="Z406" s="38">
        <v>2324422.2222222202</v>
      </c>
      <c r="AA406" s="38">
        <v>63.921611111112497</v>
      </c>
    </row>
    <row r="407" spans="1:27" x14ac:dyDescent="0.25">
      <c r="A407" s="28">
        <v>45657</v>
      </c>
      <c r="B407" s="28">
        <v>45747</v>
      </c>
      <c r="C407" t="s">
        <v>32</v>
      </c>
      <c r="D407" t="s">
        <v>41</v>
      </c>
      <c r="E407" t="s">
        <v>42</v>
      </c>
      <c r="F407">
        <v>1</v>
      </c>
      <c r="H407" s="28">
        <v>45653</v>
      </c>
      <c r="I407" s="28">
        <v>45657</v>
      </c>
      <c r="J407" s="28">
        <v>45747</v>
      </c>
      <c r="K407" s="28">
        <v>45747</v>
      </c>
      <c r="L407" s="38">
        <v>15000000</v>
      </c>
      <c r="M407" t="s">
        <v>38</v>
      </c>
      <c r="N407">
        <v>0</v>
      </c>
      <c r="O407" t="s">
        <v>34</v>
      </c>
      <c r="P407" s="38">
        <v>63112.5</v>
      </c>
      <c r="Q407" s="38"/>
      <c r="R407" s="38">
        <v>1</v>
      </c>
      <c r="S407" s="38">
        <v>1</v>
      </c>
      <c r="T407" s="38">
        <v>15000000</v>
      </c>
      <c r="U407" s="38">
        <v>63112.5</v>
      </c>
      <c r="V407" s="38">
        <v>63112.5</v>
      </c>
      <c r="W407" s="38"/>
      <c r="X407" s="38">
        <v>1</v>
      </c>
      <c r="Y407" s="38">
        <v>1</v>
      </c>
      <c r="Z407" s="38">
        <v>15000000</v>
      </c>
      <c r="AA407" s="38">
        <v>63112.5</v>
      </c>
    </row>
    <row r="408" spans="1:27" x14ac:dyDescent="0.25">
      <c r="A408" s="28">
        <v>45657</v>
      </c>
      <c r="B408" s="28">
        <v>45747</v>
      </c>
      <c r="C408" t="s">
        <v>32</v>
      </c>
      <c r="D408" t="s">
        <v>41</v>
      </c>
      <c r="E408" t="s">
        <v>42</v>
      </c>
      <c r="F408">
        <v>1</v>
      </c>
      <c r="H408" s="28">
        <v>45743</v>
      </c>
      <c r="I408" s="28">
        <v>45747</v>
      </c>
      <c r="J408" s="28">
        <v>45838</v>
      </c>
      <c r="K408" s="28">
        <v>45838</v>
      </c>
      <c r="L408" s="38">
        <v>15000000</v>
      </c>
      <c r="M408" t="s">
        <v>38</v>
      </c>
      <c r="N408">
        <v>0</v>
      </c>
      <c r="O408" t="s">
        <v>34</v>
      </c>
      <c r="P408" s="38">
        <v>51377.083333333299</v>
      </c>
      <c r="Q408" s="38"/>
      <c r="R408" s="38">
        <v>0</v>
      </c>
      <c r="S408" s="38">
        <v>0</v>
      </c>
      <c r="T408" s="38">
        <v>0</v>
      </c>
      <c r="U408" s="38">
        <v>0</v>
      </c>
      <c r="V408" s="38">
        <v>51377.083333333299</v>
      </c>
      <c r="W408" s="38"/>
      <c r="X408" s="38">
        <v>0</v>
      </c>
      <c r="Y408" s="38">
        <v>0</v>
      </c>
      <c r="Z408" s="38">
        <v>0</v>
      </c>
      <c r="AA408" s="38">
        <v>0</v>
      </c>
    </row>
    <row r="409" spans="1:27" x14ac:dyDescent="0.25">
      <c r="A409" s="28">
        <v>45657</v>
      </c>
      <c r="B409" s="28">
        <v>45747</v>
      </c>
      <c r="C409" t="s">
        <v>32</v>
      </c>
      <c r="D409" t="s">
        <v>43</v>
      </c>
      <c r="E409" t="s">
        <v>44</v>
      </c>
      <c r="F409">
        <v>3</v>
      </c>
      <c r="H409" s="28">
        <v>45653</v>
      </c>
      <c r="I409" s="28">
        <v>45656</v>
      </c>
      <c r="J409" s="28">
        <v>45747</v>
      </c>
      <c r="K409" s="28">
        <v>45747</v>
      </c>
      <c r="L409" s="38">
        <v>12500000</v>
      </c>
      <c r="M409" t="s">
        <v>45</v>
      </c>
      <c r="N409">
        <v>0</v>
      </c>
      <c r="O409" t="s">
        <v>34</v>
      </c>
      <c r="P409" s="38">
        <v>84775.347222222204</v>
      </c>
      <c r="Q409" s="38"/>
      <c r="R409" s="38">
        <v>1</v>
      </c>
      <c r="S409" s="38">
        <v>0.98901098901098905</v>
      </c>
      <c r="T409" s="38">
        <v>12500000</v>
      </c>
      <c r="U409" s="38">
        <v>83843.75</v>
      </c>
      <c r="V409" s="38">
        <v>84775.347222222204</v>
      </c>
      <c r="W409" s="38"/>
      <c r="X409" s="38">
        <v>1</v>
      </c>
      <c r="Y409" s="38">
        <v>0.98901098901098905</v>
      </c>
      <c r="Z409" s="38">
        <v>12500000</v>
      </c>
      <c r="AA409" s="38">
        <v>83843.75</v>
      </c>
    </row>
    <row r="410" spans="1:27" x14ac:dyDescent="0.25">
      <c r="A410" s="28">
        <v>45657</v>
      </c>
      <c r="B410" s="28">
        <v>45747</v>
      </c>
      <c r="C410" t="s">
        <v>32</v>
      </c>
      <c r="D410" t="s">
        <v>43</v>
      </c>
      <c r="E410" t="s">
        <v>44</v>
      </c>
      <c r="F410">
        <v>3</v>
      </c>
      <c r="H410" s="28">
        <v>45743</v>
      </c>
      <c r="I410" s="28">
        <v>45747</v>
      </c>
      <c r="J410" s="28">
        <v>45838</v>
      </c>
      <c r="K410" s="28">
        <v>45838</v>
      </c>
      <c r="L410" s="38">
        <v>12500000</v>
      </c>
      <c r="M410" t="s">
        <v>45</v>
      </c>
      <c r="N410">
        <v>0</v>
      </c>
      <c r="O410" t="s">
        <v>34</v>
      </c>
      <c r="P410" s="38">
        <v>74411.458333333299</v>
      </c>
      <c r="Q410" s="38"/>
      <c r="R410" s="38">
        <v>0</v>
      </c>
      <c r="S410" s="38">
        <v>0</v>
      </c>
      <c r="T410" s="38">
        <v>0</v>
      </c>
      <c r="U410" s="38">
        <v>0</v>
      </c>
      <c r="V410" s="38">
        <v>74411.458333333299</v>
      </c>
      <c r="W410" s="38"/>
      <c r="X410" s="38">
        <v>0</v>
      </c>
      <c r="Y410" s="38">
        <v>0</v>
      </c>
      <c r="Z410" s="38">
        <v>0</v>
      </c>
      <c r="AA410" s="38">
        <v>0</v>
      </c>
    </row>
    <row r="411" spans="1:27" x14ac:dyDescent="0.25">
      <c r="A411" s="28">
        <v>45657</v>
      </c>
      <c r="B411" s="28">
        <v>45747</v>
      </c>
      <c r="C411" t="s">
        <v>32</v>
      </c>
      <c r="D411" t="s">
        <v>76</v>
      </c>
      <c r="E411" t="s">
        <v>79</v>
      </c>
      <c r="F411">
        <v>22</v>
      </c>
      <c r="G411" t="s">
        <v>80</v>
      </c>
      <c r="H411" s="28">
        <v>45650</v>
      </c>
      <c r="I411" s="28">
        <v>45657</v>
      </c>
      <c r="J411" s="28">
        <v>45747</v>
      </c>
      <c r="K411" s="28">
        <v>45747</v>
      </c>
      <c r="L411" s="38">
        <v>11500000</v>
      </c>
      <c r="M411" t="s">
        <v>81</v>
      </c>
      <c r="N411">
        <v>0</v>
      </c>
      <c r="O411" t="s">
        <v>34</v>
      </c>
      <c r="P411" s="38">
        <v>0</v>
      </c>
      <c r="Q411" s="38"/>
      <c r="R411" s="38">
        <v>1</v>
      </c>
      <c r="S411" s="38">
        <v>1</v>
      </c>
      <c r="T411" s="38">
        <v>11500000</v>
      </c>
      <c r="U411" s="38">
        <v>0</v>
      </c>
      <c r="V411" s="38">
        <v>0</v>
      </c>
      <c r="W411" s="38"/>
      <c r="X411" s="38">
        <v>1</v>
      </c>
      <c r="Y411" s="38">
        <v>1</v>
      </c>
      <c r="Z411" s="38">
        <v>11500000</v>
      </c>
      <c r="AA411" s="38">
        <v>0</v>
      </c>
    </row>
    <row r="412" spans="1:27" x14ac:dyDescent="0.25">
      <c r="A412" s="28">
        <v>45657</v>
      </c>
      <c r="B412" s="28">
        <v>45747</v>
      </c>
      <c r="C412" t="s">
        <v>32</v>
      </c>
      <c r="D412" t="s">
        <v>76</v>
      </c>
      <c r="E412" t="s">
        <v>79</v>
      </c>
      <c r="F412">
        <v>22</v>
      </c>
      <c r="G412" t="s">
        <v>80</v>
      </c>
      <c r="H412" s="28">
        <v>45743</v>
      </c>
      <c r="I412" s="28">
        <v>45747</v>
      </c>
      <c r="J412" s="28">
        <v>45838</v>
      </c>
      <c r="K412" s="28">
        <v>45838</v>
      </c>
      <c r="L412" s="38">
        <v>11500000</v>
      </c>
      <c r="M412" t="s">
        <v>81</v>
      </c>
      <c r="N412">
        <v>0</v>
      </c>
      <c r="O412" t="s">
        <v>34</v>
      </c>
      <c r="P412" s="38">
        <v>0</v>
      </c>
      <c r="Q412" s="38"/>
      <c r="R412" s="38">
        <v>0</v>
      </c>
      <c r="S412" s="38">
        <v>0</v>
      </c>
      <c r="T412" s="38">
        <v>0</v>
      </c>
      <c r="U412" s="38">
        <v>0</v>
      </c>
      <c r="V412" s="38">
        <v>0</v>
      </c>
      <c r="W412" s="38"/>
      <c r="X412" s="38">
        <v>0</v>
      </c>
      <c r="Y412" s="38">
        <v>0</v>
      </c>
      <c r="Z412" s="38">
        <v>0</v>
      </c>
      <c r="AA412" s="38">
        <v>0</v>
      </c>
    </row>
    <row r="413" spans="1:27" x14ac:dyDescent="0.25">
      <c r="A413" s="28">
        <v>45657</v>
      </c>
      <c r="B413" s="28">
        <v>45747</v>
      </c>
      <c r="C413" t="s">
        <v>32</v>
      </c>
      <c r="D413" t="s">
        <v>95</v>
      </c>
      <c r="E413" t="s">
        <v>96</v>
      </c>
      <c r="F413">
        <v>28</v>
      </c>
      <c r="G413" t="s">
        <v>97</v>
      </c>
      <c r="H413" s="28">
        <v>45650</v>
      </c>
      <c r="I413" s="28">
        <v>45656</v>
      </c>
      <c r="J413" s="28">
        <v>45747</v>
      </c>
      <c r="K413" s="28">
        <v>45747</v>
      </c>
      <c r="L413" s="38">
        <v>24440000</v>
      </c>
      <c r="M413" t="s">
        <v>81</v>
      </c>
      <c r="N413">
        <v>0</v>
      </c>
      <c r="O413" t="s">
        <v>34</v>
      </c>
      <c r="P413" s="38">
        <v>0</v>
      </c>
      <c r="Q413" s="38"/>
      <c r="R413" s="38">
        <v>1</v>
      </c>
      <c r="S413" s="38">
        <v>0.98901098901098905</v>
      </c>
      <c r="T413" s="38">
        <v>24440000</v>
      </c>
      <c r="U413" s="38">
        <v>0</v>
      </c>
      <c r="V413" s="38">
        <v>0</v>
      </c>
      <c r="W413" s="38"/>
      <c r="X413" s="38">
        <v>1</v>
      </c>
      <c r="Y413" s="38">
        <v>0.98901098901098905</v>
      </c>
      <c r="Z413" s="38">
        <v>24440000</v>
      </c>
      <c r="AA413" s="38">
        <v>0</v>
      </c>
    </row>
    <row r="414" spans="1:27" x14ac:dyDescent="0.25">
      <c r="A414" s="28">
        <v>45657</v>
      </c>
      <c r="B414" s="28">
        <v>45747</v>
      </c>
      <c r="C414" t="s">
        <v>32</v>
      </c>
      <c r="D414" t="s">
        <v>95</v>
      </c>
      <c r="E414" t="s">
        <v>96</v>
      </c>
      <c r="F414">
        <v>28</v>
      </c>
      <c r="G414" t="s">
        <v>97</v>
      </c>
      <c r="H414" s="28">
        <v>45743</v>
      </c>
      <c r="I414" s="28">
        <v>45747</v>
      </c>
      <c r="J414" s="28">
        <v>45838</v>
      </c>
      <c r="K414" s="28">
        <v>45838</v>
      </c>
      <c r="L414" s="38">
        <v>24440000</v>
      </c>
      <c r="M414" t="s">
        <v>81</v>
      </c>
      <c r="N414">
        <v>0</v>
      </c>
      <c r="O414" t="s">
        <v>34</v>
      </c>
      <c r="P414" s="38">
        <v>0</v>
      </c>
      <c r="Q414" s="38"/>
      <c r="R414" s="38">
        <v>0</v>
      </c>
      <c r="S414" s="38">
        <v>0</v>
      </c>
      <c r="T414" s="38">
        <v>0</v>
      </c>
      <c r="U414" s="38">
        <v>0</v>
      </c>
      <c r="V414" s="38">
        <v>0</v>
      </c>
      <c r="W414" s="38"/>
      <c r="X414" s="38">
        <v>0</v>
      </c>
      <c r="Y414" s="38">
        <v>0</v>
      </c>
      <c r="Z414" s="38">
        <v>0</v>
      </c>
      <c r="AA414" s="38">
        <v>0</v>
      </c>
    </row>
    <row r="415" spans="1:27" x14ac:dyDescent="0.25">
      <c r="A415" s="28">
        <v>45657</v>
      </c>
      <c r="B415" s="28">
        <v>45747</v>
      </c>
      <c r="C415" t="s">
        <v>32</v>
      </c>
      <c r="D415" t="s">
        <v>46</v>
      </c>
      <c r="E415" t="s">
        <v>47</v>
      </c>
      <c r="F415">
        <v>9</v>
      </c>
      <c r="H415" s="28">
        <v>45644</v>
      </c>
      <c r="I415" s="28">
        <v>45646</v>
      </c>
      <c r="J415" s="28">
        <v>45736</v>
      </c>
      <c r="K415" s="28">
        <v>45736</v>
      </c>
      <c r="L415" s="38">
        <v>4041066</v>
      </c>
      <c r="M415" t="s">
        <v>45</v>
      </c>
      <c r="N415">
        <v>0</v>
      </c>
      <c r="O415" t="s">
        <v>34</v>
      </c>
      <c r="P415" s="38">
        <v>28812.800579999999</v>
      </c>
      <c r="Q415" s="38"/>
      <c r="R415" s="38">
        <v>0.87777777777777799</v>
      </c>
      <c r="S415" s="38">
        <v>0.87777777777777799</v>
      </c>
      <c r="T415" s="38">
        <v>3547157.9333333299</v>
      </c>
      <c r="U415" s="38">
        <v>25291.2360646667</v>
      </c>
      <c r="V415" s="38">
        <v>28812.800579999999</v>
      </c>
      <c r="W415" s="38"/>
      <c r="X415" s="38">
        <v>0.87777777777777799</v>
      </c>
      <c r="Y415" s="38">
        <v>0.87777777777777799</v>
      </c>
      <c r="Z415" s="38">
        <v>3547157.9333333299</v>
      </c>
      <c r="AA415" s="38">
        <v>25291.2360646667</v>
      </c>
    </row>
    <row r="416" spans="1:27" x14ac:dyDescent="0.25">
      <c r="A416" s="28">
        <v>45657</v>
      </c>
      <c r="B416" s="28">
        <v>45747</v>
      </c>
      <c r="C416" t="s">
        <v>32</v>
      </c>
      <c r="D416" t="s">
        <v>46</v>
      </c>
      <c r="E416" t="s">
        <v>47</v>
      </c>
      <c r="F416">
        <v>9</v>
      </c>
      <c r="H416" s="28">
        <v>45734</v>
      </c>
      <c r="I416" s="28">
        <v>45736</v>
      </c>
      <c r="J416" s="28">
        <v>45828</v>
      </c>
      <c r="K416" s="28">
        <v>45828</v>
      </c>
      <c r="L416" s="38">
        <v>8485714</v>
      </c>
      <c r="M416" t="s">
        <v>45</v>
      </c>
      <c r="N416">
        <v>0</v>
      </c>
      <c r="O416" t="s">
        <v>34</v>
      </c>
      <c r="P416" s="38">
        <v>52609.541085777797</v>
      </c>
      <c r="Q416" s="38"/>
      <c r="R416" s="38">
        <v>0.122222222222222</v>
      </c>
      <c r="S416" s="38">
        <v>0.119565217391304</v>
      </c>
      <c r="T416" s="38">
        <v>1037142.82222222</v>
      </c>
      <c r="U416" s="38">
        <v>6290.27121677778</v>
      </c>
      <c r="V416" s="38">
        <v>52609.541085777797</v>
      </c>
      <c r="W416" s="38"/>
      <c r="X416" s="38">
        <v>0.122222222222222</v>
      </c>
      <c r="Y416" s="38">
        <v>0.119565217391304</v>
      </c>
      <c r="Z416" s="38">
        <v>1037142.82222222</v>
      </c>
      <c r="AA416" s="38">
        <v>6290.27121677778</v>
      </c>
    </row>
    <row r="417" spans="1:27" x14ac:dyDescent="0.25">
      <c r="A417" s="28">
        <v>45657</v>
      </c>
      <c r="B417" s="28">
        <v>45747</v>
      </c>
      <c r="C417" t="s">
        <v>32</v>
      </c>
      <c r="D417" t="s">
        <v>48</v>
      </c>
      <c r="E417" t="s">
        <v>49</v>
      </c>
      <c r="F417">
        <v>13</v>
      </c>
      <c r="H417" s="28">
        <v>45623</v>
      </c>
      <c r="I417" s="28">
        <v>45625</v>
      </c>
      <c r="J417" s="28">
        <v>45716</v>
      </c>
      <c r="K417" s="28">
        <v>45716</v>
      </c>
      <c r="L417" s="38">
        <v>6386500</v>
      </c>
      <c r="M417" t="s">
        <v>45</v>
      </c>
      <c r="N417">
        <v>0</v>
      </c>
      <c r="O417" t="s">
        <v>34</v>
      </c>
      <c r="P417" s="38">
        <v>47010.316888888898</v>
      </c>
      <c r="Q417" s="38"/>
      <c r="R417" s="38">
        <v>0.655555555555556</v>
      </c>
      <c r="S417" s="38">
        <v>0.64835164835164805</v>
      </c>
      <c r="T417" s="38">
        <v>4186705.5555555602</v>
      </c>
      <c r="U417" s="38">
        <v>30479.216444444399</v>
      </c>
      <c r="V417" s="38">
        <v>47010.316888888898</v>
      </c>
      <c r="W417" s="38"/>
      <c r="X417" s="38">
        <v>0.655555555555556</v>
      </c>
      <c r="Y417" s="38">
        <v>0.64835164835164805</v>
      </c>
      <c r="Z417" s="38">
        <v>4186705.5555555602</v>
      </c>
      <c r="AA417" s="38">
        <v>30479.216444444399</v>
      </c>
    </row>
    <row r="418" spans="1:27" x14ac:dyDescent="0.25">
      <c r="A418" s="28">
        <v>45657</v>
      </c>
      <c r="B418" s="28">
        <v>45747</v>
      </c>
      <c r="C418" t="s">
        <v>32</v>
      </c>
      <c r="D418" t="s">
        <v>48</v>
      </c>
      <c r="E418" t="s">
        <v>49</v>
      </c>
      <c r="F418">
        <v>13</v>
      </c>
      <c r="H418" s="28">
        <v>45714</v>
      </c>
      <c r="I418" s="28">
        <v>45716</v>
      </c>
      <c r="J418" s="28">
        <v>45807</v>
      </c>
      <c r="K418" s="28">
        <v>45807</v>
      </c>
      <c r="L418" s="38">
        <v>6386500</v>
      </c>
      <c r="M418" t="s">
        <v>45</v>
      </c>
      <c r="N418">
        <v>0</v>
      </c>
      <c r="O418" t="s">
        <v>34</v>
      </c>
      <c r="P418" s="38">
        <v>40342.988291666697</v>
      </c>
      <c r="Q418" s="38"/>
      <c r="R418" s="38">
        <v>0.344444444444444</v>
      </c>
      <c r="S418" s="38">
        <v>0.340659340659341</v>
      </c>
      <c r="T418" s="38">
        <v>2199794.4444444398</v>
      </c>
      <c r="U418" s="38">
        <v>13743.2157916667</v>
      </c>
      <c r="V418" s="38">
        <v>40342.988291666697</v>
      </c>
      <c r="W418" s="38"/>
      <c r="X418" s="38">
        <v>0.344444444444444</v>
      </c>
      <c r="Y418" s="38">
        <v>0.340659340659341</v>
      </c>
      <c r="Z418" s="38">
        <v>2199794.4444444398</v>
      </c>
      <c r="AA418" s="38">
        <v>13743.2157916667</v>
      </c>
    </row>
    <row r="419" spans="1:27" x14ac:dyDescent="0.25">
      <c r="A419" s="28">
        <v>45657</v>
      </c>
      <c r="B419" s="28">
        <v>45747</v>
      </c>
      <c r="C419" t="s">
        <v>32</v>
      </c>
      <c r="D419" t="s">
        <v>50</v>
      </c>
      <c r="E419" t="s">
        <v>51</v>
      </c>
      <c r="F419">
        <v>15</v>
      </c>
      <c r="H419" s="28">
        <v>45623</v>
      </c>
      <c r="I419" s="28">
        <v>45625</v>
      </c>
      <c r="J419" s="28">
        <v>45716</v>
      </c>
      <c r="K419" s="28">
        <v>45716</v>
      </c>
      <c r="L419" s="38">
        <v>6386500</v>
      </c>
      <c r="M419" t="s">
        <v>33</v>
      </c>
      <c r="N419">
        <v>0</v>
      </c>
      <c r="O419" t="s">
        <v>34</v>
      </c>
      <c r="P419" s="38">
        <v>18758.924527777799</v>
      </c>
      <c r="Q419" s="38"/>
      <c r="R419" s="38">
        <v>0.655555555555556</v>
      </c>
      <c r="S419" s="38">
        <v>0.64835164835164805</v>
      </c>
      <c r="T419" s="38">
        <v>4186705.5555555602</v>
      </c>
      <c r="U419" s="38">
        <v>12162.3796388889</v>
      </c>
      <c r="V419" s="38">
        <v>18758.924527777799</v>
      </c>
      <c r="W419" s="38"/>
      <c r="X419" s="38">
        <v>0.655555555555556</v>
      </c>
      <c r="Y419" s="38">
        <v>0.64835164835164805</v>
      </c>
      <c r="Z419" s="38">
        <v>4186705.5555555602</v>
      </c>
      <c r="AA419" s="38">
        <v>12162.3796388889</v>
      </c>
    </row>
    <row r="420" spans="1:27" x14ac:dyDescent="0.25">
      <c r="A420" s="28">
        <v>45657</v>
      </c>
      <c r="B420" s="28">
        <v>45747</v>
      </c>
      <c r="C420" t="s">
        <v>32</v>
      </c>
      <c r="D420" t="s">
        <v>50</v>
      </c>
      <c r="E420" t="s">
        <v>51</v>
      </c>
      <c r="F420">
        <v>15</v>
      </c>
      <c r="H420" s="28">
        <v>45714</v>
      </c>
      <c r="I420" s="28">
        <v>45716</v>
      </c>
      <c r="J420" s="28">
        <v>45807</v>
      </c>
      <c r="K420" s="28">
        <v>45807</v>
      </c>
      <c r="L420" s="38">
        <v>6386500</v>
      </c>
      <c r="M420" t="s">
        <v>33</v>
      </c>
      <c r="N420">
        <v>0</v>
      </c>
      <c r="O420" t="s">
        <v>34</v>
      </c>
      <c r="P420" s="38">
        <v>12091.595930555601</v>
      </c>
      <c r="Q420" s="38"/>
      <c r="R420" s="38">
        <v>0.344444444444444</v>
      </c>
      <c r="S420" s="38">
        <v>0.340659340659341</v>
      </c>
      <c r="T420" s="38">
        <v>2199794.4444444398</v>
      </c>
      <c r="U420" s="38">
        <v>4119.1150972222204</v>
      </c>
      <c r="V420" s="38">
        <v>12091.595930555601</v>
      </c>
      <c r="W420" s="38"/>
      <c r="X420" s="38">
        <v>0.344444444444444</v>
      </c>
      <c r="Y420" s="38">
        <v>0.340659340659341</v>
      </c>
      <c r="Z420" s="38">
        <v>2199794.4444444398</v>
      </c>
      <c r="AA420" s="38">
        <v>4119.1150972222204</v>
      </c>
    </row>
    <row r="421" spans="1:27" x14ac:dyDescent="0.25">
      <c r="A421" s="28">
        <v>45657</v>
      </c>
      <c r="B421" s="28">
        <v>45747</v>
      </c>
      <c r="C421" t="s">
        <v>35</v>
      </c>
      <c r="D421" t="s">
        <v>52</v>
      </c>
      <c r="E421" t="s">
        <v>53</v>
      </c>
      <c r="F421">
        <v>10001</v>
      </c>
      <c r="G421" t="s">
        <v>54</v>
      </c>
      <c r="H421" s="28">
        <v>45650</v>
      </c>
      <c r="I421" s="28">
        <v>45656</v>
      </c>
      <c r="J421" s="28">
        <v>45747</v>
      </c>
      <c r="K421" s="28">
        <v>45747</v>
      </c>
      <c r="L421" s="38">
        <v>15000000</v>
      </c>
      <c r="M421" t="s">
        <v>38</v>
      </c>
      <c r="N421">
        <v>0</v>
      </c>
      <c r="O421" t="s">
        <v>34</v>
      </c>
      <c r="P421" s="38">
        <v>-65027.083333333299</v>
      </c>
      <c r="Q421" s="38">
        <v>0</v>
      </c>
      <c r="R421" s="38">
        <v>1</v>
      </c>
      <c r="S421" s="38">
        <v>0.98901098901098905</v>
      </c>
      <c r="T421" s="38">
        <v>15000000</v>
      </c>
      <c r="U421" s="38">
        <v>-64312.5</v>
      </c>
      <c r="V421" s="38">
        <v>-65027.083333333299</v>
      </c>
      <c r="W421" s="38">
        <v>0</v>
      </c>
      <c r="X421" s="38">
        <v>1</v>
      </c>
      <c r="Y421" s="38">
        <v>0.98901098901098905</v>
      </c>
      <c r="Z421" s="38">
        <v>15000000</v>
      </c>
      <c r="AA421" s="38">
        <v>-64312.5</v>
      </c>
    </row>
    <row r="422" spans="1:27" x14ac:dyDescent="0.25">
      <c r="A422" s="28">
        <v>45657</v>
      </c>
      <c r="B422" s="28">
        <v>45747</v>
      </c>
      <c r="C422" t="s">
        <v>35</v>
      </c>
      <c r="D422" t="s">
        <v>52</v>
      </c>
      <c r="E422" t="s">
        <v>53</v>
      </c>
      <c r="F422">
        <v>10001</v>
      </c>
      <c r="G422" t="s">
        <v>54</v>
      </c>
      <c r="H422" s="28">
        <v>45743</v>
      </c>
      <c r="I422" s="28">
        <v>45747</v>
      </c>
      <c r="J422" s="28">
        <v>45838</v>
      </c>
      <c r="K422" s="28">
        <v>45838</v>
      </c>
      <c r="L422" s="38">
        <v>15000000</v>
      </c>
      <c r="M422" t="s">
        <v>38</v>
      </c>
      <c r="N422">
        <v>0</v>
      </c>
      <c r="O422" t="s">
        <v>34</v>
      </c>
      <c r="P422" s="38">
        <v>-51377.083333333299</v>
      </c>
      <c r="Q422" s="38">
        <v>0</v>
      </c>
      <c r="R422" s="38">
        <v>0</v>
      </c>
      <c r="S422" s="38">
        <v>0</v>
      </c>
      <c r="T422" s="38">
        <v>0</v>
      </c>
      <c r="U422" s="38">
        <v>0</v>
      </c>
      <c r="V422" s="38">
        <v>-51377.083333333299</v>
      </c>
      <c r="W422" s="38">
        <v>0</v>
      </c>
      <c r="X422" s="38">
        <v>0</v>
      </c>
      <c r="Y422" s="38">
        <v>0</v>
      </c>
      <c r="Z422" s="38">
        <v>0</v>
      </c>
      <c r="AA422" s="38">
        <v>0</v>
      </c>
    </row>
    <row r="423" spans="1:27" x14ac:dyDescent="0.25">
      <c r="A423" s="28">
        <v>45657</v>
      </c>
      <c r="B423" s="28">
        <v>45747</v>
      </c>
      <c r="C423" t="s">
        <v>35</v>
      </c>
      <c r="D423" t="s">
        <v>55</v>
      </c>
      <c r="E423" t="s">
        <v>56</v>
      </c>
      <c r="F423">
        <v>10002</v>
      </c>
      <c r="G423" t="s">
        <v>57</v>
      </c>
      <c r="H423" s="28">
        <v>45650</v>
      </c>
      <c r="I423" s="28">
        <v>45656</v>
      </c>
      <c r="J423" s="28">
        <v>45747</v>
      </c>
      <c r="K423" s="28">
        <v>45747</v>
      </c>
      <c r="L423" s="38">
        <v>12500000</v>
      </c>
      <c r="M423" t="s">
        <v>45</v>
      </c>
      <c r="N423">
        <v>0</v>
      </c>
      <c r="O423" t="s">
        <v>34</v>
      </c>
      <c r="P423" s="38">
        <v>-85786.458333333299</v>
      </c>
      <c r="Q423" s="38">
        <v>0</v>
      </c>
      <c r="R423" s="38">
        <v>1</v>
      </c>
      <c r="S423" s="38">
        <v>0.98901098901098905</v>
      </c>
      <c r="T423" s="38">
        <v>12500000</v>
      </c>
      <c r="U423" s="38">
        <v>-84843.75</v>
      </c>
      <c r="V423" s="38">
        <v>-85786.458333333299</v>
      </c>
      <c r="W423" s="38">
        <v>0</v>
      </c>
      <c r="X423" s="38">
        <v>1</v>
      </c>
      <c r="Y423" s="38">
        <v>0.98901098901098905</v>
      </c>
      <c r="Z423" s="38">
        <v>12500000</v>
      </c>
      <c r="AA423" s="38">
        <v>-84843.75</v>
      </c>
    </row>
    <row r="424" spans="1:27" x14ac:dyDescent="0.25">
      <c r="A424" s="28">
        <v>45657</v>
      </c>
      <c r="B424" s="28">
        <v>45747</v>
      </c>
      <c r="C424" t="s">
        <v>35</v>
      </c>
      <c r="D424" t="s">
        <v>55</v>
      </c>
      <c r="E424" t="s">
        <v>56</v>
      </c>
      <c r="F424">
        <v>10002</v>
      </c>
      <c r="G424" t="s">
        <v>57</v>
      </c>
      <c r="H424" s="28">
        <v>45743</v>
      </c>
      <c r="I424" s="28">
        <v>45747</v>
      </c>
      <c r="J424" s="28">
        <v>45838</v>
      </c>
      <c r="K424" s="28">
        <v>45838</v>
      </c>
      <c r="L424" s="38">
        <v>12500000</v>
      </c>
      <c r="M424" t="s">
        <v>45</v>
      </c>
      <c r="N424">
        <v>0</v>
      </c>
      <c r="O424" t="s">
        <v>34</v>
      </c>
      <c r="P424" s="38">
        <v>-74411.458333333299</v>
      </c>
      <c r="Q424" s="38">
        <v>0</v>
      </c>
      <c r="R424" s="38">
        <v>0</v>
      </c>
      <c r="S424" s="38">
        <v>0</v>
      </c>
      <c r="T424" s="38">
        <v>0</v>
      </c>
      <c r="U424" s="38">
        <v>0</v>
      </c>
      <c r="V424" s="38">
        <v>-74411.458333333299</v>
      </c>
      <c r="W424" s="38">
        <v>0</v>
      </c>
      <c r="X424" s="38">
        <v>0</v>
      </c>
      <c r="Y424" s="38">
        <v>0</v>
      </c>
      <c r="Z424" s="38">
        <v>0</v>
      </c>
      <c r="AA424" s="38">
        <v>0</v>
      </c>
    </row>
    <row r="425" spans="1:27" x14ac:dyDescent="0.25">
      <c r="A425" s="28">
        <v>45657</v>
      </c>
      <c r="B425" s="28">
        <v>45747</v>
      </c>
      <c r="C425" t="s">
        <v>35</v>
      </c>
      <c r="D425" t="s">
        <v>58</v>
      </c>
      <c r="E425" t="s">
        <v>59</v>
      </c>
      <c r="F425">
        <v>10003</v>
      </c>
      <c r="G425" t="s">
        <v>60</v>
      </c>
      <c r="H425" s="28">
        <v>45650</v>
      </c>
      <c r="I425" s="28">
        <v>45656</v>
      </c>
      <c r="J425" s="28">
        <v>45747</v>
      </c>
      <c r="K425" s="28">
        <v>45747</v>
      </c>
      <c r="L425" s="38">
        <v>12500000</v>
      </c>
      <c r="M425" t="s">
        <v>38</v>
      </c>
      <c r="N425">
        <v>0</v>
      </c>
      <c r="O425" t="s">
        <v>34</v>
      </c>
      <c r="P425" s="38">
        <v>-54189.236111111102</v>
      </c>
      <c r="Q425" s="38">
        <v>0</v>
      </c>
      <c r="R425" s="38">
        <v>1</v>
      </c>
      <c r="S425" s="38">
        <v>0.98901098901098905</v>
      </c>
      <c r="T425" s="38">
        <v>12500000</v>
      </c>
      <c r="U425" s="38">
        <v>-53593.75</v>
      </c>
      <c r="V425" s="38">
        <v>-54189.236111111102</v>
      </c>
      <c r="W425" s="38">
        <v>0</v>
      </c>
      <c r="X425" s="38">
        <v>1</v>
      </c>
      <c r="Y425" s="38">
        <v>0.98901098901098905</v>
      </c>
      <c r="Z425" s="38">
        <v>12500000</v>
      </c>
      <c r="AA425" s="38">
        <v>-53593.75</v>
      </c>
    </row>
    <row r="426" spans="1:27" x14ac:dyDescent="0.25">
      <c r="A426" s="28">
        <v>45657</v>
      </c>
      <c r="B426" s="28">
        <v>45747</v>
      </c>
      <c r="C426" t="s">
        <v>35</v>
      </c>
      <c r="D426" t="s">
        <v>58</v>
      </c>
      <c r="E426" t="s">
        <v>59</v>
      </c>
      <c r="F426">
        <v>10003</v>
      </c>
      <c r="G426" t="s">
        <v>60</v>
      </c>
      <c r="H426" s="28">
        <v>45743</v>
      </c>
      <c r="I426" s="28">
        <v>45747</v>
      </c>
      <c r="J426" s="28">
        <v>45838</v>
      </c>
      <c r="K426" s="28">
        <v>45838</v>
      </c>
      <c r="L426" s="38">
        <v>12500000</v>
      </c>
      <c r="M426" t="s">
        <v>38</v>
      </c>
      <c r="N426">
        <v>0</v>
      </c>
      <c r="O426" t="s">
        <v>34</v>
      </c>
      <c r="P426" s="38">
        <v>-42814.236111111102</v>
      </c>
      <c r="Q426" s="38">
        <v>0</v>
      </c>
      <c r="R426" s="38">
        <v>0</v>
      </c>
      <c r="S426" s="38">
        <v>0</v>
      </c>
      <c r="T426" s="38">
        <v>0</v>
      </c>
      <c r="U426" s="38">
        <v>0</v>
      </c>
      <c r="V426" s="38">
        <v>-42814.236111111102</v>
      </c>
      <c r="W426" s="38">
        <v>0</v>
      </c>
      <c r="X426" s="38">
        <v>0</v>
      </c>
      <c r="Y426" s="38">
        <v>0</v>
      </c>
      <c r="Z426" s="38">
        <v>0</v>
      </c>
      <c r="AA426" s="38">
        <v>0</v>
      </c>
    </row>
    <row r="427" spans="1:27" x14ac:dyDescent="0.25">
      <c r="A427" s="28">
        <v>45657</v>
      </c>
      <c r="B427" s="28">
        <v>45747</v>
      </c>
      <c r="C427" t="s">
        <v>35</v>
      </c>
      <c r="D427" t="s">
        <v>61</v>
      </c>
      <c r="E427" t="s">
        <v>62</v>
      </c>
      <c r="F427">
        <v>10004</v>
      </c>
      <c r="G427" t="s">
        <v>63</v>
      </c>
      <c r="H427" s="28">
        <v>45650</v>
      </c>
      <c r="I427" s="28">
        <v>45656</v>
      </c>
      <c r="J427" s="28">
        <v>45747</v>
      </c>
      <c r="K427" s="28">
        <v>45747</v>
      </c>
      <c r="L427" s="38">
        <v>12500000</v>
      </c>
      <c r="M427" t="s">
        <v>38</v>
      </c>
      <c r="N427">
        <v>0</v>
      </c>
      <c r="O427" t="s">
        <v>34</v>
      </c>
      <c r="P427" s="38">
        <v>-54189.236111111102</v>
      </c>
      <c r="Q427" s="38">
        <v>0</v>
      </c>
      <c r="R427" s="38">
        <v>1</v>
      </c>
      <c r="S427" s="38">
        <v>0.98901098901098905</v>
      </c>
      <c r="T427" s="38">
        <v>12500000</v>
      </c>
      <c r="U427" s="38">
        <v>-53593.75</v>
      </c>
      <c r="V427" s="38">
        <v>-54189.236111111102</v>
      </c>
      <c r="W427" s="38">
        <v>0</v>
      </c>
      <c r="X427" s="38">
        <v>1</v>
      </c>
      <c r="Y427" s="38">
        <v>0.98901098901098905</v>
      </c>
      <c r="Z427" s="38">
        <v>12500000</v>
      </c>
      <c r="AA427" s="38">
        <v>-53593.75</v>
      </c>
    </row>
    <row r="428" spans="1:27" x14ac:dyDescent="0.25">
      <c r="A428" s="28">
        <v>45657</v>
      </c>
      <c r="B428" s="28">
        <v>45747</v>
      </c>
      <c r="C428" t="s">
        <v>35</v>
      </c>
      <c r="D428" t="s">
        <v>61</v>
      </c>
      <c r="E428" t="s">
        <v>62</v>
      </c>
      <c r="F428">
        <v>10004</v>
      </c>
      <c r="G428" t="s">
        <v>63</v>
      </c>
      <c r="H428" s="28">
        <v>45743</v>
      </c>
      <c r="I428" s="28">
        <v>45747</v>
      </c>
      <c r="J428" s="28">
        <v>45838</v>
      </c>
      <c r="K428" s="28">
        <v>45838</v>
      </c>
      <c r="L428" s="38">
        <v>12500000</v>
      </c>
      <c r="M428" t="s">
        <v>38</v>
      </c>
      <c r="N428">
        <v>0</v>
      </c>
      <c r="O428" t="s">
        <v>34</v>
      </c>
      <c r="P428" s="38">
        <v>-42814.236111111102</v>
      </c>
      <c r="Q428" s="38">
        <v>0</v>
      </c>
      <c r="R428" s="38">
        <v>0</v>
      </c>
      <c r="S428" s="38">
        <v>0</v>
      </c>
      <c r="T428" s="38">
        <v>0</v>
      </c>
      <c r="U428" s="38">
        <v>0</v>
      </c>
      <c r="V428" s="38">
        <v>-42814.236111111102</v>
      </c>
      <c r="W428" s="38">
        <v>0</v>
      </c>
      <c r="X428" s="38">
        <v>0</v>
      </c>
      <c r="Y428" s="38">
        <v>0</v>
      </c>
      <c r="Z428" s="38">
        <v>0</v>
      </c>
      <c r="AA428" s="38">
        <v>0</v>
      </c>
    </row>
    <row r="429" spans="1:27" x14ac:dyDescent="0.25">
      <c r="A429" s="28">
        <v>45657</v>
      </c>
      <c r="B429" s="28">
        <v>45747</v>
      </c>
      <c r="C429" t="s">
        <v>35</v>
      </c>
      <c r="D429" t="s">
        <v>64</v>
      </c>
      <c r="E429" t="s">
        <v>65</v>
      </c>
      <c r="F429">
        <v>10005</v>
      </c>
      <c r="G429" t="s">
        <v>66</v>
      </c>
      <c r="H429" s="28">
        <v>45650</v>
      </c>
      <c r="I429" s="28">
        <v>45656</v>
      </c>
      <c r="J429" s="28">
        <v>45747</v>
      </c>
      <c r="K429" s="28">
        <v>45747</v>
      </c>
      <c r="L429" s="38">
        <v>4041066</v>
      </c>
      <c r="M429" t="s">
        <v>45</v>
      </c>
      <c r="N429">
        <v>0</v>
      </c>
      <c r="O429" t="s">
        <v>34</v>
      </c>
      <c r="P429" s="38">
        <v>-27733.499202499999</v>
      </c>
      <c r="Q429" s="38">
        <v>0</v>
      </c>
      <c r="R429" s="38">
        <v>1</v>
      </c>
      <c r="S429" s="38">
        <v>0.98901098901098905</v>
      </c>
      <c r="T429" s="38">
        <v>4041066</v>
      </c>
      <c r="U429" s="38">
        <v>-27428.735475000001</v>
      </c>
      <c r="V429" s="38">
        <v>-27733.499202499999</v>
      </c>
      <c r="W429" s="38">
        <v>0</v>
      </c>
      <c r="X429" s="38">
        <v>1</v>
      </c>
      <c r="Y429" s="38">
        <v>0.98901098901098905</v>
      </c>
      <c r="Z429" s="38">
        <v>4041066</v>
      </c>
      <c r="AA429" s="38">
        <v>-27428.735475000001</v>
      </c>
    </row>
    <row r="430" spans="1:27" x14ac:dyDescent="0.25">
      <c r="A430" s="28">
        <v>45657</v>
      </c>
      <c r="B430" s="28">
        <v>45747</v>
      </c>
      <c r="C430" t="s">
        <v>35</v>
      </c>
      <c r="D430" t="s">
        <v>64</v>
      </c>
      <c r="E430" t="s">
        <v>65</v>
      </c>
      <c r="F430">
        <v>10005</v>
      </c>
      <c r="G430" t="s">
        <v>66</v>
      </c>
      <c r="H430" s="28">
        <v>45743</v>
      </c>
      <c r="I430" s="28">
        <v>45747</v>
      </c>
      <c r="J430" s="28">
        <v>45838</v>
      </c>
      <c r="K430" s="28">
        <v>45838</v>
      </c>
      <c r="L430" s="38">
        <v>8485714</v>
      </c>
      <c r="M430" t="s">
        <v>45</v>
      </c>
      <c r="N430">
        <v>0</v>
      </c>
      <c r="O430" t="s">
        <v>34</v>
      </c>
      <c r="P430" s="38">
        <v>-50514.748299166698</v>
      </c>
      <c r="Q430" s="38">
        <v>0</v>
      </c>
      <c r="R430" s="38">
        <v>0</v>
      </c>
      <c r="S430" s="38">
        <v>0</v>
      </c>
      <c r="T430" s="38">
        <v>0</v>
      </c>
      <c r="U430" s="38">
        <v>0</v>
      </c>
      <c r="V430" s="38">
        <v>-50514.748299166698</v>
      </c>
      <c r="W430" s="38">
        <v>0</v>
      </c>
      <c r="X430" s="38">
        <v>0</v>
      </c>
      <c r="Y430" s="38">
        <v>0</v>
      </c>
      <c r="Z430" s="38">
        <v>0</v>
      </c>
      <c r="AA430" s="38">
        <v>0</v>
      </c>
    </row>
    <row r="431" spans="1:27" x14ac:dyDescent="0.25">
      <c r="A431" s="28">
        <v>45657</v>
      </c>
      <c r="B431" s="28">
        <v>45747</v>
      </c>
      <c r="C431" t="s">
        <v>35</v>
      </c>
      <c r="D431" t="s">
        <v>67</v>
      </c>
      <c r="E431" t="s">
        <v>68</v>
      </c>
      <c r="F431">
        <v>10006</v>
      </c>
      <c r="G431" t="s">
        <v>82</v>
      </c>
      <c r="H431" s="28">
        <v>45645</v>
      </c>
      <c r="I431" s="28">
        <v>45649</v>
      </c>
      <c r="J431" s="28">
        <v>45740</v>
      </c>
      <c r="K431" s="28">
        <v>45740</v>
      </c>
      <c r="L431" s="38">
        <v>12642000</v>
      </c>
      <c r="M431" t="s">
        <v>69</v>
      </c>
      <c r="N431">
        <v>0</v>
      </c>
      <c r="O431" t="s">
        <v>34</v>
      </c>
      <c r="P431" s="38">
        <v>-17224.373833333299</v>
      </c>
      <c r="Q431" s="38">
        <v>0</v>
      </c>
      <c r="R431" s="38">
        <v>0.92222222222222205</v>
      </c>
      <c r="S431" s="38">
        <v>0.91208791208791196</v>
      </c>
      <c r="T431" s="38">
        <v>11658733.3333333</v>
      </c>
      <c r="U431" s="38">
        <v>-15710.143166666699</v>
      </c>
      <c r="V431" s="38">
        <v>-17224.373833333299</v>
      </c>
      <c r="W431" s="38">
        <v>0</v>
      </c>
      <c r="X431" s="38">
        <v>0.92222222222222205</v>
      </c>
      <c r="Y431" s="38">
        <v>0.91208791208791196</v>
      </c>
      <c r="Z431" s="38">
        <v>11658733.3333333</v>
      </c>
      <c r="AA431" s="38">
        <v>-15710.143166666699</v>
      </c>
    </row>
    <row r="432" spans="1:27" x14ac:dyDescent="0.25">
      <c r="A432" s="28">
        <v>45657</v>
      </c>
      <c r="B432" s="28">
        <v>45747</v>
      </c>
      <c r="C432" t="s">
        <v>35</v>
      </c>
      <c r="D432" t="s">
        <v>67</v>
      </c>
      <c r="E432" t="s">
        <v>68</v>
      </c>
      <c r="F432">
        <v>10006</v>
      </c>
      <c r="G432" t="s">
        <v>82</v>
      </c>
      <c r="H432" s="28">
        <v>45736</v>
      </c>
      <c r="I432" s="28">
        <v>45740</v>
      </c>
      <c r="J432" s="28">
        <v>45831</v>
      </c>
      <c r="K432" s="28">
        <v>45831</v>
      </c>
      <c r="L432" s="38">
        <v>12642000</v>
      </c>
      <c r="M432" t="s">
        <v>69</v>
      </c>
      <c r="N432">
        <v>0</v>
      </c>
      <c r="O432" t="s">
        <v>34</v>
      </c>
      <c r="P432" s="38">
        <v>-2780.1864999999998</v>
      </c>
      <c r="Q432" s="38">
        <v>0</v>
      </c>
      <c r="R432" s="38">
        <v>7.7777777777777807E-2</v>
      </c>
      <c r="S432" s="38">
        <v>7.69230769230769E-2</v>
      </c>
      <c r="T432" s="38">
        <v>983266.66666666698</v>
      </c>
      <c r="U432" s="38">
        <v>-213.8605</v>
      </c>
      <c r="V432" s="38">
        <v>-2780.1864999999998</v>
      </c>
      <c r="W432" s="38">
        <v>0</v>
      </c>
      <c r="X432" s="38">
        <v>7.7777777777777807E-2</v>
      </c>
      <c r="Y432" s="38">
        <v>7.69230769230769E-2</v>
      </c>
      <c r="Z432" s="38">
        <v>983266.66666666698</v>
      </c>
      <c r="AA432" s="38">
        <v>-213.8605</v>
      </c>
    </row>
    <row r="433" spans="1:27" x14ac:dyDescent="0.25">
      <c r="A433" s="28">
        <v>45657</v>
      </c>
      <c r="B433" s="28">
        <v>45747</v>
      </c>
      <c r="C433" t="s">
        <v>35</v>
      </c>
      <c r="D433" t="s">
        <v>70</v>
      </c>
      <c r="E433" t="s">
        <v>71</v>
      </c>
      <c r="F433">
        <v>10007</v>
      </c>
      <c r="G433" t="s">
        <v>83</v>
      </c>
      <c r="H433" s="28">
        <v>45645</v>
      </c>
      <c r="I433" s="28">
        <v>45649</v>
      </c>
      <c r="J433" s="28">
        <v>45740</v>
      </c>
      <c r="K433" s="28">
        <v>45740</v>
      </c>
      <c r="L433" s="38">
        <v>6386500</v>
      </c>
      <c r="M433" t="s">
        <v>45</v>
      </c>
      <c r="N433">
        <v>0</v>
      </c>
      <c r="O433" t="s">
        <v>34</v>
      </c>
      <c r="P433" s="38">
        <v>-45831.830236111098</v>
      </c>
      <c r="Q433" s="38">
        <v>0</v>
      </c>
      <c r="R433" s="38">
        <v>0.92222222222222205</v>
      </c>
      <c r="S433" s="38">
        <v>0.91208791208791196</v>
      </c>
      <c r="T433" s="38">
        <v>5889772.2222222202</v>
      </c>
      <c r="U433" s="38">
        <v>-41802.658347222197</v>
      </c>
      <c r="V433" s="38">
        <v>-45831.830236111098</v>
      </c>
      <c r="W433" s="38">
        <v>0</v>
      </c>
      <c r="X433" s="38">
        <v>0.92222222222222205</v>
      </c>
      <c r="Y433" s="38">
        <v>0.91208791208791196</v>
      </c>
      <c r="Z433" s="38">
        <v>5889772.2222222202</v>
      </c>
      <c r="AA433" s="38">
        <v>-41802.658347222197</v>
      </c>
    </row>
    <row r="434" spans="1:27" x14ac:dyDescent="0.25">
      <c r="A434" s="28">
        <v>45657</v>
      </c>
      <c r="B434" s="28">
        <v>45747</v>
      </c>
      <c r="C434" t="s">
        <v>35</v>
      </c>
      <c r="D434" t="s">
        <v>70</v>
      </c>
      <c r="E434" t="s">
        <v>71</v>
      </c>
      <c r="F434">
        <v>10007</v>
      </c>
      <c r="G434" t="s">
        <v>83</v>
      </c>
      <c r="H434" s="28">
        <v>45736</v>
      </c>
      <c r="I434" s="28">
        <v>45740</v>
      </c>
      <c r="J434" s="28">
        <v>45831</v>
      </c>
      <c r="K434" s="28">
        <v>45831</v>
      </c>
      <c r="L434" s="38">
        <v>6386500</v>
      </c>
      <c r="M434" t="s">
        <v>45</v>
      </c>
      <c r="N434">
        <v>0</v>
      </c>
      <c r="O434" t="s">
        <v>34</v>
      </c>
      <c r="P434" s="38">
        <v>-38534.8991805556</v>
      </c>
      <c r="Q434" s="38">
        <v>0</v>
      </c>
      <c r="R434" s="38">
        <v>7.7777777777777807E-2</v>
      </c>
      <c r="S434" s="38">
        <v>7.69230769230769E-2</v>
      </c>
      <c r="T434" s="38">
        <v>496727.77777777798</v>
      </c>
      <c r="U434" s="38">
        <v>-2964.2230138888899</v>
      </c>
      <c r="V434" s="38">
        <v>-38534.8991805556</v>
      </c>
      <c r="W434" s="38">
        <v>0</v>
      </c>
      <c r="X434" s="38">
        <v>7.7777777777777807E-2</v>
      </c>
      <c r="Y434" s="38">
        <v>7.69230769230769E-2</v>
      </c>
      <c r="Z434" s="38">
        <v>496727.77777777798</v>
      </c>
      <c r="AA434" s="38">
        <v>-2964.2230138888899</v>
      </c>
    </row>
    <row r="435" spans="1:27" x14ac:dyDescent="0.25">
      <c r="A435" s="28">
        <v>45657</v>
      </c>
      <c r="B435" s="28">
        <v>45747</v>
      </c>
      <c r="C435" t="s">
        <v>35</v>
      </c>
      <c r="D435" t="s">
        <v>72</v>
      </c>
      <c r="E435" t="s">
        <v>73</v>
      </c>
      <c r="F435">
        <v>10008</v>
      </c>
      <c r="G435" t="s">
        <v>84</v>
      </c>
      <c r="H435" s="28">
        <v>45645</v>
      </c>
      <c r="I435" s="28">
        <v>45649</v>
      </c>
      <c r="J435" s="28">
        <v>45740</v>
      </c>
      <c r="K435" s="28">
        <v>45740</v>
      </c>
      <c r="L435" s="38">
        <v>6386500</v>
      </c>
      <c r="M435" t="s">
        <v>33</v>
      </c>
      <c r="N435">
        <v>0</v>
      </c>
      <c r="O435" t="s">
        <v>34</v>
      </c>
      <c r="P435" s="38">
        <v>-17580.437875</v>
      </c>
      <c r="Q435" s="38">
        <v>0</v>
      </c>
      <c r="R435" s="38">
        <v>0.92222222222222205</v>
      </c>
      <c r="S435" s="38">
        <v>0.91208791208791196</v>
      </c>
      <c r="T435" s="38">
        <v>5889772.2222222202</v>
      </c>
      <c r="U435" s="38">
        <v>-16034.904875</v>
      </c>
      <c r="V435" s="38">
        <v>-17580.437875</v>
      </c>
      <c r="W435" s="38">
        <v>0</v>
      </c>
      <c r="X435" s="38">
        <v>0.92222222222222205</v>
      </c>
      <c r="Y435" s="38">
        <v>0.91208791208791196</v>
      </c>
      <c r="Z435" s="38">
        <v>5889772.2222222202</v>
      </c>
      <c r="AA435" s="38">
        <v>-16034.904875</v>
      </c>
    </row>
    <row r="436" spans="1:27" x14ac:dyDescent="0.25">
      <c r="A436" s="28">
        <v>45657</v>
      </c>
      <c r="B436" s="28">
        <v>45747</v>
      </c>
      <c r="C436" t="s">
        <v>35</v>
      </c>
      <c r="D436" t="s">
        <v>72</v>
      </c>
      <c r="E436" t="s">
        <v>73</v>
      </c>
      <c r="F436">
        <v>10008</v>
      </c>
      <c r="G436" t="s">
        <v>84</v>
      </c>
      <c r="H436" s="28">
        <v>45736</v>
      </c>
      <c r="I436" s="28">
        <v>45740</v>
      </c>
      <c r="J436" s="28">
        <v>45831</v>
      </c>
      <c r="K436" s="28">
        <v>45831</v>
      </c>
      <c r="L436" s="38">
        <v>6386500</v>
      </c>
      <c r="M436" t="s">
        <v>33</v>
      </c>
      <c r="N436">
        <v>0</v>
      </c>
      <c r="O436" t="s">
        <v>34</v>
      </c>
      <c r="P436" s="38">
        <v>-10283.506819444399</v>
      </c>
      <c r="Q436" s="38">
        <v>0</v>
      </c>
      <c r="R436" s="38">
        <v>7.7777777777777807E-2</v>
      </c>
      <c r="S436" s="38">
        <v>7.69230769230769E-2</v>
      </c>
      <c r="T436" s="38">
        <v>496727.77777777798</v>
      </c>
      <c r="U436" s="38">
        <v>-791.03898611111094</v>
      </c>
      <c r="V436" s="38">
        <v>-10283.506819444399</v>
      </c>
      <c r="W436" s="38">
        <v>0</v>
      </c>
      <c r="X436" s="38">
        <v>7.7777777777777807E-2</v>
      </c>
      <c r="Y436" s="38">
        <v>7.69230769230769E-2</v>
      </c>
      <c r="Z436" s="38">
        <v>496727.77777777798</v>
      </c>
      <c r="AA436" s="38">
        <v>-791.03898611111094</v>
      </c>
    </row>
    <row r="437" spans="1:27" x14ac:dyDescent="0.25">
      <c r="A437" s="28">
        <v>45657</v>
      </c>
      <c r="B437" s="28">
        <v>45747</v>
      </c>
      <c r="C437" t="s">
        <v>35</v>
      </c>
      <c r="D437" t="s">
        <v>103</v>
      </c>
      <c r="E437" t="s">
        <v>104</v>
      </c>
      <c r="F437">
        <v>10010</v>
      </c>
      <c r="G437" t="s">
        <v>105</v>
      </c>
      <c r="H437" s="28">
        <v>45645</v>
      </c>
      <c r="I437" s="28">
        <v>45649</v>
      </c>
      <c r="J437" s="28">
        <v>45740</v>
      </c>
      <c r="K437" s="28">
        <v>45740</v>
      </c>
      <c r="L437" s="38">
        <v>11500000</v>
      </c>
      <c r="M437" t="s">
        <v>81</v>
      </c>
      <c r="N437">
        <v>0</v>
      </c>
      <c r="O437" t="s">
        <v>34</v>
      </c>
      <c r="P437" s="38">
        <v>-2587.1805555555502</v>
      </c>
      <c r="Q437" s="38">
        <v>0</v>
      </c>
      <c r="R437" s="38">
        <v>0.92222222222222205</v>
      </c>
      <c r="S437" s="38">
        <v>0.91208791208791196</v>
      </c>
      <c r="T437" s="38">
        <v>10605555.555555601</v>
      </c>
      <c r="U437" s="38">
        <v>-2359.7361111111099</v>
      </c>
      <c r="V437" s="38">
        <v>-2587.1805555555502</v>
      </c>
      <c r="W437" s="38">
        <v>0</v>
      </c>
      <c r="X437" s="38">
        <v>0.92222222222222205</v>
      </c>
      <c r="Y437" s="38">
        <v>0.91208791208791196</v>
      </c>
      <c r="Z437" s="38">
        <v>10605555.555555601</v>
      </c>
      <c r="AA437" s="38">
        <v>-2359.7361111111099</v>
      </c>
    </row>
    <row r="438" spans="1:27" x14ac:dyDescent="0.25">
      <c r="A438" s="28">
        <v>45657</v>
      </c>
      <c r="B438" s="28">
        <v>45747</v>
      </c>
      <c r="C438" t="s">
        <v>35</v>
      </c>
      <c r="D438" t="s">
        <v>103</v>
      </c>
      <c r="E438" t="s">
        <v>104</v>
      </c>
      <c r="F438">
        <v>10010</v>
      </c>
      <c r="G438" t="s">
        <v>105</v>
      </c>
      <c r="H438" s="28">
        <v>45736</v>
      </c>
      <c r="I438" s="28">
        <v>45740</v>
      </c>
      <c r="J438" s="28">
        <v>45831</v>
      </c>
      <c r="K438" s="28">
        <v>45831</v>
      </c>
      <c r="L438" s="38">
        <v>11500000</v>
      </c>
      <c r="M438" t="s">
        <v>81</v>
      </c>
      <c r="N438">
        <v>0</v>
      </c>
      <c r="O438" t="s">
        <v>34</v>
      </c>
      <c r="P438" s="38">
        <v>0</v>
      </c>
      <c r="Q438" s="38">
        <v>0</v>
      </c>
      <c r="R438" s="38">
        <v>7.7777777777777807E-2</v>
      </c>
      <c r="S438" s="38">
        <v>7.69230769230769E-2</v>
      </c>
      <c r="T438" s="38">
        <v>894444.44444444403</v>
      </c>
      <c r="U438" s="38">
        <v>0</v>
      </c>
      <c r="V438" s="38">
        <v>0</v>
      </c>
      <c r="W438" s="38">
        <v>0</v>
      </c>
      <c r="X438" s="38">
        <v>7.7777777777777807E-2</v>
      </c>
      <c r="Y438" s="38">
        <v>7.69230769230769E-2</v>
      </c>
      <c r="Z438" s="38">
        <v>894444.44444444403</v>
      </c>
      <c r="AA438" s="38">
        <v>0</v>
      </c>
    </row>
    <row r="439" spans="1:27" x14ac:dyDescent="0.25">
      <c r="A439" s="28">
        <v>45657</v>
      </c>
      <c r="B439" s="28">
        <v>45747</v>
      </c>
      <c r="C439" t="s">
        <v>35</v>
      </c>
      <c r="D439" t="s">
        <v>106</v>
      </c>
      <c r="E439" t="s">
        <v>107</v>
      </c>
      <c r="F439">
        <v>10011</v>
      </c>
      <c r="G439" t="s">
        <v>108</v>
      </c>
      <c r="H439" s="28">
        <v>45644</v>
      </c>
      <c r="I439" s="28">
        <v>45646</v>
      </c>
      <c r="J439" s="28">
        <v>45736</v>
      </c>
      <c r="K439" s="28">
        <v>45736</v>
      </c>
      <c r="L439" s="38">
        <v>14125800</v>
      </c>
      <c r="M439" t="s">
        <v>88</v>
      </c>
      <c r="N439">
        <v>0</v>
      </c>
      <c r="O439" t="s">
        <v>34</v>
      </c>
      <c r="P439" s="38">
        <v>0</v>
      </c>
      <c r="Q439" s="38">
        <v>0</v>
      </c>
      <c r="R439" s="38">
        <v>0.87777777777777799</v>
      </c>
      <c r="S439" s="38">
        <v>0.87777777777777799</v>
      </c>
      <c r="T439" s="38">
        <v>12399313.3333333</v>
      </c>
      <c r="U439" s="38">
        <v>0</v>
      </c>
      <c r="V439" s="38">
        <v>0</v>
      </c>
      <c r="W439" s="38">
        <v>0</v>
      </c>
      <c r="X439" s="38">
        <v>0.87777777777777799</v>
      </c>
      <c r="Y439" s="38">
        <v>0.87777777777777799</v>
      </c>
      <c r="Z439" s="38">
        <v>12399313.3333333</v>
      </c>
      <c r="AA439" s="38">
        <v>0</v>
      </c>
    </row>
    <row r="440" spans="1:27" x14ac:dyDescent="0.25">
      <c r="A440" s="28">
        <v>45657</v>
      </c>
      <c r="B440" s="28">
        <v>45747</v>
      </c>
      <c r="C440" t="s">
        <v>35</v>
      </c>
      <c r="D440" t="s">
        <v>106</v>
      </c>
      <c r="E440" t="s">
        <v>107</v>
      </c>
      <c r="F440">
        <v>10011</v>
      </c>
      <c r="G440" t="s">
        <v>108</v>
      </c>
      <c r="H440" s="28">
        <v>45734</v>
      </c>
      <c r="I440" s="28">
        <v>45736</v>
      </c>
      <c r="J440" s="28">
        <v>45828</v>
      </c>
      <c r="K440" s="28">
        <v>45828</v>
      </c>
      <c r="L440" s="38">
        <v>14125800</v>
      </c>
      <c r="M440" t="s">
        <v>88</v>
      </c>
      <c r="N440">
        <v>0</v>
      </c>
      <c r="O440" t="s">
        <v>34</v>
      </c>
      <c r="P440" s="38">
        <v>0</v>
      </c>
      <c r="Q440" s="38">
        <v>0</v>
      </c>
      <c r="R440" s="38">
        <v>0.122222222222222</v>
      </c>
      <c r="S440" s="38">
        <v>0.119565217391304</v>
      </c>
      <c r="T440" s="38">
        <v>1726486.66666667</v>
      </c>
      <c r="U440" s="38">
        <v>0</v>
      </c>
      <c r="V440" s="38">
        <v>0</v>
      </c>
      <c r="W440" s="38">
        <v>0</v>
      </c>
      <c r="X440" s="38">
        <v>0.122222222222222</v>
      </c>
      <c r="Y440" s="38">
        <v>0.119565217391304</v>
      </c>
      <c r="Z440" s="38">
        <v>1726486.66666667</v>
      </c>
      <c r="AA440" s="38">
        <v>0</v>
      </c>
    </row>
    <row r="441" spans="1:27" x14ac:dyDescent="0.25">
      <c r="A441" s="28">
        <v>45657</v>
      </c>
      <c r="B441" s="28">
        <v>45747</v>
      </c>
      <c r="C441" t="s">
        <v>35</v>
      </c>
      <c r="D441" t="s">
        <v>109</v>
      </c>
      <c r="E441" t="s">
        <v>110</v>
      </c>
      <c r="F441">
        <v>10012</v>
      </c>
      <c r="G441" t="s">
        <v>111</v>
      </c>
      <c r="H441" s="28">
        <v>45644</v>
      </c>
      <c r="I441" s="28">
        <v>45646</v>
      </c>
      <c r="J441" s="28">
        <v>45736</v>
      </c>
      <c r="K441" s="28">
        <v>45736</v>
      </c>
      <c r="L441" s="38">
        <v>5650320</v>
      </c>
      <c r="M441" t="s">
        <v>88</v>
      </c>
      <c r="N441">
        <v>0</v>
      </c>
      <c r="O441" t="s">
        <v>34</v>
      </c>
      <c r="P441" s="38">
        <v>0</v>
      </c>
      <c r="Q441" s="38">
        <v>0</v>
      </c>
      <c r="R441" s="38">
        <v>0.87777777777777799</v>
      </c>
      <c r="S441" s="38">
        <v>0.87777777777777799</v>
      </c>
      <c r="T441" s="38">
        <v>4959725.3333333302</v>
      </c>
      <c r="U441" s="38">
        <v>0</v>
      </c>
      <c r="V441" s="38">
        <v>0</v>
      </c>
      <c r="W441" s="38">
        <v>0</v>
      </c>
      <c r="X441" s="38">
        <v>0.87777777777777799</v>
      </c>
      <c r="Y441" s="38">
        <v>0.87777777777777799</v>
      </c>
      <c r="Z441" s="38">
        <v>4959725.3333333302</v>
      </c>
      <c r="AA441" s="38">
        <v>0</v>
      </c>
    </row>
    <row r="442" spans="1:27" x14ac:dyDescent="0.25">
      <c r="A442" s="28">
        <v>45657</v>
      </c>
      <c r="B442" s="28">
        <v>45747</v>
      </c>
      <c r="C442" t="s">
        <v>35</v>
      </c>
      <c r="D442" t="s">
        <v>109</v>
      </c>
      <c r="E442" t="s">
        <v>110</v>
      </c>
      <c r="F442">
        <v>10012</v>
      </c>
      <c r="G442" t="s">
        <v>111</v>
      </c>
      <c r="H442" s="28">
        <v>45734</v>
      </c>
      <c r="I442" s="28">
        <v>45736</v>
      </c>
      <c r="J442" s="28">
        <v>45828</v>
      </c>
      <c r="K442" s="28">
        <v>45828</v>
      </c>
      <c r="L442" s="38">
        <v>5650320</v>
      </c>
      <c r="M442" t="s">
        <v>88</v>
      </c>
      <c r="N442">
        <v>0</v>
      </c>
      <c r="O442" t="s">
        <v>34</v>
      </c>
      <c r="P442" s="38">
        <v>0</v>
      </c>
      <c r="Q442" s="38">
        <v>0</v>
      </c>
      <c r="R442" s="38">
        <v>0.122222222222222</v>
      </c>
      <c r="S442" s="38">
        <v>0.119565217391304</v>
      </c>
      <c r="T442" s="38">
        <v>690594.66666666698</v>
      </c>
      <c r="U442" s="38">
        <v>0</v>
      </c>
      <c r="V442" s="38">
        <v>0</v>
      </c>
      <c r="W442" s="38">
        <v>0</v>
      </c>
      <c r="X442" s="38">
        <v>0.122222222222222</v>
      </c>
      <c r="Y442" s="38">
        <v>0.119565217391304</v>
      </c>
      <c r="Z442" s="38">
        <v>690594.66666666698</v>
      </c>
      <c r="AA442" s="38">
        <v>0</v>
      </c>
    </row>
    <row r="443" spans="1:27" x14ac:dyDescent="0.25">
      <c r="A443" s="28">
        <v>45657</v>
      </c>
      <c r="B443" s="28">
        <v>45747</v>
      </c>
      <c r="C443" t="s">
        <v>35</v>
      </c>
      <c r="D443" t="s">
        <v>112</v>
      </c>
      <c r="E443" t="s">
        <v>113</v>
      </c>
      <c r="F443">
        <v>10013</v>
      </c>
      <c r="G443" t="s">
        <v>114</v>
      </c>
      <c r="H443" s="28">
        <v>45650</v>
      </c>
      <c r="I443" s="28">
        <v>45656</v>
      </c>
      <c r="J443" s="28">
        <v>45747</v>
      </c>
      <c r="K443" s="28">
        <v>45747</v>
      </c>
      <c r="L443" s="38">
        <v>24440000</v>
      </c>
      <c r="M443" t="s">
        <v>81</v>
      </c>
      <c r="N443">
        <v>0</v>
      </c>
      <c r="O443" t="s">
        <v>34</v>
      </c>
      <c r="P443" s="38">
        <v>0</v>
      </c>
      <c r="Q443" s="38">
        <v>0</v>
      </c>
      <c r="R443" s="38">
        <v>1</v>
      </c>
      <c r="S443" s="38">
        <v>0.98901098901098905</v>
      </c>
      <c r="T443" s="38">
        <v>24440000</v>
      </c>
      <c r="U443" s="38">
        <v>0</v>
      </c>
      <c r="V443" s="38">
        <v>0</v>
      </c>
      <c r="W443" s="38">
        <v>0</v>
      </c>
      <c r="X443" s="38">
        <v>1</v>
      </c>
      <c r="Y443" s="38">
        <v>0.98901098901098905</v>
      </c>
      <c r="Z443" s="38">
        <v>24440000</v>
      </c>
      <c r="AA443" s="38">
        <v>0</v>
      </c>
    </row>
    <row r="444" spans="1:27" x14ac:dyDescent="0.25">
      <c r="A444" s="28">
        <v>45657</v>
      </c>
      <c r="B444" s="28">
        <v>45747</v>
      </c>
      <c r="C444" t="s">
        <v>35</v>
      </c>
      <c r="D444" t="s">
        <v>112</v>
      </c>
      <c r="E444" t="s">
        <v>113</v>
      </c>
      <c r="F444">
        <v>10013</v>
      </c>
      <c r="G444" t="s">
        <v>114</v>
      </c>
      <c r="H444" s="28">
        <v>45743</v>
      </c>
      <c r="I444" s="28">
        <v>45747</v>
      </c>
      <c r="J444" s="28">
        <v>45838</v>
      </c>
      <c r="K444" s="28">
        <v>45838</v>
      </c>
      <c r="L444" s="38">
        <v>24440000</v>
      </c>
      <c r="M444" t="s">
        <v>81</v>
      </c>
      <c r="N444">
        <v>0</v>
      </c>
      <c r="O444" t="s">
        <v>34</v>
      </c>
      <c r="P444" s="38">
        <v>0</v>
      </c>
      <c r="Q444" s="38">
        <v>0</v>
      </c>
      <c r="R444" s="38">
        <v>0</v>
      </c>
      <c r="S444" s="38">
        <v>0</v>
      </c>
      <c r="T444" s="38">
        <v>0</v>
      </c>
      <c r="U444" s="38">
        <v>0</v>
      </c>
      <c r="V444" s="38">
        <v>0</v>
      </c>
      <c r="W444" s="38">
        <v>0</v>
      </c>
      <c r="X444" s="38">
        <v>0</v>
      </c>
      <c r="Y444" s="38">
        <v>0</v>
      </c>
      <c r="Z444" s="38">
        <v>0</v>
      </c>
      <c r="AA444" s="38">
        <v>0</v>
      </c>
    </row>
    <row r="445" spans="1:27" x14ac:dyDescent="0.25">
      <c r="A445" s="28">
        <v>45657</v>
      </c>
      <c r="B445" s="28">
        <v>45747</v>
      </c>
      <c r="C445" t="s">
        <v>35</v>
      </c>
      <c r="D445" t="s">
        <v>115</v>
      </c>
      <c r="E445" t="s">
        <v>116</v>
      </c>
      <c r="F445">
        <v>10014</v>
      </c>
      <c r="G445" t="s">
        <v>117</v>
      </c>
      <c r="H445" s="28">
        <v>45650</v>
      </c>
      <c r="I445" s="28">
        <v>45656</v>
      </c>
      <c r="J445" s="28">
        <v>45747</v>
      </c>
      <c r="K445" s="28">
        <v>45747</v>
      </c>
      <c r="L445" s="38">
        <v>18834400</v>
      </c>
      <c r="M445" t="s">
        <v>78</v>
      </c>
      <c r="N445">
        <v>0</v>
      </c>
      <c r="O445" t="s">
        <v>34</v>
      </c>
      <c r="P445" s="38">
        <v>0</v>
      </c>
      <c r="Q445" s="38">
        <v>0</v>
      </c>
      <c r="R445" s="38">
        <v>1</v>
      </c>
      <c r="S445" s="38">
        <v>0.98901098901098905</v>
      </c>
      <c r="T445" s="38">
        <v>18834400</v>
      </c>
      <c r="U445" s="38">
        <v>0</v>
      </c>
      <c r="V445" s="38">
        <v>0</v>
      </c>
      <c r="W445" s="38">
        <v>0</v>
      </c>
      <c r="X445" s="38">
        <v>1</v>
      </c>
      <c r="Y445" s="38">
        <v>0.98901098901098905</v>
      </c>
      <c r="Z445" s="38">
        <v>18834400</v>
      </c>
      <c r="AA445" s="38">
        <v>0</v>
      </c>
    </row>
    <row r="446" spans="1:27" x14ac:dyDescent="0.25">
      <c r="A446" s="28">
        <v>45657</v>
      </c>
      <c r="B446" s="28">
        <v>45747</v>
      </c>
      <c r="C446" t="s">
        <v>35</v>
      </c>
      <c r="D446" t="s">
        <v>115</v>
      </c>
      <c r="E446" t="s">
        <v>116</v>
      </c>
      <c r="F446">
        <v>10014</v>
      </c>
      <c r="G446" t="s">
        <v>117</v>
      </c>
      <c r="H446" s="28">
        <v>45743</v>
      </c>
      <c r="I446" s="28">
        <v>45747</v>
      </c>
      <c r="J446" s="28">
        <v>45838</v>
      </c>
      <c r="K446" s="28">
        <v>45838</v>
      </c>
      <c r="L446" s="38">
        <v>18834400</v>
      </c>
      <c r="M446" t="s">
        <v>78</v>
      </c>
      <c r="N446">
        <v>0</v>
      </c>
      <c r="O446" t="s">
        <v>34</v>
      </c>
      <c r="P446" s="38">
        <v>0</v>
      </c>
      <c r="Q446" s="38">
        <v>0</v>
      </c>
      <c r="R446" s="38">
        <v>0</v>
      </c>
      <c r="S446" s="38">
        <v>0</v>
      </c>
      <c r="T446" s="38">
        <v>0</v>
      </c>
      <c r="U446" s="38">
        <v>0</v>
      </c>
      <c r="V446" s="38">
        <v>0</v>
      </c>
      <c r="W446" s="38">
        <v>0</v>
      </c>
      <c r="X446" s="38">
        <v>0</v>
      </c>
      <c r="Y446" s="38">
        <v>0</v>
      </c>
      <c r="Z446" s="38">
        <v>0</v>
      </c>
      <c r="AA446" s="38">
        <v>0</v>
      </c>
    </row>
    <row r="447" spans="1:27" x14ac:dyDescent="0.25">
      <c r="A447" s="28">
        <v>45657</v>
      </c>
      <c r="B447" s="28">
        <v>45747</v>
      </c>
      <c r="C447" t="s">
        <v>35</v>
      </c>
      <c r="D447" t="s">
        <v>118</v>
      </c>
      <c r="E447" t="s">
        <v>119</v>
      </c>
      <c r="F447">
        <v>10015</v>
      </c>
      <c r="G447" t="s">
        <v>120</v>
      </c>
      <c r="H447" s="28">
        <v>45650</v>
      </c>
      <c r="I447" s="28">
        <v>45656</v>
      </c>
      <c r="J447" s="28">
        <v>45747</v>
      </c>
      <c r="K447" s="28">
        <v>45747</v>
      </c>
      <c r="L447" s="38">
        <v>6000000</v>
      </c>
      <c r="M447" t="s">
        <v>81</v>
      </c>
      <c r="N447">
        <v>0</v>
      </c>
      <c r="O447" t="s">
        <v>34</v>
      </c>
      <c r="P447" s="38">
        <v>0</v>
      </c>
      <c r="Q447" s="38">
        <v>0</v>
      </c>
      <c r="R447" s="38">
        <v>1</v>
      </c>
      <c r="S447" s="38">
        <v>0.98901098901098905</v>
      </c>
      <c r="T447" s="38">
        <v>6000000</v>
      </c>
      <c r="U447" s="38">
        <v>0</v>
      </c>
      <c r="V447" s="38">
        <v>0</v>
      </c>
      <c r="W447" s="38">
        <v>0</v>
      </c>
      <c r="X447" s="38">
        <v>1</v>
      </c>
      <c r="Y447" s="38">
        <v>0.98901098901098905</v>
      </c>
      <c r="Z447" s="38">
        <v>6000000</v>
      </c>
      <c r="AA447" s="38">
        <v>0</v>
      </c>
    </row>
    <row r="448" spans="1:27" x14ac:dyDescent="0.25">
      <c r="A448" s="28">
        <v>45657</v>
      </c>
      <c r="B448" s="28">
        <v>45747</v>
      </c>
      <c r="C448" t="s">
        <v>35</v>
      </c>
      <c r="D448" t="s">
        <v>118</v>
      </c>
      <c r="E448" t="s">
        <v>119</v>
      </c>
      <c r="F448">
        <v>10015</v>
      </c>
      <c r="G448" t="s">
        <v>120</v>
      </c>
      <c r="H448" s="28">
        <v>45743</v>
      </c>
      <c r="I448" s="28">
        <v>45747</v>
      </c>
      <c r="J448" s="28">
        <v>45838</v>
      </c>
      <c r="K448" s="28">
        <v>45838</v>
      </c>
      <c r="L448" s="38">
        <v>6000000</v>
      </c>
      <c r="M448" t="s">
        <v>81</v>
      </c>
      <c r="N448">
        <v>0</v>
      </c>
      <c r="O448" t="s">
        <v>34</v>
      </c>
      <c r="P448" s="38">
        <v>0</v>
      </c>
      <c r="Q448" s="38">
        <v>0</v>
      </c>
      <c r="R448" s="38">
        <v>0</v>
      </c>
      <c r="S448" s="38">
        <v>0</v>
      </c>
      <c r="T448" s="38">
        <v>0</v>
      </c>
      <c r="U448" s="38">
        <v>0</v>
      </c>
      <c r="V448" s="38">
        <v>0</v>
      </c>
      <c r="W448" s="38">
        <v>0</v>
      </c>
      <c r="X448" s="38">
        <v>0</v>
      </c>
      <c r="Y448" s="38">
        <v>0</v>
      </c>
      <c r="Z448" s="38">
        <v>0</v>
      </c>
      <c r="AA448" s="38">
        <v>0</v>
      </c>
    </row>
    <row r="449" spans="1:27" x14ac:dyDescent="0.25">
      <c r="A449" s="28">
        <v>45657</v>
      </c>
      <c r="B449" s="28">
        <v>45747</v>
      </c>
      <c r="C449" t="s">
        <v>35</v>
      </c>
      <c r="D449" t="s">
        <v>121</v>
      </c>
      <c r="E449" t="s">
        <v>122</v>
      </c>
      <c r="F449">
        <v>10016</v>
      </c>
      <c r="G449" t="s">
        <v>102</v>
      </c>
      <c r="H449" s="28">
        <v>45650</v>
      </c>
      <c r="I449" s="28">
        <v>45656</v>
      </c>
      <c r="J449" s="28">
        <v>45747</v>
      </c>
      <c r="K449" s="28">
        <v>45747</v>
      </c>
      <c r="L449" s="38">
        <v>2827000</v>
      </c>
      <c r="M449" t="s">
        <v>81</v>
      </c>
      <c r="N449">
        <v>0</v>
      </c>
      <c r="O449" t="s">
        <v>34</v>
      </c>
      <c r="P449" s="38">
        <v>0</v>
      </c>
      <c r="Q449" s="38">
        <v>0</v>
      </c>
      <c r="R449" s="38">
        <v>1</v>
      </c>
      <c r="S449" s="38">
        <v>0.98901098901098905</v>
      </c>
      <c r="T449" s="38">
        <v>2827000</v>
      </c>
      <c r="U449" s="38">
        <v>0</v>
      </c>
      <c r="V449" s="38">
        <v>0</v>
      </c>
      <c r="W449" s="38">
        <v>0</v>
      </c>
      <c r="X449" s="38">
        <v>1</v>
      </c>
      <c r="Y449" s="38">
        <v>0.98901098901098905</v>
      </c>
      <c r="Z449" s="38">
        <v>2827000</v>
      </c>
      <c r="AA449" s="38">
        <v>0</v>
      </c>
    </row>
    <row r="450" spans="1:27" x14ac:dyDescent="0.25">
      <c r="A450" s="28">
        <v>45657</v>
      </c>
      <c r="B450" s="28">
        <v>45747</v>
      </c>
      <c r="C450" t="s">
        <v>35</v>
      </c>
      <c r="D450" t="s">
        <v>121</v>
      </c>
      <c r="E450" t="s">
        <v>122</v>
      </c>
      <c r="F450">
        <v>10016</v>
      </c>
      <c r="G450" t="s">
        <v>102</v>
      </c>
      <c r="H450" s="28">
        <v>45743</v>
      </c>
      <c r="I450" s="28">
        <v>45747</v>
      </c>
      <c r="J450" s="28">
        <v>45838</v>
      </c>
      <c r="K450" s="28">
        <v>45838</v>
      </c>
      <c r="L450" s="38">
        <v>2827000</v>
      </c>
      <c r="M450" t="s">
        <v>81</v>
      </c>
      <c r="N450">
        <v>0</v>
      </c>
      <c r="O450" t="s">
        <v>34</v>
      </c>
      <c r="P450" s="38">
        <v>0</v>
      </c>
      <c r="Q450" s="38">
        <v>0</v>
      </c>
      <c r="R450" s="38">
        <v>0</v>
      </c>
      <c r="S450" s="38">
        <v>0</v>
      </c>
      <c r="T450" s="38">
        <v>0</v>
      </c>
      <c r="U450" s="38">
        <v>0</v>
      </c>
      <c r="V450" s="38">
        <v>0</v>
      </c>
      <c r="W450" s="38">
        <v>0</v>
      </c>
      <c r="X450" s="38">
        <v>0</v>
      </c>
      <c r="Y450" s="38">
        <v>0</v>
      </c>
      <c r="Z450" s="38">
        <v>0</v>
      </c>
      <c r="AA450" s="38">
        <v>0</v>
      </c>
    </row>
    <row r="451" spans="1:27" x14ac:dyDescent="0.25">
      <c r="A451" s="28">
        <v>45747</v>
      </c>
      <c r="B451" s="28">
        <v>45838</v>
      </c>
      <c r="C451" t="s">
        <v>32</v>
      </c>
      <c r="D451" t="s">
        <v>36</v>
      </c>
      <c r="E451" t="s">
        <v>37</v>
      </c>
      <c r="F451">
        <v>7</v>
      </c>
      <c r="H451" s="28">
        <v>45743</v>
      </c>
      <c r="I451" s="28">
        <v>45747</v>
      </c>
      <c r="J451" s="28">
        <v>45838</v>
      </c>
      <c r="K451" s="28">
        <v>45838</v>
      </c>
      <c r="L451" s="38">
        <v>12500000</v>
      </c>
      <c r="M451" t="s">
        <v>38</v>
      </c>
      <c r="N451">
        <v>0</v>
      </c>
      <c r="O451" t="s">
        <v>34</v>
      </c>
      <c r="P451" s="38">
        <v>42814.236111111102</v>
      </c>
      <c r="Q451" s="38"/>
      <c r="R451" s="38">
        <v>1</v>
      </c>
      <c r="S451" s="38">
        <v>1</v>
      </c>
      <c r="T451" s="38">
        <v>12500000</v>
      </c>
      <c r="U451" s="38">
        <v>42814.236111111102</v>
      </c>
      <c r="V451" s="38">
        <v>42814.236111111102</v>
      </c>
      <c r="W451" s="38"/>
      <c r="X451" s="38">
        <v>1</v>
      </c>
      <c r="Y451" s="38">
        <v>1</v>
      </c>
      <c r="Z451" s="38">
        <v>12500000</v>
      </c>
      <c r="AA451" s="38">
        <v>42814.236111111102</v>
      </c>
    </row>
    <row r="452" spans="1:27" x14ac:dyDescent="0.25">
      <c r="A452" s="28">
        <v>45747</v>
      </c>
      <c r="B452" s="28">
        <v>45838</v>
      </c>
      <c r="C452" t="s">
        <v>32</v>
      </c>
      <c r="D452" t="s">
        <v>36</v>
      </c>
      <c r="E452" t="s">
        <v>37</v>
      </c>
      <c r="F452">
        <v>7</v>
      </c>
      <c r="H452" s="28">
        <v>45834</v>
      </c>
      <c r="I452" s="28">
        <v>45838</v>
      </c>
      <c r="J452" s="28">
        <v>45930</v>
      </c>
      <c r="K452" s="28">
        <v>45930</v>
      </c>
      <c r="L452" s="38">
        <v>12500000</v>
      </c>
      <c r="M452" t="s">
        <v>38</v>
      </c>
      <c r="N452">
        <v>0</v>
      </c>
      <c r="O452" t="s">
        <v>34</v>
      </c>
      <c r="P452" s="38">
        <v>31305.5555555555</v>
      </c>
      <c r="Q452" s="38"/>
      <c r="R452" s="38">
        <v>0</v>
      </c>
      <c r="S452" s="38">
        <v>0</v>
      </c>
      <c r="T452" s="38">
        <v>0</v>
      </c>
      <c r="U452" s="38">
        <v>0</v>
      </c>
      <c r="V452" s="38">
        <v>31305.5555555555</v>
      </c>
      <c r="W452" s="38"/>
      <c r="X452" s="38">
        <v>0</v>
      </c>
      <c r="Y452" s="38">
        <v>0</v>
      </c>
      <c r="Z452" s="38">
        <v>0</v>
      </c>
      <c r="AA452" s="38">
        <v>0</v>
      </c>
    </row>
    <row r="453" spans="1:27" x14ac:dyDescent="0.25">
      <c r="A453" s="28">
        <v>45747</v>
      </c>
      <c r="B453" s="28">
        <v>45838</v>
      </c>
      <c r="C453" t="s">
        <v>32</v>
      </c>
      <c r="D453" t="s">
        <v>85</v>
      </c>
      <c r="E453" t="s">
        <v>86</v>
      </c>
      <c r="F453">
        <v>24</v>
      </c>
      <c r="G453" t="s">
        <v>87</v>
      </c>
      <c r="H453" s="28">
        <v>45740</v>
      </c>
      <c r="I453" s="28">
        <v>45742</v>
      </c>
      <c r="J453" s="28">
        <v>45834</v>
      </c>
      <c r="K453" s="28">
        <v>45834</v>
      </c>
      <c r="L453" s="38">
        <v>14125800</v>
      </c>
      <c r="M453" t="s">
        <v>88</v>
      </c>
      <c r="N453">
        <v>0</v>
      </c>
      <c r="O453" t="s">
        <v>34</v>
      </c>
      <c r="P453" s="38">
        <v>0</v>
      </c>
      <c r="Q453" s="38"/>
      <c r="R453" s="38">
        <v>0.95604395604395598</v>
      </c>
      <c r="S453" s="38">
        <v>0.94565217391304301</v>
      </c>
      <c r="T453" s="38">
        <v>13504885.7142857</v>
      </c>
      <c r="U453" s="38">
        <v>0</v>
      </c>
      <c r="V453" s="38">
        <v>0</v>
      </c>
      <c r="W453" s="38"/>
      <c r="X453" s="38">
        <v>0.95604395604395598</v>
      </c>
      <c r="Y453" s="38">
        <v>0.94565217391304301</v>
      </c>
      <c r="Z453" s="38">
        <v>13504885.7142857</v>
      </c>
      <c r="AA453" s="38">
        <v>0</v>
      </c>
    </row>
    <row r="454" spans="1:27" x14ac:dyDescent="0.25">
      <c r="A454" s="28">
        <v>45747</v>
      </c>
      <c r="B454" s="28">
        <v>45838</v>
      </c>
      <c r="C454" t="s">
        <v>32</v>
      </c>
      <c r="D454" t="s">
        <v>85</v>
      </c>
      <c r="E454" t="s">
        <v>86</v>
      </c>
      <c r="F454">
        <v>24</v>
      </c>
      <c r="G454" t="s">
        <v>87</v>
      </c>
      <c r="H454" s="28">
        <v>45834</v>
      </c>
      <c r="I454" s="28">
        <v>45838</v>
      </c>
      <c r="J454" s="28">
        <v>45930</v>
      </c>
      <c r="K454" s="28">
        <v>45930</v>
      </c>
      <c r="L454" s="38">
        <v>14125800</v>
      </c>
      <c r="M454" t="s">
        <v>88</v>
      </c>
      <c r="N454">
        <v>0</v>
      </c>
      <c r="O454" t="s">
        <v>34</v>
      </c>
      <c r="P454" s="38">
        <v>0</v>
      </c>
      <c r="Q454" s="38"/>
      <c r="R454" s="38">
        <v>0</v>
      </c>
      <c r="S454" s="38">
        <v>0</v>
      </c>
      <c r="T454" s="38">
        <v>0</v>
      </c>
      <c r="U454" s="38">
        <v>0</v>
      </c>
      <c r="V454" s="38">
        <v>0</v>
      </c>
      <c r="W454" s="38"/>
      <c r="X454" s="38">
        <v>0</v>
      </c>
      <c r="Y454" s="38">
        <v>0</v>
      </c>
      <c r="Z454" s="38">
        <v>0</v>
      </c>
      <c r="AA454" s="38">
        <v>0</v>
      </c>
    </row>
    <row r="455" spans="1:27" x14ac:dyDescent="0.25">
      <c r="A455" s="28">
        <v>45747</v>
      </c>
      <c r="B455" s="28">
        <v>45838</v>
      </c>
      <c r="C455" t="s">
        <v>32</v>
      </c>
      <c r="D455" t="s">
        <v>39</v>
      </c>
      <c r="E455" t="s">
        <v>40</v>
      </c>
      <c r="F455">
        <v>5</v>
      </c>
      <c r="H455" s="28">
        <v>45743</v>
      </c>
      <c r="I455" s="28">
        <v>45747</v>
      </c>
      <c r="J455" s="28">
        <v>45838</v>
      </c>
      <c r="K455" s="28">
        <v>45838</v>
      </c>
      <c r="L455" s="38">
        <v>12500000</v>
      </c>
      <c r="M455" t="s">
        <v>38</v>
      </c>
      <c r="N455">
        <v>0</v>
      </c>
      <c r="O455" t="s">
        <v>34</v>
      </c>
      <c r="P455" s="38">
        <v>42814.236111111102</v>
      </c>
      <c r="Q455" s="38"/>
      <c r="R455" s="38">
        <v>1</v>
      </c>
      <c r="S455" s="38">
        <v>1</v>
      </c>
      <c r="T455" s="38">
        <v>12500000</v>
      </c>
      <c r="U455" s="38">
        <v>42814.236111111102</v>
      </c>
      <c r="V455" s="38">
        <v>42814.236111111102</v>
      </c>
      <c r="W455" s="38"/>
      <c r="X455" s="38">
        <v>1</v>
      </c>
      <c r="Y455" s="38">
        <v>1</v>
      </c>
      <c r="Z455" s="38">
        <v>12500000</v>
      </c>
      <c r="AA455" s="38">
        <v>42814.236111111102</v>
      </c>
    </row>
    <row r="456" spans="1:27" x14ac:dyDescent="0.25">
      <c r="A456" s="28">
        <v>45747</v>
      </c>
      <c r="B456" s="28">
        <v>45838</v>
      </c>
      <c r="C456" t="s">
        <v>32</v>
      </c>
      <c r="D456" t="s">
        <v>39</v>
      </c>
      <c r="E456" t="s">
        <v>40</v>
      </c>
      <c r="F456">
        <v>5</v>
      </c>
      <c r="H456" s="28">
        <v>45834</v>
      </c>
      <c r="I456" s="28">
        <v>45838</v>
      </c>
      <c r="J456" s="28">
        <v>45930</v>
      </c>
      <c r="K456" s="28">
        <v>45930</v>
      </c>
      <c r="L456" s="38">
        <v>12500000</v>
      </c>
      <c r="M456" t="s">
        <v>38</v>
      </c>
      <c r="N456">
        <v>0</v>
      </c>
      <c r="O456" t="s">
        <v>34</v>
      </c>
      <c r="P456" s="38">
        <v>31305.5555555555</v>
      </c>
      <c r="Q456" s="38"/>
      <c r="R456" s="38">
        <v>0</v>
      </c>
      <c r="S456" s="38">
        <v>0</v>
      </c>
      <c r="T456" s="38">
        <v>0</v>
      </c>
      <c r="U456" s="38">
        <v>0</v>
      </c>
      <c r="V456" s="38">
        <v>31305.5555555555</v>
      </c>
      <c r="W456" s="38"/>
      <c r="X456" s="38">
        <v>0</v>
      </c>
      <c r="Y456" s="38">
        <v>0</v>
      </c>
      <c r="Z456" s="38">
        <v>0</v>
      </c>
      <c r="AA456" s="38">
        <v>0</v>
      </c>
    </row>
    <row r="457" spans="1:27" x14ac:dyDescent="0.25">
      <c r="A457" s="28">
        <v>45747</v>
      </c>
      <c r="B457" s="28">
        <v>45838</v>
      </c>
      <c r="C457" t="s">
        <v>32</v>
      </c>
      <c r="D457" t="s">
        <v>89</v>
      </c>
      <c r="E457" t="s">
        <v>90</v>
      </c>
      <c r="F457">
        <v>26</v>
      </c>
      <c r="G457" t="s">
        <v>91</v>
      </c>
      <c r="H457" s="28">
        <v>45743</v>
      </c>
      <c r="I457" s="28">
        <v>45747</v>
      </c>
      <c r="J457" s="28">
        <v>45838</v>
      </c>
      <c r="K457" s="28">
        <v>45838</v>
      </c>
      <c r="L457" s="38">
        <v>5650320</v>
      </c>
      <c r="M457" t="s">
        <v>88</v>
      </c>
      <c r="N457">
        <v>0</v>
      </c>
      <c r="O457" t="s">
        <v>34</v>
      </c>
      <c r="P457" s="38">
        <v>0</v>
      </c>
      <c r="Q457" s="38"/>
      <c r="R457" s="38">
        <v>1</v>
      </c>
      <c r="S457" s="38">
        <v>1</v>
      </c>
      <c r="T457" s="38">
        <v>5650320</v>
      </c>
      <c r="U457" s="38">
        <v>0</v>
      </c>
      <c r="V457" s="38">
        <v>0</v>
      </c>
      <c r="W457" s="38"/>
      <c r="X457" s="38">
        <v>1</v>
      </c>
      <c r="Y457" s="38">
        <v>1</v>
      </c>
      <c r="Z457" s="38">
        <v>5650320</v>
      </c>
      <c r="AA457" s="38">
        <v>0</v>
      </c>
    </row>
    <row r="458" spans="1:27" x14ac:dyDescent="0.25">
      <c r="A458" s="28">
        <v>45747</v>
      </c>
      <c r="B458" s="28">
        <v>45838</v>
      </c>
      <c r="C458" t="s">
        <v>32</v>
      </c>
      <c r="D458" t="s">
        <v>89</v>
      </c>
      <c r="E458" t="s">
        <v>90</v>
      </c>
      <c r="F458">
        <v>26</v>
      </c>
      <c r="G458" t="s">
        <v>91</v>
      </c>
      <c r="H458" s="28">
        <v>45834</v>
      </c>
      <c r="I458" s="28">
        <v>45838</v>
      </c>
      <c r="J458" s="28">
        <v>45930</v>
      </c>
      <c r="K458" s="28">
        <v>45930</v>
      </c>
      <c r="L458" s="38">
        <v>5650320</v>
      </c>
      <c r="M458" t="s">
        <v>88</v>
      </c>
      <c r="N458">
        <v>0</v>
      </c>
      <c r="O458" t="s">
        <v>34</v>
      </c>
      <c r="P458" s="38">
        <v>0</v>
      </c>
      <c r="Q458" s="38"/>
      <c r="R458" s="38">
        <v>0</v>
      </c>
      <c r="S458" s="38">
        <v>0</v>
      </c>
      <c r="T458" s="38">
        <v>0</v>
      </c>
      <c r="U458" s="38">
        <v>0</v>
      </c>
      <c r="V458" s="38">
        <v>0</v>
      </c>
      <c r="W458" s="38"/>
      <c r="X458" s="38">
        <v>0</v>
      </c>
      <c r="Y458" s="38">
        <v>0</v>
      </c>
      <c r="Z458" s="38">
        <v>0</v>
      </c>
      <c r="AA458" s="38">
        <v>0</v>
      </c>
    </row>
    <row r="459" spans="1:27" x14ac:dyDescent="0.25">
      <c r="A459" s="28">
        <v>45747</v>
      </c>
      <c r="B459" s="28">
        <v>45838</v>
      </c>
      <c r="C459" t="s">
        <v>32</v>
      </c>
      <c r="D459" t="s">
        <v>74</v>
      </c>
      <c r="E459" t="s">
        <v>75</v>
      </c>
      <c r="F459">
        <v>11</v>
      </c>
      <c r="H459" s="28">
        <v>45681</v>
      </c>
      <c r="I459" s="28">
        <v>45685</v>
      </c>
      <c r="J459" s="28">
        <v>45775</v>
      </c>
      <c r="K459" s="28">
        <v>45775</v>
      </c>
      <c r="L459" s="38">
        <v>12642000</v>
      </c>
      <c r="M459" t="s">
        <v>69</v>
      </c>
      <c r="N459">
        <v>0</v>
      </c>
      <c r="O459" t="s">
        <v>34</v>
      </c>
      <c r="P459" s="38">
        <v>10777.305</v>
      </c>
      <c r="Q459" s="38"/>
      <c r="R459" s="38">
        <v>0.30769230769230799</v>
      </c>
      <c r="S459" s="38">
        <v>0.31111111111111101</v>
      </c>
      <c r="T459" s="38">
        <v>3889846.1538461498</v>
      </c>
      <c r="U459" s="38">
        <v>3352.9393333333301</v>
      </c>
      <c r="V459" s="38">
        <v>10777.305</v>
      </c>
      <c r="W459" s="38"/>
      <c r="X459" s="38">
        <v>0.30769230769230799</v>
      </c>
      <c r="Y459" s="38">
        <v>0.31111111111111101</v>
      </c>
      <c r="Z459" s="38">
        <v>3889846.1538461498</v>
      </c>
      <c r="AA459" s="38">
        <v>3352.9393333333301</v>
      </c>
    </row>
    <row r="460" spans="1:27" x14ac:dyDescent="0.25">
      <c r="A460" s="28">
        <v>45747</v>
      </c>
      <c r="B460" s="28">
        <v>45838</v>
      </c>
      <c r="C460" t="s">
        <v>32</v>
      </c>
      <c r="D460" t="s">
        <v>74</v>
      </c>
      <c r="E460" t="s">
        <v>75</v>
      </c>
      <c r="F460">
        <v>11</v>
      </c>
      <c r="H460" s="28">
        <v>45771</v>
      </c>
      <c r="I460" s="28">
        <v>45775</v>
      </c>
      <c r="J460" s="28">
        <v>45866</v>
      </c>
      <c r="K460" s="28">
        <v>45866</v>
      </c>
      <c r="L460" s="38">
        <v>12642000</v>
      </c>
      <c r="M460" t="s">
        <v>69</v>
      </c>
      <c r="N460">
        <v>0</v>
      </c>
      <c r="O460" t="s">
        <v>34</v>
      </c>
      <c r="P460" s="38">
        <v>0</v>
      </c>
      <c r="Q460" s="38"/>
      <c r="R460" s="38">
        <v>0.69230769230769196</v>
      </c>
      <c r="S460" s="38">
        <v>0.69230769230769196</v>
      </c>
      <c r="T460" s="38">
        <v>8752153.8461538497</v>
      </c>
      <c r="U460" s="38">
        <v>0</v>
      </c>
      <c r="V460" s="38">
        <v>0</v>
      </c>
      <c r="W460" s="38"/>
      <c r="X460" s="38">
        <v>0.69230769230769196</v>
      </c>
      <c r="Y460" s="38">
        <v>0.69230769230769196</v>
      </c>
      <c r="Z460" s="38">
        <v>8752153.8461538497</v>
      </c>
      <c r="AA460" s="38">
        <v>0</v>
      </c>
    </row>
    <row r="461" spans="1:27" x14ac:dyDescent="0.25">
      <c r="A461" s="28">
        <v>45747</v>
      </c>
      <c r="B461" s="28">
        <v>45838</v>
      </c>
      <c r="C461" t="s">
        <v>32</v>
      </c>
      <c r="D461" t="s">
        <v>92</v>
      </c>
      <c r="E461" t="s">
        <v>93</v>
      </c>
      <c r="F461">
        <v>30</v>
      </c>
      <c r="G461" t="s">
        <v>94</v>
      </c>
      <c r="H461" s="28">
        <v>45740</v>
      </c>
      <c r="I461" s="28">
        <v>45742</v>
      </c>
      <c r="J461" s="28">
        <v>45834</v>
      </c>
      <c r="K461" s="28">
        <v>45834</v>
      </c>
      <c r="L461" s="38">
        <v>18834400</v>
      </c>
      <c r="M461" t="s">
        <v>78</v>
      </c>
      <c r="N461">
        <v>0</v>
      </c>
      <c r="O461" t="s">
        <v>34</v>
      </c>
      <c r="P461" s="38">
        <v>0</v>
      </c>
      <c r="Q461" s="38"/>
      <c r="R461" s="38">
        <v>0.95604395604395598</v>
      </c>
      <c r="S461" s="38">
        <v>0.94565217391304301</v>
      </c>
      <c r="T461" s="38">
        <v>18006514.285714298</v>
      </c>
      <c r="U461" s="38">
        <v>0</v>
      </c>
      <c r="V461" s="38">
        <v>0</v>
      </c>
      <c r="W461" s="38"/>
      <c r="X461" s="38">
        <v>0.95604395604395598</v>
      </c>
      <c r="Y461" s="38">
        <v>0.94565217391304301</v>
      </c>
      <c r="Z461" s="38">
        <v>18006514.285714298</v>
      </c>
      <c r="AA461" s="38">
        <v>0</v>
      </c>
    </row>
    <row r="462" spans="1:27" x14ac:dyDescent="0.25">
      <c r="A462" s="28">
        <v>45747</v>
      </c>
      <c r="B462" s="28">
        <v>45838</v>
      </c>
      <c r="C462" t="s">
        <v>32</v>
      </c>
      <c r="D462" t="s">
        <v>92</v>
      </c>
      <c r="E462" t="s">
        <v>93</v>
      </c>
      <c r="F462">
        <v>30</v>
      </c>
      <c r="G462" t="s">
        <v>94</v>
      </c>
      <c r="H462" s="28">
        <v>45834</v>
      </c>
      <c r="I462" s="28">
        <v>45838</v>
      </c>
      <c r="J462" s="28">
        <v>45930</v>
      </c>
      <c r="K462" s="28">
        <v>45930</v>
      </c>
      <c r="L462" s="38">
        <v>18834400</v>
      </c>
      <c r="M462" t="s">
        <v>78</v>
      </c>
      <c r="N462">
        <v>0</v>
      </c>
      <c r="O462" t="s">
        <v>34</v>
      </c>
      <c r="P462" s="38">
        <v>0</v>
      </c>
      <c r="Q462" s="38"/>
      <c r="R462" s="38">
        <v>0</v>
      </c>
      <c r="S462" s="38">
        <v>0</v>
      </c>
      <c r="T462" s="38">
        <v>0</v>
      </c>
      <c r="U462" s="38">
        <v>0</v>
      </c>
      <c r="V462" s="38">
        <v>0</v>
      </c>
      <c r="W462" s="38"/>
      <c r="X462" s="38">
        <v>0</v>
      </c>
      <c r="Y462" s="38">
        <v>0</v>
      </c>
      <c r="Z462" s="38">
        <v>0</v>
      </c>
      <c r="AA462" s="38">
        <v>0</v>
      </c>
    </row>
    <row r="463" spans="1:27" x14ac:dyDescent="0.25">
      <c r="A463" s="28">
        <v>45747</v>
      </c>
      <c r="B463" s="28">
        <v>45838</v>
      </c>
      <c r="C463" t="s">
        <v>32</v>
      </c>
      <c r="D463" t="s">
        <v>98</v>
      </c>
      <c r="E463" t="s">
        <v>99</v>
      </c>
      <c r="F463">
        <v>34</v>
      </c>
      <c r="G463" t="s">
        <v>100</v>
      </c>
      <c r="H463" s="28">
        <v>45671</v>
      </c>
      <c r="I463" s="28">
        <v>45673</v>
      </c>
      <c r="J463" s="28">
        <v>45763</v>
      </c>
      <c r="K463" s="28">
        <v>45763</v>
      </c>
      <c r="L463" s="38">
        <v>2827000</v>
      </c>
      <c r="M463" t="s">
        <v>81</v>
      </c>
      <c r="N463">
        <v>0</v>
      </c>
      <c r="O463" t="s">
        <v>34</v>
      </c>
      <c r="P463" s="38">
        <v>77.742500000001698</v>
      </c>
      <c r="Q463" s="38"/>
      <c r="R463" s="38">
        <v>0.175824175824176</v>
      </c>
      <c r="S463" s="38">
        <v>0.17777777777777801</v>
      </c>
      <c r="T463" s="38">
        <v>497054.94505494501</v>
      </c>
      <c r="U463" s="38">
        <v>13.820888888889201</v>
      </c>
      <c r="V463" s="38">
        <v>77.742500000001698</v>
      </c>
      <c r="W463" s="38"/>
      <c r="X463" s="38">
        <v>0.175824175824176</v>
      </c>
      <c r="Y463" s="38">
        <v>0.17777777777777801</v>
      </c>
      <c r="Z463" s="38">
        <v>497054.94505494501</v>
      </c>
      <c r="AA463" s="38">
        <v>13.820888888889201</v>
      </c>
    </row>
    <row r="464" spans="1:27" x14ac:dyDescent="0.25">
      <c r="A464" s="28">
        <v>45747</v>
      </c>
      <c r="B464" s="28">
        <v>45838</v>
      </c>
      <c r="C464" t="s">
        <v>32</v>
      </c>
      <c r="D464" t="s">
        <v>98</v>
      </c>
      <c r="E464" t="s">
        <v>99</v>
      </c>
      <c r="F464">
        <v>34</v>
      </c>
      <c r="G464" t="s">
        <v>100</v>
      </c>
      <c r="H464" s="28">
        <v>45761</v>
      </c>
      <c r="I464" s="28">
        <v>45763</v>
      </c>
      <c r="J464" s="28">
        <v>45854</v>
      </c>
      <c r="K464" s="28">
        <v>45854</v>
      </c>
      <c r="L464" s="38">
        <v>2827000</v>
      </c>
      <c r="M464" t="s">
        <v>81</v>
      </c>
      <c r="N464">
        <v>0</v>
      </c>
      <c r="O464" t="s">
        <v>34</v>
      </c>
      <c r="P464" s="38">
        <v>0</v>
      </c>
      <c r="Q464" s="38"/>
      <c r="R464" s="38">
        <v>0.82417582417582402</v>
      </c>
      <c r="S464" s="38">
        <v>0.82417582417582402</v>
      </c>
      <c r="T464" s="38">
        <v>2329945.0549450498</v>
      </c>
      <c r="U464" s="38">
        <v>0</v>
      </c>
      <c r="V464" s="38">
        <v>0</v>
      </c>
      <c r="W464" s="38"/>
      <c r="X464" s="38">
        <v>0.82417582417582402</v>
      </c>
      <c r="Y464" s="38">
        <v>0.82417582417582402</v>
      </c>
      <c r="Z464" s="38">
        <v>2329945.0549450498</v>
      </c>
      <c r="AA464" s="38">
        <v>0</v>
      </c>
    </row>
    <row r="465" spans="1:27" x14ac:dyDescent="0.25">
      <c r="A465" s="28">
        <v>45747</v>
      </c>
      <c r="B465" s="28">
        <v>45838</v>
      </c>
      <c r="C465" t="s">
        <v>32</v>
      </c>
      <c r="D465" t="s">
        <v>41</v>
      </c>
      <c r="E465" t="s">
        <v>42</v>
      </c>
      <c r="F465">
        <v>1</v>
      </c>
      <c r="H465" s="28">
        <v>45743</v>
      </c>
      <c r="I465" s="28">
        <v>45747</v>
      </c>
      <c r="J465" s="28">
        <v>45838</v>
      </c>
      <c r="K465" s="28">
        <v>45838</v>
      </c>
      <c r="L465" s="38">
        <v>15000000</v>
      </c>
      <c r="M465" t="s">
        <v>38</v>
      </c>
      <c r="N465">
        <v>0</v>
      </c>
      <c r="O465" t="s">
        <v>34</v>
      </c>
      <c r="P465" s="38">
        <v>51377.083333333299</v>
      </c>
      <c r="Q465" s="38"/>
      <c r="R465" s="38">
        <v>1</v>
      </c>
      <c r="S465" s="38">
        <v>1</v>
      </c>
      <c r="T465" s="38">
        <v>15000000</v>
      </c>
      <c r="U465" s="38">
        <v>51377.083333333299</v>
      </c>
      <c r="V465" s="38">
        <v>51377.083333333299</v>
      </c>
      <c r="W465" s="38"/>
      <c r="X465" s="38">
        <v>1</v>
      </c>
      <c r="Y465" s="38">
        <v>1</v>
      </c>
      <c r="Z465" s="38">
        <v>15000000</v>
      </c>
      <c r="AA465" s="38">
        <v>51377.083333333299</v>
      </c>
    </row>
    <row r="466" spans="1:27" x14ac:dyDescent="0.25">
      <c r="A466" s="28">
        <v>45747</v>
      </c>
      <c r="B466" s="28">
        <v>45838</v>
      </c>
      <c r="C466" t="s">
        <v>32</v>
      </c>
      <c r="D466" t="s">
        <v>41</v>
      </c>
      <c r="E466" t="s">
        <v>42</v>
      </c>
      <c r="F466">
        <v>1</v>
      </c>
      <c r="H466" s="28">
        <v>45834</v>
      </c>
      <c r="I466" s="28">
        <v>45838</v>
      </c>
      <c r="J466" s="28">
        <v>45930</v>
      </c>
      <c r="K466" s="28">
        <v>45930</v>
      </c>
      <c r="L466" s="38">
        <v>15000000</v>
      </c>
      <c r="M466" t="s">
        <v>38</v>
      </c>
      <c r="N466">
        <v>0</v>
      </c>
      <c r="O466" t="s">
        <v>34</v>
      </c>
      <c r="P466" s="38">
        <v>37566.666666666701</v>
      </c>
      <c r="Q466" s="38"/>
      <c r="R466" s="38">
        <v>0</v>
      </c>
      <c r="S466" s="38">
        <v>0</v>
      </c>
      <c r="T466" s="38">
        <v>0</v>
      </c>
      <c r="U466" s="38">
        <v>0</v>
      </c>
      <c r="V466" s="38">
        <v>37566.666666666701</v>
      </c>
      <c r="W466" s="38"/>
      <c r="X466" s="38">
        <v>0</v>
      </c>
      <c r="Y466" s="38">
        <v>0</v>
      </c>
      <c r="Z466" s="38">
        <v>0</v>
      </c>
      <c r="AA466" s="38">
        <v>0</v>
      </c>
    </row>
    <row r="467" spans="1:27" x14ac:dyDescent="0.25">
      <c r="A467" s="28">
        <v>45747</v>
      </c>
      <c r="B467" s="28">
        <v>45838</v>
      </c>
      <c r="C467" t="s">
        <v>32</v>
      </c>
      <c r="D467" t="s">
        <v>43</v>
      </c>
      <c r="E467" t="s">
        <v>44</v>
      </c>
      <c r="F467">
        <v>3</v>
      </c>
      <c r="H467" s="28">
        <v>45743</v>
      </c>
      <c r="I467" s="28">
        <v>45747</v>
      </c>
      <c r="J467" s="28">
        <v>45838</v>
      </c>
      <c r="K467" s="28">
        <v>45838</v>
      </c>
      <c r="L467" s="38">
        <v>12500000</v>
      </c>
      <c r="M467" t="s">
        <v>45</v>
      </c>
      <c r="N467">
        <v>0</v>
      </c>
      <c r="O467" t="s">
        <v>34</v>
      </c>
      <c r="P467" s="38">
        <v>74411.458333333299</v>
      </c>
      <c r="Q467" s="38"/>
      <c r="R467" s="38">
        <v>1</v>
      </c>
      <c r="S467" s="38">
        <v>1</v>
      </c>
      <c r="T467" s="38">
        <v>12500000</v>
      </c>
      <c r="U467" s="38">
        <v>74411.458333333299</v>
      </c>
      <c r="V467" s="38">
        <v>74411.458333333299</v>
      </c>
      <c r="W467" s="38"/>
      <c r="X467" s="38">
        <v>1</v>
      </c>
      <c r="Y467" s="38">
        <v>1</v>
      </c>
      <c r="Z467" s="38">
        <v>12500000</v>
      </c>
      <c r="AA467" s="38">
        <v>74411.458333333299</v>
      </c>
    </row>
    <row r="468" spans="1:27" x14ac:dyDescent="0.25">
      <c r="A468" s="28">
        <v>45747</v>
      </c>
      <c r="B468" s="28">
        <v>45838</v>
      </c>
      <c r="C468" t="s">
        <v>32</v>
      </c>
      <c r="D468" t="s">
        <v>43</v>
      </c>
      <c r="E468" t="s">
        <v>44</v>
      </c>
      <c r="F468">
        <v>3</v>
      </c>
      <c r="H468" s="28">
        <v>45834</v>
      </c>
      <c r="I468" s="28">
        <v>45838</v>
      </c>
      <c r="J468" s="28">
        <v>45930</v>
      </c>
      <c r="K468" s="28">
        <v>45930</v>
      </c>
      <c r="L468" s="38">
        <v>12500000</v>
      </c>
      <c r="M468" t="s">
        <v>45</v>
      </c>
      <c r="N468">
        <v>0</v>
      </c>
      <c r="O468" t="s">
        <v>34</v>
      </c>
      <c r="P468" s="38">
        <v>63250</v>
      </c>
      <c r="Q468" s="38"/>
      <c r="R468" s="38">
        <v>0</v>
      </c>
      <c r="S468" s="38">
        <v>0</v>
      </c>
      <c r="T468" s="38">
        <v>0</v>
      </c>
      <c r="U468" s="38">
        <v>0</v>
      </c>
      <c r="V468" s="38">
        <v>63250</v>
      </c>
      <c r="W468" s="38"/>
      <c r="X468" s="38">
        <v>0</v>
      </c>
      <c r="Y468" s="38">
        <v>0</v>
      </c>
      <c r="Z468" s="38">
        <v>0</v>
      </c>
      <c r="AA468" s="38">
        <v>0</v>
      </c>
    </row>
    <row r="469" spans="1:27" x14ac:dyDescent="0.25">
      <c r="A469" s="28">
        <v>45747</v>
      </c>
      <c r="B469" s="28">
        <v>45838</v>
      </c>
      <c r="C469" t="s">
        <v>32</v>
      </c>
      <c r="D469" t="s">
        <v>76</v>
      </c>
      <c r="E469" t="s">
        <v>79</v>
      </c>
      <c r="F469">
        <v>22</v>
      </c>
      <c r="G469" t="s">
        <v>80</v>
      </c>
      <c r="H469" s="28">
        <v>45743</v>
      </c>
      <c r="I469" s="28">
        <v>45747</v>
      </c>
      <c r="J469" s="28">
        <v>45838</v>
      </c>
      <c r="K469" s="28">
        <v>45838</v>
      </c>
      <c r="L469" s="38">
        <v>11500000</v>
      </c>
      <c r="M469" t="s">
        <v>81</v>
      </c>
      <c r="N469">
        <v>0</v>
      </c>
      <c r="O469" t="s">
        <v>34</v>
      </c>
      <c r="P469" s="38">
        <v>0</v>
      </c>
      <c r="Q469" s="38"/>
      <c r="R469" s="38">
        <v>1</v>
      </c>
      <c r="S469" s="38">
        <v>1</v>
      </c>
      <c r="T469" s="38">
        <v>11500000</v>
      </c>
      <c r="U469" s="38">
        <v>0</v>
      </c>
      <c r="V469" s="38">
        <v>0</v>
      </c>
      <c r="W469" s="38"/>
      <c r="X469" s="38">
        <v>1</v>
      </c>
      <c r="Y469" s="38">
        <v>1</v>
      </c>
      <c r="Z469" s="38">
        <v>11500000</v>
      </c>
      <c r="AA469" s="38">
        <v>0</v>
      </c>
    </row>
    <row r="470" spans="1:27" x14ac:dyDescent="0.25">
      <c r="A470" s="28">
        <v>45747</v>
      </c>
      <c r="B470" s="28">
        <v>45838</v>
      </c>
      <c r="C470" t="s">
        <v>32</v>
      </c>
      <c r="D470" t="s">
        <v>76</v>
      </c>
      <c r="E470" t="s">
        <v>79</v>
      </c>
      <c r="F470">
        <v>22</v>
      </c>
      <c r="G470" t="s">
        <v>80</v>
      </c>
      <c r="H470" s="28">
        <v>45834</v>
      </c>
      <c r="I470" s="28">
        <v>45838</v>
      </c>
      <c r="J470" s="28">
        <v>45930</v>
      </c>
      <c r="K470" s="28">
        <v>45930</v>
      </c>
      <c r="L470" s="38">
        <v>11500000</v>
      </c>
      <c r="M470" t="s">
        <v>81</v>
      </c>
      <c r="N470">
        <v>0</v>
      </c>
      <c r="O470" t="s">
        <v>34</v>
      </c>
      <c r="P470" s="38">
        <v>0</v>
      </c>
      <c r="Q470" s="38"/>
      <c r="R470" s="38">
        <v>0</v>
      </c>
      <c r="S470" s="38">
        <v>0</v>
      </c>
      <c r="T470" s="38">
        <v>0</v>
      </c>
      <c r="U470" s="38">
        <v>0</v>
      </c>
      <c r="V470" s="38">
        <v>0</v>
      </c>
      <c r="W470" s="38"/>
      <c r="X470" s="38">
        <v>0</v>
      </c>
      <c r="Y470" s="38">
        <v>0</v>
      </c>
      <c r="Z470" s="38">
        <v>0</v>
      </c>
      <c r="AA470" s="38">
        <v>0</v>
      </c>
    </row>
    <row r="471" spans="1:27" x14ac:dyDescent="0.25">
      <c r="A471" s="28">
        <v>45747</v>
      </c>
      <c r="B471" s="28">
        <v>45838</v>
      </c>
      <c r="C471" t="s">
        <v>32</v>
      </c>
      <c r="D471" t="s">
        <v>95</v>
      </c>
      <c r="E471" t="s">
        <v>96</v>
      </c>
      <c r="F471">
        <v>28</v>
      </c>
      <c r="G471" t="s">
        <v>97</v>
      </c>
      <c r="H471" s="28">
        <v>45743</v>
      </c>
      <c r="I471" s="28">
        <v>45747</v>
      </c>
      <c r="J471" s="28">
        <v>45838</v>
      </c>
      <c r="K471" s="28">
        <v>45838</v>
      </c>
      <c r="L471" s="38">
        <v>24440000</v>
      </c>
      <c r="M471" t="s">
        <v>81</v>
      </c>
      <c r="N471">
        <v>0</v>
      </c>
      <c r="O471" t="s">
        <v>34</v>
      </c>
      <c r="P471" s="38">
        <v>0</v>
      </c>
      <c r="Q471" s="38"/>
      <c r="R471" s="38">
        <v>1</v>
      </c>
      <c r="S471" s="38">
        <v>1</v>
      </c>
      <c r="T471" s="38">
        <v>24440000</v>
      </c>
      <c r="U471" s="38">
        <v>0</v>
      </c>
      <c r="V471" s="38">
        <v>0</v>
      </c>
      <c r="W471" s="38"/>
      <c r="X471" s="38">
        <v>1</v>
      </c>
      <c r="Y471" s="38">
        <v>1</v>
      </c>
      <c r="Z471" s="38">
        <v>24440000</v>
      </c>
      <c r="AA471" s="38">
        <v>0</v>
      </c>
    </row>
    <row r="472" spans="1:27" x14ac:dyDescent="0.25">
      <c r="A472" s="28">
        <v>45747</v>
      </c>
      <c r="B472" s="28">
        <v>45838</v>
      </c>
      <c r="C472" t="s">
        <v>32</v>
      </c>
      <c r="D472" t="s">
        <v>95</v>
      </c>
      <c r="E472" t="s">
        <v>96</v>
      </c>
      <c r="F472">
        <v>28</v>
      </c>
      <c r="G472" t="s">
        <v>97</v>
      </c>
      <c r="H472" s="28">
        <v>45834</v>
      </c>
      <c r="I472" s="28">
        <v>45838</v>
      </c>
      <c r="J472" s="28">
        <v>45930</v>
      </c>
      <c r="K472" s="28">
        <v>45930</v>
      </c>
      <c r="L472" s="38">
        <v>24440000</v>
      </c>
      <c r="M472" t="s">
        <v>81</v>
      </c>
      <c r="N472">
        <v>0</v>
      </c>
      <c r="O472" t="s">
        <v>34</v>
      </c>
      <c r="P472" s="38">
        <v>0</v>
      </c>
      <c r="Q472" s="38"/>
      <c r="R472" s="38">
        <v>0</v>
      </c>
      <c r="S472" s="38">
        <v>0</v>
      </c>
      <c r="T472" s="38">
        <v>0</v>
      </c>
      <c r="U472" s="38">
        <v>0</v>
      </c>
      <c r="V472" s="38">
        <v>0</v>
      </c>
      <c r="W472" s="38"/>
      <c r="X472" s="38">
        <v>0</v>
      </c>
      <c r="Y472" s="38">
        <v>0</v>
      </c>
      <c r="Z472" s="38">
        <v>0</v>
      </c>
      <c r="AA472" s="38">
        <v>0</v>
      </c>
    </row>
    <row r="473" spans="1:27" x14ac:dyDescent="0.25">
      <c r="A473" s="28">
        <v>45747</v>
      </c>
      <c r="B473" s="28">
        <v>45838</v>
      </c>
      <c r="C473" t="s">
        <v>32</v>
      </c>
      <c r="D473" t="s">
        <v>46</v>
      </c>
      <c r="E473" t="s">
        <v>47</v>
      </c>
      <c r="F473">
        <v>9</v>
      </c>
      <c r="H473" s="28">
        <v>45734</v>
      </c>
      <c r="I473" s="28">
        <v>45736</v>
      </c>
      <c r="J473" s="28">
        <v>45828</v>
      </c>
      <c r="K473" s="28">
        <v>45828</v>
      </c>
      <c r="L473" s="38">
        <v>8485714</v>
      </c>
      <c r="M473" t="s">
        <v>45</v>
      </c>
      <c r="N473">
        <v>0</v>
      </c>
      <c r="O473" t="s">
        <v>34</v>
      </c>
      <c r="P473" s="38">
        <v>52609.541085777797</v>
      </c>
      <c r="Q473" s="38"/>
      <c r="R473" s="38">
        <v>0.89010989010988995</v>
      </c>
      <c r="S473" s="38">
        <v>0.88043478260869601</v>
      </c>
      <c r="T473" s="38">
        <v>7553217.9560439596</v>
      </c>
      <c r="U473" s="38">
        <v>46319.269869000003</v>
      </c>
      <c r="V473" s="38">
        <v>52609.541085777797</v>
      </c>
      <c r="W473" s="38"/>
      <c r="X473" s="38">
        <v>0.89010989010988995</v>
      </c>
      <c r="Y473" s="38">
        <v>0.88043478260869601</v>
      </c>
      <c r="Z473" s="38">
        <v>7553217.9560439596</v>
      </c>
      <c r="AA473" s="38">
        <v>46319.269869000003</v>
      </c>
    </row>
    <row r="474" spans="1:27" x14ac:dyDescent="0.25">
      <c r="A474" s="28">
        <v>45747</v>
      </c>
      <c r="B474" s="28">
        <v>45838</v>
      </c>
      <c r="C474" t="s">
        <v>32</v>
      </c>
      <c r="D474" t="s">
        <v>46</v>
      </c>
      <c r="E474" t="s">
        <v>47</v>
      </c>
      <c r="F474">
        <v>9</v>
      </c>
      <c r="H474" s="28">
        <v>45826</v>
      </c>
      <c r="I474" s="28">
        <v>45828</v>
      </c>
      <c r="J474" s="28">
        <v>45922</v>
      </c>
      <c r="K474" s="28">
        <v>45922</v>
      </c>
      <c r="L474" s="38">
        <v>5228571</v>
      </c>
      <c r="M474" t="s">
        <v>45</v>
      </c>
      <c r="N474">
        <v>0</v>
      </c>
      <c r="O474" t="s">
        <v>34</v>
      </c>
      <c r="P474" s="38">
        <v>27495.892984333299</v>
      </c>
      <c r="Q474" s="38"/>
      <c r="R474" s="38">
        <v>0.10989010989011</v>
      </c>
      <c r="S474" s="38">
        <v>0.10638297872340401</v>
      </c>
      <c r="T474" s="38">
        <v>574568.24175824202</v>
      </c>
      <c r="U474" s="38">
        <v>2925.0949983333298</v>
      </c>
      <c r="V474" s="38">
        <v>27495.892984333299</v>
      </c>
      <c r="W474" s="38"/>
      <c r="X474" s="38">
        <v>0.10989010989011</v>
      </c>
      <c r="Y474" s="38">
        <v>0.10638297872340401</v>
      </c>
      <c r="Z474" s="38">
        <v>574568.24175824202</v>
      </c>
      <c r="AA474" s="38">
        <v>2925.0949983333298</v>
      </c>
    </row>
    <row r="475" spans="1:27" x14ac:dyDescent="0.25">
      <c r="A475" s="28">
        <v>45747</v>
      </c>
      <c r="B475" s="28">
        <v>45838</v>
      </c>
      <c r="C475" t="s">
        <v>32</v>
      </c>
      <c r="D475" t="s">
        <v>48</v>
      </c>
      <c r="E475" t="s">
        <v>49</v>
      </c>
      <c r="F475">
        <v>13</v>
      </c>
      <c r="H475" s="28">
        <v>45714</v>
      </c>
      <c r="I475" s="28">
        <v>45716</v>
      </c>
      <c r="J475" s="28">
        <v>45807</v>
      </c>
      <c r="K475" s="28">
        <v>45807</v>
      </c>
      <c r="L475" s="38">
        <v>6386500</v>
      </c>
      <c r="M475" t="s">
        <v>45</v>
      </c>
      <c r="N475">
        <v>0</v>
      </c>
      <c r="O475" t="s">
        <v>34</v>
      </c>
      <c r="P475" s="38">
        <v>40342.988291666697</v>
      </c>
      <c r="Q475" s="38"/>
      <c r="R475" s="38">
        <v>0.659340659340659</v>
      </c>
      <c r="S475" s="38">
        <v>0.659340659340659</v>
      </c>
      <c r="T475" s="38">
        <v>4210879.1208791202</v>
      </c>
      <c r="U475" s="38">
        <v>26599.772499999999</v>
      </c>
      <c r="V475" s="38">
        <v>40342.988291666697</v>
      </c>
      <c r="W475" s="38"/>
      <c r="X475" s="38">
        <v>0.659340659340659</v>
      </c>
      <c r="Y475" s="38">
        <v>0.659340659340659</v>
      </c>
      <c r="Z475" s="38">
        <v>4210879.1208791202</v>
      </c>
      <c r="AA475" s="38">
        <v>26599.772499999999</v>
      </c>
    </row>
    <row r="476" spans="1:27" x14ac:dyDescent="0.25">
      <c r="A476" s="28">
        <v>45747</v>
      </c>
      <c r="B476" s="28">
        <v>45838</v>
      </c>
      <c r="C476" t="s">
        <v>32</v>
      </c>
      <c r="D476" t="s">
        <v>48</v>
      </c>
      <c r="E476" t="s">
        <v>49</v>
      </c>
      <c r="F476">
        <v>13</v>
      </c>
      <c r="H476" s="28">
        <v>45805</v>
      </c>
      <c r="I476" s="28">
        <v>45807</v>
      </c>
      <c r="J476" s="28">
        <v>45898</v>
      </c>
      <c r="K476" s="28">
        <v>45898</v>
      </c>
      <c r="L476" s="38">
        <v>6386500</v>
      </c>
      <c r="M476" t="s">
        <v>45</v>
      </c>
      <c r="N476">
        <v>0</v>
      </c>
      <c r="O476" t="s">
        <v>34</v>
      </c>
      <c r="P476" s="38">
        <v>32464.8857361111</v>
      </c>
      <c r="Q476" s="38"/>
      <c r="R476" s="38">
        <v>0.340659340659341</v>
      </c>
      <c r="S476" s="38">
        <v>0.340659340659341</v>
      </c>
      <c r="T476" s="38">
        <v>2175620.8791208798</v>
      </c>
      <c r="U476" s="38">
        <v>11059.466569444399</v>
      </c>
      <c r="V476" s="38">
        <v>32464.8857361111</v>
      </c>
      <c r="W476" s="38"/>
      <c r="X476" s="38">
        <v>0.340659340659341</v>
      </c>
      <c r="Y476" s="38">
        <v>0.340659340659341</v>
      </c>
      <c r="Z476" s="38">
        <v>2175620.8791208798</v>
      </c>
      <c r="AA476" s="38">
        <v>11059.466569444399</v>
      </c>
    </row>
    <row r="477" spans="1:27" x14ac:dyDescent="0.25">
      <c r="A477" s="28">
        <v>45747</v>
      </c>
      <c r="B477" s="28">
        <v>45838</v>
      </c>
      <c r="C477" t="s">
        <v>32</v>
      </c>
      <c r="D477" t="s">
        <v>50</v>
      </c>
      <c r="E477" t="s">
        <v>51</v>
      </c>
      <c r="F477">
        <v>15</v>
      </c>
      <c r="H477" s="28">
        <v>45714</v>
      </c>
      <c r="I477" s="28">
        <v>45716</v>
      </c>
      <c r="J477" s="28">
        <v>45807</v>
      </c>
      <c r="K477" s="28">
        <v>45807</v>
      </c>
      <c r="L477" s="38">
        <v>6386500</v>
      </c>
      <c r="M477" t="s">
        <v>33</v>
      </c>
      <c r="N477">
        <v>0</v>
      </c>
      <c r="O477" t="s">
        <v>34</v>
      </c>
      <c r="P477" s="38">
        <v>12091.595930555601</v>
      </c>
      <c r="Q477" s="38"/>
      <c r="R477" s="38">
        <v>0.659340659340659</v>
      </c>
      <c r="S477" s="38">
        <v>0.659340659340659</v>
      </c>
      <c r="T477" s="38">
        <v>4210879.1208791202</v>
      </c>
      <c r="U477" s="38">
        <v>7972.4808333333303</v>
      </c>
      <c r="V477" s="38">
        <v>12091.595930555601</v>
      </c>
      <c r="W477" s="38"/>
      <c r="X477" s="38">
        <v>0.659340659340659</v>
      </c>
      <c r="Y477" s="38">
        <v>0.659340659340659</v>
      </c>
      <c r="Z477" s="38">
        <v>4210879.1208791202</v>
      </c>
      <c r="AA477" s="38">
        <v>7972.4808333333303</v>
      </c>
    </row>
    <row r="478" spans="1:27" x14ac:dyDescent="0.25">
      <c r="A478" s="28">
        <v>45747</v>
      </c>
      <c r="B478" s="28">
        <v>45838</v>
      </c>
      <c r="C478" t="s">
        <v>32</v>
      </c>
      <c r="D478" t="s">
        <v>50</v>
      </c>
      <c r="E478" t="s">
        <v>51</v>
      </c>
      <c r="F478">
        <v>15</v>
      </c>
      <c r="H478" s="28">
        <v>45805</v>
      </c>
      <c r="I478" s="28">
        <v>45807</v>
      </c>
      <c r="J478" s="28">
        <v>45898</v>
      </c>
      <c r="K478" s="28">
        <v>45898</v>
      </c>
      <c r="L478" s="38">
        <v>6386500</v>
      </c>
      <c r="M478" t="s">
        <v>33</v>
      </c>
      <c r="N478">
        <v>0</v>
      </c>
      <c r="O478" t="s">
        <v>34</v>
      </c>
      <c r="P478" s="38">
        <v>4213.493375</v>
      </c>
      <c r="Q478" s="38"/>
      <c r="R478" s="38">
        <v>0.340659340659341</v>
      </c>
      <c r="S478" s="38">
        <v>0.340659340659341</v>
      </c>
      <c r="T478" s="38">
        <v>2175620.8791208798</v>
      </c>
      <c r="U478" s="38">
        <v>1435.365875</v>
      </c>
      <c r="V478" s="38">
        <v>4213.493375</v>
      </c>
      <c r="W478" s="38"/>
      <c r="X478" s="38">
        <v>0.340659340659341</v>
      </c>
      <c r="Y478" s="38">
        <v>0.340659340659341</v>
      </c>
      <c r="Z478" s="38">
        <v>2175620.8791208798</v>
      </c>
      <c r="AA478" s="38">
        <v>1435.365875</v>
      </c>
    </row>
    <row r="479" spans="1:27" x14ac:dyDescent="0.25">
      <c r="A479" s="28">
        <v>45747</v>
      </c>
      <c r="B479" s="28">
        <v>45838</v>
      </c>
      <c r="C479" t="s">
        <v>35</v>
      </c>
      <c r="D479" t="s">
        <v>52</v>
      </c>
      <c r="E479" t="s">
        <v>53</v>
      </c>
      <c r="F479">
        <v>10001</v>
      </c>
      <c r="G479" t="s">
        <v>54</v>
      </c>
      <c r="H479" s="28">
        <v>45743</v>
      </c>
      <c r="I479" s="28">
        <v>45747</v>
      </c>
      <c r="J479" s="28">
        <v>45838</v>
      </c>
      <c r="K479" s="28">
        <v>45838</v>
      </c>
      <c r="L479" s="38">
        <v>15000000</v>
      </c>
      <c r="M479" t="s">
        <v>38</v>
      </c>
      <c r="N479">
        <v>0</v>
      </c>
      <c r="O479" t="s">
        <v>34</v>
      </c>
      <c r="P479" s="38">
        <v>-51377.083333333299</v>
      </c>
      <c r="Q479" s="38">
        <v>0</v>
      </c>
      <c r="R479" s="38">
        <v>1</v>
      </c>
      <c r="S479" s="38">
        <v>1</v>
      </c>
      <c r="T479" s="38">
        <v>15000000</v>
      </c>
      <c r="U479" s="38">
        <v>-51377.083333333299</v>
      </c>
      <c r="V479" s="38">
        <v>-51377.083333333299</v>
      </c>
      <c r="W479" s="38">
        <v>0</v>
      </c>
      <c r="X479" s="38">
        <v>1</v>
      </c>
      <c r="Y479" s="38">
        <v>1</v>
      </c>
      <c r="Z479" s="38">
        <v>15000000</v>
      </c>
      <c r="AA479" s="38">
        <v>-51377.083333333299</v>
      </c>
    </row>
    <row r="480" spans="1:27" x14ac:dyDescent="0.25">
      <c r="A480" s="28">
        <v>45747</v>
      </c>
      <c r="B480" s="28">
        <v>45838</v>
      </c>
      <c r="C480" t="s">
        <v>35</v>
      </c>
      <c r="D480" t="s">
        <v>52</v>
      </c>
      <c r="E480" t="s">
        <v>53</v>
      </c>
      <c r="F480">
        <v>10001</v>
      </c>
      <c r="G480" t="s">
        <v>54</v>
      </c>
      <c r="H480" s="28">
        <v>45834</v>
      </c>
      <c r="I480" s="28">
        <v>45838</v>
      </c>
      <c r="J480" s="28">
        <v>45930</v>
      </c>
      <c r="K480" s="28">
        <v>45930</v>
      </c>
      <c r="L480" s="38">
        <v>15000000</v>
      </c>
      <c r="M480" t="s">
        <v>38</v>
      </c>
      <c r="N480">
        <v>0</v>
      </c>
      <c r="O480" t="s">
        <v>34</v>
      </c>
      <c r="P480" s="38">
        <v>-37566.666666666701</v>
      </c>
      <c r="Q480" s="38">
        <v>0</v>
      </c>
      <c r="R480" s="38">
        <v>0</v>
      </c>
      <c r="S480" s="38">
        <v>0</v>
      </c>
      <c r="T480" s="38">
        <v>0</v>
      </c>
      <c r="U480" s="38">
        <v>0</v>
      </c>
      <c r="V480" s="38">
        <v>-37566.666666666701</v>
      </c>
      <c r="W480" s="38">
        <v>0</v>
      </c>
      <c r="X480" s="38">
        <v>0</v>
      </c>
      <c r="Y480" s="38">
        <v>0</v>
      </c>
      <c r="Z480" s="38">
        <v>0</v>
      </c>
      <c r="AA480" s="38">
        <v>0</v>
      </c>
    </row>
    <row r="481" spans="1:27" x14ac:dyDescent="0.25">
      <c r="A481" s="28">
        <v>45747</v>
      </c>
      <c r="B481" s="28">
        <v>45838</v>
      </c>
      <c r="C481" t="s">
        <v>35</v>
      </c>
      <c r="D481" t="s">
        <v>55</v>
      </c>
      <c r="E481" t="s">
        <v>56</v>
      </c>
      <c r="F481">
        <v>10002</v>
      </c>
      <c r="G481" t="s">
        <v>57</v>
      </c>
      <c r="H481" s="28">
        <v>45743</v>
      </c>
      <c r="I481" s="28">
        <v>45747</v>
      </c>
      <c r="J481" s="28">
        <v>45838</v>
      </c>
      <c r="K481" s="28">
        <v>45838</v>
      </c>
      <c r="L481" s="38">
        <v>12500000</v>
      </c>
      <c r="M481" t="s">
        <v>45</v>
      </c>
      <c r="N481">
        <v>0</v>
      </c>
      <c r="O481" t="s">
        <v>34</v>
      </c>
      <c r="P481" s="38">
        <v>-74411.458333333299</v>
      </c>
      <c r="Q481" s="38">
        <v>0</v>
      </c>
      <c r="R481" s="38">
        <v>1</v>
      </c>
      <c r="S481" s="38">
        <v>1</v>
      </c>
      <c r="T481" s="38">
        <v>12500000</v>
      </c>
      <c r="U481" s="38">
        <v>-74411.458333333299</v>
      </c>
      <c r="V481" s="38">
        <v>-74411.458333333299</v>
      </c>
      <c r="W481" s="38">
        <v>0</v>
      </c>
      <c r="X481" s="38">
        <v>1</v>
      </c>
      <c r="Y481" s="38">
        <v>1</v>
      </c>
      <c r="Z481" s="38">
        <v>12500000</v>
      </c>
      <c r="AA481" s="38">
        <v>-74411.458333333299</v>
      </c>
    </row>
    <row r="482" spans="1:27" x14ac:dyDescent="0.25">
      <c r="A482" s="28">
        <v>45747</v>
      </c>
      <c r="B482" s="28">
        <v>45838</v>
      </c>
      <c r="C482" t="s">
        <v>35</v>
      </c>
      <c r="D482" t="s">
        <v>55</v>
      </c>
      <c r="E482" t="s">
        <v>56</v>
      </c>
      <c r="F482">
        <v>10002</v>
      </c>
      <c r="G482" t="s">
        <v>57</v>
      </c>
      <c r="H482" s="28">
        <v>45834</v>
      </c>
      <c r="I482" s="28">
        <v>45838</v>
      </c>
      <c r="J482" s="28">
        <v>45930</v>
      </c>
      <c r="K482" s="28">
        <v>45930</v>
      </c>
      <c r="L482" s="38">
        <v>12500000</v>
      </c>
      <c r="M482" t="s">
        <v>45</v>
      </c>
      <c r="N482">
        <v>0</v>
      </c>
      <c r="O482" t="s">
        <v>34</v>
      </c>
      <c r="P482" s="38">
        <v>-63250</v>
      </c>
      <c r="Q482" s="38">
        <v>0</v>
      </c>
      <c r="R482" s="38">
        <v>0</v>
      </c>
      <c r="S482" s="38">
        <v>0</v>
      </c>
      <c r="T482" s="38">
        <v>0</v>
      </c>
      <c r="U482" s="38">
        <v>0</v>
      </c>
      <c r="V482" s="38">
        <v>-63250</v>
      </c>
      <c r="W482" s="38">
        <v>0</v>
      </c>
      <c r="X482" s="38">
        <v>0</v>
      </c>
      <c r="Y482" s="38">
        <v>0</v>
      </c>
      <c r="Z482" s="38">
        <v>0</v>
      </c>
      <c r="AA482" s="38">
        <v>0</v>
      </c>
    </row>
    <row r="483" spans="1:27" x14ac:dyDescent="0.25">
      <c r="A483" s="28">
        <v>45747</v>
      </c>
      <c r="B483" s="28">
        <v>45838</v>
      </c>
      <c r="C483" t="s">
        <v>35</v>
      </c>
      <c r="D483" t="s">
        <v>58</v>
      </c>
      <c r="E483" t="s">
        <v>59</v>
      </c>
      <c r="F483">
        <v>10003</v>
      </c>
      <c r="G483" t="s">
        <v>60</v>
      </c>
      <c r="H483" s="28">
        <v>45743</v>
      </c>
      <c r="I483" s="28">
        <v>45747</v>
      </c>
      <c r="J483" s="28">
        <v>45838</v>
      </c>
      <c r="K483" s="28">
        <v>45838</v>
      </c>
      <c r="L483" s="38">
        <v>12500000</v>
      </c>
      <c r="M483" t="s">
        <v>38</v>
      </c>
      <c r="N483">
        <v>0</v>
      </c>
      <c r="O483" t="s">
        <v>34</v>
      </c>
      <c r="P483" s="38">
        <v>-42814.236111111102</v>
      </c>
      <c r="Q483" s="38">
        <v>0</v>
      </c>
      <c r="R483" s="38">
        <v>1</v>
      </c>
      <c r="S483" s="38">
        <v>1</v>
      </c>
      <c r="T483" s="38">
        <v>12500000</v>
      </c>
      <c r="U483" s="38">
        <v>-42814.236111111102</v>
      </c>
      <c r="V483" s="38">
        <v>-42814.236111111102</v>
      </c>
      <c r="W483" s="38">
        <v>0</v>
      </c>
      <c r="X483" s="38">
        <v>1</v>
      </c>
      <c r="Y483" s="38">
        <v>1</v>
      </c>
      <c r="Z483" s="38">
        <v>12500000</v>
      </c>
      <c r="AA483" s="38">
        <v>-42814.236111111102</v>
      </c>
    </row>
    <row r="484" spans="1:27" x14ac:dyDescent="0.25">
      <c r="A484" s="28">
        <v>45747</v>
      </c>
      <c r="B484" s="28">
        <v>45838</v>
      </c>
      <c r="C484" t="s">
        <v>35</v>
      </c>
      <c r="D484" t="s">
        <v>58</v>
      </c>
      <c r="E484" t="s">
        <v>59</v>
      </c>
      <c r="F484">
        <v>10003</v>
      </c>
      <c r="G484" t="s">
        <v>60</v>
      </c>
      <c r="H484" s="28">
        <v>45834</v>
      </c>
      <c r="I484" s="28">
        <v>45838</v>
      </c>
      <c r="J484" s="28">
        <v>45930</v>
      </c>
      <c r="K484" s="28">
        <v>45930</v>
      </c>
      <c r="L484" s="38">
        <v>12500000</v>
      </c>
      <c r="M484" t="s">
        <v>38</v>
      </c>
      <c r="N484">
        <v>0</v>
      </c>
      <c r="O484" t="s">
        <v>34</v>
      </c>
      <c r="P484" s="38">
        <v>-31305.5555555555</v>
      </c>
      <c r="Q484" s="38">
        <v>0</v>
      </c>
      <c r="R484" s="38">
        <v>0</v>
      </c>
      <c r="S484" s="38">
        <v>0</v>
      </c>
      <c r="T484" s="38">
        <v>0</v>
      </c>
      <c r="U484" s="38">
        <v>0</v>
      </c>
      <c r="V484" s="38">
        <v>-31305.5555555555</v>
      </c>
      <c r="W484" s="38">
        <v>0</v>
      </c>
      <c r="X484" s="38">
        <v>0</v>
      </c>
      <c r="Y484" s="38">
        <v>0</v>
      </c>
      <c r="Z484" s="38">
        <v>0</v>
      </c>
      <c r="AA484" s="38">
        <v>0</v>
      </c>
    </row>
    <row r="485" spans="1:27" x14ac:dyDescent="0.25">
      <c r="A485" s="28">
        <v>45747</v>
      </c>
      <c r="B485" s="28">
        <v>45838</v>
      </c>
      <c r="C485" t="s">
        <v>35</v>
      </c>
      <c r="D485" t="s">
        <v>61</v>
      </c>
      <c r="E485" t="s">
        <v>62</v>
      </c>
      <c r="F485">
        <v>10004</v>
      </c>
      <c r="G485" t="s">
        <v>63</v>
      </c>
      <c r="H485" s="28">
        <v>45743</v>
      </c>
      <c r="I485" s="28">
        <v>45747</v>
      </c>
      <c r="J485" s="28">
        <v>45838</v>
      </c>
      <c r="K485" s="28">
        <v>45838</v>
      </c>
      <c r="L485" s="38">
        <v>12500000</v>
      </c>
      <c r="M485" t="s">
        <v>38</v>
      </c>
      <c r="N485">
        <v>0</v>
      </c>
      <c r="O485" t="s">
        <v>34</v>
      </c>
      <c r="P485" s="38">
        <v>-42814.236111111102</v>
      </c>
      <c r="Q485" s="38">
        <v>0</v>
      </c>
      <c r="R485" s="38">
        <v>1</v>
      </c>
      <c r="S485" s="38">
        <v>1</v>
      </c>
      <c r="T485" s="38">
        <v>12500000</v>
      </c>
      <c r="U485" s="38">
        <v>-42814.236111111102</v>
      </c>
      <c r="V485" s="38">
        <v>-42814.236111111102</v>
      </c>
      <c r="W485" s="38">
        <v>0</v>
      </c>
      <c r="X485" s="38">
        <v>1</v>
      </c>
      <c r="Y485" s="38">
        <v>1</v>
      </c>
      <c r="Z485" s="38">
        <v>12500000</v>
      </c>
      <c r="AA485" s="38">
        <v>-42814.236111111102</v>
      </c>
    </row>
    <row r="486" spans="1:27" x14ac:dyDescent="0.25">
      <c r="A486" s="28">
        <v>45747</v>
      </c>
      <c r="B486" s="28">
        <v>45838</v>
      </c>
      <c r="C486" t="s">
        <v>35</v>
      </c>
      <c r="D486" t="s">
        <v>61</v>
      </c>
      <c r="E486" t="s">
        <v>62</v>
      </c>
      <c r="F486">
        <v>10004</v>
      </c>
      <c r="G486" t="s">
        <v>63</v>
      </c>
      <c r="H486" s="28">
        <v>45834</v>
      </c>
      <c r="I486" s="28">
        <v>45838</v>
      </c>
      <c r="J486" s="28">
        <v>45930</v>
      </c>
      <c r="K486" s="28">
        <v>45930</v>
      </c>
      <c r="L486" s="38">
        <v>12500000</v>
      </c>
      <c r="M486" t="s">
        <v>38</v>
      </c>
      <c r="N486">
        <v>0</v>
      </c>
      <c r="O486" t="s">
        <v>34</v>
      </c>
      <c r="P486" s="38">
        <v>-31305.5555555555</v>
      </c>
      <c r="Q486" s="38">
        <v>0</v>
      </c>
      <c r="R486" s="38">
        <v>0</v>
      </c>
      <c r="S486" s="38">
        <v>0</v>
      </c>
      <c r="T486" s="38">
        <v>0</v>
      </c>
      <c r="U486" s="38">
        <v>0</v>
      </c>
      <c r="V486" s="38">
        <v>-31305.5555555555</v>
      </c>
      <c r="W486" s="38">
        <v>0</v>
      </c>
      <c r="X486" s="38">
        <v>0</v>
      </c>
      <c r="Y486" s="38">
        <v>0</v>
      </c>
      <c r="Z486" s="38">
        <v>0</v>
      </c>
      <c r="AA486" s="38">
        <v>0</v>
      </c>
    </row>
    <row r="487" spans="1:27" x14ac:dyDescent="0.25">
      <c r="A487" s="28">
        <v>45747</v>
      </c>
      <c r="B487" s="28">
        <v>45838</v>
      </c>
      <c r="C487" t="s">
        <v>35</v>
      </c>
      <c r="D487" t="s">
        <v>64</v>
      </c>
      <c r="E487" t="s">
        <v>65</v>
      </c>
      <c r="F487">
        <v>10005</v>
      </c>
      <c r="G487" t="s">
        <v>66</v>
      </c>
      <c r="H487" s="28">
        <v>45743</v>
      </c>
      <c r="I487" s="28">
        <v>45747</v>
      </c>
      <c r="J487" s="28">
        <v>45838</v>
      </c>
      <c r="K487" s="28">
        <v>45838</v>
      </c>
      <c r="L487" s="38">
        <v>8485714</v>
      </c>
      <c r="M487" t="s">
        <v>45</v>
      </c>
      <c r="N487">
        <v>0</v>
      </c>
      <c r="O487" t="s">
        <v>34</v>
      </c>
      <c r="P487" s="38">
        <v>-50514.748299166698</v>
      </c>
      <c r="Q487" s="38">
        <v>0</v>
      </c>
      <c r="R487" s="38">
        <v>1</v>
      </c>
      <c r="S487" s="38">
        <v>1</v>
      </c>
      <c r="T487" s="38">
        <v>8485714</v>
      </c>
      <c r="U487" s="38">
        <v>-50514.748299166698</v>
      </c>
      <c r="V487" s="38">
        <v>-50514.748299166698</v>
      </c>
      <c r="W487" s="38">
        <v>0</v>
      </c>
      <c r="X487" s="38">
        <v>1</v>
      </c>
      <c r="Y487" s="38">
        <v>1</v>
      </c>
      <c r="Z487" s="38">
        <v>8485714</v>
      </c>
      <c r="AA487" s="38">
        <v>-50514.748299166698</v>
      </c>
    </row>
    <row r="488" spans="1:27" x14ac:dyDescent="0.25">
      <c r="A488" s="28">
        <v>45747</v>
      </c>
      <c r="B488" s="28">
        <v>45838</v>
      </c>
      <c r="C488" t="s">
        <v>35</v>
      </c>
      <c r="D488" t="s">
        <v>64</v>
      </c>
      <c r="E488" t="s">
        <v>65</v>
      </c>
      <c r="F488">
        <v>10005</v>
      </c>
      <c r="G488" t="s">
        <v>66</v>
      </c>
      <c r="H488" s="28">
        <v>45834</v>
      </c>
      <c r="I488" s="28">
        <v>45838</v>
      </c>
      <c r="J488" s="28">
        <v>45930</v>
      </c>
      <c r="K488" s="28">
        <v>45930</v>
      </c>
      <c r="L488" s="38">
        <v>5228571</v>
      </c>
      <c r="M488" t="s">
        <v>45</v>
      </c>
      <c r="N488">
        <v>0</v>
      </c>
      <c r="O488" t="s">
        <v>34</v>
      </c>
      <c r="P488" s="38">
        <v>-26456.56926</v>
      </c>
      <c r="Q488" s="38">
        <v>0</v>
      </c>
      <c r="R488" s="38">
        <v>0</v>
      </c>
      <c r="S488" s="38">
        <v>0</v>
      </c>
      <c r="T488" s="38">
        <v>0</v>
      </c>
      <c r="U488" s="38">
        <v>0</v>
      </c>
      <c r="V488" s="38">
        <v>-26456.56926</v>
      </c>
      <c r="W488" s="38">
        <v>0</v>
      </c>
      <c r="X488" s="38">
        <v>0</v>
      </c>
      <c r="Y488" s="38">
        <v>0</v>
      </c>
      <c r="Z488" s="38">
        <v>0</v>
      </c>
      <c r="AA488" s="38">
        <v>0</v>
      </c>
    </row>
    <row r="489" spans="1:27" x14ac:dyDescent="0.25">
      <c r="A489" s="28">
        <v>45747</v>
      </c>
      <c r="B489" s="28">
        <v>45838</v>
      </c>
      <c r="C489" t="s">
        <v>35</v>
      </c>
      <c r="D489" t="s">
        <v>67</v>
      </c>
      <c r="E489" t="s">
        <v>68</v>
      </c>
      <c r="F489">
        <v>10006</v>
      </c>
      <c r="G489" t="s">
        <v>82</v>
      </c>
      <c r="H489" s="28">
        <v>45736</v>
      </c>
      <c r="I489" s="28">
        <v>45740</v>
      </c>
      <c r="J489" s="28">
        <v>45831</v>
      </c>
      <c r="K489" s="28">
        <v>45831</v>
      </c>
      <c r="L489" s="38">
        <v>12642000</v>
      </c>
      <c r="M489" t="s">
        <v>69</v>
      </c>
      <c r="N489">
        <v>0</v>
      </c>
      <c r="O489" t="s">
        <v>34</v>
      </c>
      <c r="P489" s="38">
        <v>-2780.1864999999998</v>
      </c>
      <c r="Q489" s="38">
        <v>0</v>
      </c>
      <c r="R489" s="38">
        <v>0.92307692307692302</v>
      </c>
      <c r="S489" s="38">
        <v>0.92307692307692302</v>
      </c>
      <c r="T489" s="38">
        <v>11669538.461538499</v>
      </c>
      <c r="U489" s="38">
        <v>-2566.326</v>
      </c>
      <c r="V489" s="38">
        <v>-2780.1864999999998</v>
      </c>
      <c r="W489" s="38">
        <v>0</v>
      </c>
      <c r="X489" s="38">
        <v>0.92307692307692302</v>
      </c>
      <c r="Y489" s="38">
        <v>0.92307692307692302</v>
      </c>
      <c r="Z489" s="38">
        <v>11669538.461538499</v>
      </c>
      <c r="AA489" s="38">
        <v>-2566.326</v>
      </c>
    </row>
    <row r="490" spans="1:27" x14ac:dyDescent="0.25">
      <c r="A490" s="28">
        <v>45747</v>
      </c>
      <c r="B490" s="28">
        <v>45838</v>
      </c>
      <c r="C490" t="s">
        <v>35</v>
      </c>
      <c r="D490" t="s">
        <v>67</v>
      </c>
      <c r="E490" t="s">
        <v>68</v>
      </c>
      <c r="F490">
        <v>10006</v>
      </c>
      <c r="G490" t="s">
        <v>82</v>
      </c>
      <c r="H490" s="28">
        <v>45827</v>
      </c>
      <c r="I490" s="28">
        <v>45831</v>
      </c>
      <c r="J490" s="28">
        <v>45923</v>
      </c>
      <c r="K490" s="28">
        <v>45923</v>
      </c>
      <c r="L490" s="38">
        <v>11463000</v>
      </c>
      <c r="M490" t="s">
        <v>69</v>
      </c>
      <c r="N490">
        <v>0</v>
      </c>
      <c r="O490" t="s">
        <v>34</v>
      </c>
      <c r="P490" s="38">
        <v>0</v>
      </c>
      <c r="Q490" s="38">
        <v>0</v>
      </c>
      <c r="R490" s="38">
        <v>7.69230769230769E-2</v>
      </c>
      <c r="S490" s="38">
        <v>7.6086956521739094E-2</v>
      </c>
      <c r="T490" s="38">
        <v>881769.23076923098</v>
      </c>
      <c r="U490" s="38">
        <v>0</v>
      </c>
      <c r="V490" s="38">
        <v>0</v>
      </c>
      <c r="W490" s="38">
        <v>0</v>
      </c>
      <c r="X490" s="38">
        <v>7.69230769230769E-2</v>
      </c>
      <c r="Y490" s="38">
        <v>7.6086956521739094E-2</v>
      </c>
      <c r="Z490" s="38">
        <v>881769.23076923098</v>
      </c>
      <c r="AA490" s="38">
        <v>0</v>
      </c>
    </row>
    <row r="491" spans="1:27" x14ac:dyDescent="0.25">
      <c r="A491" s="28">
        <v>45747</v>
      </c>
      <c r="B491" s="28">
        <v>45838</v>
      </c>
      <c r="C491" t="s">
        <v>35</v>
      </c>
      <c r="D491" t="s">
        <v>70</v>
      </c>
      <c r="E491" t="s">
        <v>71</v>
      </c>
      <c r="F491">
        <v>10007</v>
      </c>
      <c r="G491" t="s">
        <v>83</v>
      </c>
      <c r="H491" s="28">
        <v>45736</v>
      </c>
      <c r="I491" s="28">
        <v>45740</v>
      </c>
      <c r="J491" s="28">
        <v>45831</v>
      </c>
      <c r="K491" s="28">
        <v>45831</v>
      </c>
      <c r="L491" s="38">
        <v>6386500</v>
      </c>
      <c r="M491" t="s">
        <v>45</v>
      </c>
      <c r="N491">
        <v>0</v>
      </c>
      <c r="O491" t="s">
        <v>34</v>
      </c>
      <c r="P491" s="38">
        <v>-38534.8991805556</v>
      </c>
      <c r="Q491" s="38">
        <v>0</v>
      </c>
      <c r="R491" s="38">
        <v>0.92307692307692302</v>
      </c>
      <c r="S491" s="38">
        <v>0.92307692307692302</v>
      </c>
      <c r="T491" s="38">
        <v>5895230.7692307699</v>
      </c>
      <c r="U491" s="38">
        <v>-35570.676166666701</v>
      </c>
      <c r="V491" s="38">
        <v>-38534.8991805556</v>
      </c>
      <c r="W491" s="38">
        <v>0</v>
      </c>
      <c r="X491" s="38">
        <v>0.92307692307692302</v>
      </c>
      <c r="Y491" s="38">
        <v>0.92307692307692302</v>
      </c>
      <c r="Z491" s="38">
        <v>5895230.7692307699</v>
      </c>
      <c r="AA491" s="38">
        <v>-35570.676166666701</v>
      </c>
    </row>
    <row r="492" spans="1:27" x14ac:dyDescent="0.25">
      <c r="A492" s="28">
        <v>45747</v>
      </c>
      <c r="B492" s="28">
        <v>45838</v>
      </c>
      <c r="C492" t="s">
        <v>35</v>
      </c>
      <c r="D492" t="s">
        <v>70</v>
      </c>
      <c r="E492" t="s">
        <v>71</v>
      </c>
      <c r="F492">
        <v>10007</v>
      </c>
      <c r="G492" t="s">
        <v>83</v>
      </c>
      <c r="H492" s="28">
        <v>45827</v>
      </c>
      <c r="I492" s="28">
        <v>45831</v>
      </c>
      <c r="J492" s="28">
        <v>45923</v>
      </c>
      <c r="K492" s="28">
        <v>45923</v>
      </c>
      <c r="L492" s="38">
        <v>6386500</v>
      </c>
      <c r="M492" t="s">
        <v>45</v>
      </c>
      <c r="N492">
        <v>0</v>
      </c>
      <c r="O492" t="s">
        <v>34</v>
      </c>
      <c r="P492" s="38">
        <v>-33229.669111111099</v>
      </c>
      <c r="Q492" s="38">
        <v>0</v>
      </c>
      <c r="R492" s="38">
        <v>7.69230769230769E-2</v>
      </c>
      <c r="S492" s="38">
        <v>7.6086956521739094E-2</v>
      </c>
      <c r="T492" s="38">
        <v>491269.23076923098</v>
      </c>
      <c r="U492" s="38">
        <v>-2528.3443888888901</v>
      </c>
      <c r="V492" s="38">
        <v>-33229.669111111099</v>
      </c>
      <c r="W492" s="38">
        <v>0</v>
      </c>
      <c r="X492" s="38">
        <v>7.69230769230769E-2</v>
      </c>
      <c r="Y492" s="38">
        <v>7.6086956521739094E-2</v>
      </c>
      <c r="Z492" s="38">
        <v>491269.23076923098</v>
      </c>
      <c r="AA492" s="38">
        <v>-2528.3443888888901</v>
      </c>
    </row>
    <row r="493" spans="1:27" x14ac:dyDescent="0.25">
      <c r="A493" s="28">
        <v>45747</v>
      </c>
      <c r="B493" s="28">
        <v>45838</v>
      </c>
      <c r="C493" t="s">
        <v>35</v>
      </c>
      <c r="D493" t="s">
        <v>72</v>
      </c>
      <c r="E493" t="s">
        <v>73</v>
      </c>
      <c r="F493">
        <v>10008</v>
      </c>
      <c r="G493" t="s">
        <v>84</v>
      </c>
      <c r="H493" s="28">
        <v>45736</v>
      </c>
      <c r="I493" s="28">
        <v>45740</v>
      </c>
      <c r="J493" s="28">
        <v>45831</v>
      </c>
      <c r="K493" s="28">
        <v>45831</v>
      </c>
      <c r="L493" s="38">
        <v>6386500</v>
      </c>
      <c r="M493" t="s">
        <v>33</v>
      </c>
      <c r="N493">
        <v>0</v>
      </c>
      <c r="O493" t="s">
        <v>34</v>
      </c>
      <c r="P493" s="38">
        <v>-10283.506819444399</v>
      </c>
      <c r="Q493" s="38">
        <v>0</v>
      </c>
      <c r="R493" s="38">
        <v>0.92307692307692302</v>
      </c>
      <c r="S493" s="38">
        <v>0.92307692307692302</v>
      </c>
      <c r="T493" s="38">
        <v>5895230.7692307699</v>
      </c>
      <c r="U493" s="38">
        <v>-9492.4678333333304</v>
      </c>
      <c r="V493" s="38">
        <v>-10283.506819444399</v>
      </c>
      <c r="W493" s="38">
        <v>0</v>
      </c>
      <c r="X493" s="38">
        <v>0.92307692307692302</v>
      </c>
      <c r="Y493" s="38">
        <v>0.92307692307692302</v>
      </c>
      <c r="Z493" s="38">
        <v>5895230.7692307699</v>
      </c>
      <c r="AA493" s="38">
        <v>-9492.4678333333304</v>
      </c>
    </row>
    <row r="494" spans="1:27" x14ac:dyDescent="0.25">
      <c r="A494" s="28">
        <v>45747</v>
      </c>
      <c r="B494" s="28">
        <v>45838</v>
      </c>
      <c r="C494" t="s">
        <v>35</v>
      </c>
      <c r="D494" t="s">
        <v>72</v>
      </c>
      <c r="E494" t="s">
        <v>73</v>
      </c>
      <c r="F494">
        <v>10008</v>
      </c>
      <c r="G494" t="s">
        <v>84</v>
      </c>
      <c r="H494" s="28">
        <v>45827</v>
      </c>
      <c r="I494" s="28">
        <v>45831</v>
      </c>
      <c r="J494" s="28">
        <v>45923</v>
      </c>
      <c r="K494" s="28">
        <v>45923</v>
      </c>
      <c r="L494" s="38">
        <v>6386500</v>
      </c>
      <c r="M494" t="s">
        <v>33</v>
      </c>
      <c r="N494">
        <v>0</v>
      </c>
      <c r="O494" t="s">
        <v>34</v>
      </c>
      <c r="P494" s="38">
        <v>-4667.8218888888896</v>
      </c>
      <c r="Q494" s="38">
        <v>0</v>
      </c>
      <c r="R494" s="38">
        <v>7.69230769230769E-2</v>
      </c>
      <c r="S494" s="38">
        <v>7.6086956521739094E-2</v>
      </c>
      <c r="T494" s="38">
        <v>491269.23076923098</v>
      </c>
      <c r="U494" s="38">
        <v>-355.160361111111</v>
      </c>
      <c r="V494" s="38">
        <v>-4667.8218888888896</v>
      </c>
      <c r="W494" s="38">
        <v>0</v>
      </c>
      <c r="X494" s="38">
        <v>7.69230769230769E-2</v>
      </c>
      <c r="Y494" s="38">
        <v>7.6086956521739094E-2</v>
      </c>
      <c r="Z494" s="38">
        <v>491269.23076923098</v>
      </c>
      <c r="AA494" s="38">
        <v>-355.160361111111</v>
      </c>
    </row>
    <row r="495" spans="1:27" x14ac:dyDescent="0.25">
      <c r="A495" s="28">
        <v>45747</v>
      </c>
      <c r="B495" s="28">
        <v>45838</v>
      </c>
      <c r="C495" t="s">
        <v>35</v>
      </c>
      <c r="D495" t="s">
        <v>103</v>
      </c>
      <c r="E495" t="s">
        <v>104</v>
      </c>
      <c r="F495">
        <v>10010</v>
      </c>
      <c r="G495" t="s">
        <v>105</v>
      </c>
      <c r="H495" s="28">
        <v>45736</v>
      </c>
      <c r="I495" s="28">
        <v>45740</v>
      </c>
      <c r="J495" s="28">
        <v>45831</v>
      </c>
      <c r="K495" s="28">
        <v>45831</v>
      </c>
      <c r="L495" s="38">
        <v>11500000</v>
      </c>
      <c r="M495" t="s">
        <v>81</v>
      </c>
      <c r="N495">
        <v>0</v>
      </c>
      <c r="O495" t="s">
        <v>34</v>
      </c>
      <c r="P495" s="38">
        <v>0</v>
      </c>
      <c r="Q495" s="38">
        <v>0</v>
      </c>
      <c r="R495" s="38">
        <v>0.92307692307692302</v>
      </c>
      <c r="S495" s="38">
        <v>0.92307692307692302</v>
      </c>
      <c r="T495" s="38">
        <v>10615384.615384599</v>
      </c>
      <c r="U495" s="38">
        <v>0</v>
      </c>
      <c r="V495" s="38">
        <v>0</v>
      </c>
      <c r="W495" s="38">
        <v>0</v>
      </c>
      <c r="X495" s="38">
        <v>0.92307692307692302</v>
      </c>
      <c r="Y495" s="38">
        <v>0.92307692307692302</v>
      </c>
      <c r="Z495" s="38">
        <v>10615384.615384599</v>
      </c>
      <c r="AA495" s="38">
        <v>0</v>
      </c>
    </row>
    <row r="496" spans="1:27" x14ac:dyDescent="0.25">
      <c r="A496" s="28">
        <v>45747</v>
      </c>
      <c r="B496" s="28">
        <v>45838</v>
      </c>
      <c r="C496" t="s">
        <v>35</v>
      </c>
      <c r="D496" t="s">
        <v>103</v>
      </c>
      <c r="E496" t="s">
        <v>104</v>
      </c>
      <c r="F496">
        <v>10010</v>
      </c>
      <c r="G496" t="s">
        <v>105</v>
      </c>
      <c r="H496" s="28">
        <v>45827</v>
      </c>
      <c r="I496" s="28">
        <v>45831</v>
      </c>
      <c r="J496" s="28">
        <v>45923</v>
      </c>
      <c r="K496" s="28">
        <v>45923</v>
      </c>
      <c r="L496" s="38">
        <v>11500000</v>
      </c>
      <c r="M496" t="s">
        <v>81</v>
      </c>
      <c r="N496">
        <v>0</v>
      </c>
      <c r="O496" t="s">
        <v>34</v>
      </c>
      <c r="P496" s="38">
        <v>0</v>
      </c>
      <c r="Q496" s="38">
        <v>0</v>
      </c>
      <c r="R496" s="38">
        <v>7.69230769230769E-2</v>
      </c>
      <c r="S496" s="38">
        <v>7.6086956521739094E-2</v>
      </c>
      <c r="T496" s="38">
        <v>884615.38461538497</v>
      </c>
      <c r="U496" s="38">
        <v>0</v>
      </c>
      <c r="V496" s="38">
        <v>0</v>
      </c>
      <c r="W496" s="38">
        <v>0</v>
      </c>
      <c r="X496" s="38">
        <v>7.69230769230769E-2</v>
      </c>
      <c r="Y496" s="38">
        <v>7.6086956521739094E-2</v>
      </c>
      <c r="Z496" s="38">
        <v>884615.38461538497</v>
      </c>
      <c r="AA496" s="38">
        <v>0</v>
      </c>
    </row>
    <row r="497" spans="1:27" x14ac:dyDescent="0.25">
      <c r="A497" s="28">
        <v>45747</v>
      </c>
      <c r="B497" s="28">
        <v>45838</v>
      </c>
      <c r="C497" t="s">
        <v>35</v>
      </c>
      <c r="D497" t="s">
        <v>106</v>
      </c>
      <c r="E497" t="s">
        <v>107</v>
      </c>
      <c r="F497">
        <v>10011</v>
      </c>
      <c r="G497" t="s">
        <v>108</v>
      </c>
      <c r="H497" s="28">
        <v>45734</v>
      </c>
      <c r="I497" s="28">
        <v>45736</v>
      </c>
      <c r="J497" s="28">
        <v>45828</v>
      </c>
      <c r="K497" s="28">
        <v>45828</v>
      </c>
      <c r="L497" s="38">
        <v>14125800</v>
      </c>
      <c r="M497" t="s">
        <v>88</v>
      </c>
      <c r="N497">
        <v>0</v>
      </c>
      <c r="O497" t="s">
        <v>34</v>
      </c>
      <c r="P497" s="38">
        <v>0</v>
      </c>
      <c r="Q497" s="38">
        <v>0</v>
      </c>
      <c r="R497" s="38">
        <v>0.89010989010988995</v>
      </c>
      <c r="S497" s="38">
        <v>0.88043478260869601</v>
      </c>
      <c r="T497" s="38">
        <v>12573514.2857143</v>
      </c>
      <c r="U497" s="38">
        <v>0</v>
      </c>
      <c r="V497" s="38">
        <v>0</v>
      </c>
      <c r="W497" s="38">
        <v>0</v>
      </c>
      <c r="X497" s="38">
        <v>0.89010989010988995</v>
      </c>
      <c r="Y497" s="38">
        <v>0.88043478260869601</v>
      </c>
      <c r="Z497" s="38">
        <v>12573514.2857143</v>
      </c>
      <c r="AA497" s="38">
        <v>0</v>
      </c>
    </row>
    <row r="498" spans="1:27" x14ac:dyDescent="0.25">
      <c r="A498" s="28">
        <v>45747</v>
      </c>
      <c r="B498" s="28">
        <v>45838</v>
      </c>
      <c r="C498" t="s">
        <v>35</v>
      </c>
      <c r="D498" t="s">
        <v>106</v>
      </c>
      <c r="E498" t="s">
        <v>107</v>
      </c>
      <c r="F498">
        <v>10011</v>
      </c>
      <c r="G498" t="s">
        <v>108</v>
      </c>
      <c r="H498" s="28">
        <v>45826</v>
      </c>
      <c r="I498" s="28">
        <v>45828</v>
      </c>
      <c r="J498" s="28">
        <v>45922</v>
      </c>
      <c r="K498" s="28">
        <v>45922</v>
      </c>
      <c r="L498" s="38">
        <v>14125800</v>
      </c>
      <c r="M498" t="s">
        <v>88</v>
      </c>
      <c r="N498">
        <v>0</v>
      </c>
      <c r="O498" t="s">
        <v>34</v>
      </c>
      <c r="P498" s="38">
        <v>0</v>
      </c>
      <c r="Q498" s="38">
        <v>0</v>
      </c>
      <c r="R498" s="38">
        <v>0.10989010989011</v>
      </c>
      <c r="S498" s="38">
        <v>0.10638297872340401</v>
      </c>
      <c r="T498" s="38">
        <v>1552285.7142857099</v>
      </c>
      <c r="U498" s="38">
        <v>0</v>
      </c>
      <c r="V498" s="38">
        <v>0</v>
      </c>
      <c r="W498" s="38">
        <v>0</v>
      </c>
      <c r="X498" s="38">
        <v>0.10989010989011</v>
      </c>
      <c r="Y498" s="38">
        <v>0.10638297872340401</v>
      </c>
      <c r="Z498" s="38">
        <v>1552285.7142857099</v>
      </c>
      <c r="AA498" s="38">
        <v>0</v>
      </c>
    </row>
    <row r="499" spans="1:27" x14ac:dyDescent="0.25">
      <c r="A499" s="28">
        <v>45747</v>
      </c>
      <c r="B499" s="28">
        <v>45838</v>
      </c>
      <c r="C499" t="s">
        <v>35</v>
      </c>
      <c r="D499" t="s">
        <v>109</v>
      </c>
      <c r="E499" t="s">
        <v>110</v>
      </c>
      <c r="F499">
        <v>10012</v>
      </c>
      <c r="G499" t="s">
        <v>111</v>
      </c>
      <c r="H499" s="28">
        <v>45734</v>
      </c>
      <c r="I499" s="28">
        <v>45736</v>
      </c>
      <c r="J499" s="28">
        <v>45828</v>
      </c>
      <c r="K499" s="28">
        <v>45828</v>
      </c>
      <c r="L499" s="38">
        <v>5650320</v>
      </c>
      <c r="M499" t="s">
        <v>88</v>
      </c>
      <c r="N499">
        <v>0</v>
      </c>
      <c r="O499" t="s">
        <v>34</v>
      </c>
      <c r="P499" s="38">
        <v>0</v>
      </c>
      <c r="Q499" s="38">
        <v>0</v>
      </c>
      <c r="R499" s="38">
        <v>0.89010989010988995</v>
      </c>
      <c r="S499" s="38">
        <v>0.88043478260869601</v>
      </c>
      <c r="T499" s="38">
        <v>5029405.7142857099</v>
      </c>
      <c r="U499" s="38">
        <v>0</v>
      </c>
      <c r="V499" s="38">
        <v>0</v>
      </c>
      <c r="W499" s="38">
        <v>0</v>
      </c>
      <c r="X499" s="38">
        <v>0.89010989010988995</v>
      </c>
      <c r="Y499" s="38">
        <v>0.88043478260869601</v>
      </c>
      <c r="Z499" s="38">
        <v>5029405.7142857099</v>
      </c>
      <c r="AA499" s="38">
        <v>0</v>
      </c>
    </row>
    <row r="500" spans="1:27" x14ac:dyDescent="0.25">
      <c r="A500" s="28">
        <v>45747</v>
      </c>
      <c r="B500" s="28">
        <v>45838</v>
      </c>
      <c r="C500" t="s">
        <v>35</v>
      </c>
      <c r="D500" t="s">
        <v>109</v>
      </c>
      <c r="E500" t="s">
        <v>110</v>
      </c>
      <c r="F500">
        <v>10012</v>
      </c>
      <c r="G500" t="s">
        <v>111</v>
      </c>
      <c r="H500" s="28">
        <v>45826</v>
      </c>
      <c r="I500" s="28">
        <v>45828</v>
      </c>
      <c r="J500" s="28">
        <v>45922</v>
      </c>
      <c r="K500" s="28">
        <v>45922</v>
      </c>
      <c r="L500" s="38">
        <v>5650320</v>
      </c>
      <c r="M500" t="s">
        <v>88</v>
      </c>
      <c r="N500">
        <v>0</v>
      </c>
      <c r="O500" t="s">
        <v>34</v>
      </c>
      <c r="P500" s="38">
        <v>0</v>
      </c>
      <c r="Q500" s="38">
        <v>0</v>
      </c>
      <c r="R500" s="38">
        <v>0.10989010989011</v>
      </c>
      <c r="S500" s="38">
        <v>0.10638297872340401</v>
      </c>
      <c r="T500" s="38">
        <v>620914.28571428603</v>
      </c>
      <c r="U500" s="38">
        <v>0</v>
      </c>
      <c r="V500" s="38">
        <v>0</v>
      </c>
      <c r="W500" s="38">
        <v>0</v>
      </c>
      <c r="X500" s="38">
        <v>0.10989010989011</v>
      </c>
      <c r="Y500" s="38">
        <v>0.10638297872340401</v>
      </c>
      <c r="Z500" s="38">
        <v>620914.28571428603</v>
      </c>
      <c r="AA500" s="38">
        <v>0</v>
      </c>
    </row>
    <row r="501" spans="1:27" x14ac:dyDescent="0.25">
      <c r="A501" s="28">
        <v>45747</v>
      </c>
      <c r="B501" s="28">
        <v>45838</v>
      </c>
      <c r="C501" t="s">
        <v>35</v>
      </c>
      <c r="D501" t="s">
        <v>112</v>
      </c>
      <c r="E501" t="s">
        <v>113</v>
      </c>
      <c r="F501">
        <v>10013</v>
      </c>
      <c r="G501" t="s">
        <v>114</v>
      </c>
      <c r="H501" s="28">
        <v>45743</v>
      </c>
      <c r="I501" s="28">
        <v>45747</v>
      </c>
      <c r="J501" s="28">
        <v>45838</v>
      </c>
      <c r="K501" s="28">
        <v>45838</v>
      </c>
      <c r="L501" s="38">
        <v>24440000</v>
      </c>
      <c r="M501" t="s">
        <v>81</v>
      </c>
      <c r="N501">
        <v>0</v>
      </c>
      <c r="O501" t="s">
        <v>34</v>
      </c>
      <c r="P501" s="38">
        <v>0</v>
      </c>
      <c r="Q501" s="38">
        <v>0</v>
      </c>
      <c r="R501" s="38">
        <v>1</v>
      </c>
      <c r="S501" s="38">
        <v>1</v>
      </c>
      <c r="T501" s="38">
        <v>24440000</v>
      </c>
      <c r="U501" s="38">
        <v>0</v>
      </c>
      <c r="V501" s="38">
        <v>0</v>
      </c>
      <c r="W501" s="38">
        <v>0</v>
      </c>
      <c r="X501" s="38">
        <v>1</v>
      </c>
      <c r="Y501" s="38">
        <v>1</v>
      </c>
      <c r="Z501" s="38">
        <v>24440000</v>
      </c>
      <c r="AA501" s="38">
        <v>0</v>
      </c>
    </row>
    <row r="502" spans="1:27" x14ac:dyDescent="0.25">
      <c r="A502" s="28">
        <v>45747</v>
      </c>
      <c r="B502" s="28">
        <v>45838</v>
      </c>
      <c r="C502" t="s">
        <v>35</v>
      </c>
      <c r="D502" t="s">
        <v>112</v>
      </c>
      <c r="E502" t="s">
        <v>113</v>
      </c>
      <c r="F502">
        <v>10013</v>
      </c>
      <c r="G502" t="s">
        <v>114</v>
      </c>
      <c r="H502" s="28">
        <v>45834</v>
      </c>
      <c r="I502" s="28">
        <v>45838</v>
      </c>
      <c r="J502" s="28">
        <v>45930</v>
      </c>
      <c r="K502" s="28">
        <v>45930</v>
      </c>
      <c r="L502" s="38">
        <v>24440000</v>
      </c>
      <c r="M502" t="s">
        <v>81</v>
      </c>
      <c r="N502">
        <v>0</v>
      </c>
      <c r="O502" t="s">
        <v>34</v>
      </c>
      <c r="P502" s="38">
        <v>0</v>
      </c>
      <c r="Q502" s="38">
        <v>0</v>
      </c>
      <c r="R502" s="38">
        <v>0</v>
      </c>
      <c r="S502" s="38">
        <v>0</v>
      </c>
      <c r="T502" s="38">
        <v>0</v>
      </c>
      <c r="U502" s="38">
        <v>0</v>
      </c>
      <c r="V502" s="38">
        <v>0</v>
      </c>
      <c r="W502" s="38">
        <v>0</v>
      </c>
      <c r="X502" s="38">
        <v>0</v>
      </c>
      <c r="Y502" s="38">
        <v>0</v>
      </c>
      <c r="Z502" s="38">
        <v>0</v>
      </c>
      <c r="AA502" s="38">
        <v>0</v>
      </c>
    </row>
    <row r="503" spans="1:27" x14ac:dyDescent="0.25">
      <c r="A503" s="28">
        <v>45747</v>
      </c>
      <c r="B503" s="28">
        <v>45838</v>
      </c>
      <c r="C503" t="s">
        <v>35</v>
      </c>
      <c r="D503" t="s">
        <v>115</v>
      </c>
      <c r="E503" t="s">
        <v>116</v>
      </c>
      <c r="F503">
        <v>10014</v>
      </c>
      <c r="G503" t="s">
        <v>117</v>
      </c>
      <c r="H503" s="28">
        <v>45743</v>
      </c>
      <c r="I503" s="28">
        <v>45747</v>
      </c>
      <c r="J503" s="28">
        <v>45838</v>
      </c>
      <c r="K503" s="28">
        <v>45838</v>
      </c>
      <c r="L503" s="38">
        <v>18834400</v>
      </c>
      <c r="M503" t="s">
        <v>78</v>
      </c>
      <c r="N503">
        <v>0</v>
      </c>
      <c r="O503" t="s">
        <v>34</v>
      </c>
      <c r="P503" s="38">
        <v>0</v>
      </c>
      <c r="Q503" s="38">
        <v>0</v>
      </c>
      <c r="R503" s="38">
        <v>1</v>
      </c>
      <c r="S503" s="38">
        <v>1</v>
      </c>
      <c r="T503" s="38">
        <v>18834400</v>
      </c>
      <c r="U503" s="38">
        <v>0</v>
      </c>
      <c r="V503" s="38">
        <v>0</v>
      </c>
      <c r="W503" s="38">
        <v>0</v>
      </c>
      <c r="X503" s="38">
        <v>1</v>
      </c>
      <c r="Y503" s="38">
        <v>1</v>
      </c>
      <c r="Z503" s="38">
        <v>18834400</v>
      </c>
      <c r="AA503" s="38">
        <v>0</v>
      </c>
    </row>
    <row r="504" spans="1:27" x14ac:dyDescent="0.25">
      <c r="A504" s="28">
        <v>45747</v>
      </c>
      <c r="B504" s="28">
        <v>45838</v>
      </c>
      <c r="C504" t="s">
        <v>35</v>
      </c>
      <c r="D504" t="s">
        <v>115</v>
      </c>
      <c r="E504" t="s">
        <v>116</v>
      </c>
      <c r="F504">
        <v>10014</v>
      </c>
      <c r="G504" t="s">
        <v>117</v>
      </c>
      <c r="H504" s="28">
        <v>45834</v>
      </c>
      <c r="I504" s="28">
        <v>45838</v>
      </c>
      <c r="J504" s="28">
        <v>45930</v>
      </c>
      <c r="K504" s="28">
        <v>45930</v>
      </c>
      <c r="L504" s="38">
        <v>18834400</v>
      </c>
      <c r="M504" t="s">
        <v>78</v>
      </c>
      <c r="N504">
        <v>0</v>
      </c>
      <c r="O504" t="s">
        <v>34</v>
      </c>
      <c r="P504" s="38">
        <v>0</v>
      </c>
      <c r="Q504" s="38">
        <v>0</v>
      </c>
      <c r="R504" s="38">
        <v>0</v>
      </c>
      <c r="S504" s="38">
        <v>0</v>
      </c>
      <c r="T504" s="38">
        <v>0</v>
      </c>
      <c r="U504" s="38">
        <v>0</v>
      </c>
      <c r="V504" s="38">
        <v>0</v>
      </c>
      <c r="W504" s="38">
        <v>0</v>
      </c>
      <c r="X504" s="38">
        <v>0</v>
      </c>
      <c r="Y504" s="38">
        <v>0</v>
      </c>
      <c r="Z504" s="38">
        <v>0</v>
      </c>
      <c r="AA504" s="38">
        <v>0</v>
      </c>
    </row>
    <row r="505" spans="1:27" x14ac:dyDescent="0.25">
      <c r="A505" s="28">
        <v>45747</v>
      </c>
      <c r="B505" s="28">
        <v>45838</v>
      </c>
      <c r="C505" t="s">
        <v>35</v>
      </c>
      <c r="D505" t="s">
        <v>118</v>
      </c>
      <c r="E505" t="s">
        <v>119</v>
      </c>
      <c r="F505">
        <v>10015</v>
      </c>
      <c r="G505" t="s">
        <v>120</v>
      </c>
      <c r="H505" s="28">
        <v>45743</v>
      </c>
      <c r="I505" s="28">
        <v>45747</v>
      </c>
      <c r="J505" s="28">
        <v>45838</v>
      </c>
      <c r="K505" s="28">
        <v>45838</v>
      </c>
      <c r="L505" s="38">
        <v>6000000</v>
      </c>
      <c r="M505" t="s">
        <v>81</v>
      </c>
      <c r="N505">
        <v>0</v>
      </c>
      <c r="O505" t="s">
        <v>34</v>
      </c>
      <c r="P505" s="38">
        <v>0</v>
      </c>
      <c r="Q505" s="38">
        <v>0</v>
      </c>
      <c r="R505" s="38">
        <v>1</v>
      </c>
      <c r="S505" s="38">
        <v>1</v>
      </c>
      <c r="T505" s="38">
        <v>6000000</v>
      </c>
      <c r="U505" s="38">
        <v>0</v>
      </c>
      <c r="V505" s="38">
        <v>0</v>
      </c>
      <c r="W505" s="38">
        <v>0</v>
      </c>
      <c r="X505" s="38">
        <v>1</v>
      </c>
      <c r="Y505" s="38">
        <v>1</v>
      </c>
      <c r="Z505" s="38">
        <v>6000000</v>
      </c>
      <c r="AA505" s="38">
        <v>0</v>
      </c>
    </row>
    <row r="506" spans="1:27" x14ac:dyDescent="0.25">
      <c r="A506" s="28">
        <v>45747</v>
      </c>
      <c r="B506" s="28">
        <v>45838</v>
      </c>
      <c r="C506" t="s">
        <v>35</v>
      </c>
      <c r="D506" t="s">
        <v>118</v>
      </c>
      <c r="E506" t="s">
        <v>119</v>
      </c>
      <c r="F506">
        <v>10015</v>
      </c>
      <c r="G506" t="s">
        <v>120</v>
      </c>
      <c r="H506" s="28">
        <v>45834</v>
      </c>
      <c r="I506" s="28">
        <v>45838</v>
      </c>
      <c r="J506" s="28">
        <v>45930</v>
      </c>
      <c r="K506" s="28">
        <v>45930</v>
      </c>
      <c r="L506" s="38">
        <v>6000000</v>
      </c>
      <c r="M506" t="s">
        <v>81</v>
      </c>
      <c r="N506">
        <v>0</v>
      </c>
      <c r="O506" t="s">
        <v>34</v>
      </c>
      <c r="P506" s="38">
        <v>0</v>
      </c>
      <c r="Q506" s="38">
        <v>0</v>
      </c>
      <c r="R506" s="38">
        <v>0</v>
      </c>
      <c r="S506" s="38">
        <v>0</v>
      </c>
      <c r="T506" s="38">
        <v>0</v>
      </c>
      <c r="U506" s="38">
        <v>0</v>
      </c>
      <c r="V506" s="38">
        <v>0</v>
      </c>
      <c r="W506" s="38">
        <v>0</v>
      </c>
      <c r="X506" s="38">
        <v>0</v>
      </c>
      <c r="Y506" s="38">
        <v>0</v>
      </c>
      <c r="Z506" s="38">
        <v>0</v>
      </c>
      <c r="AA506" s="38">
        <v>0</v>
      </c>
    </row>
    <row r="507" spans="1:27" x14ac:dyDescent="0.25">
      <c r="A507" s="28">
        <v>45747</v>
      </c>
      <c r="B507" s="28">
        <v>45838</v>
      </c>
      <c r="C507" t="s">
        <v>35</v>
      </c>
      <c r="D507" t="s">
        <v>121</v>
      </c>
      <c r="E507" t="s">
        <v>122</v>
      </c>
      <c r="F507">
        <v>10016</v>
      </c>
      <c r="G507" t="s">
        <v>102</v>
      </c>
      <c r="H507" s="28">
        <v>45743</v>
      </c>
      <c r="I507" s="28">
        <v>45747</v>
      </c>
      <c r="J507" s="28">
        <v>45838</v>
      </c>
      <c r="K507" s="28">
        <v>45838</v>
      </c>
      <c r="L507" s="38">
        <v>2827000</v>
      </c>
      <c r="M507" t="s">
        <v>81</v>
      </c>
      <c r="N507">
        <v>0</v>
      </c>
      <c r="O507" t="s">
        <v>34</v>
      </c>
      <c r="P507" s="38">
        <v>0</v>
      </c>
      <c r="Q507" s="38">
        <v>0</v>
      </c>
      <c r="R507" s="38">
        <v>1</v>
      </c>
      <c r="S507" s="38">
        <v>1</v>
      </c>
      <c r="T507" s="38">
        <v>2827000</v>
      </c>
      <c r="U507" s="38">
        <v>0</v>
      </c>
      <c r="V507" s="38">
        <v>0</v>
      </c>
      <c r="W507" s="38">
        <v>0</v>
      </c>
      <c r="X507" s="38">
        <v>1</v>
      </c>
      <c r="Y507" s="38">
        <v>1</v>
      </c>
      <c r="Z507" s="38">
        <v>2827000</v>
      </c>
      <c r="AA507" s="38">
        <v>0</v>
      </c>
    </row>
    <row r="508" spans="1:27" x14ac:dyDescent="0.25">
      <c r="A508" s="28">
        <v>45747</v>
      </c>
      <c r="B508" s="28">
        <v>45838</v>
      </c>
      <c r="C508" t="s">
        <v>35</v>
      </c>
      <c r="D508" t="s">
        <v>121</v>
      </c>
      <c r="E508" t="s">
        <v>122</v>
      </c>
      <c r="F508">
        <v>10016</v>
      </c>
      <c r="G508" t="s">
        <v>102</v>
      </c>
      <c r="H508" s="28">
        <v>45834</v>
      </c>
      <c r="I508" s="28">
        <v>45838</v>
      </c>
      <c r="J508" s="28">
        <v>45930</v>
      </c>
      <c r="K508" s="28">
        <v>45930</v>
      </c>
      <c r="L508" s="38">
        <v>1831000</v>
      </c>
      <c r="M508" t="s">
        <v>81</v>
      </c>
      <c r="N508">
        <v>0</v>
      </c>
      <c r="O508" t="s">
        <v>34</v>
      </c>
      <c r="P508" s="38">
        <v>0</v>
      </c>
      <c r="Q508" s="38">
        <v>0</v>
      </c>
      <c r="R508" s="38">
        <v>0</v>
      </c>
      <c r="S508" s="38">
        <v>0</v>
      </c>
      <c r="T508" s="38">
        <v>0</v>
      </c>
      <c r="U508" s="38">
        <v>0</v>
      </c>
      <c r="V508" s="38">
        <v>0</v>
      </c>
      <c r="W508" s="38">
        <v>0</v>
      </c>
      <c r="X508" s="38">
        <v>0</v>
      </c>
      <c r="Y508" s="38">
        <v>0</v>
      </c>
      <c r="Z508" s="38">
        <v>0</v>
      </c>
      <c r="AA508" s="38">
        <v>0</v>
      </c>
    </row>
    <row r="509" spans="1:27" x14ac:dyDescent="0.25">
      <c r="A509" s="28">
        <v>45838</v>
      </c>
      <c r="B509" s="28">
        <v>45930</v>
      </c>
      <c r="C509" t="s">
        <v>32</v>
      </c>
      <c r="D509" t="s">
        <v>36</v>
      </c>
      <c r="E509" t="s">
        <v>37</v>
      </c>
      <c r="F509">
        <v>7</v>
      </c>
      <c r="H509" s="28">
        <v>45834</v>
      </c>
      <c r="I509" s="28">
        <v>45838</v>
      </c>
      <c r="J509" s="28">
        <v>45930</v>
      </c>
      <c r="K509" s="28">
        <v>45930</v>
      </c>
      <c r="L509" s="38">
        <v>12500000</v>
      </c>
      <c r="M509" t="s">
        <v>38</v>
      </c>
      <c r="N509">
        <v>0</v>
      </c>
      <c r="O509" t="s">
        <v>34</v>
      </c>
      <c r="P509" s="38">
        <v>31305.5555555555</v>
      </c>
      <c r="Q509" s="38"/>
      <c r="R509" s="38">
        <v>1</v>
      </c>
      <c r="S509" s="38">
        <v>1</v>
      </c>
      <c r="T509" s="38">
        <v>12500000</v>
      </c>
      <c r="U509" s="38">
        <v>31305.5555555555</v>
      </c>
      <c r="V509" s="38">
        <v>31305.5555555555</v>
      </c>
      <c r="W509" s="38"/>
      <c r="X509" s="38">
        <v>1</v>
      </c>
      <c r="Y509" s="38">
        <v>1</v>
      </c>
      <c r="Z509" s="38">
        <v>12500000</v>
      </c>
      <c r="AA509" s="38">
        <v>31305.5555555555</v>
      </c>
    </row>
    <row r="510" spans="1:27" x14ac:dyDescent="0.25">
      <c r="A510" s="28">
        <v>45838</v>
      </c>
      <c r="B510" s="28">
        <v>45930</v>
      </c>
      <c r="C510" t="s">
        <v>32</v>
      </c>
      <c r="D510" t="s">
        <v>36</v>
      </c>
      <c r="E510" t="s">
        <v>37</v>
      </c>
      <c r="F510">
        <v>7</v>
      </c>
      <c r="H510" s="28">
        <v>45926</v>
      </c>
      <c r="I510" s="28">
        <v>45930</v>
      </c>
      <c r="J510" s="28">
        <v>46022</v>
      </c>
      <c r="K510" s="28">
        <v>46022</v>
      </c>
      <c r="L510" s="38">
        <v>12500000</v>
      </c>
      <c r="M510" t="s">
        <v>38</v>
      </c>
      <c r="N510">
        <v>0</v>
      </c>
      <c r="O510" t="s">
        <v>34</v>
      </c>
      <c r="P510" s="38">
        <v>31944.444444444402</v>
      </c>
      <c r="Q510" s="38"/>
      <c r="R510" s="38">
        <v>0</v>
      </c>
      <c r="S510" s="38">
        <v>0</v>
      </c>
      <c r="T510" s="38">
        <v>0</v>
      </c>
      <c r="U510" s="38">
        <v>0</v>
      </c>
      <c r="V510" s="38">
        <v>31944.444444444402</v>
      </c>
      <c r="W510" s="38"/>
      <c r="X510" s="38">
        <v>0</v>
      </c>
      <c r="Y510" s="38">
        <v>0</v>
      </c>
      <c r="Z510" s="38">
        <v>0</v>
      </c>
      <c r="AA510" s="38">
        <v>0</v>
      </c>
    </row>
    <row r="511" spans="1:27" x14ac:dyDescent="0.25">
      <c r="A511" s="28">
        <v>45838</v>
      </c>
      <c r="B511" s="28">
        <v>45930</v>
      </c>
      <c r="C511" t="s">
        <v>32</v>
      </c>
      <c r="D511" t="s">
        <v>85</v>
      </c>
      <c r="E511" t="s">
        <v>86</v>
      </c>
      <c r="F511">
        <v>24</v>
      </c>
      <c r="G511" t="s">
        <v>87</v>
      </c>
      <c r="H511" s="28">
        <v>45834</v>
      </c>
      <c r="I511" s="28">
        <v>45838</v>
      </c>
      <c r="J511" s="28">
        <v>45930</v>
      </c>
      <c r="K511" s="28">
        <v>45930</v>
      </c>
      <c r="L511" s="38">
        <v>14125800</v>
      </c>
      <c r="M511" t="s">
        <v>88</v>
      </c>
      <c r="N511">
        <v>0</v>
      </c>
      <c r="O511" t="s">
        <v>34</v>
      </c>
      <c r="P511" s="38">
        <v>0</v>
      </c>
      <c r="Q511" s="38"/>
      <c r="R511" s="38">
        <v>1</v>
      </c>
      <c r="S511" s="38">
        <v>1</v>
      </c>
      <c r="T511" s="38">
        <v>14125800</v>
      </c>
      <c r="U511" s="38">
        <v>0</v>
      </c>
      <c r="V511" s="38">
        <v>0</v>
      </c>
      <c r="W511" s="38"/>
      <c r="X511" s="38">
        <v>1</v>
      </c>
      <c r="Y511" s="38">
        <v>1</v>
      </c>
      <c r="Z511" s="38">
        <v>14125800</v>
      </c>
      <c r="AA511" s="38">
        <v>0</v>
      </c>
    </row>
    <row r="512" spans="1:27" x14ac:dyDescent="0.25">
      <c r="A512" s="28">
        <v>45838</v>
      </c>
      <c r="B512" s="28">
        <v>45930</v>
      </c>
      <c r="C512" t="s">
        <v>32</v>
      </c>
      <c r="D512" t="s">
        <v>85</v>
      </c>
      <c r="E512" t="s">
        <v>86</v>
      </c>
      <c r="F512">
        <v>24</v>
      </c>
      <c r="G512" t="s">
        <v>87</v>
      </c>
      <c r="H512" s="28">
        <v>45926</v>
      </c>
      <c r="I512" s="28">
        <v>45930</v>
      </c>
      <c r="J512" s="28">
        <v>46021</v>
      </c>
      <c r="K512" s="28">
        <v>46021</v>
      </c>
      <c r="L512" s="38">
        <v>14125800</v>
      </c>
      <c r="M512" t="s">
        <v>88</v>
      </c>
      <c r="N512">
        <v>0</v>
      </c>
      <c r="O512" t="s">
        <v>34</v>
      </c>
      <c r="P512" s="38">
        <v>0</v>
      </c>
      <c r="Q512" s="38"/>
      <c r="R512" s="38">
        <v>0</v>
      </c>
      <c r="S512" s="38">
        <v>0</v>
      </c>
      <c r="T512" s="38">
        <v>0</v>
      </c>
      <c r="U512" s="38">
        <v>0</v>
      </c>
      <c r="V512" s="38">
        <v>0</v>
      </c>
      <c r="W512" s="38"/>
      <c r="X512" s="38">
        <v>0</v>
      </c>
      <c r="Y512" s="38">
        <v>0</v>
      </c>
      <c r="Z512" s="38">
        <v>0</v>
      </c>
      <c r="AA512" s="38">
        <v>0</v>
      </c>
    </row>
    <row r="513" spans="1:27" x14ac:dyDescent="0.25">
      <c r="A513" s="28">
        <v>45838</v>
      </c>
      <c r="B513" s="28">
        <v>45930</v>
      </c>
      <c r="C513" t="s">
        <v>32</v>
      </c>
      <c r="D513" t="s">
        <v>39</v>
      </c>
      <c r="E513" t="s">
        <v>40</v>
      </c>
      <c r="F513">
        <v>5</v>
      </c>
      <c r="H513" s="28">
        <v>45834</v>
      </c>
      <c r="I513" s="28">
        <v>45838</v>
      </c>
      <c r="J513" s="28">
        <v>45930</v>
      </c>
      <c r="K513" s="28">
        <v>45930</v>
      </c>
      <c r="L513" s="38">
        <v>12500000</v>
      </c>
      <c r="M513" t="s">
        <v>38</v>
      </c>
      <c r="N513">
        <v>0</v>
      </c>
      <c r="O513" t="s">
        <v>34</v>
      </c>
      <c r="P513" s="38">
        <v>31305.5555555555</v>
      </c>
      <c r="Q513" s="38"/>
      <c r="R513" s="38">
        <v>1</v>
      </c>
      <c r="S513" s="38">
        <v>1</v>
      </c>
      <c r="T513" s="38">
        <v>12500000</v>
      </c>
      <c r="U513" s="38">
        <v>31305.5555555555</v>
      </c>
      <c r="V513" s="38">
        <v>31305.5555555555</v>
      </c>
      <c r="W513" s="38"/>
      <c r="X513" s="38">
        <v>1</v>
      </c>
      <c r="Y513" s="38">
        <v>1</v>
      </c>
      <c r="Z513" s="38">
        <v>12500000</v>
      </c>
      <c r="AA513" s="38">
        <v>31305.5555555555</v>
      </c>
    </row>
    <row r="514" spans="1:27" x14ac:dyDescent="0.25">
      <c r="A514" s="28">
        <v>45838</v>
      </c>
      <c r="B514" s="28">
        <v>45930</v>
      </c>
      <c r="C514" t="s">
        <v>32</v>
      </c>
      <c r="D514" t="s">
        <v>39</v>
      </c>
      <c r="E514" t="s">
        <v>40</v>
      </c>
      <c r="F514">
        <v>5</v>
      </c>
      <c r="H514" s="28">
        <v>45926</v>
      </c>
      <c r="I514" s="28">
        <v>45930</v>
      </c>
      <c r="J514" s="28">
        <v>46022</v>
      </c>
      <c r="K514" s="28">
        <v>46022</v>
      </c>
      <c r="L514" s="38">
        <v>12500000</v>
      </c>
      <c r="M514" t="s">
        <v>38</v>
      </c>
      <c r="N514">
        <v>0</v>
      </c>
      <c r="O514" t="s">
        <v>34</v>
      </c>
      <c r="P514" s="38">
        <v>31944.444444444402</v>
      </c>
      <c r="Q514" s="38"/>
      <c r="R514" s="38">
        <v>0</v>
      </c>
      <c r="S514" s="38">
        <v>0</v>
      </c>
      <c r="T514" s="38">
        <v>0</v>
      </c>
      <c r="U514" s="38">
        <v>0</v>
      </c>
      <c r="V514" s="38">
        <v>31944.444444444402</v>
      </c>
      <c r="W514" s="38"/>
      <c r="X514" s="38">
        <v>0</v>
      </c>
      <c r="Y514" s="38">
        <v>0</v>
      </c>
      <c r="Z514" s="38">
        <v>0</v>
      </c>
      <c r="AA514" s="38">
        <v>0</v>
      </c>
    </row>
    <row r="515" spans="1:27" x14ac:dyDescent="0.25">
      <c r="A515" s="28">
        <v>45838</v>
      </c>
      <c r="B515" s="28">
        <v>45930</v>
      </c>
      <c r="C515" t="s">
        <v>32</v>
      </c>
      <c r="D515" t="s">
        <v>89</v>
      </c>
      <c r="E515" t="s">
        <v>90</v>
      </c>
      <c r="F515">
        <v>26</v>
      </c>
      <c r="G515" t="s">
        <v>91</v>
      </c>
      <c r="H515" s="28">
        <v>45834</v>
      </c>
      <c r="I515" s="28">
        <v>45838</v>
      </c>
      <c r="J515" s="28">
        <v>45930</v>
      </c>
      <c r="K515" s="28">
        <v>45930</v>
      </c>
      <c r="L515" s="38">
        <v>5650320</v>
      </c>
      <c r="M515" t="s">
        <v>88</v>
      </c>
      <c r="N515">
        <v>0</v>
      </c>
      <c r="O515" t="s">
        <v>34</v>
      </c>
      <c r="P515" s="38">
        <v>0</v>
      </c>
      <c r="Q515" s="38"/>
      <c r="R515" s="38">
        <v>1</v>
      </c>
      <c r="S515" s="38">
        <v>1</v>
      </c>
      <c r="T515" s="38">
        <v>5650320</v>
      </c>
      <c r="U515" s="38">
        <v>0</v>
      </c>
      <c r="V515" s="38">
        <v>0</v>
      </c>
      <c r="W515" s="38"/>
      <c r="X515" s="38">
        <v>1</v>
      </c>
      <c r="Y515" s="38">
        <v>1</v>
      </c>
      <c r="Z515" s="38">
        <v>5650320</v>
      </c>
      <c r="AA515" s="38">
        <v>0</v>
      </c>
    </row>
    <row r="516" spans="1:27" x14ac:dyDescent="0.25">
      <c r="A516" s="28">
        <v>45838</v>
      </c>
      <c r="B516" s="28">
        <v>45930</v>
      </c>
      <c r="C516" t="s">
        <v>32</v>
      </c>
      <c r="D516" t="s">
        <v>89</v>
      </c>
      <c r="E516" t="s">
        <v>90</v>
      </c>
      <c r="F516">
        <v>26</v>
      </c>
      <c r="G516" t="s">
        <v>91</v>
      </c>
      <c r="H516" s="28">
        <v>45926</v>
      </c>
      <c r="I516" s="28">
        <v>45930</v>
      </c>
      <c r="J516" s="28">
        <v>46021</v>
      </c>
      <c r="K516" s="28">
        <v>46021</v>
      </c>
      <c r="L516" s="38">
        <v>5650320</v>
      </c>
      <c r="M516" t="s">
        <v>88</v>
      </c>
      <c r="N516">
        <v>0</v>
      </c>
      <c r="O516" t="s">
        <v>34</v>
      </c>
      <c r="P516" s="38">
        <v>0</v>
      </c>
      <c r="Q516" s="38"/>
      <c r="R516" s="38">
        <v>0</v>
      </c>
      <c r="S516" s="38">
        <v>0</v>
      </c>
      <c r="T516" s="38">
        <v>0</v>
      </c>
      <c r="U516" s="38">
        <v>0</v>
      </c>
      <c r="V516" s="38">
        <v>0</v>
      </c>
      <c r="W516" s="38"/>
      <c r="X516" s="38">
        <v>0</v>
      </c>
      <c r="Y516" s="38">
        <v>0</v>
      </c>
      <c r="Z516" s="38">
        <v>0</v>
      </c>
      <c r="AA516" s="38">
        <v>0</v>
      </c>
    </row>
    <row r="517" spans="1:27" x14ac:dyDescent="0.25">
      <c r="A517" s="28">
        <v>45838</v>
      </c>
      <c r="B517" s="28">
        <v>45930</v>
      </c>
      <c r="C517" t="s">
        <v>32</v>
      </c>
      <c r="D517" t="s">
        <v>74</v>
      </c>
      <c r="E517" t="s">
        <v>75</v>
      </c>
      <c r="F517">
        <v>11</v>
      </c>
      <c r="H517" s="28">
        <v>45771</v>
      </c>
      <c r="I517" s="28">
        <v>45775</v>
      </c>
      <c r="J517" s="28">
        <v>45866</v>
      </c>
      <c r="K517" s="28">
        <v>45866</v>
      </c>
      <c r="L517" s="38">
        <v>12642000</v>
      </c>
      <c r="M517" t="s">
        <v>69</v>
      </c>
      <c r="N517">
        <v>0</v>
      </c>
      <c r="O517" t="s">
        <v>34</v>
      </c>
      <c r="P517" s="38">
        <v>0</v>
      </c>
      <c r="Q517" s="38"/>
      <c r="R517" s="38">
        <v>0.30434782608695699</v>
      </c>
      <c r="S517" s="38">
        <v>0.30769230769230799</v>
      </c>
      <c r="T517" s="38">
        <v>3847565.2173913</v>
      </c>
      <c r="U517" s="38">
        <v>0</v>
      </c>
      <c r="V517" s="38">
        <v>0</v>
      </c>
      <c r="W517" s="38"/>
      <c r="X517" s="38">
        <v>0.30434782608695699</v>
      </c>
      <c r="Y517" s="38">
        <v>0.30769230769230799</v>
      </c>
      <c r="Z517" s="38">
        <v>3847565.2173913</v>
      </c>
      <c r="AA517" s="38">
        <v>0</v>
      </c>
    </row>
    <row r="518" spans="1:27" x14ac:dyDescent="0.25">
      <c r="A518" s="28">
        <v>45838</v>
      </c>
      <c r="B518" s="28">
        <v>45930</v>
      </c>
      <c r="C518" t="s">
        <v>32</v>
      </c>
      <c r="D518" t="s">
        <v>74</v>
      </c>
      <c r="E518" t="s">
        <v>75</v>
      </c>
      <c r="F518">
        <v>11</v>
      </c>
      <c r="H518" s="28">
        <v>45862</v>
      </c>
      <c r="I518" s="28">
        <v>45866</v>
      </c>
      <c r="J518" s="28">
        <v>45958</v>
      </c>
      <c r="K518" s="28">
        <v>45958</v>
      </c>
      <c r="L518" s="38">
        <v>11463000</v>
      </c>
      <c r="M518" t="s">
        <v>69</v>
      </c>
      <c r="N518">
        <v>0</v>
      </c>
      <c r="O518" t="s">
        <v>34</v>
      </c>
      <c r="P518" s="38">
        <v>0</v>
      </c>
      <c r="Q518" s="38"/>
      <c r="R518" s="38">
        <v>0.69565217391304301</v>
      </c>
      <c r="S518" s="38">
        <v>0.69565217391304301</v>
      </c>
      <c r="T518" s="38">
        <v>7974260.8695652196</v>
      </c>
      <c r="U518" s="38">
        <v>0</v>
      </c>
      <c r="V518" s="38">
        <v>0</v>
      </c>
      <c r="W518" s="38"/>
      <c r="X518" s="38">
        <v>0.69565217391304301</v>
      </c>
      <c r="Y518" s="38">
        <v>0.69565217391304301</v>
      </c>
      <c r="Z518" s="38">
        <v>7974260.8695652196</v>
      </c>
      <c r="AA518" s="38">
        <v>0</v>
      </c>
    </row>
    <row r="519" spans="1:27" x14ac:dyDescent="0.25">
      <c r="A519" s="28">
        <v>45838</v>
      </c>
      <c r="B519" s="28">
        <v>45930</v>
      </c>
      <c r="C519" t="s">
        <v>32</v>
      </c>
      <c r="D519" t="s">
        <v>92</v>
      </c>
      <c r="E519" t="s">
        <v>93</v>
      </c>
      <c r="F519">
        <v>30</v>
      </c>
      <c r="G519" t="s">
        <v>94</v>
      </c>
      <c r="H519" s="28">
        <v>45834</v>
      </c>
      <c r="I519" s="28">
        <v>45838</v>
      </c>
      <c r="J519" s="28">
        <v>45930</v>
      </c>
      <c r="K519" s="28">
        <v>45930</v>
      </c>
      <c r="L519" s="38">
        <v>18834400</v>
      </c>
      <c r="M519" t="s">
        <v>78</v>
      </c>
      <c r="N519">
        <v>0</v>
      </c>
      <c r="O519" t="s">
        <v>34</v>
      </c>
      <c r="P519" s="38">
        <v>0</v>
      </c>
      <c r="Q519" s="38"/>
      <c r="R519" s="38">
        <v>1</v>
      </c>
      <c r="S519" s="38">
        <v>1</v>
      </c>
      <c r="T519" s="38">
        <v>18834400</v>
      </c>
      <c r="U519" s="38">
        <v>0</v>
      </c>
      <c r="V519" s="38">
        <v>0</v>
      </c>
      <c r="W519" s="38"/>
      <c r="X519" s="38">
        <v>1</v>
      </c>
      <c r="Y519" s="38">
        <v>1</v>
      </c>
      <c r="Z519" s="38">
        <v>18834400</v>
      </c>
      <c r="AA519" s="38">
        <v>0</v>
      </c>
    </row>
    <row r="520" spans="1:27" x14ac:dyDescent="0.25">
      <c r="A520" s="28">
        <v>45838</v>
      </c>
      <c r="B520" s="28">
        <v>45930</v>
      </c>
      <c r="C520" t="s">
        <v>32</v>
      </c>
      <c r="D520" t="s">
        <v>92</v>
      </c>
      <c r="E520" t="s">
        <v>93</v>
      </c>
      <c r="F520">
        <v>30</v>
      </c>
      <c r="G520" t="s">
        <v>94</v>
      </c>
      <c r="H520" s="28">
        <v>45926</v>
      </c>
      <c r="I520" s="28">
        <v>45930</v>
      </c>
      <c r="J520" s="28">
        <v>46021</v>
      </c>
      <c r="K520" s="28">
        <v>46021</v>
      </c>
      <c r="L520" s="38">
        <v>18834400</v>
      </c>
      <c r="M520" t="s">
        <v>78</v>
      </c>
      <c r="N520">
        <v>0</v>
      </c>
      <c r="O520" t="s">
        <v>34</v>
      </c>
      <c r="P520" s="38">
        <v>0</v>
      </c>
      <c r="Q520" s="38"/>
      <c r="R520" s="38">
        <v>0</v>
      </c>
      <c r="S520" s="38">
        <v>0</v>
      </c>
      <c r="T520" s="38">
        <v>0</v>
      </c>
      <c r="U520" s="38">
        <v>0</v>
      </c>
      <c r="V520" s="38">
        <v>0</v>
      </c>
      <c r="W520" s="38"/>
      <c r="X520" s="38">
        <v>0</v>
      </c>
      <c r="Y520" s="38">
        <v>0</v>
      </c>
      <c r="Z520" s="38">
        <v>0</v>
      </c>
      <c r="AA520" s="38">
        <v>0</v>
      </c>
    </row>
    <row r="521" spans="1:27" x14ac:dyDescent="0.25">
      <c r="A521" s="28">
        <v>45838</v>
      </c>
      <c r="B521" s="28">
        <v>45930</v>
      </c>
      <c r="C521" t="s">
        <v>32</v>
      </c>
      <c r="D521" t="s">
        <v>98</v>
      </c>
      <c r="E521" t="s">
        <v>99</v>
      </c>
      <c r="F521">
        <v>34</v>
      </c>
      <c r="G521" t="s">
        <v>100</v>
      </c>
      <c r="H521" s="28">
        <v>45761</v>
      </c>
      <c r="I521" s="28">
        <v>45763</v>
      </c>
      <c r="J521" s="28">
        <v>45854</v>
      </c>
      <c r="K521" s="28">
        <v>45854</v>
      </c>
      <c r="L521" s="38">
        <v>2827000</v>
      </c>
      <c r="M521" t="s">
        <v>81</v>
      </c>
      <c r="N521">
        <v>0</v>
      </c>
      <c r="O521" t="s">
        <v>34</v>
      </c>
      <c r="P521" s="38">
        <v>0</v>
      </c>
      <c r="Q521" s="38"/>
      <c r="R521" s="38">
        <v>0.173913043478261</v>
      </c>
      <c r="S521" s="38">
        <v>0.175824175824176</v>
      </c>
      <c r="T521" s="38">
        <v>491652.17391304299</v>
      </c>
      <c r="U521" s="38">
        <v>0</v>
      </c>
      <c r="V521" s="38">
        <v>0</v>
      </c>
      <c r="W521" s="38"/>
      <c r="X521" s="38">
        <v>0.173913043478261</v>
      </c>
      <c r="Y521" s="38">
        <v>0.175824175824176</v>
      </c>
      <c r="Z521" s="38">
        <v>491652.17391304299</v>
      </c>
      <c r="AA521" s="38">
        <v>0</v>
      </c>
    </row>
    <row r="522" spans="1:27" x14ac:dyDescent="0.25">
      <c r="A522" s="28">
        <v>45838</v>
      </c>
      <c r="B522" s="28">
        <v>45930</v>
      </c>
      <c r="C522" t="s">
        <v>32</v>
      </c>
      <c r="D522" t="s">
        <v>98</v>
      </c>
      <c r="E522" t="s">
        <v>99</v>
      </c>
      <c r="F522">
        <v>34</v>
      </c>
      <c r="G522" t="s">
        <v>100</v>
      </c>
      <c r="H522" s="28">
        <v>45852</v>
      </c>
      <c r="I522" s="28">
        <v>45854</v>
      </c>
      <c r="J522" s="28">
        <v>45946</v>
      </c>
      <c r="K522" s="28">
        <v>45946</v>
      </c>
      <c r="L522" s="38">
        <v>1831000</v>
      </c>
      <c r="M522" t="s">
        <v>81</v>
      </c>
      <c r="N522">
        <v>0</v>
      </c>
      <c r="O522" t="s">
        <v>34</v>
      </c>
      <c r="P522" s="38">
        <v>0</v>
      </c>
      <c r="Q522" s="38"/>
      <c r="R522" s="38">
        <v>0.82608695652173902</v>
      </c>
      <c r="S522" s="38">
        <v>0.82608695652173902</v>
      </c>
      <c r="T522" s="38">
        <v>1512565.2173913</v>
      </c>
      <c r="U522" s="38">
        <v>0</v>
      </c>
      <c r="V522" s="38">
        <v>0</v>
      </c>
      <c r="W522" s="38"/>
      <c r="X522" s="38">
        <v>0.82608695652173902</v>
      </c>
      <c r="Y522" s="38">
        <v>0.82608695652173902</v>
      </c>
      <c r="Z522" s="38">
        <v>1512565.2173913</v>
      </c>
      <c r="AA522" s="38">
        <v>0</v>
      </c>
    </row>
    <row r="523" spans="1:27" x14ac:dyDescent="0.25">
      <c r="A523" s="28">
        <v>45838</v>
      </c>
      <c r="B523" s="28">
        <v>45930</v>
      </c>
      <c r="C523" t="s">
        <v>32</v>
      </c>
      <c r="D523" t="s">
        <v>41</v>
      </c>
      <c r="E523" t="s">
        <v>42</v>
      </c>
      <c r="F523">
        <v>1</v>
      </c>
      <c r="H523" s="28">
        <v>45834</v>
      </c>
      <c r="I523" s="28">
        <v>45838</v>
      </c>
      <c r="J523" s="28">
        <v>45930</v>
      </c>
      <c r="K523" s="28">
        <v>45930</v>
      </c>
      <c r="L523" s="38">
        <v>15000000</v>
      </c>
      <c r="M523" t="s">
        <v>38</v>
      </c>
      <c r="N523">
        <v>0</v>
      </c>
      <c r="O523" t="s">
        <v>34</v>
      </c>
      <c r="P523" s="38">
        <v>37566.666666666701</v>
      </c>
      <c r="Q523" s="38"/>
      <c r="R523" s="38">
        <v>1</v>
      </c>
      <c r="S523" s="38">
        <v>1</v>
      </c>
      <c r="T523" s="38">
        <v>15000000</v>
      </c>
      <c r="U523" s="38">
        <v>37566.666666666701</v>
      </c>
      <c r="V523" s="38">
        <v>37566.666666666701</v>
      </c>
      <c r="W523" s="38"/>
      <c r="X523" s="38">
        <v>1</v>
      </c>
      <c r="Y523" s="38">
        <v>1</v>
      </c>
      <c r="Z523" s="38">
        <v>15000000</v>
      </c>
      <c r="AA523" s="38">
        <v>37566.666666666701</v>
      </c>
    </row>
    <row r="524" spans="1:27" x14ac:dyDescent="0.25">
      <c r="A524" s="28">
        <v>45838</v>
      </c>
      <c r="B524" s="28">
        <v>45930</v>
      </c>
      <c r="C524" t="s">
        <v>32</v>
      </c>
      <c r="D524" t="s">
        <v>41</v>
      </c>
      <c r="E524" t="s">
        <v>42</v>
      </c>
      <c r="F524">
        <v>1</v>
      </c>
      <c r="H524" s="28">
        <v>45926</v>
      </c>
      <c r="I524" s="28">
        <v>45930</v>
      </c>
      <c r="J524" s="28">
        <v>46022</v>
      </c>
      <c r="K524" s="28">
        <v>46022</v>
      </c>
      <c r="L524" s="38">
        <v>15000000</v>
      </c>
      <c r="M524" t="s">
        <v>38</v>
      </c>
      <c r="N524">
        <v>0</v>
      </c>
      <c r="O524" t="s">
        <v>34</v>
      </c>
      <c r="P524" s="38">
        <v>38333.333333333299</v>
      </c>
      <c r="Q524" s="38"/>
      <c r="R524" s="38">
        <v>0</v>
      </c>
      <c r="S524" s="38">
        <v>0</v>
      </c>
      <c r="T524" s="38">
        <v>0</v>
      </c>
      <c r="U524" s="38">
        <v>0</v>
      </c>
      <c r="V524" s="38">
        <v>38333.333333333299</v>
      </c>
      <c r="W524" s="38"/>
      <c r="X524" s="38">
        <v>0</v>
      </c>
      <c r="Y524" s="38">
        <v>0</v>
      </c>
      <c r="Z524" s="38">
        <v>0</v>
      </c>
      <c r="AA524" s="38">
        <v>0</v>
      </c>
    </row>
    <row r="525" spans="1:27" x14ac:dyDescent="0.25">
      <c r="A525" s="28">
        <v>45838</v>
      </c>
      <c r="B525" s="28">
        <v>45930</v>
      </c>
      <c r="C525" t="s">
        <v>32</v>
      </c>
      <c r="D525" t="s">
        <v>43</v>
      </c>
      <c r="E525" t="s">
        <v>44</v>
      </c>
      <c r="F525">
        <v>3</v>
      </c>
      <c r="H525" s="28">
        <v>45834</v>
      </c>
      <c r="I525" s="28">
        <v>45838</v>
      </c>
      <c r="J525" s="28">
        <v>45930</v>
      </c>
      <c r="K525" s="28">
        <v>45930</v>
      </c>
      <c r="L525" s="38">
        <v>12500000</v>
      </c>
      <c r="M525" t="s">
        <v>45</v>
      </c>
      <c r="N525">
        <v>0</v>
      </c>
      <c r="O525" t="s">
        <v>34</v>
      </c>
      <c r="P525" s="38">
        <v>63250</v>
      </c>
      <c r="Q525" s="38"/>
      <c r="R525" s="38">
        <v>1</v>
      </c>
      <c r="S525" s="38">
        <v>1</v>
      </c>
      <c r="T525" s="38">
        <v>12500000</v>
      </c>
      <c r="U525" s="38">
        <v>63250</v>
      </c>
      <c r="V525" s="38">
        <v>63250</v>
      </c>
      <c r="W525" s="38"/>
      <c r="X525" s="38">
        <v>1</v>
      </c>
      <c r="Y525" s="38">
        <v>1</v>
      </c>
      <c r="Z525" s="38">
        <v>12500000</v>
      </c>
      <c r="AA525" s="38">
        <v>63250</v>
      </c>
    </row>
    <row r="526" spans="1:27" x14ac:dyDescent="0.25">
      <c r="A526" s="28">
        <v>45838</v>
      </c>
      <c r="B526" s="28">
        <v>45930</v>
      </c>
      <c r="C526" t="s">
        <v>32</v>
      </c>
      <c r="D526" t="s">
        <v>43</v>
      </c>
      <c r="E526" t="s">
        <v>44</v>
      </c>
      <c r="F526">
        <v>3</v>
      </c>
      <c r="H526" s="28">
        <v>45926</v>
      </c>
      <c r="I526" s="28">
        <v>45930</v>
      </c>
      <c r="J526" s="28">
        <v>46021</v>
      </c>
      <c r="K526" s="28">
        <v>46021</v>
      </c>
      <c r="L526" s="38">
        <v>12500000</v>
      </c>
      <c r="M526" t="s">
        <v>45</v>
      </c>
      <c r="N526">
        <v>0</v>
      </c>
      <c r="O526" t="s">
        <v>34</v>
      </c>
      <c r="P526" s="38">
        <v>63194.444444444402</v>
      </c>
      <c r="Q526" s="38"/>
      <c r="R526" s="38">
        <v>0</v>
      </c>
      <c r="S526" s="38">
        <v>0</v>
      </c>
      <c r="T526" s="38">
        <v>0</v>
      </c>
      <c r="U526" s="38">
        <v>0</v>
      </c>
      <c r="V526" s="38">
        <v>63194.444444444402</v>
      </c>
      <c r="W526" s="38"/>
      <c r="X526" s="38">
        <v>0</v>
      </c>
      <c r="Y526" s="38">
        <v>0</v>
      </c>
      <c r="Z526" s="38">
        <v>0</v>
      </c>
      <c r="AA526" s="38">
        <v>0</v>
      </c>
    </row>
    <row r="527" spans="1:27" x14ac:dyDescent="0.25">
      <c r="A527" s="28">
        <v>45838</v>
      </c>
      <c r="B527" s="28">
        <v>45930</v>
      </c>
      <c r="C527" t="s">
        <v>32</v>
      </c>
      <c r="D527" t="s">
        <v>76</v>
      </c>
      <c r="E527" t="s">
        <v>79</v>
      </c>
      <c r="F527">
        <v>22</v>
      </c>
      <c r="G527" t="s">
        <v>80</v>
      </c>
      <c r="H527" s="28">
        <v>45834</v>
      </c>
      <c r="I527" s="28">
        <v>45838</v>
      </c>
      <c r="J527" s="28">
        <v>45930</v>
      </c>
      <c r="K527" s="28">
        <v>45930</v>
      </c>
      <c r="L527" s="38">
        <v>11500000</v>
      </c>
      <c r="M527" t="s">
        <v>81</v>
      </c>
      <c r="N527">
        <v>0</v>
      </c>
      <c r="O527" t="s">
        <v>34</v>
      </c>
      <c r="P527" s="38">
        <v>0</v>
      </c>
      <c r="Q527" s="38"/>
      <c r="R527" s="38">
        <v>1</v>
      </c>
      <c r="S527" s="38">
        <v>1</v>
      </c>
      <c r="T527" s="38">
        <v>11500000</v>
      </c>
      <c r="U527" s="38">
        <v>0</v>
      </c>
      <c r="V527" s="38">
        <v>0</v>
      </c>
      <c r="W527" s="38"/>
      <c r="X527" s="38">
        <v>1</v>
      </c>
      <c r="Y527" s="38">
        <v>1</v>
      </c>
      <c r="Z527" s="38">
        <v>11500000</v>
      </c>
      <c r="AA527" s="38">
        <v>0</v>
      </c>
    </row>
    <row r="528" spans="1:27" x14ac:dyDescent="0.25">
      <c r="A528" s="28">
        <v>45838</v>
      </c>
      <c r="B528" s="28">
        <v>45930</v>
      </c>
      <c r="C528" t="s">
        <v>32</v>
      </c>
      <c r="D528" t="s">
        <v>76</v>
      </c>
      <c r="E528" t="s">
        <v>79</v>
      </c>
      <c r="F528">
        <v>22</v>
      </c>
      <c r="G528" t="s">
        <v>80</v>
      </c>
      <c r="H528" s="28">
        <v>45926</v>
      </c>
      <c r="I528" s="28">
        <v>45930</v>
      </c>
      <c r="J528" s="28">
        <v>46022</v>
      </c>
      <c r="K528" s="28">
        <v>46022</v>
      </c>
      <c r="L528" s="38">
        <v>11500000</v>
      </c>
      <c r="M528" t="s">
        <v>81</v>
      </c>
      <c r="N528">
        <v>0</v>
      </c>
      <c r="O528" t="s">
        <v>34</v>
      </c>
      <c r="P528" s="38">
        <v>0</v>
      </c>
      <c r="Q528" s="38"/>
      <c r="R528" s="38">
        <v>0</v>
      </c>
      <c r="S528" s="38">
        <v>0</v>
      </c>
      <c r="T528" s="38">
        <v>0</v>
      </c>
      <c r="U528" s="38">
        <v>0</v>
      </c>
      <c r="V528" s="38">
        <v>0</v>
      </c>
      <c r="W528" s="38"/>
      <c r="X528" s="38">
        <v>0</v>
      </c>
      <c r="Y528" s="38">
        <v>0</v>
      </c>
      <c r="Z528" s="38">
        <v>0</v>
      </c>
      <c r="AA528" s="38">
        <v>0</v>
      </c>
    </row>
    <row r="529" spans="1:27" x14ac:dyDescent="0.25">
      <c r="A529" s="28">
        <v>45838</v>
      </c>
      <c r="B529" s="28">
        <v>45930</v>
      </c>
      <c r="C529" t="s">
        <v>32</v>
      </c>
      <c r="D529" t="s">
        <v>95</v>
      </c>
      <c r="E529" t="s">
        <v>96</v>
      </c>
      <c r="F529">
        <v>28</v>
      </c>
      <c r="G529" t="s">
        <v>97</v>
      </c>
      <c r="H529" s="28">
        <v>45834</v>
      </c>
      <c r="I529" s="28">
        <v>45838</v>
      </c>
      <c r="J529" s="28">
        <v>45930</v>
      </c>
      <c r="K529" s="28">
        <v>45930</v>
      </c>
      <c r="L529" s="38">
        <v>24440000</v>
      </c>
      <c r="M529" t="s">
        <v>81</v>
      </c>
      <c r="N529">
        <v>0</v>
      </c>
      <c r="O529" t="s">
        <v>34</v>
      </c>
      <c r="P529" s="38">
        <v>0</v>
      </c>
      <c r="Q529" s="38"/>
      <c r="R529" s="38">
        <v>1</v>
      </c>
      <c r="S529" s="38">
        <v>1</v>
      </c>
      <c r="T529" s="38">
        <v>24440000</v>
      </c>
      <c r="U529" s="38">
        <v>0</v>
      </c>
      <c r="V529" s="38">
        <v>0</v>
      </c>
      <c r="W529" s="38"/>
      <c r="X529" s="38">
        <v>1</v>
      </c>
      <c r="Y529" s="38">
        <v>1</v>
      </c>
      <c r="Z529" s="38">
        <v>24440000</v>
      </c>
      <c r="AA529" s="38">
        <v>0</v>
      </c>
    </row>
    <row r="530" spans="1:27" x14ac:dyDescent="0.25">
      <c r="A530" s="28">
        <v>45838</v>
      </c>
      <c r="B530" s="28">
        <v>45930</v>
      </c>
      <c r="C530" t="s">
        <v>32</v>
      </c>
      <c r="D530" t="s">
        <v>95</v>
      </c>
      <c r="E530" t="s">
        <v>96</v>
      </c>
      <c r="F530">
        <v>28</v>
      </c>
      <c r="G530" t="s">
        <v>97</v>
      </c>
      <c r="H530" s="28">
        <v>45926</v>
      </c>
      <c r="I530" s="28">
        <v>45930</v>
      </c>
      <c r="J530" s="28">
        <v>46021</v>
      </c>
      <c r="K530" s="28">
        <v>46021</v>
      </c>
      <c r="L530" s="38">
        <v>24440000</v>
      </c>
      <c r="M530" t="s">
        <v>81</v>
      </c>
      <c r="N530">
        <v>0</v>
      </c>
      <c r="O530" t="s">
        <v>34</v>
      </c>
      <c r="P530" s="38">
        <v>0</v>
      </c>
      <c r="Q530" s="38"/>
      <c r="R530" s="38">
        <v>0</v>
      </c>
      <c r="S530" s="38">
        <v>0</v>
      </c>
      <c r="T530" s="38">
        <v>0</v>
      </c>
      <c r="U530" s="38">
        <v>0</v>
      </c>
      <c r="V530" s="38">
        <v>0</v>
      </c>
      <c r="W530" s="38"/>
      <c r="X530" s="38">
        <v>0</v>
      </c>
      <c r="Y530" s="38">
        <v>0</v>
      </c>
      <c r="Z530" s="38">
        <v>0</v>
      </c>
      <c r="AA530" s="38">
        <v>0</v>
      </c>
    </row>
    <row r="531" spans="1:27" x14ac:dyDescent="0.25">
      <c r="A531" s="28">
        <v>45838</v>
      </c>
      <c r="B531" s="28">
        <v>45930</v>
      </c>
      <c r="C531" t="s">
        <v>32</v>
      </c>
      <c r="D531" t="s">
        <v>46</v>
      </c>
      <c r="E531" t="s">
        <v>47</v>
      </c>
      <c r="F531">
        <v>9</v>
      </c>
      <c r="H531" s="28">
        <v>45826</v>
      </c>
      <c r="I531" s="28">
        <v>45828</v>
      </c>
      <c r="J531" s="28">
        <v>45922</v>
      </c>
      <c r="K531" s="28">
        <v>45922</v>
      </c>
      <c r="L531" s="38">
        <v>5228571</v>
      </c>
      <c r="M531" t="s">
        <v>45</v>
      </c>
      <c r="N531">
        <v>0</v>
      </c>
      <c r="O531" t="s">
        <v>34</v>
      </c>
      <c r="P531" s="38">
        <v>27495.892984333299</v>
      </c>
      <c r="Q531" s="38"/>
      <c r="R531" s="38">
        <v>0.91304347826086996</v>
      </c>
      <c r="S531" s="38">
        <v>0.89361702127659604</v>
      </c>
      <c r="T531" s="38">
        <v>4773912.6521739103</v>
      </c>
      <c r="U531" s="38">
        <v>24570.797986000001</v>
      </c>
      <c r="V531" s="38">
        <v>27495.892984333299</v>
      </c>
      <c r="W531" s="38"/>
      <c r="X531" s="38">
        <v>0.91304347826086996</v>
      </c>
      <c r="Y531" s="38">
        <v>0.89361702127659604</v>
      </c>
      <c r="Z531" s="38">
        <v>4773912.6521739103</v>
      </c>
      <c r="AA531" s="38">
        <v>24570.797986000001</v>
      </c>
    </row>
    <row r="532" spans="1:27" x14ac:dyDescent="0.25">
      <c r="A532" s="28">
        <v>45838</v>
      </c>
      <c r="B532" s="28">
        <v>45930</v>
      </c>
      <c r="C532" t="s">
        <v>32</v>
      </c>
      <c r="D532" t="s">
        <v>46</v>
      </c>
      <c r="E532" t="s">
        <v>47</v>
      </c>
      <c r="F532">
        <v>9</v>
      </c>
      <c r="H532" s="28">
        <v>45918</v>
      </c>
      <c r="I532" s="28">
        <v>45922</v>
      </c>
      <c r="J532" s="28">
        <v>46013</v>
      </c>
      <c r="K532" s="28">
        <v>46013</v>
      </c>
      <c r="L532" s="38">
        <v>28228571</v>
      </c>
      <c r="M532" t="s">
        <v>45</v>
      </c>
      <c r="N532">
        <v>0</v>
      </c>
      <c r="O532" t="s">
        <v>34</v>
      </c>
      <c r="P532" s="38">
        <v>144780.42002413899</v>
      </c>
      <c r="Q532" s="38"/>
      <c r="R532" s="38">
        <v>8.6956521739130405E-2</v>
      </c>
      <c r="S532" s="38">
        <v>8.7912087912087905E-2</v>
      </c>
      <c r="T532" s="38">
        <v>2454658.3478260902</v>
      </c>
      <c r="U532" s="38">
        <v>12727.9490131111</v>
      </c>
      <c r="V532" s="38">
        <v>144780.42002413899</v>
      </c>
      <c r="W532" s="38"/>
      <c r="X532" s="38">
        <v>8.6956521739130405E-2</v>
      </c>
      <c r="Y532" s="38">
        <v>8.7912087912087905E-2</v>
      </c>
      <c r="Z532" s="38">
        <v>2454658.3478260902</v>
      </c>
      <c r="AA532" s="38">
        <v>12727.9490131111</v>
      </c>
    </row>
    <row r="533" spans="1:27" x14ac:dyDescent="0.25">
      <c r="A533" s="28">
        <v>45838</v>
      </c>
      <c r="B533" s="28">
        <v>45930</v>
      </c>
      <c r="C533" t="s">
        <v>32</v>
      </c>
      <c r="D533" t="s">
        <v>48</v>
      </c>
      <c r="E533" t="s">
        <v>49</v>
      </c>
      <c r="F533">
        <v>13</v>
      </c>
      <c r="H533" s="28">
        <v>45805</v>
      </c>
      <c r="I533" s="28">
        <v>45807</v>
      </c>
      <c r="J533" s="28">
        <v>45898</v>
      </c>
      <c r="K533" s="28">
        <v>45898</v>
      </c>
      <c r="L533" s="38">
        <v>6386500</v>
      </c>
      <c r="M533" t="s">
        <v>45</v>
      </c>
      <c r="N533">
        <v>0</v>
      </c>
      <c r="O533" t="s">
        <v>34</v>
      </c>
      <c r="P533" s="38">
        <v>32464.8857361111</v>
      </c>
      <c r="Q533" s="38"/>
      <c r="R533" s="38">
        <v>0.65217391304347805</v>
      </c>
      <c r="S533" s="38">
        <v>0.659340659340659</v>
      </c>
      <c r="T533" s="38">
        <v>4165108.6956521701</v>
      </c>
      <c r="U533" s="38">
        <v>21405.419166666699</v>
      </c>
      <c r="V533" s="38">
        <v>32464.8857361111</v>
      </c>
      <c r="W533" s="38"/>
      <c r="X533" s="38">
        <v>0.65217391304347805</v>
      </c>
      <c r="Y533" s="38">
        <v>0.659340659340659</v>
      </c>
      <c r="Z533" s="38">
        <v>4165108.6956521701</v>
      </c>
      <c r="AA533" s="38">
        <v>21405.419166666699</v>
      </c>
    </row>
    <row r="534" spans="1:27" x14ac:dyDescent="0.25">
      <c r="A534" s="28">
        <v>45838</v>
      </c>
      <c r="B534" s="28">
        <v>45930</v>
      </c>
      <c r="C534" t="s">
        <v>32</v>
      </c>
      <c r="D534" t="s">
        <v>48</v>
      </c>
      <c r="E534" t="s">
        <v>49</v>
      </c>
      <c r="F534">
        <v>13</v>
      </c>
      <c r="H534" s="28">
        <v>45896</v>
      </c>
      <c r="I534" s="28">
        <v>45898</v>
      </c>
      <c r="J534" s="28">
        <v>45989</v>
      </c>
      <c r="K534" s="28">
        <v>45989</v>
      </c>
      <c r="L534" s="38">
        <v>6386500</v>
      </c>
      <c r="M534" t="s">
        <v>45</v>
      </c>
      <c r="N534">
        <v>0</v>
      </c>
      <c r="O534" t="s">
        <v>34</v>
      </c>
      <c r="P534" s="38">
        <v>32803.9024444444</v>
      </c>
      <c r="Q534" s="38"/>
      <c r="R534" s="38">
        <v>0.34782608695652201</v>
      </c>
      <c r="S534" s="38">
        <v>0.35164835164835201</v>
      </c>
      <c r="T534" s="38">
        <v>2221391.3043478299</v>
      </c>
      <c r="U534" s="38">
        <v>11535.438222222199</v>
      </c>
      <c r="V534" s="38">
        <v>32803.9024444444</v>
      </c>
      <c r="W534" s="38"/>
      <c r="X534" s="38">
        <v>0.34782608695652201</v>
      </c>
      <c r="Y534" s="38">
        <v>0.35164835164835201</v>
      </c>
      <c r="Z534" s="38">
        <v>2221391.3043478299</v>
      </c>
      <c r="AA534" s="38">
        <v>11535.438222222199</v>
      </c>
    </row>
    <row r="535" spans="1:27" x14ac:dyDescent="0.25">
      <c r="A535" s="28">
        <v>45838</v>
      </c>
      <c r="B535" s="28">
        <v>45930</v>
      </c>
      <c r="C535" t="s">
        <v>32</v>
      </c>
      <c r="D535" t="s">
        <v>50</v>
      </c>
      <c r="E535" t="s">
        <v>51</v>
      </c>
      <c r="F535">
        <v>15</v>
      </c>
      <c r="H535" s="28">
        <v>45805</v>
      </c>
      <c r="I535" s="28">
        <v>45807</v>
      </c>
      <c r="J535" s="28">
        <v>45898</v>
      </c>
      <c r="K535" s="28">
        <v>45898</v>
      </c>
      <c r="L535" s="38">
        <v>6386500</v>
      </c>
      <c r="M535" t="s">
        <v>33</v>
      </c>
      <c r="N535">
        <v>0</v>
      </c>
      <c r="O535" t="s">
        <v>34</v>
      </c>
      <c r="P535" s="38">
        <v>4213.493375</v>
      </c>
      <c r="Q535" s="38"/>
      <c r="R535" s="38">
        <v>0.65217391304347805</v>
      </c>
      <c r="S535" s="38">
        <v>0.659340659340659</v>
      </c>
      <c r="T535" s="38">
        <v>4165108.6956521701</v>
      </c>
      <c r="U535" s="38">
        <v>2778.1275000000001</v>
      </c>
      <c r="V535" s="38">
        <v>4213.493375</v>
      </c>
      <c r="W535" s="38"/>
      <c r="X535" s="38">
        <v>0.65217391304347805</v>
      </c>
      <c r="Y535" s="38">
        <v>0.659340659340659</v>
      </c>
      <c r="Z535" s="38">
        <v>4165108.6956521701</v>
      </c>
      <c r="AA535" s="38">
        <v>2778.1275000000001</v>
      </c>
    </row>
    <row r="536" spans="1:27" x14ac:dyDescent="0.25">
      <c r="A536" s="28">
        <v>45838</v>
      </c>
      <c r="B536" s="28">
        <v>45930</v>
      </c>
      <c r="C536" t="s">
        <v>32</v>
      </c>
      <c r="D536" t="s">
        <v>50</v>
      </c>
      <c r="E536" t="s">
        <v>51</v>
      </c>
      <c r="F536">
        <v>15</v>
      </c>
      <c r="H536" s="28">
        <v>45896</v>
      </c>
      <c r="I536" s="28">
        <v>45898</v>
      </c>
      <c r="J536" s="28">
        <v>45989</v>
      </c>
      <c r="K536" s="28">
        <v>45989</v>
      </c>
      <c r="L536" s="38">
        <v>6386500</v>
      </c>
      <c r="M536" t="s">
        <v>33</v>
      </c>
      <c r="N536">
        <v>0</v>
      </c>
      <c r="O536" t="s">
        <v>34</v>
      </c>
      <c r="P536" s="38">
        <v>4552.5100833333299</v>
      </c>
      <c r="Q536" s="38"/>
      <c r="R536" s="38">
        <v>0.34782608695652201</v>
      </c>
      <c r="S536" s="38">
        <v>0.35164835164835201</v>
      </c>
      <c r="T536" s="38">
        <v>2221391.3043478299</v>
      </c>
      <c r="U536" s="38">
        <v>1600.88266666667</v>
      </c>
      <c r="V536" s="38">
        <v>4552.5100833333299</v>
      </c>
      <c r="W536" s="38"/>
      <c r="X536" s="38">
        <v>0.34782608695652201</v>
      </c>
      <c r="Y536" s="38">
        <v>0.35164835164835201</v>
      </c>
      <c r="Z536" s="38">
        <v>2221391.3043478299</v>
      </c>
      <c r="AA536" s="38">
        <v>1600.88266666667</v>
      </c>
    </row>
    <row r="537" spans="1:27" x14ac:dyDescent="0.25">
      <c r="A537" s="28">
        <v>45838</v>
      </c>
      <c r="B537" s="28">
        <v>45930</v>
      </c>
      <c r="C537" t="s">
        <v>35</v>
      </c>
      <c r="D537" t="s">
        <v>52</v>
      </c>
      <c r="E537" t="s">
        <v>53</v>
      </c>
      <c r="F537">
        <v>10001</v>
      </c>
      <c r="G537" t="s">
        <v>54</v>
      </c>
      <c r="H537" s="28">
        <v>45834</v>
      </c>
      <c r="I537" s="28">
        <v>45838</v>
      </c>
      <c r="J537" s="28">
        <v>45930</v>
      </c>
      <c r="K537" s="28">
        <v>45930</v>
      </c>
      <c r="L537" s="38">
        <v>15000000</v>
      </c>
      <c r="M537" t="s">
        <v>38</v>
      </c>
      <c r="N537">
        <v>0</v>
      </c>
      <c r="O537" t="s">
        <v>34</v>
      </c>
      <c r="P537" s="38">
        <v>-37566.666666666701</v>
      </c>
      <c r="Q537" s="38">
        <v>0</v>
      </c>
      <c r="R537" s="38">
        <v>1</v>
      </c>
      <c r="S537" s="38">
        <v>1</v>
      </c>
      <c r="T537" s="38">
        <v>15000000</v>
      </c>
      <c r="U537" s="38">
        <v>-37566.666666666701</v>
      </c>
      <c r="V537" s="38">
        <v>-37566.666666666701</v>
      </c>
      <c r="W537" s="38">
        <v>0</v>
      </c>
      <c r="X537" s="38">
        <v>1</v>
      </c>
      <c r="Y537" s="38">
        <v>1</v>
      </c>
      <c r="Z537" s="38">
        <v>15000000</v>
      </c>
      <c r="AA537" s="38">
        <v>-37566.666666666701</v>
      </c>
    </row>
    <row r="538" spans="1:27" x14ac:dyDescent="0.25">
      <c r="A538" s="28">
        <v>45838</v>
      </c>
      <c r="B538" s="28">
        <v>45930</v>
      </c>
      <c r="C538" t="s">
        <v>35</v>
      </c>
      <c r="D538" t="s">
        <v>52</v>
      </c>
      <c r="E538" t="s">
        <v>53</v>
      </c>
      <c r="F538">
        <v>10001</v>
      </c>
      <c r="G538" t="s">
        <v>54</v>
      </c>
      <c r="H538" s="28">
        <v>45926</v>
      </c>
      <c r="I538" s="28">
        <v>45930</v>
      </c>
      <c r="J538" s="28">
        <v>46021</v>
      </c>
      <c r="K538" s="28">
        <v>46021</v>
      </c>
      <c r="L538" s="38">
        <v>15000000</v>
      </c>
      <c r="M538" t="s">
        <v>38</v>
      </c>
      <c r="N538">
        <v>0</v>
      </c>
      <c r="O538" t="s">
        <v>34</v>
      </c>
      <c r="P538" s="38">
        <v>-37916.666666666701</v>
      </c>
      <c r="Q538" s="38">
        <v>0</v>
      </c>
      <c r="R538" s="38">
        <v>0</v>
      </c>
      <c r="S538" s="38">
        <v>0</v>
      </c>
      <c r="T538" s="38">
        <v>0</v>
      </c>
      <c r="U538" s="38">
        <v>0</v>
      </c>
      <c r="V538" s="38">
        <v>-37916.666666666701</v>
      </c>
      <c r="W538" s="38">
        <v>0</v>
      </c>
      <c r="X538" s="38">
        <v>0</v>
      </c>
      <c r="Y538" s="38">
        <v>0</v>
      </c>
      <c r="Z538" s="38">
        <v>0</v>
      </c>
      <c r="AA538" s="38">
        <v>0</v>
      </c>
    </row>
    <row r="539" spans="1:27" x14ac:dyDescent="0.25">
      <c r="A539" s="28">
        <v>45838</v>
      </c>
      <c r="B539" s="28">
        <v>45930</v>
      </c>
      <c r="C539" t="s">
        <v>35</v>
      </c>
      <c r="D539" t="s">
        <v>55</v>
      </c>
      <c r="E539" t="s">
        <v>56</v>
      </c>
      <c r="F539">
        <v>10002</v>
      </c>
      <c r="G539" t="s">
        <v>57</v>
      </c>
      <c r="H539" s="28">
        <v>45834</v>
      </c>
      <c r="I539" s="28">
        <v>45838</v>
      </c>
      <c r="J539" s="28">
        <v>45930</v>
      </c>
      <c r="K539" s="28">
        <v>45930</v>
      </c>
      <c r="L539" s="38">
        <v>12500000</v>
      </c>
      <c r="M539" t="s">
        <v>45</v>
      </c>
      <c r="N539">
        <v>0</v>
      </c>
      <c r="O539" t="s">
        <v>34</v>
      </c>
      <c r="P539" s="38">
        <v>-63250</v>
      </c>
      <c r="Q539" s="38">
        <v>0</v>
      </c>
      <c r="R539" s="38">
        <v>1</v>
      </c>
      <c r="S539" s="38">
        <v>1</v>
      </c>
      <c r="T539" s="38">
        <v>12500000</v>
      </c>
      <c r="U539" s="38">
        <v>-63250</v>
      </c>
      <c r="V539" s="38">
        <v>-63250</v>
      </c>
      <c r="W539" s="38">
        <v>0</v>
      </c>
      <c r="X539" s="38">
        <v>1</v>
      </c>
      <c r="Y539" s="38">
        <v>1</v>
      </c>
      <c r="Z539" s="38">
        <v>12500000</v>
      </c>
      <c r="AA539" s="38">
        <v>-63250</v>
      </c>
    </row>
    <row r="540" spans="1:27" x14ac:dyDescent="0.25">
      <c r="A540" s="28">
        <v>45838</v>
      </c>
      <c r="B540" s="28">
        <v>45930</v>
      </c>
      <c r="C540" t="s">
        <v>35</v>
      </c>
      <c r="D540" t="s">
        <v>55</v>
      </c>
      <c r="E540" t="s">
        <v>56</v>
      </c>
      <c r="F540">
        <v>10002</v>
      </c>
      <c r="G540" t="s">
        <v>57</v>
      </c>
      <c r="H540" s="28">
        <v>45926</v>
      </c>
      <c r="I540" s="28">
        <v>45930</v>
      </c>
      <c r="J540" s="28">
        <v>46021</v>
      </c>
      <c r="K540" s="28">
        <v>46021</v>
      </c>
      <c r="L540" s="38">
        <v>12500000</v>
      </c>
      <c r="M540" t="s">
        <v>45</v>
      </c>
      <c r="N540">
        <v>0</v>
      </c>
      <c r="O540" t="s">
        <v>34</v>
      </c>
      <c r="P540" s="38">
        <v>-63194.444444444402</v>
      </c>
      <c r="Q540" s="38">
        <v>0</v>
      </c>
      <c r="R540" s="38">
        <v>0</v>
      </c>
      <c r="S540" s="38">
        <v>0</v>
      </c>
      <c r="T540" s="38">
        <v>0</v>
      </c>
      <c r="U540" s="38">
        <v>0</v>
      </c>
      <c r="V540" s="38">
        <v>-63194.444444444402</v>
      </c>
      <c r="W540" s="38">
        <v>0</v>
      </c>
      <c r="X540" s="38">
        <v>0</v>
      </c>
      <c r="Y540" s="38">
        <v>0</v>
      </c>
      <c r="Z540" s="38">
        <v>0</v>
      </c>
      <c r="AA540" s="38">
        <v>0</v>
      </c>
    </row>
    <row r="541" spans="1:27" x14ac:dyDescent="0.25">
      <c r="A541" s="28">
        <v>45838</v>
      </c>
      <c r="B541" s="28">
        <v>45930</v>
      </c>
      <c r="C541" t="s">
        <v>35</v>
      </c>
      <c r="D541" t="s">
        <v>58</v>
      </c>
      <c r="E541" t="s">
        <v>59</v>
      </c>
      <c r="F541">
        <v>10003</v>
      </c>
      <c r="G541" t="s">
        <v>60</v>
      </c>
      <c r="H541" s="28">
        <v>45834</v>
      </c>
      <c r="I541" s="28">
        <v>45838</v>
      </c>
      <c r="J541" s="28">
        <v>45930</v>
      </c>
      <c r="K541" s="28">
        <v>45930</v>
      </c>
      <c r="L541" s="38">
        <v>12500000</v>
      </c>
      <c r="M541" t="s">
        <v>38</v>
      </c>
      <c r="N541">
        <v>0</v>
      </c>
      <c r="O541" t="s">
        <v>34</v>
      </c>
      <c r="P541" s="38">
        <v>-31305.5555555555</v>
      </c>
      <c r="Q541" s="38">
        <v>0</v>
      </c>
      <c r="R541" s="38">
        <v>1</v>
      </c>
      <c r="S541" s="38">
        <v>1</v>
      </c>
      <c r="T541" s="38">
        <v>12500000</v>
      </c>
      <c r="U541" s="38">
        <v>-31305.5555555555</v>
      </c>
      <c r="V541" s="38">
        <v>-31305.5555555555</v>
      </c>
      <c r="W541" s="38">
        <v>0</v>
      </c>
      <c r="X541" s="38">
        <v>1</v>
      </c>
      <c r="Y541" s="38">
        <v>1</v>
      </c>
      <c r="Z541" s="38">
        <v>12500000</v>
      </c>
      <c r="AA541" s="38">
        <v>-31305.5555555555</v>
      </c>
    </row>
    <row r="542" spans="1:27" x14ac:dyDescent="0.25">
      <c r="A542" s="28">
        <v>45838</v>
      </c>
      <c r="B542" s="28">
        <v>45930</v>
      </c>
      <c r="C542" t="s">
        <v>35</v>
      </c>
      <c r="D542" t="s">
        <v>58</v>
      </c>
      <c r="E542" t="s">
        <v>59</v>
      </c>
      <c r="F542">
        <v>10003</v>
      </c>
      <c r="G542" t="s">
        <v>60</v>
      </c>
      <c r="H542" s="28">
        <v>45926</v>
      </c>
      <c r="I542" s="28">
        <v>45930</v>
      </c>
      <c r="J542" s="28">
        <v>46021</v>
      </c>
      <c r="K542" s="28">
        <v>46021</v>
      </c>
      <c r="L542" s="38">
        <v>12500000</v>
      </c>
      <c r="M542" t="s">
        <v>38</v>
      </c>
      <c r="N542">
        <v>0</v>
      </c>
      <c r="O542" t="s">
        <v>34</v>
      </c>
      <c r="P542" s="38">
        <v>-31597.222222222201</v>
      </c>
      <c r="Q542" s="38">
        <v>0</v>
      </c>
      <c r="R542" s="38">
        <v>0</v>
      </c>
      <c r="S542" s="38">
        <v>0</v>
      </c>
      <c r="T542" s="38">
        <v>0</v>
      </c>
      <c r="U542" s="38">
        <v>0</v>
      </c>
      <c r="V542" s="38">
        <v>-31597.222222222201</v>
      </c>
      <c r="W542" s="38">
        <v>0</v>
      </c>
      <c r="X542" s="38">
        <v>0</v>
      </c>
      <c r="Y542" s="38">
        <v>0</v>
      </c>
      <c r="Z542" s="38">
        <v>0</v>
      </c>
      <c r="AA542" s="38">
        <v>0</v>
      </c>
    </row>
    <row r="543" spans="1:27" x14ac:dyDescent="0.25">
      <c r="A543" s="28">
        <v>45838</v>
      </c>
      <c r="B543" s="28">
        <v>45930</v>
      </c>
      <c r="C543" t="s">
        <v>35</v>
      </c>
      <c r="D543" t="s">
        <v>61</v>
      </c>
      <c r="E543" t="s">
        <v>62</v>
      </c>
      <c r="F543">
        <v>10004</v>
      </c>
      <c r="G543" t="s">
        <v>63</v>
      </c>
      <c r="H543" s="28">
        <v>45834</v>
      </c>
      <c r="I543" s="28">
        <v>45838</v>
      </c>
      <c r="J543" s="28">
        <v>45930</v>
      </c>
      <c r="K543" s="28">
        <v>45930</v>
      </c>
      <c r="L543" s="38">
        <v>12500000</v>
      </c>
      <c r="M543" t="s">
        <v>38</v>
      </c>
      <c r="N543">
        <v>0</v>
      </c>
      <c r="O543" t="s">
        <v>34</v>
      </c>
      <c r="P543" s="38">
        <v>-31305.5555555555</v>
      </c>
      <c r="Q543" s="38">
        <v>0</v>
      </c>
      <c r="R543" s="38">
        <v>1</v>
      </c>
      <c r="S543" s="38">
        <v>1</v>
      </c>
      <c r="T543" s="38">
        <v>12500000</v>
      </c>
      <c r="U543" s="38">
        <v>-31305.5555555555</v>
      </c>
      <c r="V543" s="38">
        <v>-31305.5555555555</v>
      </c>
      <c r="W543" s="38">
        <v>0</v>
      </c>
      <c r="X543" s="38">
        <v>1</v>
      </c>
      <c r="Y543" s="38">
        <v>1</v>
      </c>
      <c r="Z543" s="38">
        <v>12500000</v>
      </c>
      <c r="AA543" s="38">
        <v>-31305.5555555555</v>
      </c>
    </row>
    <row r="544" spans="1:27" x14ac:dyDescent="0.25">
      <c r="A544" s="28">
        <v>45838</v>
      </c>
      <c r="B544" s="28">
        <v>45930</v>
      </c>
      <c r="C544" t="s">
        <v>35</v>
      </c>
      <c r="D544" t="s">
        <v>61</v>
      </c>
      <c r="E544" t="s">
        <v>62</v>
      </c>
      <c r="F544">
        <v>10004</v>
      </c>
      <c r="G544" t="s">
        <v>63</v>
      </c>
      <c r="H544" s="28">
        <v>45926</v>
      </c>
      <c r="I544" s="28">
        <v>45930</v>
      </c>
      <c r="J544" s="28">
        <v>46021</v>
      </c>
      <c r="K544" s="28">
        <v>46021</v>
      </c>
      <c r="L544" s="38">
        <v>12500000</v>
      </c>
      <c r="M544" t="s">
        <v>38</v>
      </c>
      <c r="N544">
        <v>0</v>
      </c>
      <c r="O544" t="s">
        <v>34</v>
      </c>
      <c r="P544" s="38">
        <v>-31597.222222222201</v>
      </c>
      <c r="Q544" s="38">
        <v>0</v>
      </c>
      <c r="R544" s="38">
        <v>0</v>
      </c>
      <c r="S544" s="38">
        <v>0</v>
      </c>
      <c r="T544" s="38">
        <v>0</v>
      </c>
      <c r="U544" s="38">
        <v>0</v>
      </c>
      <c r="V544" s="38">
        <v>-31597.222222222201</v>
      </c>
      <c r="W544" s="38">
        <v>0</v>
      </c>
      <c r="X544" s="38">
        <v>0</v>
      </c>
      <c r="Y544" s="38">
        <v>0</v>
      </c>
      <c r="Z544" s="38">
        <v>0</v>
      </c>
      <c r="AA544" s="38">
        <v>0</v>
      </c>
    </row>
    <row r="545" spans="1:27" x14ac:dyDescent="0.25">
      <c r="A545" s="28">
        <v>45838</v>
      </c>
      <c r="B545" s="28">
        <v>45930</v>
      </c>
      <c r="C545" t="s">
        <v>35</v>
      </c>
      <c r="D545" t="s">
        <v>64</v>
      </c>
      <c r="E545" t="s">
        <v>65</v>
      </c>
      <c r="F545">
        <v>10005</v>
      </c>
      <c r="G545" t="s">
        <v>66</v>
      </c>
      <c r="H545" s="28">
        <v>45834</v>
      </c>
      <c r="I545" s="28">
        <v>45838</v>
      </c>
      <c r="J545" s="28">
        <v>45930</v>
      </c>
      <c r="K545" s="28">
        <v>45930</v>
      </c>
      <c r="L545" s="38">
        <v>5228571</v>
      </c>
      <c r="M545" t="s">
        <v>45</v>
      </c>
      <c r="N545">
        <v>0</v>
      </c>
      <c r="O545" t="s">
        <v>34</v>
      </c>
      <c r="P545" s="38">
        <v>-26456.56926</v>
      </c>
      <c r="Q545" s="38">
        <v>0</v>
      </c>
      <c r="R545" s="38">
        <v>1</v>
      </c>
      <c r="S545" s="38">
        <v>1</v>
      </c>
      <c r="T545" s="38">
        <v>5228571</v>
      </c>
      <c r="U545" s="38">
        <v>-26456.56926</v>
      </c>
      <c r="V545" s="38">
        <v>-26456.56926</v>
      </c>
      <c r="W545" s="38">
        <v>0</v>
      </c>
      <c r="X545" s="38">
        <v>1</v>
      </c>
      <c r="Y545" s="38">
        <v>1</v>
      </c>
      <c r="Z545" s="38">
        <v>5228571</v>
      </c>
      <c r="AA545" s="38">
        <v>-26456.56926</v>
      </c>
    </row>
    <row r="546" spans="1:27" x14ac:dyDescent="0.25">
      <c r="A546" s="28">
        <v>45838</v>
      </c>
      <c r="B546" s="28">
        <v>45930</v>
      </c>
      <c r="C546" t="s">
        <v>35</v>
      </c>
      <c r="D546" t="s">
        <v>64</v>
      </c>
      <c r="E546" t="s">
        <v>65</v>
      </c>
      <c r="F546">
        <v>10005</v>
      </c>
      <c r="G546" t="s">
        <v>66</v>
      </c>
      <c r="H546" s="28">
        <v>45926</v>
      </c>
      <c r="I546" s="28">
        <v>45930</v>
      </c>
      <c r="J546" s="28">
        <v>46021</v>
      </c>
      <c r="K546" s="28">
        <v>46021</v>
      </c>
      <c r="L546" s="38">
        <v>28228571</v>
      </c>
      <c r="M546" t="s">
        <v>45</v>
      </c>
      <c r="N546">
        <v>0</v>
      </c>
      <c r="O546" t="s">
        <v>34</v>
      </c>
      <c r="P546" s="38">
        <v>-142711.10894444399</v>
      </c>
      <c r="Q546" s="38">
        <v>0</v>
      </c>
      <c r="R546" s="38">
        <v>0</v>
      </c>
      <c r="S546" s="38">
        <v>0</v>
      </c>
      <c r="T546" s="38">
        <v>0</v>
      </c>
      <c r="U546" s="38">
        <v>0</v>
      </c>
      <c r="V546" s="38">
        <v>-142711.10894444399</v>
      </c>
      <c r="W546" s="38">
        <v>0</v>
      </c>
      <c r="X546" s="38">
        <v>0</v>
      </c>
      <c r="Y546" s="38">
        <v>0</v>
      </c>
      <c r="Z546" s="38">
        <v>0</v>
      </c>
      <c r="AA546" s="38">
        <v>0</v>
      </c>
    </row>
    <row r="547" spans="1:27" x14ac:dyDescent="0.25">
      <c r="A547" s="28">
        <v>45838</v>
      </c>
      <c r="B547" s="28">
        <v>45930</v>
      </c>
      <c r="C547" t="s">
        <v>35</v>
      </c>
      <c r="D547" t="s">
        <v>67</v>
      </c>
      <c r="E547" t="s">
        <v>68</v>
      </c>
      <c r="F547">
        <v>10006</v>
      </c>
      <c r="G547" t="s">
        <v>82</v>
      </c>
      <c r="H547" s="28">
        <v>45827</v>
      </c>
      <c r="I547" s="28">
        <v>45831</v>
      </c>
      <c r="J547" s="28">
        <v>45923</v>
      </c>
      <c r="K547" s="28">
        <v>45923</v>
      </c>
      <c r="L547" s="38">
        <v>11463000</v>
      </c>
      <c r="M547" t="s">
        <v>69</v>
      </c>
      <c r="N547">
        <v>0</v>
      </c>
      <c r="O547" t="s">
        <v>34</v>
      </c>
      <c r="P547" s="38">
        <v>0</v>
      </c>
      <c r="Q547" s="38">
        <v>0</v>
      </c>
      <c r="R547" s="38">
        <v>0.92391304347826098</v>
      </c>
      <c r="S547" s="38">
        <v>0.92391304347826098</v>
      </c>
      <c r="T547" s="38">
        <v>10590815.217391299</v>
      </c>
      <c r="U547" s="38">
        <v>0</v>
      </c>
      <c r="V547" s="38">
        <v>0</v>
      </c>
      <c r="W547" s="38">
        <v>0</v>
      </c>
      <c r="X547" s="38">
        <v>0.92391304347826098</v>
      </c>
      <c r="Y547" s="38">
        <v>0.92391304347826098</v>
      </c>
      <c r="Z547" s="38">
        <v>10590815.217391299</v>
      </c>
      <c r="AA547" s="38">
        <v>0</v>
      </c>
    </row>
    <row r="548" spans="1:27" x14ac:dyDescent="0.25">
      <c r="A548" s="28">
        <v>45838</v>
      </c>
      <c r="B548" s="28">
        <v>45930</v>
      </c>
      <c r="C548" t="s">
        <v>35</v>
      </c>
      <c r="D548" t="s">
        <v>67</v>
      </c>
      <c r="E548" t="s">
        <v>68</v>
      </c>
      <c r="F548">
        <v>10006</v>
      </c>
      <c r="G548" t="s">
        <v>82</v>
      </c>
      <c r="H548" s="28">
        <v>45919</v>
      </c>
      <c r="I548" s="28">
        <v>45923</v>
      </c>
      <c r="J548" s="28">
        <v>46014</v>
      </c>
      <c r="K548" s="28">
        <v>46014</v>
      </c>
      <c r="L548" s="38">
        <v>11463000</v>
      </c>
      <c r="M548" t="s">
        <v>69</v>
      </c>
      <c r="N548">
        <v>0</v>
      </c>
      <c r="O548" t="s">
        <v>34</v>
      </c>
      <c r="P548" s="38">
        <v>0</v>
      </c>
      <c r="Q548" s="38">
        <v>0</v>
      </c>
      <c r="R548" s="38">
        <v>7.6086956521739094E-2</v>
      </c>
      <c r="S548" s="38">
        <v>7.69230769230769E-2</v>
      </c>
      <c r="T548" s="38">
        <v>872184.78260869603</v>
      </c>
      <c r="U548" s="38">
        <v>0</v>
      </c>
      <c r="V548" s="38">
        <v>0</v>
      </c>
      <c r="W548" s="38">
        <v>0</v>
      </c>
      <c r="X548" s="38">
        <v>7.6086956521739094E-2</v>
      </c>
      <c r="Y548" s="38">
        <v>7.69230769230769E-2</v>
      </c>
      <c r="Z548" s="38">
        <v>872184.78260869603</v>
      </c>
      <c r="AA548" s="38">
        <v>0</v>
      </c>
    </row>
    <row r="549" spans="1:27" x14ac:dyDescent="0.25">
      <c r="A549" s="28">
        <v>45838</v>
      </c>
      <c r="B549" s="28">
        <v>45930</v>
      </c>
      <c r="C549" t="s">
        <v>35</v>
      </c>
      <c r="D549" t="s">
        <v>70</v>
      </c>
      <c r="E549" t="s">
        <v>71</v>
      </c>
      <c r="F549">
        <v>10007</v>
      </c>
      <c r="G549" t="s">
        <v>83</v>
      </c>
      <c r="H549" s="28">
        <v>45827</v>
      </c>
      <c r="I549" s="28">
        <v>45831</v>
      </c>
      <c r="J549" s="28">
        <v>45923</v>
      </c>
      <c r="K549" s="28">
        <v>45923</v>
      </c>
      <c r="L549" s="38">
        <v>6386500</v>
      </c>
      <c r="M549" t="s">
        <v>45</v>
      </c>
      <c r="N549">
        <v>0</v>
      </c>
      <c r="O549" t="s">
        <v>34</v>
      </c>
      <c r="P549" s="38">
        <v>-33229.669111111099</v>
      </c>
      <c r="Q549" s="38">
        <v>0</v>
      </c>
      <c r="R549" s="38">
        <v>0.92391304347826098</v>
      </c>
      <c r="S549" s="38">
        <v>0.92391304347826098</v>
      </c>
      <c r="T549" s="38">
        <v>5900570.6521739103</v>
      </c>
      <c r="U549" s="38">
        <v>-30701.324722222202</v>
      </c>
      <c r="V549" s="38">
        <v>-33229.669111111099</v>
      </c>
      <c r="W549" s="38">
        <v>0</v>
      </c>
      <c r="X549" s="38">
        <v>0.92391304347826098</v>
      </c>
      <c r="Y549" s="38">
        <v>0.92391304347826098</v>
      </c>
      <c r="Z549" s="38">
        <v>5900570.6521739103</v>
      </c>
      <c r="AA549" s="38">
        <v>-30701.324722222202</v>
      </c>
    </row>
    <row r="550" spans="1:27" x14ac:dyDescent="0.25">
      <c r="A550" s="28">
        <v>45838</v>
      </c>
      <c r="B550" s="28">
        <v>45930</v>
      </c>
      <c r="C550" t="s">
        <v>35</v>
      </c>
      <c r="D550" t="s">
        <v>70</v>
      </c>
      <c r="E550" t="s">
        <v>71</v>
      </c>
      <c r="F550">
        <v>10007</v>
      </c>
      <c r="G550" t="s">
        <v>83</v>
      </c>
      <c r="H550" s="28">
        <v>45919</v>
      </c>
      <c r="I550" s="28">
        <v>45923</v>
      </c>
      <c r="J550" s="28">
        <v>46014</v>
      </c>
      <c r="K550" s="28">
        <v>46014</v>
      </c>
      <c r="L550" s="38">
        <v>6386500</v>
      </c>
      <c r="M550" t="s">
        <v>45</v>
      </c>
      <c r="N550">
        <v>0</v>
      </c>
      <c r="O550" t="s">
        <v>34</v>
      </c>
      <c r="P550" s="38">
        <v>-32545.603999999999</v>
      </c>
      <c r="Q550" s="38">
        <v>0</v>
      </c>
      <c r="R550" s="38">
        <v>7.6086956521739094E-2</v>
      </c>
      <c r="S550" s="38">
        <v>7.69230769230769E-2</v>
      </c>
      <c r="T550" s="38">
        <v>485929.34782608697</v>
      </c>
      <c r="U550" s="38">
        <v>-2503.5079999999998</v>
      </c>
      <c r="V550" s="38">
        <v>-32545.603999999999</v>
      </c>
      <c r="W550" s="38">
        <v>0</v>
      </c>
      <c r="X550" s="38">
        <v>7.6086956521739094E-2</v>
      </c>
      <c r="Y550" s="38">
        <v>7.69230769230769E-2</v>
      </c>
      <c r="Z550" s="38">
        <v>485929.34782608697</v>
      </c>
      <c r="AA550" s="38">
        <v>-2503.5079999999998</v>
      </c>
    </row>
    <row r="551" spans="1:27" x14ac:dyDescent="0.25">
      <c r="A551" s="28">
        <v>45838</v>
      </c>
      <c r="B551" s="28">
        <v>45930</v>
      </c>
      <c r="C551" t="s">
        <v>35</v>
      </c>
      <c r="D551" t="s">
        <v>72</v>
      </c>
      <c r="E551" t="s">
        <v>73</v>
      </c>
      <c r="F551">
        <v>10008</v>
      </c>
      <c r="G551" t="s">
        <v>84</v>
      </c>
      <c r="H551" s="28">
        <v>45827</v>
      </c>
      <c r="I551" s="28">
        <v>45831</v>
      </c>
      <c r="J551" s="28">
        <v>45923</v>
      </c>
      <c r="K551" s="28">
        <v>45923</v>
      </c>
      <c r="L551" s="38">
        <v>6386500</v>
      </c>
      <c r="M551" t="s">
        <v>33</v>
      </c>
      <c r="N551">
        <v>0</v>
      </c>
      <c r="O551" t="s">
        <v>34</v>
      </c>
      <c r="P551" s="38">
        <v>-4667.8218888888896</v>
      </c>
      <c r="Q551" s="38">
        <v>0</v>
      </c>
      <c r="R551" s="38">
        <v>0.92391304347826098</v>
      </c>
      <c r="S551" s="38">
        <v>0.92391304347826098</v>
      </c>
      <c r="T551" s="38">
        <v>5900570.6521739103</v>
      </c>
      <c r="U551" s="38">
        <v>-4312.6615277777701</v>
      </c>
      <c r="V551" s="38">
        <v>-4667.8218888888896</v>
      </c>
      <c r="W551" s="38">
        <v>0</v>
      </c>
      <c r="X551" s="38">
        <v>0.92391304347826098</v>
      </c>
      <c r="Y551" s="38">
        <v>0.92391304347826098</v>
      </c>
      <c r="Z551" s="38">
        <v>5900570.6521739103</v>
      </c>
      <c r="AA551" s="38">
        <v>-4312.6615277777701</v>
      </c>
    </row>
    <row r="552" spans="1:27" x14ac:dyDescent="0.25">
      <c r="A552" s="28">
        <v>45838</v>
      </c>
      <c r="B552" s="28">
        <v>45930</v>
      </c>
      <c r="C552" t="s">
        <v>35</v>
      </c>
      <c r="D552" t="s">
        <v>72</v>
      </c>
      <c r="E552" t="s">
        <v>73</v>
      </c>
      <c r="F552">
        <v>10008</v>
      </c>
      <c r="G552" t="s">
        <v>84</v>
      </c>
      <c r="H552" s="28">
        <v>45919</v>
      </c>
      <c r="I552" s="28">
        <v>45923</v>
      </c>
      <c r="J552" s="28">
        <v>46014</v>
      </c>
      <c r="K552" s="28">
        <v>46014</v>
      </c>
      <c r="L552" s="38">
        <v>6386500</v>
      </c>
      <c r="M552" t="s">
        <v>33</v>
      </c>
      <c r="N552">
        <v>0</v>
      </c>
      <c r="O552" t="s">
        <v>34</v>
      </c>
      <c r="P552" s="38">
        <v>-4294.2116388888899</v>
      </c>
      <c r="Q552" s="38">
        <v>0</v>
      </c>
      <c r="R552" s="38">
        <v>7.6086956521739094E-2</v>
      </c>
      <c r="S552" s="38">
        <v>7.69230769230769E-2</v>
      </c>
      <c r="T552" s="38">
        <v>485929.34782608697</v>
      </c>
      <c r="U552" s="38">
        <v>-330.32397222222198</v>
      </c>
      <c r="V552" s="38">
        <v>-4294.2116388888899</v>
      </c>
      <c r="W552" s="38">
        <v>0</v>
      </c>
      <c r="X552" s="38">
        <v>7.6086956521739094E-2</v>
      </c>
      <c r="Y552" s="38">
        <v>7.69230769230769E-2</v>
      </c>
      <c r="Z552" s="38">
        <v>485929.34782608697</v>
      </c>
      <c r="AA552" s="38">
        <v>-330.32397222222198</v>
      </c>
    </row>
    <row r="553" spans="1:27" x14ac:dyDescent="0.25">
      <c r="A553" s="28">
        <v>45838</v>
      </c>
      <c r="B553" s="28">
        <v>45930</v>
      </c>
      <c r="C553" t="s">
        <v>35</v>
      </c>
      <c r="D553" t="s">
        <v>103</v>
      </c>
      <c r="E553" t="s">
        <v>104</v>
      </c>
      <c r="F553">
        <v>10010</v>
      </c>
      <c r="G553" t="s">
        <v>105</v>
      </c>
      <c r="H553" s="28">
        <v>45827</v>
      </c>
      <c r="I553" s="28">
        <v>45831</v>
      </c>
      <c r="J553" s="28">
        <v>45923</v>
      </c>
      <c r="K553" s="28">
        <v>45923</v>
      </c>
      <c r="L553" s="38">
        <v>11500000</v>
      </c>
      <c r="M553" t="s">
        <v>81</v>
      </c>
      <c r="N553">
        <v>0</v>
      </c>
      <c r="O553" t="s">
        <v>34</v>
      </c>
      <c r="P553" s="38">
        <v>0</v>
      </c>
      <c r="Q553" s="38">
        <v>0</v>
      </c>
      <c r="R553" s="38">
        <v>0.92391304347826098</v>
      </c>
      <c r="S553" s="38">
        <v>0.92391304347826098</v>
      </c>
      <c r="T553" s="38">
        <v>10625000</v>
      </c>
      <c r="U553" s="38">
        <v>0</v>
      </c>
      <c r="V553" s="38">
        <v>0</v>
      </c>
      <c r="W553" s="38">
        <v>0</v>
      </c>
      <c r="X553" s="38">
        <v>0.92391304347826098</v>
      </c>
      <c r="Y553" s="38">
        <v>0.92391304347826098</v>
      </c>
      <c r="Z553" s="38">
        <v>10625000</v>
      </c>
      <c r="AA553" s="38">
        <v>0</v>
      </c>
    </row>
    <row r="554" spans="1:27" x14ac:dyDescent="0.25">
      <c r="A554" s="28">
        <v>45838</v>
      </c>
      <c r="B554" s="28">
        <v>45930</v>
      </c>
      <c r="C554" t="s">
        <v>35</v>
      </c>
      <c r="D554" t="s">
        <v>103</v>
      </c>
      <c r="E554" t="s">
        <v>104</v>
      </c>
      <c r="F554">
        <v>10010</v>
      </c>
      <c r="G554" t="s">
        <v>105</v>
      </c>
      <c r="H554" s="28">
        <v>45919</v>
      </c>
      <c r="I554" s="28">
        <v>45923</v>
      </c>
      <c r="J554" s="28">
        <v>46014</v>
      </c>
      <c r="K554" s="28">
        <v>46014</v>
      </c>
      <c r="L554" s="38">
        <v>11500000</v>
      </c>
      <c r="M554" t="s">
        <v>81</v>
      </c>
      <c r="N554">
        <v>0</v>
      </c>
      <c r="O554" t="s">
        <v>34</v>
      </c>
      <c r="P554" s="38">
        <v>0</v>
      </c>
      <c r="Q554" s="38">
        <v>0</v>
      </c>
      <c r="R554" s="38">
        <v>7.6086956521739094E-2</v>
      </c>
      <c r="S554" s="38">
        <v>7.69230769230769E-2</v>
      </c>
      <c r="T554" s="38">
        <v>875000</v>
      </c>
      <c r="U554" s="38">
        <v>0</v>
      </c>
      <c r="V554" s="38">
        <v>0</v>
      </c>
      <c r="W554" s="38">
        <v>0</v>
      </c>
      <c r="X554" s="38">
        <v>7.6086956521739094E-2</v>
      </c>
      <c r="Y554" s="38">
        <v>7.69230769230769E-2</v>
      </c>
      <c r="Z554" s="38">
        <v>875000</v>
      </c>
      <c r="AA554" s="38">
        <v>0</v>
      </c>
    </row>
    <row r="555" spans="1:27" x14ac:dyDescent="0.25">
      <c r="A555" s="28">
        <v>45838</v>
      </c>
      <c r="B555" s="28">
        <v>45930</v>
      </c>
      <c r="C555" t="s">
        <v>35</v>
      </c>
      <c r="D555" t="s">
        <v>106</v>
      </c>
      <c r="E555" t="s">
        <v>107</v>
      </c>
      <c r="F555">
        <v>10011</v>
      </c>
      <c r="G555" t="s">
        <v>108</v>
      </c>
      <c r="H555" s="28">
        <v>45826</v>
      </c>
      <c r="I555" s="28">
        <v>45828</v>
      </c>
      <c r="J555" s="28">
        <v>45922</v>
      </c>
      <c r="K555" s="28">
        <v>45922</v>
      </c>
      <c r="L555" s="38">
        <v>14125800</v>
      </c>
      <c r="M555" t="s">
        <v>88</v>
      </c>
      <c r="N555">
        <v>0</v>
      </c>
      <c r="O555" t="s">
        <v>34</v>
      </c>
      <c r="P555" s="38">
        <v>0</v>
      </c>
      <c r="Q555" s="38">
        <v>0</v>
      </c>
      <c r="R555" s="38">
        <v>0.91304347826086996</v>
      </c>
      <c r="S555" s="38">
        <v>0.89361702127659604</v>
      </c>
      <c r="T555" s="38">
        <v>12897469.5652174</v>
      </c>
      <c r="U555" s="38">
        <v>0</v>
      </c>
      <c r="V555" s="38">
        <v>0</v>
      </c>
      <c r="W555" s="38">
        <v>0</v>
      </c>
      <c r="X555" s="38">
        <v>0.91304347826086996</v>
      </c>
      <c r="Y555" s="38">
        <v>0.89361702127659604</v>
      </c>
      <c r="Z555" s="38">
        <v>12897469.5652174</v>
      </c>
      <c r="AA555" s="38">
        <v>0</v>
      </c>
    </row>
    <row r="556" spans="1:27" x14ac:dyDescent="0.25">
      <c r="A556" s="28">
        <v>45838</v>
      </c>
      <c r="B556" s="28">
        <v>45930</v>
      </c>
      <c r="C556" t="s">
        <v>35</v>
      </c>
      <c r="D556" t="s">
        <v>106</v>
      </c>
      <c r="E556" t="s">
        <v>107</v>
      </c>
      <c r="F556">
        <v>10011</v>
      </c>
      <c r="G556" t="s">
        <v>108</v>
      </c>
      <c r="H556" s="28">
        <v>45918</v>
      </c>
      <c r="I556" s="28">
        <v>45922</v>
      </c>
      <c r="J556" s="28">
        <v>46013</v>
      </c>
      <c r="K556" s="28">
        <v>46013</v>
      </c>
      <c r="L556" s="38">
        <v>14125800</v>
      </c>
      <c r="M556" t="s">
        <v>88</v>
      </c>
      <c r="N556">
        <v>0</v>
      </c>
      <c r="O556" t="s">
        <v>34</v>
      </c>
      <c r="P556" s="38">
        <v>0</v>
      </c>
      <c r="Q556" s="38">
        <v>0</v>
      </c>
      <c r="R556" s="38">
        <v>8.6956521739130405E-2</v>
      </c>
      <c r="S556" s="38">
        <v>8.7912087912087905E-2</v>
      </c>
      <c r="T556" s="38">
        <v>1228330.43478261</v>
      </c>
      <c r="U556" s="38">
        <v>0</v>
      </c>
      <c r="V556" s="38">
        <v>0</v>
      </c>
      <c r="W556" s="38">
        <v>0</v>
      </c>
      <c r="X556" s="38">
        <v>8.6956521739130405E-2</v>
      </c>
      <c r="Y556" s="38">
        <v>8.7912087912087905E-2</v>
      </c>
      <c r="Z556" s="38">
        <v>1228330.43478261</v>
      </c>
      <c r="AA556" s="38">
        <v>0</v>
      </c>
    </row>
    <row r="557" spans="1:27" x14ac:dyDescent="0.25">
      <c r="A557" s="28">
        <v>45838</v>
      </c>
      <c r="B557" s="28">
        <v>45930</v>
      </c>
      <c r="C557" t="s">
        <v>35</v>
      </c>
      <c r="D557" t="s">
        <v>109</v>
      </c>
      <c r="E557" t="s">
        <v>110</v>
      </c>
      <c r="F557">
        <v>10012</v>
      </c>
      <c r="G557" t="s">
        <v>111</v>
      </c>
      <c r="H557" s="28">
        <v>45826</v>
      </c>
      <c r="I557" s="28">
        <v>45828</v>
      </c>
      <c r="J557" s="28">
        <v>45922</v>
      </c>
      <c r="K557" s="28">
        <v>45922</v>
      </c>
      <c r="L557" s="38">
        <v>5650320</v>
      </c>
      <c r="M557" t="s">
        <v>88</v>
      </c>
      <c r="N557">
        <v>0</v>
      </c>
      <c r="O557" t="s">
        <v>34</v>
      </c>
      <c r="P557" s="38">
        <v>0</v>
      </c>
      <c r="Q557" s="38">
        <v>0</v>
      </c>
      <c r="R557" s="38">
        <v>0.91304347826086996</v>
      </c>
      <c r="S557" s="38">
        <v>0.89361702127659604</v>
      </c>
      <c r="T557" s="38">
        <v>5158987.8260869598</v>
      </c>
      <c r="U557" s="38">
        <v>0</v>
      </c>
      <c r="V557" s="38">
        <v>0</v>
      </c>
      <c r="W557" s="38">
        <v>0</v>
      </c>
      <c r="X557" s="38">
        <v>0.91304347826086996</v>
      </c>
      <c r="Y557" s="38">
        <v>0.89361702127659604</v>
      </c>
      <c r="Z557" s="38">
        <v>5158987.8260869598</v>
      </c>
      <c r="AA557" s="38">
        <v>0</v>
      </c>
    </row>
    <row r="558" spans="1:27" x14ac:dyDescent="0.25">
      <c r="A558" s="28">
        <v>45838</v>
      </c>
      <c r="B558" s="28">
        <v>45930</v>
      </c>
      <c r="C558" t="s">
        <v>35</v>
      </c>
      <c r="D558" t="s">
        <v>109</v>
      </c>
      <c r="E558" t="s">
        <v>110</v>
      </c>
      <c r="F558">
        <v>10012</v>
      </c>
      <c r="G558" t="s">
        <v>111</v>
      </c>
      <c r="H558" s="28">
        <v>45918</v>
      </c>
      <c r="I558" s="28">
        <v>45922</v>
      </c>
      <c r="J558" s="28">
        <v>46013</v>
      </c>
      <c r="K558" s="28">
        <v>46013</v>
      </c>
      <c r="L558" s="38">
        <v>5650320</v>
      </c>
      <c r="M558" t="s">
        <v>88</v>
      </c>
      <c r="N558">
        <v>0</v>
      </c>
      <c r="O558" t="s">
        <v>34</v>
      </c>
      <c r="P558" s="38">
        <v>0</v>
      </c>
      <c r="Q558" s="38">
        <v>0</v>
      </c>
      <c r="R558" s="38">
        <v>8.6956521739130405E-2</v>
      </c>
      <c r="S558" s="38">
        <v>8.7912087912087905E-2</v>
      </c>
      <c r="T558" s="38">
        <v>491332.17391304299</v>
      </c>
      <c r="U558" s="38">
        <v>0</v>
      </c>
      <c r="V558" s="38">
        <v>0</v>
      </c>
      <c r="W558" s="38">
        <v>0</v>
      </c>
      <c r="X558" s="38">
        <v>8.6956521739130405E-2</v>
      </c>
      <c r="Y558" s="38">
        <v>8.7912087912087905E-2</v>
      </c>
      <c r="Z558" s="38">
        <v>491332.17391304299</v>
      </c>
      <c r="AA558" s="38">
        <v>0</v>
      </c>
    </row>
    <row r="559" spans="1:27" x14ac:dyDescent="0.25">
      <c r="A559" s="28">
        <v>45838</v>
      </c>
      <c r="B559" s="28">
        <v>45930</v>
      </c>
      <c r="C559" t="s">
        <v>35</v>
      </c>
      <c r="D559" t="s">
        <v>112</v>
      </c>
      <c r="E559" t="s">
        <v>113</v>
      </c>
      <c r="F559">
        <v>10013</v>
      </c>
      <c r="G559" t="s">
        <v>114</v>
      </c>
      <c r="H559" s="28">
        <v>45834</v>
      </c>
      <c r="I559" s="28">
        <v>45838</v>
      </c>
      <c r="J559" s="28">
        <v>45930</v>
      </c>
      <c r="K559" s="28">
        <v>45930</v>
      </c>
      <c r="L559" s="38">
        <v>24440000</v>
      </c>
      <c r="M559" t="s">
        <v>81</v>
      </c>
      <c r="N559">
        <v>0</v>
      </c>
      <c r="O559" t="s">
        <v>34</v>
      </c>
      <c r="P559" s="38">
        <v>0</v>
      </c>
      <c r="Q559" s="38">
        <v>0</v>
      </c>
      <c r="R559" s="38">
        <v>1</v>
      </c>
      <c r="S559" s="38">
        <v>1</v>
      </c>
      <c r="T559" s="38">
        <v>24440000</v>
      </c>
      <c r="U559" s="38">
        <v>0</v>
      </c>
      <c r="V559" s="38">
        <v>0</v>
      </c>
      <c r="W559" s="38">
        <v>0</v>
      </c>
      <c r="X559" s="38">
        <v>1</v>
      </c>
      <c r="Y559" s="38">
        <v>1</v>
      </c>
      <c r="Z559" s="38">
        <v>24440000</v>
      </c>
      <c r="AA559" s="38">
        <v>0</v>
      </c>
    </row>
    <row r="560" spans="1:27" x14ac:dyDescent="0.25">
      <c r="A560" s="28">
        <v>45838</v>
      </c>
      <c r="B560" s="28">
        <v>45930</v>
      </c>
      <c r="C560" t="s">
        <v>35</v>
      </c>
      <c r="D560" t="s">
        <v>112</v>
      </c>
      <c r="E560" t="s">
        <v>113</v>
      </c>
      <c r="F560">
        <v>10013</v>
      </c>
      <c r="G560" t="s">
        <v>114</v>
      </c>
      <c r="H560" s="28">
        <v>45926</v>
      </c>
      <c r="I560" s="28">
        <v>45930</v>
      </c>
      <c r="J560" s="28">
        <v>46021</v>
      </c>
      <c r="K560" s="28">
        <v>46021</v>
      </c>
      <c r="L560" s="38">
        <v>24440000</v>
      </c>
      <c r="M560" t="s">
        <v>81</v>
      </c>
      <c r="N560">
        <v>0</v>
      </c>
      <c r="O560" t="s">
        <v>34</v>
      </c>
      <c r="P560" s="38">
        <v>0</v>
      </c>
      <c r="Q560" s="38">
        <v>0</v>
      </c>
      <c r="R560" s="38">
        <v>0</v>
      </c>
      <c r="S560" s="38">
        <v>0</v>
      </c>
      <c r="T560" s="38">
        <v>0</v>
      </c>
      <c r="U560" s="38">
        <v>0</v>
      </c>
      <c r="V560" s="38">
        <v>0</v>
      </c>
      <c r="W560" s="38">
        <v>0</v>
      </c>
      <c r="X560" s="38">
        <v>0</v>
      </c>
      <c r="Y560" s="38">
        <v>0</v>
      </c>
      <c r="Z560" s="38">
        <v>0</v>
      </c>
      <c r="AA560" s="38">
        <v>0</v>
      </c>
    </row>
    <row r="561" spans="1:27" x14ac:dyDescent="0.25">
      <c r="A561" s="28">
        <v>45838</v>
      </c>
      <c r="B561" s="28">
        <v>45930</v>
      </c>
      <c r="C561" t="s">
        <v>35</v>
      </c>
      <c r="D561" t="s">
        <v>115</v>
      </c>
      <c r="E561" t="s">
        <v>116</v>
      </c>
      <c r="F561">
        <v>10014</v>
      </c>
      <c r="G561" t="s">
        <v>117</v>
      </c>
      <c r="H561" s="28">
        <v>45834</v>
      </c>
      <c r="I561" s="28">
        <v>45838</v>
      </c>
      <c r="J561" s="28">
        <v>45930</v>
      </c>
      <c r="K561" s="28">
        <v>45930</v>
      </c>
      <c r="L561" s="38">
        <v>18834400</v>
      </c>
      <c r="M561" t="s">
        <v>78</v>
      </c>
      <c r="N561">
        <v>0</v>
      </c>
      <c r="O561" t="s">
        <v>34</v>
      </c>
      <c r="P561" s="38">
        <v>0</v>
      </c>
      <c r="Q561" s="38">
        <v>0</v>
      </c>
      <c r="R561" s="38">
        <v>1</v>
      </c>
      <c r="S561" s="38">
        <v>1</v>
      </c>
      <c r="T561" s="38">
        <v>18834400</v>
      </c>
      <c r="U561" s="38">
        <v>0</v>
      </c>
      <c r="V561" s="38">
        <v>0</v>
      </c>
      <c r="W561" s="38">
        <v>0</v>
      </c>
      <c r="X561" s="38">
        <v>1</v>
      </c>
      <c r="Y561" s="38">
        <v>1</v>
      </c>
      <c r="Z561" s="38">
        <v>18834400</v>
      </c>
      <c r="AA561" s="38">
        <v>0</v>
      </c>
    </row>
    <row r="562" spans="1:27" x14ac:dyDescent="0.25">
      <c r="A562" s="28">
        <v>45838</v>
      </c>
      <c r="B562" s="28">
        <v>45930</v>
      </c>
      <c r="C562" t="s">
        <v>35</v>
      </c>
      <c r="D562" t="s">
        <v>115</v>
      </c>
      <c r="E562" t="s">
        <v>116</v>
      </c>
      <c r="F562">
        <v>10014</v>
      </c>
      <c r="G562" t="s">
        <v>117</v>
      </c>
      <c r="H562" s="28">
        <v>45926</v>
      </c>
      <c r="I562" s="28">
        <v>45930</v>
      </c>
      <c r="J562" s="28">
        <v>46021</v>
      </c>
      <c r="K562" s="28">
        <v>46021</v>
      </c>
      <c r="L562" s="38">
        <v>18834400</v>
      </c>
      <c r="M562" t="s">
        <v>78</v>
      </c>
      <c r="N562">
        <v>0</v>
      </c>
      <c r="O562" t="s">
        <v>34</v>
      </c>
      <c r="P562" s="38">
        <v>0</v>
      </c>
      <c r="Q562" s="38">
        <v>0</v>
      </c>
      <c r="R562" s="38">
        <v>0</v>
      </c>
      <c r="S562" s="38">
        <v>0</v>
      </c>
      <c r="T562" s="38">
        <v>0</v>
      </c>
      <c r="U562" s="38">
        <v>0</v>
      </c>
      <c r="V562" s="38">
        <v>0</v>
      </c>
      <c r="W562" s="38">
        <v>0</v>
      </c>
      <c r="X562" s="38">
        <v>0</v>
      </c>
      <c r="Y562" s="38">
        <v>0</v>
      </c>
      <c r="Z562" s="38">
        <v>0</v>
      </c>
      <c r="AA562" s="38">
        <v>0</v>
      </c>
    </row>
    <row r="563" spans="1:27" x14ac:dyDescent="0.25">
      <c r="A563" s="28">
        <v>45838</v>
      </c>
      <c r="B563" s="28">
        <v>45930</v>
      </c>
      <c r="C563" t="s">
        <v>35</v>
      </c>
      <c r="D563" t="s">
        <v>118</v>
      </c>
      <c r="E563" t="s">
        <v>119</v>
      </c>
      <c r="F563">
        <v>10015</v>
      </c>
      <c r="G563" t="s">
        <v>120</v>
      </c>
      <c r="H563" s="28">
        <v>45834</v>
      </c>
      <c r="I563" s="28">
        <v>45838</v>
      </c>
      <c r="J563" s="28">
        <v>45930</v>
      </c>
      <c r="K563" s="28">
        <v>45930</v>
      </c>
      <c r="L563" s="38">
        <v>6000000</v>
      </c>
      <c r="M563" t="s">
        <v>81</v>
      </c>
      <c r="N563">
        <v>0</v>
      </c>
      <c r="O563" t="s">
        <v>34</v>
      </c>
      <c r="P563" s="38">
        <v>0</v>
      </c>
      <c r="Q563" s="38">
        <v>0</v>
      </c>
      <c r="R563" s="38">
        <v>1</v>
      </c>
      <c r="S563" s="38">
        <v>1</v>
      </c>
      <c r="T563" s="38">
        <v>6000000</v>
      </c>
      <c r="U563" s="38">
        <v>0</v>
      </c>
      <c r="V563" s="38">
        <v>0</v>
      </c>
      <c r="W563" s="38">
        <v>0</v>
      </c>
      <c r="X563" s="38">
        <v>1</v>
      </c>
      <c r="Y563" s="38">
        <v>1</v>
      </c>
      <c r="Z563" s="38">
        <v>6000000</v>
      </c>
      <c r="AA563" s="38">
        <v>0</v>
      </c>
    </row>
    <row r="564" spans="1:27" x14ac:dyDescent="0.25">
      <c r="A564" s="28">
        <v>45838</v>
      </c>
      <c r="B564" s="28">
        <v>45930</v>
      </c>
      <c r="C564" t="s">
        <v>35</v>
      </c>
      <c r="D564" t="s">
        <v>118</v>
      </c>
      <c r="E564" t="s">
        <v>119</v>
      </c>
      <c r="F564">
        <v>10015</v>
      </c>
      <c r="G564" t="s">
        <v>120</v>
      </c>
      <c r="H564" s="28">
        <v>45926</v>
      </c>
      <c r="I564" s="28">
        <v>45930</v>
      </c>
      <c r="J564" s="28">
        <v>46021</v>
      </c>
      <c r="K564" s="28">
        <v>46021</v>
      </c>
      <c r="L564" s="38">
        <v>6000000</v>
      </c>
      <c r="M564" t="s">
        <v>81</v>
      </c>
      <c r="N564">
        <v>0</v>
      </c>
      <c r="O564" t="s">
        <v>34</v>
      </c>
      <c r="P564" s="38">
        <v>0</v>
      </c>
      <c r="Q564" s="38">
        <v>0</v>
      </c>
      <c r="R564" s="38">
        <v>0</v>
      </c>
      <c r="S564" s="38">
        <v>0</v>
      </c>
      <c r="T564" s="38">
        <v>0</v>
      </c>
      <c r="U564" s="38">
        <v>0</v>
      </c>
      <c r="V564" s="38">
        <v>0</v>
      </c>
      <c r="W564" s="38">
        <v>0</v>
      </c>
      <c r="X564" s="38">
        <v>0</v>
      </c>
      <c r="Y564" s="38">
        <v>0</v>
      </c>
      <c r="Z564" s="38">
        <v>0</v>
      </c>
      <c r="AA564" s="38">
        <v>0</v>
      </c>
    </row>
    <row r="565" spans="1:27" x14ac:dyDescent="0.25">
      <c r="A565" s="28">
        <v>45838</v>
      </c>
      <c r="B565" s="28">
        <v>45930</v>
      </c>
      <c r="C565" t="s">
        <v>35</v>
      </c>
      <c r="D565" t="s">
        <v>121</v>
      </c>
      <c r="E565" t="s">
        <v>122</v>
      </c>
      <c r="F565">
        <v>10016</v>
      </c>
      <c r="G565" t="s">
        <v>102</v>
      </c>
      <c r="H565" s="28">
        <v>45834</v>
      </c>
      <c r="I565" s="28">
        <v>45838</v>
      </c>
      <c r="J565" s="28">
        <v>45930</v>
      </c>
      <c r="K565" s="28">
        <v>45930</v>
      </c>
      <c r="L565" s="38">
        <v>1831000</v>
      </c>
      <c r="M565" t="s">
        <v>81</v>
      </c>
      <c r="N565">
        <v>0</v>
      </c>
      <c r="O565" t="s">
        <v>34</v>
      </c>
      <c r="P565" s="38">
        <v>0</v>
      </c>
      <c r="Q565" s="38">
        <v>0</v>
      </c>
      <c r="R565" s="38">
        <v>1</v>
      </c>
      <c r="S565" s="38">
        <v>1</v>
      </c>
      <c r="T565" s="38">
        <v>1831000</v>
      </c>
      <c r="U565" s="38">
        <v>0</v>
      </c>
      <c r="V565" s="38">
        <v>0</v>
      </c>
      <c r="W565" s="38">
        <v>0</v>
      </c>
      <c r="X565" s="38">
        <v>1</v>
      </c>
      <c r="Y565" s="38">
        <v>1</v>
      </c>
      <c r="Z565" s="38">
        <v>1831000</v>
      </c>
      <c r="AA565" s="38">
        <v>0</v>
      </c>
    </row>
    <row r="566" spans="1:27" x14ac:dyDescent="0.25">
      <c r="A566" s="28">
        <v>45838</v>
      </c>
      <c r="B566" s="28">
        <v>45930</v>
      </c>
      <c r="C566" t="s">
        <v>35</v>
      </c>
      <c r="D566" t="s">
        <v>121</v>
      </c>
      <c r="E566" t="s">
        <v>122</v>
      </c>
      <c r="F566">
        <v>10016</v>
      </c>
      <c r="G566" t="s">
        <v>102</v>
      </c>
      <c r="H566" s="28">
        <v>45926</v>
      </c>
      <c r="I566" s="28">
        <v>45930</v>
      </c>
      <c r="J566" s="28">
        <v>46021</v>
      </c>
      <c r="K566" s="28">
        <v>46021</v>
      </c>
      <c r="L566" s="38">
        <v>6032000</v>
      </c>
      <c r="M566" t="s">
        <v>81</v>
      </c>
      <c r="N566">
        <v>0</v>
      </c>
      <c r="O566" t="s">
        <v>34</v>
      </c>
      <c r="P566" s="38">
        <v>0</v>
      </c>
      <c r="Q566" s="38">
        <v>0</v>
      </c>
      <c r="R566" s="38">
        <v>0</v>
      </c>
      <c r="S566" s="38">
        <v>0</v>
      </c>
      <c r="T566" s="38">
        <v>0</v>
      </c>
      <c r="U566" s="38">
        <v>0</v>
      </c>
      <c r="V566" s="38">
        <v>0</v>
      </c>
      <c r="W566" s="38">
        <v>0</v>
      </c>
      <c r="X566" s="38">
        <v>0</v>
      </c>
      <c r="Y566" s="38">
        <v>0</v>
      </c>
      <c r="Z566" s="38">
        <v>0</v>
      </c>
      <c r="AA566" s="38">
        <v>0</v>
      </c>
    </row>
    <row r="567" spans="1:27" x14ac:dyDescent="0.25">
      <c r="A567" s="28">
        <v>45930</v>
      </c>
      <c r="B567" s="28">
        <v>46022</v>
      </c>
      <c r="C567" t="s">
        <v>32</v>
      </c>
      <c r="D567" t="s">
        <v>36</v>
      </c>
      <c r="E567" t="s">
        <v>37</v>
      </c>
      <c r="F567">
        <v>7</v>
      </c>
      <c r="H567" s="28">
        <v>45926</v>
      </c>
      <c r="I567" s="28">
        <v>45930</v>
      </c>
      <c r="J567" s="28">
        <v>46022</v>
      </c>
      <c r="K567" s="28">
        <v>46022</v>
      </c>
      <c r="L567" s="38">
        <v>12500000</v>
      </c>
      <c r="M567" t="s">
        <v>38</v>
      </c>
      <c r="N567">
        <v>0</v>
      </c>
      <c r="O567" t="s">
        <v>34</v>
      </c>
      <c r="P567" s="38">
        <v>31944.444444444402</v>
      </c>
      <c r="Q567" s="38"/>
      <c r="R567" s="38">
        <v>1</v>
      </c>
      <c r="S567" s="38">
        <v>1</v>
      </c>
      <c r="T567" s="38">
        <v>12500000</v>
      </c>
      <c r="U567" s="38">
        <v>31944.444444444402</v>
      </c>
      <c r="V567" s="38">
        <v>31944.444444444402</v>
      </c>
      <c r="W567" s="38"/>
      <c r="X567" s="38">
        <v>1</v>
      </c>
      <c r="Y567" s="38">
        <v>1</v>
      </c>
      <c r="Z567" s="38">
        <v>12500000</v>
      </c>
      <c r="AA567" s="38">
        <v>31944.444444444402</v>
      </c>
    </row>
    <row r="568" spans="1:27" x14ac:dyDescent="0.25">
      <c r="A568" s="28">
        <v>45930</v>
      </c>
      <c r="B568" s="28">
        <v>46022</v>
      </c>
      <c r="C568" t="s">
        <v>32</v>
      </c>
      <c r="D568" t="s">
        <v>36</v>
      </c>
      <c r="E568" t="s">
        <v>37</v>
      </c>
      <c r="F568">
        <v>7</v>
      </c>
      <c r="H568" s="28">
        <v>46020</v>
      </c>
      <c r="I568" s="28">
        <v>46022</v>
      </c>
      <c r="J568" s="28">
        <v>46112</v>
      </c>
      <c r="K568" s="28">
        <v>46112</v>
      </c>
      <c r="L568" s="38">
        <v>12500000</v>
      </c>
      <c r="M568" t="s">
        <v>38</v>
      </c>
      <c r="N568">
        <v>0</v>
      </c>
      <c r="O568" t="s">
        <v>34</v>
      </c>
      <c r="P568" s="38">
        <v>31843.75</v>
      </c>
      <c r="Q568" s="38"/>
      <c r="R568" s="38">
        <v>0</v>
      </c>
      <c r="S568" s="38">
        <v>0</v>
      </c>
      <c r="T568" s="38">
        <v>0</v>
      </c>
      <c r="U568" s="38">
        <v>0</v>
      </c>
      <c r="V568" s="38">
        <v>31843.75</v>
      </c>
      <c r="W568" s="38"/>
      <c r="X568" s="38">
        <v>0</v>
      </c>
      <c r="Y568" s="38">
        <v>0</v>
      </c>
      <c r="Z568" s="38">
        <v>0</v>
      </c>
      <c r="AA568" s="38">
        <v>0</v>
      </c>
    </row>
    <row r="569" spans="1:27" x14ac:dyDescent="0.25">
      <c r="A569" s="28">
        <v>45930</v>
      </c>
      <c r="B569" s="28">
        <v>46022</v>
      </c>
      <c r="C569" t="s">
        <v>32</v>
      </c>
      <c r="D569" t="s">
        <v>85</v>
      </c>
      <c r="E569" t="s">
        <v>86</v>
      </c>
      <c r="F569">
        <v>24</v>
      </c>
      <c r="G569" t="s">
        <v>87</v>
      </c>
      <c r="H569" s="28">
        <v>45926</v>
      </c>
      <c r="I569" s="28">
        <v>45930</v>
      </c>
      <c r="J569" s="28">
        <v>46021</v>
      </c>
      <c r="K569" s="28">
        <v>46021</v>
      </c>
      <c r="L569" s="38">
        <v>14125800</v>
      </c>
      <c r="M569" t="s">
        <v>88</v>
      </c>
      <c r="N569">
        <v>0</v>
      </c>
      <c r="O569" t="s">
        <v>34</v>
      </c>
      <c r="P569" s="38">
        <v>0</v>
      </c>
      <c r="Q569" s="38"/>
      <c r="R569" s="38">
        <v>0.98913043478260898</v>
      </c>
      <c r="S569" s="38">
        <v>1</v>
      </c>
      <c r="T569" s="38">
        <v>13972258.6956522</v>
      </c>
      <c r="U569" s="38">
        <v>0</v>
      </c>
      <c r="V569" s="38">
        <v>0</v>
      </c>
      <c r="W569" s="38"/>
      <c r="X569" s="38">
        <v>0.98913043478260898</v>
      </c>
      <c r="Y569" s="38">
        <v>1</v>
      </c>
      <c r="Z569" s="38">
        <v>13972258.6956522</v>
      </c>
      <c r="AA569" s="38">
        <v>0</v>
      </c>
    </row>
    <row r="570" spans="1:27" x14ac:dyDescent="0.25">
      <c r="A570" s="28">
        <v>45930</v>
      </c>
      <c r="B570" s="28">
        <v>46022</v>
      </c>
      <c r="C570" t="s">
        <v>32</v>
      </c>
      <c r="D570" t="s">
        <v>85</v>
      </c>
      <c r="E570" t="s">
        <v>86</v>
      </c>
      <c r="F570">
        <v>24</v>
      </c>
      <c r="G570" t="s">
        <v>87</v>
      </c>
      <c r="H570" s="28">
        <v>46020</v>
      </c>
      <c r="I570" s="28">
        <v>46021</v>
      </c>
      <c r="J570" s="28">
        <v>46111</v>
      </c>
      <c r="K570" s="28">
        <v>46111</v>
      </c>
      <c r="L570" s="38">
        <v>14125800</v>
      </c>
      <c r="M570" t="s">
        <v>88</v>
      </c>
      <c r="N570">
        <v>0</v>
      </c>
      <c r="O570" t="s">
        <v>34</v>
      </c>
      <c r="P570" s="38">
        <v>0</v>
      </c>
      <c r="Q570" s="38"/>
      <c r="R570" s="38">
        <v>1.0869565217391301E-2</v>
      </c>
      <c r="S570" s="38">
        <v>1.1111111111111099E-2</v>
      </c>
      <c r="T570" s="38">
        <v>153541.30434782599</v>
      </c>
      <c r="U570" s="38">
        <v>0</v>
      </c>
      <c r="V570" s="38">
        <v>0</v>
      </c>
      <c r="W570" s="38"/>
      <c r="X570" s="38">
        <v>1.0869565217391301E-2</v>
      </c>
      <c r="Y570" s="38">
        <v>1.1111111111111099E-2</v>
      </c>
      <c r="Z570" s="38">
        <v>153541.30434782599</v>
      </c>
      <c r="AA570" s="38">
        <v>0</v>
      </c>
    </row>
    <row r="571" spans="1:27" x14ac:dyDescent="0.25">
      <c r="A571" s="28">
        <v>45930</v>
      </c>
      <c r="B571" s="28">
        <v>46022</v>
      </c>
      <c r="C571" t="s">
        <v>32</v>
      </c>
      <c r="D571" t="s">
        <v>39</v>
      </c>
      <c r="E571" t="s">
        <v>40</v>
      </c>
      <c r="F571">
        <v>5</v>
      </c>
      <c r="H571" s="28">
        <v>45926</v>
      </c>
      <c r="I571" s="28">
        <v>45930</v>
      </c>
      <c r="J571" s="28">
        <v>46022</v>
      </c>
      <c r="K571" s="28">
        <v>46022</v>
      </c>
      <c r="L571" s="38">
        <v>12500000</v>
      </c>
      <c r="M571" t="s">
        <v>38</v>
      </c>
      <c r="N571">
        <v>0</v>
      </c>
      <c r="O571" t="s">
        <v>34</v>
      </c>
      <c r="P571" s="38">
        <v>31944.444444444402</v>
      </c>
      <c r="Q571" s="38"/>
      <c r="R571" s="38">
        <v>1</v>
      </c>
      <c r="S571" s="38">
        <v>1</v>
      </c>
      <c r="T571" s="38">
        <v>12500000</v>
      </c>
      <c r="U571" s="38">
        <v>31944.444444444402</v>
      </c>
      <c r="V571" s="38">
        <v>31944.444444444402</v>
      </c>
      <c r="W571" s="38"/>
      <c r="X571" s="38">
        <v>1</v>
      </c>
      <c r="Y571" s="38">
        <v>1</v>
      </c>
      <c r="Z571" s="38">
        <v>12500000</v>
      </c>
      <c r="AA571" s="38">
        <v>31944.444444444402</v>
      </c>
    </row>
    <row r="572" spans="1:27" x14ac:dyDescent="0.25">
      <c r="A572" s="28">
        <v>45930</v>
      </c>
      <c r="B572" s="28">
        <v>46022</v>
      </c>
      <c r="C572" t="s">
        <v>32</v>
      </c>
      <c r="D572" t="s">
        <v>39</v>
      </c>
      <c r="E572" t="s">
        <v>40</v>
      </c>
      <c r="F572">
        <v>5</v>
      </c>
      <c r="H572" s="28">
        <v>46020</v>
      </c>
      <c r="I572" s="28">
        <v>46022</v>
      </c>
      <c r="J572" s="28">
        <v>46112</v>
      </c>
      <c r="K572" s="28">
        <v>46112</v>
      </c>
      <c r="L572" s="38">
        <v>12500000</v>
      </c>
      <c r="M572" t="s">
        <v>38</v>
      </c>
      <c r="N572">
        <v>0</v>
      </c>
      <c r="O572" t="s">
        <v>34</v>
      </c>
      <c r="P572" s="38">
        <v>31843.75</v>
      </c>
      <c r="Q572" s="38"/>
      <c r="R572" s="38">
        <v>0</v>
      </c>
      <c r="S572" s="38">
        <v>0</v>
      </c>
      <c r="T572" s="38">
        <v>0</v>
      </c>
      <c r="U572" s="38">
        <v>0</v>
      </c>
      <c r="V572" s="38">
        <v>31843.75</v>
      </c>
      <c r="W572" s="38"/>
      <c r="X572" s="38">
        <v>0</v>
      </c>
      <c r="Y572" s="38">
        <v>0</v>
      </c>
      <c r="Z572" s="38">
        <v>0</v>
      </c>
      <c r="AA572" s="38">
        <v>0</v>
      </c>
    </row>
    <row r="573" spans="1:27" x14ac:dyDescent="0.25">
      <c r="A573" s="28">
        <v>45930</v>
      </c>
      <c r="B573" s="28">
        <v>46022</v>
      </c>
      <c r="C573" t="s">
        <v>32</v>
      </c>
      <c r="D573" t="s">
        <v>89</v>
      </c>
      <c r="E573" t="s">
        <v>90</v>
      </c>
      <c r="F573">
        <v>26</v>
      </c>
      <c r="G573" t="s">
        <v>91</v>
      </c>
      <c r="H573" s="28">
        <v>45926</v>
      </c>
      <c r="I573" s="28">
        <v>45930</v>
      </c>
      <c r="J573" s="28">
        <v>46021</v>
      </c>
      <c r="K573" s="28">
        <v>46021</v>
      </c>
      <c r="L573" s="38">
        <v>5650320</v>
      </c>
      <c r="M573" t="s">
        <v>88</v>
      </c>
      <c r="N573">
        <v>0</v>
      </c>
      <c r="O573" t="s">
        <v>34</v>
      </c>
      <c r="P573" s="38">
        <v>0</v>
      </c>
      <c r="Q573" s="38"/>
      <c r="R573" s="38">
        <v>0.98913043478260898</v>
      </c>
      <c r="S573" s="38">
        <v>1</v>
      </c>
      <c r="T573" s="38">
        <v>5588903.4782608701</v>
      </c>
      <c r="U573" s="38">
        <v>0</v>
      </c>
      <c r="V573" s="38">
        <v>0</v>
      </c>
      <c r="W573" s="38"/>
      <c r="X573" s="38">
        <v>0.98913043478260898</v>
      </c>
      <c r="Y573" s="38">
        <v>1</v>
      </c>
      <c r="Z573" s="38">
        <v>5588903.4782608701</v>
      </c>
      <c r="AA573" s="38">
        <v>0</v>
      </c>
    </row>
    <row r="574" spans="1:27" x14ac:dyDescent="0.25">
      <c r="A574" s="28">
        <v>45930</v>
      </c>
      <c r="B574" s="28">
        <v>46022</v>
      </c>
      <c r="C574" t="s">
        <v>32</v>
      </c>
      <c r="D574" t="s">
        <v>89</v>
      </c>
      <c r="E574" t="s">
        <v>90</v>
      </c>
      <c r="F574">
        <v>26</v>
      </c>
      <c r="G574" t="s">
        <v>91</v>
      </c>
      <c r="H574" s="28">
        <v>46015</v>
      </c>
      <c r="I574" s="28">
        <v>46021</v>
      </c>
      <c r="J574" s="28">
        <v>46111</v>
      </c>
      <c r="K574" s="28">
        <v>46111</v>
      </c>
      <c r="L574" s="38">
        <v>5650320</v>
      </c>
      <c r="M574" t="s">
        <v>88</v>
      </c>
      <c r="N574">
        <v>0</v>
      </c>
      <c r="O574" t="s">
        <v>34</v>
      </c>
      <c r="P574" s="38">
        <v>0</v>
      </c>
      <c r="Q574" s="38"/>
      <c r="R574" s="38">
        <v>1.0869565217391301E-2</v>
      </c>
      <c r="S574" s="38">
        <v>1.1111111111111099E-2</v>
      </c>
      <c r="T574" s="38">
        <v>61416.521739130403</v>
      </c>
      <c r="U574" s="38">
        <v>0</v>
      </c>
      <c r="V574" s="38">
        <v>0</v>
      </c>
      <c r="W574" s="38"/>
      <c r="X574" s="38">
        <v>1.0869565217391301E-2</v>
      </c>
      <c r="Y574" s="38">
        <v>1.1111111111111099E-2</v>
      </c>
      <c r="Z574" s="38">
        <v>61416.521739130403</v>
      </c>
      <c r="AA574" s="38">
        <v>0</v>
      </c>
    </row>
    <row r="575" spans="1:27" x14ac:dyDescent="0.25">
      <c r="A575" s="28">
        <v>45930</v>
      </c>
      <c r="B575" s="28">
        <v>46022</v>
      </c>
      <c r="C575" t="s">
        <v>32</v>
      </c>
      <c r="D575" t="s">
        <v>74</v>
      </c>
      <c r="E575" t="s">
        <v>75</v>
      </c>
      <c r="F575">
        <v>11</v>
      </c>
      <c r="H575" s="28">
        <v>45862</v>
      </c>
      <c r="I575" s="28">
        <v>45866</v>
      </c>
      <c r="J575" s="28">
        <v>45958</v>
      </c>
      <c r="K575" s="28">
        <v>45958</v>
      </c>
      <c r="L575" s="38">
        <v>11463000</v>
      </c>
      <c r="M575" t="s">
        <v>69</v>
      </c>
      <c r="N575">
        <v>0</v>
      </c>
      <c r="O575" t="s">
        <v>34</v>
      </c>
      <c r="P575" s="38">
        <v>0</v>
      </c>
      <c r="Q575" s="38"/>
      <c r="R575" s="38">
        <v>0.30434782608695699</v>
      </c>
      <c r="S575" s="38">
        <v>0.30434782608695699</v>
      </c>
      <c r="T575" s="38">
        <v>3488739.1304347799</v>
      </c>
      <c r="U575" s="38">
        <v>0</v>
      </c>
      <c r="V575" s="38">
        <v>0</v>
      </c>
      <c r="W575" s="38"/>
      <c r="X575" s="38">
        <v>0.30434782608695699</v>
      </c>
      <c r="Y575" s="38">
        <v>0.30434782608695699</v>
      </c>
      <c r="Z575" s="38">
        <v>3488739.1304347799</v>
      </c>
      <c r="AA575" s="38">
        <v>0</v>
      </c>
    </row>
    <row r="576" spans="1:27" x14ac:dyDescent="0.25">
      <c r="A576" s="28">
        <v>45930</v>
      </c>
      <c r="B576" s="28">
        <v>46022</v>
      </c>
      <c r="C576" t="s">
        <v>32</v>
      </c>
      <c r="D576" t="s">
        <v>74</v>
      </c>
      <c r="E576" t="s">
        <v>75</v>
      </c>
      <c r="F576">
        <v>11</v>
      </c>
      <c r="H576" s="28">
        <v>45954</v>
      </c>
      <c r="I576" s="28">
        <v>45958</v>
      </c>
      <c r="J576" s="28">
        <v>46050</v>
      </c>
      <c r="K576" s="28">
        <v>46050</v>
      </c>
      <c r="L576" s="38">
        <v>11463000</v>
      </c>
      <c r="M576" t="s">
        <v>69</v>
      </c>
      <c r="N576">
        <v>0</v>
      </c>
      <c r="O576" t="s">
        <v>34</v>
      </c>
      <c r="P576" s="38">
        <v>0</v>
      </c>
      <c r="Q576" s="38"/>
      <c r="R576" s="38">
        <v>0.69565217391304301</v>
      </c>
      <c r="S576" s="38">
        <v>0.69565217391304301</v>
      </c>
      <c r="T576" s="38">
        <v>7974260.8695652196</v>
      </c>
      <c r="U576" s="38">
        <v>0</v>
      </c>
      <c r="V576" s="38">
        <v>0</v>
      </c>
      <c r="W576" s="38"/>
      <c r="X576" s="38">
        <v>0.69565217391304301</v>
      </c>
      <c r="Y576" s="38">
        <v>0.69565217391304301</v>
      </c>
      <c r="Z576" s="38">
        <v>7974260.8695652196</v>
      </c>
      <c r="AA576" s="38">
        <v>0</v>
      </c>
    </row>
    <row r="577" spans="1:27" x14ac:dyDescent="0.25">
      <c r="A577" s="28">
        <v>45930</v>
      </c>
      <c r="B577" s="28">
        <v>46022</v>
      </c>
      <c r="C577" t="s">
        <v>32</v>
      </c>
      <c r="D577" t="s">
        <v>92</v>
      </c>
      <c r="E577" t="s">
        <v>93</v>
      </c>
      <c r="F577">
        <v>30</v>
      </c>
      <c r="G577" t="s">
        <v>94</v>
      </c>
      <c r="H577" s="28">
        <v>45926</v>
      </c>
      <c r="I577" s="28">
        <v>45930</v>
      </c>
      <c r="J577" s="28">
        <v>46021</v>
      </c>
      <c r="K577" s="28">
        <v>46021</v>
      </c>
      <c r="L577" s="38">
        <v>18834400</v>
      </c>
      <c r="M577" t="s">
        <v>78</v>
      </c>
      <c r="N577">
        <v>0</v>
      </c>
      <c r="O577" t="s">
        <v>34</v>
      </c>
      <c r="P577" s="38">
        <v>0</v>
      </c>
      <c r="Q577" s="38"/>
      <c r="R577" s="38">
        <v>0.98913043478260898</v>
      </c>
      <c r="S577" s="38">
        <v>1</v>
      </c>
      <c r="T577" s="38">
        <v>18629678.2608696</v>
      </c>
      <c r="U577" s="38">
        <v>0</v>
      </c>
      <c r="V577" s="38">
        <v>0</v>
      </c>
      <c r="W577" s="38"/>
      <c r="X577" s="38">
        <v>0.98913043478260898</v>
      </c>
      <c r="Y577" s="38">
        <v>1</v>
      </c>
      <c r="Z577" s="38">
        <v>18629678.2608696</v>
      </c>
      <c r="AA577" s="38">
        <v>0</v>
      </c>
    </row>
    <row r="578" spans="1:27" x14ac:dyDescent="0.25">
      <c r="A578" s="28">
        <v>45930</v>
      </c>
      <c r="B578" s="28">
        <v>46022</v>
      </c>
      <c r="C578" t="s">
        <v>32</v>
      </c>
      <c r="D578" t="s">
        <v>92</v>
      </c>
      <c r="E578" t="s">
        <v>93</v>
      </c>
      <c r="F578">
        <v>30</v>
      </c>
      <c r="G578" t="s">
        <v>94</v>
      </c>
      <c r="H578" s="28">
        <v>46020</v>
      </c>
      <c r="I578" s="28">
        <v>46021</v>
      </c>
      <c r="J578" s="28">
        <v>46111</v>
      </c>
      <c r="K578" s="28">
        <v>46111</v>
      </c>
      <c r="L578" s="38">
        <v>18834400</v>
      </c>
      <c r="M578" t="s">
        <v>78</v>
      </c>
      <c r="N578">
        <v>0</v>
      </c>
      <c r="O578" t="s">
        <v>34</v>
      </c>
      <c r="P578" s="38">
        <v>0</v>
      </c>
      <c r="Q578" s="38"/>
      <c r="R578" s="38">
        <v>1.0869565217391301E-2</v>
      </c>
      <c r="S578" s="38">
        <v>1.1111111111111099E-2</v>
      </c>
      <c r="T578" s="38">
        <v>204721.73913043499</v>
      </c>
      <c r="U578" s="38">
        <v>0</v>
      </c>
      <c r="V578" s="38">
        <v>0</v>
      </c>
      <c r="W578" s="38"/>
      <c r="X578" s="38">
        <v>1.0869565217391301E-2</v>
      </c>
      <c r="Y578" s="38">
        <v>1.1111111111111099E-2</v>
      </c>
      <c r="Z578" s="38">
        <v>204721.73913043499</v>
      </c>
      <c r="AA578" s="38">
        <v>0</v>
      </c>
    </row>
    <row r="579" spans="1:27" x14ac:dyDescent="0.25">
      <c r="A579" s="28">
        <v>45930</v>
      </c>
      <c r="B579" s="28">
        <v>46022</v>
      </c>
      <c r="C579" t="s">
        <v>32</v>
      </c>
      <c r="D579" t="s">
        <v>98</v>
      </c>
      <c r="E579" t="s">
        <v>99</v>
      </c>
      <c r="F579">
        <v>34</v>
      </c>
      <c r="G579" t="s">
        <v>100</v>
      </c>
      <c r="H579" s="28">
        <v>45852</v>
      </c>
      <c r="I579" s="28">
        <v>45854</v>
      </c>
      <c r="J579" s="28">
        <v>45946</v>
      </c>
      <c r="K579" s="28">
        <v>45946</v>
      </c>
      <c r="L579" s="38">
        <v>1831000</v>
      </c>
      <c r="M579" t="s">
        <v>81</v>
      </c>
      <c r="N579">
        <v>0</v>
      </c>
      <c r="O579" t="s">
        <v>34</v>
      </c>
      <c r="P579" s="38">
        <v>0</v>
      </c>
      <c r="Q579" s="38"/>
      <c r="R579" s="38">
        <v>0.173913043478261</v>
      </c>
      <c r="S579" s="38">
        <v>0.173913043478261</v>
      </c>
      <c r="T579" s="38">
        <v>318434.78260869603</v>
      </c>
      <c r="U579" s="38">
        <v>0</v>
      </c>
      <c r="V579" s="38">
        <v>0</v>
      </c>
      <c r="W579" s="38"/>
      <c r="X579" s="38">
        <v>0.173913043478261</v>
      </c>
      <c r="Y579" s="38">
        <v>0.173913043478261</v>
      </c>
      <c r="Z579" s="38">
        <v>318434.78260869603</v>
      </c>
      <c r="AA579" s="38">
        <v>0</v>
      </c>
    </row>
    <row r="580" spans="1:27" x14ac:dyDescent="0.25">
      <c r="A580" s="28">
        <v>45930</v>
      </c>
      <c r="B580" s="28">
        <v>46022</v>
      </c>
      <c r="C580" t="s">
        <v>32</v>
      </c>
      <c r="D580" t="s">
        <v>98</v>
      </c>
      <c r="E580" t="s">
        <v>99</v>
      </c>
      <c r="F580">
        <v>34</v>
      </c>
      <c r="G580" t="s">
        <v>100</v>
      </c>
      <c r="H580" s="28">
        <v>45944</v>
      </c>
      <c r="I580" s="28">
        <v>45946</v>
      </c>
      <c r="J580" s="28">
        <v>46038</v>
      </c>
      <c r="K580" s="28">
        <v>46038</v>
      </c>
      <c r="L580" s="38">
        <v>6032000</v>
      </c>
      <c r="M580" t="s">
        <v>81</v>
      </c>
      <c r="N580">
        <v>0</v>
      </c>
      <c r="O580" t="s">
        <v>34</v>
      </c>
      <c r="P580" s="38">
        <v>0</v>
      </c>
      <c r="Q580" s="38"/>
      <c r="R580" s="38">
        <v>0.82608695652173902</v>
      </c>
      <c r="S580" s="38">
        <v>0.82608695652173902</v>
      </c>
      <c r="T580" s="38">
        <v>4982956.5217391299</v>
      </c>
      <c r="U580" s="38">
        <v>0</v>
      </c>
      <c r="V580" s="38">
        <v>0</v>
      </c>
      <c r="W580" s="38"/>
      <c r="X580" s="38">
        <v>0.82608695652173902</v>
      </c>
      <c r="Y580" s="38">
        <v>0.82608695652173902</v>
      </c>
      <c r="Z580" s="38">
        <v>4982956.5217391299</v>
      </c>
      <c r="AA580" s="38">
        <v>0</v>
      </c>
    </row>
    <row r="581" spans="1:27" x14ac:dyDescent="0.25">
      <c r="A581" s="28">
        <v>45930</v>
      </c>
      <c r="B581" s="28">
        <v>46022</v>
      </c>
      <c r="C581" t="s">
        <v>32</v>
      </c>
      <c r="D581" t="s">
        <v>41</v>
      </c>
      <c r="E581" t="s">
        <v>42</v>
      </c>
      <c r="F581">
        <v>1</v>
      </c>
      <c r="H581" s="28">
        <v>45926</v>
      </c>
      <c r="I581" s="28">
        <v>45930</v>
      </c>
      <c r="J581" s="28">
        <v>46022</v>
      </c>
      <c r="K581" s="28">
        <v>46022</v>
      </c>
      <c r="L581" s="38">
        <v>15000000</v>
      </c>
      <c r="M581" t="s">
        <v>38</v>
      </c>
      <c r="N581">
        <v>0</v>
      </c>
      <c r="O581" t="s">
        <v>34</v>
      </c>
      <c r="P581" s="38">
        <v>38333.333333333299</v>
      </c>
      <c r="Q581" s="38"/>
      <c r="R581" s="38">
        <v>1</v>
      </c>
      <c r="S581" s="38">
        <v>1</v>
      </c>
      <c r="T581" s="38">
        <v>15000000</v>
      </c>
      <c r="U581" s="38">
        <v>38333.333333333299</v>
      </c>
      <c r="V581" s="38">
        <v>38333.333333333299</v>
      </c>
      <c r="W581" s="38"/>
      <c r="X581" s="38">
        <v>1</v>
      </c>
      <c r="Y581" s="38">
        <v>1</v>
      </c>
      <c r="Z581" s="38">
        <v>15000000</v>
      </c>
      <c r="AA581" s="38">
        <v>38333.333333333299</v>
      </c>
    </row>
    <row r="582" spans="1:27" x14ac:dyDescent="0.25">
      <c r="A582" s="28">
        <v>45930</v>
      </c>
      <c r="B582" s="28">
        <v>46022</v>
      </c>
      <c r="C582" t="s">
        <v>32</v>
      </c>
      <c r="D582" t="s">
        <v>41</v>
      </c>
      <c r="E582" t="s">
        <v>42</v>
      </c>
      <c r="F582">
        <v>1</v>
      </c>
      <c r="H582" s="28">
        <v>46020</v>
      </c>
      <c r="I582" s="28">
        <v>46022</v>
      </c>
      <c r="J582" s="28">
        <v>46112</v>
      </c>
      <c r="K582" s="28">
        <v>46112</v>
      </c>
      <c r="L582" s="38">
        <v>15000000</v>
      </c>
      <c r="M582" t="s">
        <v>38</v>
      </c>
      <c r="N582">
        <v>0</v>
      </c>
      <c r="O582" t="s">
        <v>34</v>
      </c>
      <c r="P582" s="38">
        <v>38212.5</v>
      </c>
      <c r="Q582" s="38"/>
      <c r="R582" s="38">
        <v>0</v>
      </c>
      <c r="S582" s="38">
        <v>0</v>
      </c>
      <c r="T582" s="38">
        <v>0</v>
      </c>
      <c r="U582" s="38">
        <v>0</v>
      </c>
      <c r="V582" s="38">
        <v>38212.5</v>
      </c>
      <c r="W582" s="38"/>
      <c r="X582" s="38">
        <v>0</v>
      </c>
      <c r="Y582" s="38">
        <v>0</v>
      </c>
      <c r="Z582" s="38">
        <v>0</v>
      </c>
      <c r="AA582" s="38">
        <v>0</v>
      </c>
    </row>
    <row r="583" spans="1:27" x14ac:dyDescent="0.25">
      <c r="A583" s="28">
        <v>45930</v>
      </c>
      <c r="B583" s="28">
        <v>46022</v>
      </c>
      <c r="C583" t="s">
        <v>32</v>
      </c>
      <c r="D583" t="s">
        <v>43</v>
      </c>
      <c r="E583" t="s">
        <v>44</v>
      </c>
      <c r="F583">
        <v>3</v>
      </c>
      <c r="H583" s="28">
        <v>45926</v>
      </c>
      <c r="I583" s="28">
        <v>45930</v>
      </c>
      <c r="J583" s="28">
        <v>46021</v>
      </c>
      <c r="K583" s="28">
        <v>46021</v>
      </c>
      <c r="L583" s="38">
        <v>12500000</v>
      </c>
      <c r="M583" t="s">
        <v>45</v>
      </c>
      <c r="N583">
        <v>0</v>
      </c>
      <c r="O583" t="s">
        <v>34</v>
      </c>
      <c r="P583" s="38">
        <v>63194.444444444402</v>
      </c>
      <c r="Q583" s="38"/>
      <c r="R583" s="38">
        <v>0.98913043478260898</v>
      </c>
      <c r="S583" s="38">
        <v>1</v>
      </c>
      <c r="T583" s="38">
        <v>12364130.4347826</v>
      </c>
      <c r="U583" s="38">
        <v>63194.444444444402</v>
      </c>
      <c r="V583" s="38">
        <v>63194.444444444402</v>
      </c>
      <c r="W583" s="38"/>
      <c r="X583" s="38">
        <v>0.98913043478260898</v>
      </c>
      <c r="Y583" s="38">
        <v>1</v>
      </c>
      <c r="Z583" s="38">
        <v>12364130.4347826</v>
      </c>
      <c r="AA583" s="38">
        <v>63194.444444444402</v>
      </c>
    </row>
    <row r="584" spans="1:27" x14ac:dyDescent="0.25">
      <c r="A584" s="28">
        <v>45930</v>
      </c>
      <c r="B584" s="28">
        <v>46022</v>
      </c>
      <c r="C584" t="s">
        <v>32</v>
      </c>
      <c r="D584" t="s">
        <v>43</v>
      </c>
      <c r="E584" t="s">
        <v>44</v>
      </c>
      <c r="F584">
        <v>3</v>
      </c>
      <c r="H584" s="28">
        <v>46020</v>
      </c>
      <c r="I584" s="28">
        <v>46021</v>
      </c>
      <c r="J584" s="28">
        <v>46111</v>
      </c>
      <c r="K584" s="28">
        <v>46111</v>
      </c>
      <c r="L584" s="38">
        <v>12500000</v>
      </c>
      <c r="M584" t="s">
        <v>45</v>
      </c>
      <c r="N584">
        <v>0</v>
      </c>
      <c r="O584" t="s">
        <v>34</v>
      </c>
      <c r="P584" s="38">
        <v>63093.75</v>
      </c>
      <c r="Q584" s="38"/>
      <c r="R584" s="38">
        <v>1.0869565217391301E-2</v>
      </c>
      <c r="S584" s="38">
        <v>1.1111111111111099E-2</v>
      </c>
      <c r="T584" s="38">
        <v>135869.56521739101</v>
      </c>
      <c r="U584" s="38">
        <v>701.04166666666697</v>
      </c>
      <c r="V584" s="38">
        <v>63093.75</v>
      </c>
      <c r="W584" s="38"/>
      <c r="X584" s="38">
        <v>1.0869565217391301E-2</v>
      </c>
      <c r="Y584" s="38">
        <v>1.1111111111111099E-2</v>
      </c>
      <c r="Z584" s="38">
        <v>135869.56521739101</v>
      </c>
      <c r="AA584" s="38">
        <v>701.04166666666697</v>
      </c>
    </row>
    <row r="585" spans="1:27" x14ac:dyDescent="0.25">
      <c r="A585" s="28">
        <v>45930</v>
      </c>
      <c r="B585" s="28">
        <v>46022</v>
      </c>
      <c r="C585" t="s">
        <v>32</v>
      </c>
      <c r="D585" t="s">
        <v>76</v>
      </c>
      <c r="E585" t="s">
        <v>79</v>
      </c>
      <c r="F585">
        <v>22</v>
      </c>
      <c r="G585" t="s">
        <v>80</v>
      </c>
      <c r="H585" s="28">
        <v>45926</v>
      </c>
      <c r="I585" s="28">
        <v>45930</v>
      </c>
      <c r="J585" s="28">
        <v>46022</v>
      </c>
      <c r="K585" s="28">
        <v>46022</v>
      </c>
      <c r="L585" s="38">
        <v>11500000</v>
      </c>
      <c r="M585" t="s">
        <v>81</v>
      </c>
      <c r="N585">
        <v>0</v>
      </c>
      <c r="O585" t="s">
        <v>34</v>
      </c>
      <c r="P585" s="38">
        <v>0</v>
      </c>
      <c r="Q585" s="38"/>
      <c r="R585" s="38">
        <v>1</v>
      </c>
      <c r="S585" s="38">
        <v>1</v>
      </c>
      <c r="T585" s="38">
        <v>11500000</v>
      </c>
      <c r="U585" s="38">
        <v>0</v>
      </c>
      <c r="V585" s="38">
        <v>0</v>
      </c>
      <c r="W585" s="38"/>
      <c r="X585" s="38">
        <v>1</v>
      </c>
      <c r="Y585" s="38">
        <v>1</v>
      </c>
      <c r="Z585" s="38">
        <v>11500000</v>
      </c>
      <c r="AA585" s="38">
        <v>0</v>
      </c>
    </row>
    <row r="586" spans="1:27" x14ac:dyDescent="0.25">
      <c r="A586" s="28">
        <v>45930</v>
      </c>
      <c r="B586" s="28">
        <v>46022</v>
      </c>
      <c r="C586" t="s">
        <v>32</v>
      </c>
      <c r="D586" t="s">
        <v>76</v>
      </c>
      <c r="E586" t="s">
        <v>79</v>
      </c>
      <c r="F586">
        <v>22</v>
      </c>
      <c r="G586" t="s">
        <v>80</v>
      </c>
      <c r="H586" s="28">
        <v>46015</v>
      </c>
      <c r="I586" s="28">
        <v>46022</v>
      </c>
      <c r="J586" s="28">
        <v>46112</v>
      </c>
      <c r="K586" s="28">
        <v>46112</v>
      </c>
      <c r="L586" s="38">
        <v>11500000</v>
      </c>
      <c r="M586" t="s">
        <v>81</v>
      </c>
      <c r="N586">
        <v>0</v>
      </c>
      <c r="O586" t="s">
        <v>34</v>
      </c>
      <c r="P586" s="38">
        <v>0</v>
      </c>
      <c r="Q586" s="38"/>
      <c r="R586" s="38">
        <v>0</v>
      </c>
      <c r="S586" s="38">
        <v>0</v>
      </c>
      <c r="T586" s="38">
        <v>0</v>
      </c>
      <c r="U586" s="38">
        <v>0</v>
      </c>
      <c r="V586" s="38">
        <v>0</v>
      </c>
      <c r="W586" s="38"/>
      <c r="X586" s="38">
        <v>0</v>
      </c>
      <c r="Y586" s="38">
        <v>0</v>
      </c>
      <c r="Z586" s="38">
        <v>0</v>
      </c>
      <c r="AA586" s="38">
        <v>0</v>
      </c>
    </row>
    <row r="587" spans="1:27" x14ac:dyDescent="0.25">
      <c r="A587" s="28">
        <v>45930</v>
      </c>
      <c r="B587" s="28">
        <v>46022</v>
      </c>
      <c r="C587" t="s">
        <v>32</v>
      </c>
      <c r="D587" t="s">
        <v>95</v>
      </c>
      <c r="E587" t="s">
        <v>96</v>
      </c>
      <c r="F587">
        <v>28</v>
      </c>
      <c r="G587" t="s">
        <v>97</v>
      </c>
      <c r="H587" s="28">
        <v>45926</v>
      </c>
      <c r="I587" s="28">
        <v>45930</v>
      </c>
      <c r="J587" s="28">
        <v>46021</v>
      </c>
      <c r="K587" s="28">
        <v>46021</v>
      </c>
      <c r="L587" s="38">
        <v>24440000</v>
      </c>
      <c r="M587" t="s">
        <v>81</v>
      </c>
      <c r="N587">
        <v>0</v>
      </c>
      <c r="O587" t="s">
        <v>34</v>
      </c>
      <c r="P587" s="38">
        <v>0</v>
      </c>
      <c r="Q587" s="38"/>
      <c r="R587" s="38">
        <v>0.98913043478260898</v>
      </c>
      <c r="S587" s="38">
        <v>1</v>
      </c>
      <c r="T587" s="38">
        <v>24174347.826087002</v>
      </c>
      <c r="U587" s="38">
        <v>0</v>
      </c>
      <c r="V587" s="38">
        <v>0</v>
      </c>
      <c r="W587" s="38"/>
      <c r="X587" s="38">
        <v>0.98913043478260898</v>
      </c>
      <c r="Y587" s="38">
        <v>1</v>
      </c>
      <c r="Z587" s="38">
        <v>24174347.826087002</v>
      </c>
      <c r="AA587" s="38">
        <v>0</v>
      </c>
    </row>
    <row r="588" spans="1:27" x14ac:dyDescent="0.25">
      <c r="A588" s="28">
        <v>45930</v>
      </c>
      <c r="B588" s="28">
        <v>46022</v>
      </c>
      <c r="C588" t="s">
        <v>32</v>
      </c>
      <c r="D588" t="s">
        <v>95</v>
      </c>
      <c r="E588" t="s">
        <v>96</v>
      </c>
      <c r="F588">
        <v>28</v>
      </c>
      <c r="G588" t="s">
        <v>97</v>
      </c>
      <c r="H588" s="28">
        <v>46015</v>
      </c>
      <c r="I588" s="28">
        <v>46021</v>
      </c>
      <c r="J588" s="28">
        <v>46111</v>
      </c>
      <c r="K588" s="28">
        <v>46111</v>
      </c>
      <c r="L588" s="38">
        <v>24440000</v>
      </c>
      <c r="M588" t="s">
        <v>81</v>
      </c>
      <c r="N588">
        <v>0</v>
      </c>
      <c r="O588" t="s">
        <v>34</v>
      </c>
      <c r="P588" s="38">
        <v>0</v>
      </c>
      <c r="Q588" s="38"/>
      <c r="R588" s="38">
        <v>1.0869565217391301E-2</v>
      </c>
      <c r="S588" s="38">
        <v>1.1111111111111099E-2</v>
      </c>
      <c r="T588" s="38">
        <v>265652.17391304299</v>
      </c>
      <c r="U588" s="38">
        <v>0</v>
      </c>
      <c r="V588" s="38">
        <v>0</v>
      </c>
      <c r="W588" s="38"/>
      <c r="X588" s="38">
        <v>1.0869565217391301E-2</v>
      </c>
      <c r="Y588" s="38">
        <v>1.1111111111111099E-2</v>
      </c>
      <c r="Z588" s="38">
        <v>265652.17391304299</v>
      </c>
      <c r="AA588" s="38">
        <v>0</v>
      </c>
    </row>
    <row r="589" spans="1:27" x14ac:dyDescent="0.25">
      <c r="A589" s="28">
        <v>45930</v>
      </c>
      <c r="B589" s="28">
        <v>46022</v>
      </c>
      <c r="C589" t="s">
        <v>32</v>
      </c>
      <c r="D589" t="s">
        <v>46</v>
      </c>
      <c r="E589" t="s">
        <v>47</v>
      </c>
      <c r="F589">
        <v>9</v>
      </c>
      <c r="H589" s="28">
        <v>45918</v>
      </c>
      <c r="I589" s="28">
        <v>45922</v>
      </c>
      <c r="J589" s="28">
        <v>46013</v>
      </c>
      <c r="K589" s="28">
        <v>46013</v>
      </c>
      <c r="L589" s="38">
        <v>28228571</v>
      </c>
      <c r="M589" t="s">
        <v>45</v>
      </c>
      <c r="N589">
        <v>0</v>
      </c>
      <c r="O589" t="s">
        <v>34</v>
      </c>
      <c r="P589" s="38">
        <v>144780.42002413899</v>
      </c>
      <c r="Q589" s="38"/>
      <c r="R589" s="38">
        <v>0.90217391304347805</v>
      </c>
      <c r="S589" s="38">
        <v>0.91208791208791196</v>
      </c>
      <c r="T589" s="38">
        <v>25467080.358695701</v>
      </c>
      <c r="U589" s="38">
        <v>132052.47101102801</v>
      </c>
      <c r="V589" s="38">
        <v>144780.42002413899</v>
      </c>
      <c r="W589" s="38"/>
      <c r="X589" s="38">
        <v>0.90217391304347805</v>
      </c>
      <c r="Y589" s="38">
        <v>0.91208791208791196</v>
      </c>
      <c r="Z589" s="38">
        <v>25467080.358695701</v>
      </c>
      <c r="AA589" s="38">
        <v>132052.47101102801</v>
      </c>
    </row>
    <row r="590" spans="1:27" x14ac:dyDescent="0.25">
      <c r="A590" s="28">
        <v>45930</v>
      </c>
      <c r="B590" s="28">
        <v>46022</v>
      </c>
      <c r="C590" t="s">
        <v>32</v>
      </c>
      <c r="D590" t="s">
        <v>46</v>
      </c>
      <c r="E590" t="s">
        <v>47</v>
      </c>
      <c r="F590">
        <v>9</v>
      </c>
      <c r="H590" s="28">
        <v>46009</v>
      </c>
      <c r="I590" s="28">
        <v>46013</v>
      </c>
      <c r="J590" s="28">
        <v>46101</v>
      </c>
      <c r="K590" s="28">
        <v>46101</v>
      </c>
      <c r="L590" s="38">
        <v>28228571</v>
      </c>
      <c r="M590" t="s">
        <v>45</v>
      </c>
      <c r="N590">
        <v>0</v>
      </c>
      <c r="O590" t="s">
        <v>34</v>
      </c>
      <c r="P590" s="38">
        <v>140421.458185556</v>
      </c>
      <c r="Q590" s="38"/>
      <c r="R590" s="38">
        <v>9.7826086956521702E-2</v>
      </c>
      <c r="S590" s="38">
        <v>0.102272727272727</v>
      </c>
      <c r="T590" s="38">
        <v>2761490.64130435</v>
      </c>
      <c r="U590" s="38">
        <v>14361.285496250001</v>
      </c>
      <c r="V590" s="38">
        <v>140421.458185556</v>
      </c>
      <c r="W590" s="38"/>
      <c r="X590" s="38">
        <v>9.7826086956521702E-2</v>
      </c>
      <c r="Y590" s="38">
        <v>0.102272727272727</v>
      </c>
      <c r="Z590" s="38">
        <v>2761490.64130435</v>
      </c>
      <c r="AA590" s="38">
        <v>14361.285496250001</v>
      </c>
    </row>
    <row r="591" spans="1:27" x14ac:dyDescent="0.25">
      <c r="A591" s="28">
        <v>45930</v>
      </c>
      <c r="B591" s="28">
        <v>46022</v>
      </c>
      <c r="C591" t="s">
        <v>32</v>
      </c>
      <c r="D591" t="s">
        <v>48</v>
      </c>
      <c r="E591" t="s">
        <v>49</v>
      </c>
      <c r="F591">
        <v>13</v>
      </c>
      <c r="H591" s="28">
        <v>45896</v>
      </c>
      <c r="I591" s="28">
        <v>45898</v>
      </c>
      <c r="J591" s="28">
        <v>45989</v>
      </c>
      <c r="K591" s="28">
        <v>45989</v>
      </c>
      <c r="L591" s="38">
        <v>6386500</v>
      </c>
      <c r="M591" t="s">
        <v>45</v>
      </c>
      <c r="N591">
        <v>0</v>
      </c>
      <c r="O591" t="s">
        <v>34</v>
      </c>
      <c r="P591" s="38">
        <v>32803.9024444444</v>
      </c>
      <c r="Q591" s="38"/>
      <c r="R591" s="38">
        <v>0.64130434782608703</v>
      </c>
      <c r="S591" s="38">
        <v>0.64835164835164805</v>
      </c>
      <c r="T591" s="38">
        <v>4095690.2173913</v>
      </c>
      <c r="U591" s="38">
        <v>21268.464222222199</v>
      </c>
      <c r="V591" s="38">
        <v>32803.9024444444</v>
      </c>
      <c r="W591" s="38"/>
      <c r="X591" s="38">
        <v>0.64130434782608703</v>
      </c>
      <c r="Y591" s="38">
        <v>0.64835164835164805</v>
      </c>
      <c r="Z591" s="38">
        <v>4095690.2173913</v>
      </c>
      <c r="AA591" s="38">
        <v>21268.464222222199</v>
      </c>
    </row>
    <row r="592" spans="1:27" x14ac:dyDescent="0.25">
      <c r="A592" s="28">
        <v>45930</v>
      </c>
      <c r="B592" s="28">
        <v>46022</v>
      </c>
      <c r="C592" t="s">
        <v>32</v>
      </c>
      <c r="D592" t="s">
        <v>48</v>
      </c>
      <c r="E592" t="s">
        <v>49</v>
      </c>
      <c r="F592">
        <v>13</v>
      </c>
      <c r="H592" s="28">
        <v>45987</v>
      </c>
      <c r="I592" s="28">
        <v>45989</v>
      </c>
      <c r="J592" s="28">
        <v>46080</v>
      </c>
      <c r="K592" s="28">
        <v>46080</v>
      </c>
      <c r="L592" s="38">
        <v>4286000</v>
      </c>
      <c r="M592" t="s">
        <v>45</v>
      </c>
      <c r="N592">
        <v>0</v>
      </c>
      <c r="O592" t="s">
        <v>34</v>
      </c>
      <c r="P592" s="38">
        <v>22415.6609444444</v>
      </c>
      <c r="Q592" s="38"/>
      <c r="R592" s="38">
        <v>0.35869565217391303</v>
      </c>
      <c r="S592" s="38">
        <v>0.36263736263736301</v>
      </c>
      <c r="T592" s="38">
        <v>1537369.56521739</v>
      </c>
      <c r="U592" s="38">
        <v>8128.7561666666697</v>
      </c>
      <c r="V592" s="38">
        <v>22415.6609444444</v>
      </c>
      <c r="W592" s="38"/>
      <c r="X592" s="38">
        <v>0.35869565217391303</v>
      </c>
      <c r="Y592" s="38">
        <v>0.36263736263736301</v>
      </c>
      <c r="Z592" s="38">
        <v>1537369.56521739</v>
      </c>
      <c r="AA592" s="38">
        <v>8128.7561666666697</v>
      </c>
    </row>
    <row r="593" spans="1:27" x14ac:dyDescent="0.25">
      <c r="A593" s="28">
        <v>45930</v>
      </c>
      <c r="B593" s="28">
        <v>46022</v>
      </c>
      <c r="C593" t="s">
        <v>32</v>
      </c>
      <c r="D593" t="s">
        <v>50</v>
      </c>
      <c r="E593" t="s">
        <v>51</v>
      </c>
      <c r="F593">
        <v>15</v>
      </c>
      <c r="H593" s="28">
        <v>45896</v>
      </c>
      <c r="I593" s="28">
        <v>45898</v>
      </c>
      <c r="J593" s="28">
        <v>45989</v>
      </c>
      <c r="K593" s="28">
        <v>45989</v>
      </c>
      <c r="L593" s="38">
        <v>6386500</v>
      </c>
      <c r="M593" t="s">
        <v>33</v>
      </c>
      <c r="N593">
        <v>0</v>
      </c>
      <c r="O593" t="s">
        <v>34</v>
      </c>
      <c r="P593" s="38">
        <v>4552.5100833333299</v>
      </c>
      <c r="Q593" s="38"/>
      <c r="R593" s="38">
        <v>0.64130434782608703</v>
      </c>
      <c r="S593" s="38">
        <v>0.64835164835164805</v>
      </c>
      <c r="T593" s="38">
        <v>4095690.2173913</v>
      </c>
      <c r="U593" s="38">
        <v>2951.6274166666699</v>
      </c>
      <c r="V593" s="38">
        <v>4552.5100833333299</v>
      </c>
      <c r="W593" s="38"/>
      <c r="X593" s="38">
        <v>0.64130434782608703</v>
      </c>
      <c r="Y593" s="38">
        <v>0.64835164835164805</v>
      </c>
      <c r="Z593" s="38">
        <v>4095690.2173913</v>
      </c>
      <c r="AA593" s="38">
        <v>2951.6274166666699</v>
      </c>
    </row>
    <row r="594" spans="1:27" x14ac:dyDescent="0.25">
      <c r="A594" s="28">
        <v>45930</v>
      </c>
      <c r="B594" s="28">
        <v>46022</v>
      </c>
      <c r="C594" t="s">
        <v>32</v>
      </c>
      <c r="D594" t="s">
        <v>50</v>
      </c>
      <c r="E594" t="s">
        <v>51</v>
      </c>
      <c r="F594">
        <v>15</v>
      </c>
      <c r="H594" s="28">
        <v>45987</v>
      </c>
      <c r="I594" s="28">
        <v>45989</v>
      </c>
      <c r="J594" s="28">
        <v>46080</v>
      </c>
      <c r="K594" s="28">
        <v>46080</v>
      </c>
      <c r="L594" s="38">
        <v>4286000</v>
      </c>
      <c r="M594" t="s">
        <v>33</v>
      </c>
      <c r="N594">
        <v>0</v>
      </c>
      <c r="O594" t="s">
        <v>34</v>
      </c>
      <c r="P594" s="38">
        <v>3456.0637222222199</v>
      </c>
      <c r="Q594" s="38"/>
      <c r="R594" s="38">
        <v>0.35869565217391303</v>
      </c>
      <c r="S594" s="38">
        <v>0.36263736263736301</v>
      </c>
      <c r="T594" s="38">
        <v>1537369.56521739</v>
      </c>
      <c r="U594" s="38">
        <v>1253.2978333333299</v>
      </c>
      <c r="V594" s="38">
        <v>3456.0637222222199</v>
      </c>
      <c r="W594" s="38"/>
      <c r="X594" s="38">
        <v>0.35869565217391303</v>
      </c>
      <c r="Y594" s="38">
        <v>0.36263736263736301</v>
      </c>
      <c r="Z594" s="38">
        <v>1537369.56521739</v>
      </c>
      <c r="AA594" s="38">
        <v>1253.2978333333299</v>
      </c>
    </row>
    <row r="595" spans="1:27" x14ac:dyDescent="0.25">
      <c r="A595" s="28">
        <v>45930</v>
      </c>
      <c r="B595" s="28">
        <v>46022</v>
      </c>
      <c r="C595" t="s">
        <v>35</v>
      </c>
      <c r="D595" t="s">
        <v>52</v>
      </c>
      <c r="E595" t="s">
        <v>53</v>
      </c>
      <c r="F595">
        <v>10001</v>
      </c>
      <c r="G595" t="s">
        <v>54</v>
      </c>
      <c r="H595" s="28">
        <v>45926</v>
      </c>
      <c r="I595" s="28">
        <v>45930</v>
      </c>
      <c r="J595" s="28">
        <v>46021</v>
      </c>
      <c r="K595" s="28">
        <v>46021</v>
      </c>
      <c r="L595" s="38">
        <v>15000000</v>
      </c>
      <c r="M595" t="s">
        <v>38</v>
      </c>
      <c r="N595">
        <v>0</v>
      </c>
      <c r="O595" t="s">
        <v>34</v>
      </c>
      <c r="P595" s="38">
        <v>-37916.666666666701</v>
      </c>
      <c r="Q595" s="38">
        <v>0</v>
      </c>
      <c r="R595" s="38">
        <v>0.98913043478260898</v>
      </c>
      <c r="S595" s="38">
        <v>1</v>
      </c>
      <c r="T595" s="38">
        <v>14836956.521739099</v>
      </c>
      <c r="U595" s="38">
        <v>-37916.666666666701</v>
      </c>
      <c r="V595" s="38">
        <v>-37916.666666666701</v>
      </c>
      <c r="W595" s="38">
        <v>0</v>
      </c>
      <c r="X595" s="38">
        <v>0.98913043478260898</v>
      </c>
      <c r="Y595" s="38">
        <v>1</v>
      </c>
      <c r="Z595" s="38">
        <v>14836956.521739099</v>
      </c>
      <c r="AA595" s="38">
        <v>-37916.666666666701</v>
      </c>
    </row>
    <row r="596" spans="1:27" x14ac:dyDescent="0.25">
      <c r="A596" s="28">
        <v>45930</v>
      </c>
      <c r="B596" s="28">
        <v>46022</v>
      </c>
      <c r="C596" t="s">
        <v>35</v>
      </c>
      <c r="D596" t="s">
        <v>52</v>
      </c>
      <c r="E596" t="s">
        <v>53</v>
      </c>
      <c r="F596">
        <v>10001</v>
      </c>
      <c r="G596" t="s">
        <v>54</v>
      </c>
      <c r="H596" s="28">
        <v>46015</v>
      </c>
      <c r="I596" s="28">
        <v>46021</v>
      </c>
      <c r="J596" s="28">
        <v>46111</v>
      </c>
      <c r="K596" s="28">
        <v>46111</v>
      </c>
      <c r="L596" s="38">
        <v>15000000</v>
      </c>
      <c r="M596" t="s">
        <v>38</v>
      </c>
      <c r="N596">
        <v>0</v>
      </c>
      <c r="O596" t="s">
        <v>34</v>
      </c>
      <c r="P596" s="38">
        <v>-38175</v>
      </c>
      <c r="Q596" s="38">
        <v>0.99523994736880395</v>
      </c>
      <c r="R596" s="38">
        <v>1.0869565217391301E-2</v>
      </c>
      <c r="S596" s="38">
        <v>1.1111111111111099E-2</v>
      </c>
      <c r="T596" s="38">
        <v>163043.47826087</v>
      </c>
      <c r="U596" s="38">
        <v>-424.16666666666703</v>
      </c>
      <c r="V596" s="38">
        <v>-38175</v>
      </c>
      <c r="W596" s="38">
        <v>0.99523961117210902</v>
      </c>
      <c r="X596" s="38">
        <v>1.0869565217391301E-2</v>
      </c>
      <c r="Y596" s="38">
        <v>1.1111111111111099E-2</v>
      </c>
      <c r="Z596" s="38">
        <v>163043.47826087</v>
      </c>
      <c r="AA596" s="38">
        <v>-424.16666666666703</v>
      </c>
    </row>
    <row r="597" spans="1:27" x14ac:dyDescent="0.25">
      <c r="A597" s="28">
        <v>45930</v>
      </c>
      <c r="B597" s="28">
        <v>46022</v>
      </c>
      <c r="C597" t="s">
        <v>35</v>
      </c>
      <c r="D597" t="s">
        <v>55</v>
      </c>
      <c r="E597" t="s">
        <v>56</v>
      </c>
      <c r="F597">
        <v>10002</v>
      </c>
      <c r="G597" t="s">
        <v>57</v>
      </c>
      <c r="H597" s="28">
        <v>45926</v>
      </c>
      <c r="I597" s="28">
        <v>45930</v>
      </c>
      <c r="J597" s="28">
        <v>46021</v>
      </c>
      <c r="K597" s="28">
        <v>46021</v>
      </c>
      <c r="L597" s="38">
        <v>12500000</v>
      </c>
      <c r="M597" t="s">
        <v>45</v>
      </c>
      <c r="N597">
        <v>0</v>
      </c>
      <c r="O597" t="s">
        <v>34</v>
      </c>
      <c r="P597" s="38">
        <v>-63194.444444444402</v>
      </c>
      <c r="Q597" s="38">
        <v>0</v>
      </c>
      <c r="R597" s="38">
        <v>0.98913043478260898</v>
      </c>
      <c r="S597" s="38">
        <v>1</v>
      </c>
      <c r="T597" s="38">
        <v>12364130.4347826</v>
      </c>
      <c r="U597" s="38">
        <v>-63194.444444444402</v>
      </c>
      <c r="V597" s="38">
        <v>-63194.444444444402</v>
      </c>
      <c r="W597" s="38">
        <v>0</v>
      </c>
      <c r="X597" s="38">
        <v>0.98913043478260898</v>
      </c>
      <c r="Y597" s="38">
        <v>1</v>
      </c>
      <c r="Z597" s="38">
        <v>12364130.4347826</v>
      </c>
      <c r="AA597" s="38">
        <v>-63194.444444444402</v>
      </c>
    </row>
    <row r="598" spans="1:27" x14ac:dyDescent="0.25">
      <c r="A598" s="28">
        <v>45930</v>
      </c>
      <c r="B598" s="28">
        <v>46022</v>
      </c>
      <c r="C598" t="s">
        <v>35</v>
      </c>
      <c r="D598" t="s">
        <v>55</v>
      </c>
      <c r="E598" t="s">
        <v>56</v>
      </c>
      <c r="F598">
        <v>10002</v>
      </c>
      <c r="G598" t="s">
        <v>57</v>
      </c>
      <c r="H598" s="28">
        <v>46015</v>
      </c>
      <c r="I598" s="28">
        <v>46021</v>
      </c>
      <c r="J598" s="28">
        <v>46111</v>
      </c>
      <c r="K598" s="28">
        <v>46111</v>
      </c>
      <c r="L598" s="38">
        <v>12500000</v>
      </c>
      <c r="M598" t="s">
        <v>45</v>
      </c>
      <c r="N598">
        <v>0</v>
      </c>
      <c r="O598" t="s">
        <v>34</v>
      </c>
      <c r="P598" s="38">
        <v>-63062.5</v>
      </c>
      <c r="Q598" s="38">
        <v>0.99523994736880395</v>
      </c>
      <c r="R598" s="38">
        <v>1.0869565217391301E-2</v>
      </c>
      <c r="S598" s="38">
        <v>1.1111111111111099E-2</v>
      </c>
      <c r="T598" s="38">
        <v>135869.56521739101</v>
      </c>
      <c r="U598" s="38">
        <v>-700.694444444444</v>
      </c>
      <c r="V598" s="38">
        <v>-63062.5</v>
      </c>
      <c r="W598" s="38">
        <v>0.99523961117210902</v>
      </c>
      <c r="X598" s="38">
        <v>1.0869565217391301E-2</v>
      </c>
      <c r="Y598" s="38">
        <v>1.1111111111111099E-2</v>
      </c>
      <c r="Z598" s="38">
        <v>135869.56521739101</v>
      </c>
      <c r="AA598" s="38">
        <v>-700.694444444444</v>
      </c>
    </row>
    <row r="599" spans="1:27" x14ac:dyDescent="0.25">
      <c r="A599" s="28">
        <v>45930</v>
      </c>
      <c r="B599" s="28">
        <v>46022</v>
      </c>
      <c r="C599" t="s">
        <v>35</v>
      </c>
      <c r="D599" t="s">
        <v>58</v>
      </c>
      <c r="E599" t="s">
        <v>59</v>
      </c>
      <c r="F599">
        <v>10003</v>
      </c>
      <c r="G599" t="s">
        <v>60</v>
      </c>
      <c r="H599" s="28">
        <v>45926</v>
      </c>
      <c r="I599" s="28">
        <v>45930</v>
      </c>
      <c r="J599" s="28">
        <v>46021</v>
      </c>
      <c r="K599" s="28">
        <v>46021</v>
      </c>
      <c r="L599" s="38">
        <v>12500000</v>
      </c>
      <c r="M599" t="s">
        <v>38</v>
      </c>
      <c r="N599">
        <v>0</v>
      </c>
      <c r="O599" t="s">
        <v>34</v>
      </c>
      <c r="P599" s="38">
        <v>-31597.222222222201</v>
      </c>
      <c r="Q599" s="38">
        <v>0</v>
      </c>
      <c r="R599" s="38">
        <v>0.98913043478260898</v>
      </c>
      <c r="S599" s="38">
        <v>1</v>
      </c>
      <c r="T599" s="38">
        <v>12364130.4347826</v>
      </c>
      <c r="U599" s="38">
        <v>-31597.222222222201</v>
      </c>
      <c r="V599" s="38">
        <v>-31597.222222222201</v>
      </c>
      <c r="W599" s="38">
        <v>0</v>
      </c>
      <c r="X599" s="38">
        <v>0.98913043478260898</v>
      </c>
      <c r="Y599" s="38">
        <v>1</v>
      </c>
      <c r="Z599" s="38">
        <v>12364130.4347826</v>
      </c>
      <c r="AA599" s="38">
        <v>-31597.222222222201</v>
      </c>
    </row>
    <row r="600" spans="1:27" x14ac:dyDescent="0.25">
      <c r="A600" s="28">
        <v>45930</v>
      </c>
      <c r="B600" s="28">
        <v>46022</v>
      </c>
      <c r="C600" t="s">
        <v>35</v>
      </c>
      <c r="D600" t="s">
        <v>58</v>
      </c>
      <c r="E600" t="s">
        <v>59</v>
      </c>
      <c r="F600">
        <v>10003</v>
      </c>
      <c r="G600" t="s">
        <v>60</v>
      </c>
      <c r="H600" s="28">
        <v>46015</v>
      </c>
      <c r="I600" s="28">
        <v>46021</v>
      </c>
      <c r="J600" s="28">
        <v>46111</v>
      </c>
      <c r="K600" s="28">
        <v>46111</v>
      </c>
      <c r="L600" s="38">
        <v>12500000</v>
      </c>
      <c r="M600" t="s">
        <v>38</v>
      </c>
      <c r="N600">
        <v>0</v>
      </c>
      <c r="O600" t="s">
        <v>34</v>
      </c>
      <c r="P600" s="38">
        <v>-31812.5</v>
      </c>
      <c r="Q600" s="38">
        <v>0.99523994736880395</v>
      </c>
      <c r="R600" s="38">
        <v>1.0869565217391301E-2</v>
      </c>
      <c r="S600" s="38">
        <v>1.1111111111111099E-2</v>
      </c>
      <c r="T600" s="38">
        <v>135869.56521739101</v>
      </c>
      <c r="U600" s="38">
        <v>-353.472222222222</v>
      </c>
      <c r="V600" s="38">
        <v>-31812.5</v>
      </c>
      <c r="W600" s="38">
        <v>0.99523961117210902</v>
      </c>
      <c r="X600" s="38">
        <v>1.0869565217391301E-2</v>
      </c>
      <c r="Y600" s="38">
        <v>1.1111111111111099E-2</v>
      </c>
      <c r="Z600" s="38">
        <v>135869.56521739101</v>
      </c>
      <c r="AA600" s="38">
        <v>-353.472222222222</v>
      </c>
    </row>
    <row r="601" spans="1:27" x14ac:dyDescent="0.25">
      <c r="A601" s="28">
        <v>45930</v>
      </c>
      <c r="B601" s="28">
        <v>46022</v>
      </c>
      <c r="C601" t="s">
        <v>35</v>
      </c>
      <c r="D601" t="s">
        <v>61</v>
      </c>
      <c r="E601" t="s">
        <v>62</v>
      </c>
      <c r="F601">
        <v>10004</v>
      </c>
      <c r="G601" t="s">
        <v>63</v>
      </c>
      <c r="H601" s="28">
        <v>45926</v>
      </c>
      <c r="I601" s="28">
        <v>45930</v>
      </c>
      <c r="J601" s="28">
        <v>46021</v>
      </c>
      <c r="K601" s="28">
        <v>46021</v>
      </c>
      <c r="L601" s="38">
        <v>12500000</v>
      </c>
      <c r="M601" t="s">
        <v>38</v>
      </c>
      <c r="N601">
        <v>0</v>
      </c>
      <c r="O601" t="s">
        <v>34</v>
      </c>
      <c r="P601" s="38">
        <v>-31597.222222222201</v>
      </c>
      <c r="Q601" s="38">
        <v>0</v>
      </c>
      <c r="R601" s="38">
        <v>0.98913043478260898</v>
      </c>
      <c r="S601" s="38">
        <v>1</v>
      </c>
      <c r="T601" s="38">
        <v>12364130.4347826</v>
      </c>
      <c r="U601" s="38">
        <v>-31597.222222222201</v>
      </c>
      <c r="V601" s="38">
        <v>-31597.222222222201</v>
      </c>
      <c r="W601" s="38">
        <v>0</v>
      </c>
      <c r="X601" s="38">
        <v>0.98913043478260898</v>
      </c>
      <c r="Y601" s="38">
        <v>1</v>
      </c>
      <c r="Z601" s="38">
        <v>12364130.4347826</v>
      </c>
      <c r="AA601" s="38">
        <v>-31597.222222222201</v>
      </c>
    </row>
    <row r="602" spans="1:27" x14ac:dyDescent="0.25">
      <c r="A602" s="28">
        <v>45930</v>
      </c>
      <c r="B602" s="28">
        <v>46022</v>
      </c>
      <c r="C602" t="s">
        <v>35</v>
      </c>
      <c r="D602" t="s">
        <v>61</v>
      </c>
      <c r="E602" t="s">
        <v>62</v>
      </c>
      <c r="F602">
        <v>10004</v>
      </c>
      <c r="G602" t="s">
        <v>63</v>
      </c>
      <c r="H602" s="28">
        <v>46015</v>
      </c>
      <c r="I602" s="28">
        <v>46021</v>
      </c>
      <c r="J602" s="28">
        <v>46111</v>
      </c>
      <c r="K602" s="28">
        <v>46111</v>
      </c>
      <c r="L602" s="38">
        <v>12500000</v>
      </c>
      <c r="M602" t="s">
        <v>38</v>
      </c>
      <c r="N602">
        <v>0</v>
      </c>
      <c r="O602" t="s">
        <v>34</v>
      </c>
      <c r="P602" s="38">
        <v>-31812.5</v>
      </c>
      <c r="Q602" s="38">
        <v>0.99523994736880395</v>
      </c>
      <c r="R602" s="38">
        <v>1.0869565217391301E-2</v>
      </c>
      <c r="S602" s="38">
        <v>1.1111111111111099E-2</v>
      </c>
      <c r="T602" s="38">
        <v>135869.56521739101</v>
      </c>
      <c r="U602" s="38">
        <v>-353.472222222222</v>
      </c>
      <c r="V602" s="38">
        <v>-31812.5</v>
      </c>
      <c r="W602" s="38">
        <v>0.99523961117210902</v>
      </c>
      <c r="X602" s="38">
        <v>1.0869565217391301E-2</v>
      </c>
      <c r="Y602" s="38">
        <v>1.1111111111111099E-2</v>
      </c>
      <c r="Z602" s="38">
        <v>135869.56521739101</v>
      </c>
      <c r="AA602" s="38">
        <v>-353.472222222222</v>
      </c>
    </row>
    <row r="603" spans="1:27" x14ac:dyDescent="0.25">
      <c r="A603" s="28">
        <v>45930</v>
      </c>
      <c r="B603" s="28">
        <v>46022</v>
      </c>
      <c r="C603" t="s">
        <v>35</v>
      </c>
      <c r="D603" t="s">
        <v>64</v>
      </c>
      <c r="E603" t="s">
        <v>65</v>
      </c>
      <c r="F603">
        <v>10005</v>
      </c>
      <c r="G603" t="s">
        <v>66</v>
      </c>
      <c r="H603" s="28">
        <v>45926</v>
      </c>
      <c r="I603" s="28">
        <v>45930</v>
      </c>
      <c r="J603" s="28">
        <v>46021</v>
      </c>
      <c r="K603" s="28">
        <v>46021</v>
      </c>
      <c r="L603" s="38">
        <v>28228571</v>
      </c>
      <c r="M603" t="s">
        <v>45</v>
      </c>
      <c r="N603">
        <v>0</v>
      </c>
      <c r="O603" t="s">
        <v>34</v>
      </c>
      <c r="P603" s="38">
        <v>-142711.10894444399</v>
      </c>
      <c r="Q603" s="38">
        <v>0</v>
      </c>
      <c r="R603" s="38">
        <v>0.98913043478260898</v>
      </c>
      <c r="S603" s="38">
        <v>1</v>
      </c>
      <c r="T603" s="38">
        <v>27921738.706521701</v>
      </c>
      <c r="U603" s="38">
        <v>-142711.10894444399</v>
      </c>
      <c r="V603" s="38">
        <v>-142711.10894444399</v>
      </c>
      <c r="W603" s="38">
        <v>0</v>
      </c>
      <c r="X603" s="38">
        <v>0.98913043478260898</v>
      </c>
      <c r="Y603" s="38">
        <v>1</v>
      </c>
      <c r="Z603" s="38">
        <v>27921738.706521701</v>
      </c>
      <c r="AA603" s="38">
        <v>-142711.10894444399</v>
      </c>
    </row>
    <row r="604" spans="1:27" x14ac:dyDescent="0.25">
      <c r="A604" s="28">
        <v>45930</v>
      </c>
      <c r="B604" s="28">
        <v>46022</v>
      </c>
      <c r="C604" t="s">
        <v>35</v>
      </c>
      <c r="D604" t="s">
        <v>64</v>
      </c>
      <c r="E604" t="s">
        <v>65</v>
      </c>
      <c r="F604">
        <v>10005</v>
      </c>
      <c r="G604" t="s">
        <v>66</v>
      </c>
      <c r="H604" s="28">
        <v>46015</v>
      </c>
      <c r="I604" s="28">
        <v>46021</v>
      </c>
      <c r="J604" s="28">
        <v>46111</v>
      </c>
      <c r="K604" s="28">
        <v>46111</v>
      </c>
      <c r="L604" s="38">
        <v>28228571</v>
      </c>
      <c r="M604" t="s">
        <v>45</v>
      </c>
      <c r="N604">
        <v>0</v>
      </c>
      <c r="O604" t="s">
        <v>34</v>
      </c>
      <c r="P604" s="38">
        <v>-142413.14069500001</v>
      </c>
      <c r="Q604" s="38">
        <v>0.99523994736880395</v>
      </c>
      <c r="R604" s="38">
        <v>1.0869565217391301E-2</v>
      </c>
      <c r="S604" s="38">
        <v>1.1111111111111099E-2</v>
      </c>
      <c r="T604" s="38">
        <v>306832.29347826098</v>
      </c>
      <c r="U604" s="38">
        <v>-1582.3682299444399</v>
      </c>
      <c r="V604" s="38">
        <v>-142413.14069500001</v>
      </c>
      <c r="W604" s="38">
        <v>0.99523961117210902</v>
      </c>
      <c r="X604" s="38">
        <v>1.0869565217391301E-2</v>
      </c>
      <c r="Y604" s="38">
        <v>1.1111111111111099E-2</v>
      </c>
      <c r="Z604" s="38">
        <v>306832.29347826098</v>
      </c>
      <c r="AA604" s="38">
        <v>-1582.3682299444399</v>
      </c>
    </row>
    <row r="605" spans="1:27" x14ac:dyDescent="0.25">
      <c r="A605" s="28">
        <v>45930</v>
      </c>
      <c r="B605" s="28">
        <v>46022</v>
      </c>
      <c r="C605" t="s">
        <v>35</v>
      </c>
      <c r="D605" t="s">
        <v>67</v>
      </c>
      <c r="E605" t="s">
        <v>68</v>
      </c>
      <c r="F605">
        <v>10006</v>
      </c>
      <c r="G605" t="s">
        <v>82</v>
      </c>
      <c r="H605" s="28">
        <v>45919</v>
      </c>
      <c r="I605" s="28">
        <v>45923</v>
      </c>
      <c r="J605" s="28">
        <v>46014</v>
      </c>
      <c r="K605" s="28">
        <v>46014</v>
      </c>
      <c r="L605" s="38">
        <v>11463000</v>
      </c>
      <c r="M605" t="s">
        <v>69</v>
      </c>
      <c r="N605">
        <v>0</v>
      </c>
      <c r="O605" t="s">
        <v>34</v>
      </c>
      <c r="P605" s="38">
        <v>0</v>
      </c>
      <c r="Q605" s="38">
        <v>0</v>
      </c>
      <c r="R605" s="38">
        <v>0.91304347826086996</v>
      </c>
      <c r="S605" s="38">
        <v>0.92307692307692302</v>
      </c>
      <c r="T605" s="38">
        <v>10466217.391304299</v>
      </c>
      <c r="U605" s="38">
        <v>0</v>
      </c>
      <c r="V605" s="38">
        <v>0</v>
      </c>
      <c r="W605" s="38">
        <v>0</v>
      </c>
      <c r="X605" s="38">
        <v>0.91304347826086996</v>
      </c>
      <c r="Y605" s="38">
        <v>0.92307692307692302</v>
      </c>
      <c r="Z605" s="38">
        <v>10466217.391304299</v>
      </c>
      <c r="AA605" s="38">
        <v>0</v>
      </c>
    </row>
    <row r="606" spans="1:27" x14ac:dyDescent="0.25">
      <c r="A606" s="28">
        <v>45930</v>
      </c>
      <c r="B606" s="28">
        <v>46022</v>
      </c>
      <c r="C606" t="s">
        <v>35</v>
      </c>
      <c r="D606" t="s">
        <v>67</v>
      </c>
      <c r="E606" t="s">
        <v>68</v>
      </c>
      <c r="F606">
        <v>10006</v>
      </c>
      <c r="G606" t="s">
        <v>82</v>
      </c>
      <c r="H606" s="28">
        <v>46010</v>
      </c>
      <c r="I606" s="28">
        <v>46014</v>
      </c>
      <c r="J606" s="28">
        <v>46104</v>
      </c>
      <c r="K606" s="28">
        <v>46104</v>
      </c>
      <c r="L606" s="38">
        <v>11463000</v>
      </c>
      <c r="M606" t="s">
        <v>69</v>
      </c>
      <c r="N606">
        <v>0</v>
      </c>
      <c r="O606" t="s">
        <v>34</v>
      </c>
      <c r="P606" s="38">
        <v>0</v>
      </c>
      <c r="Q606" s="38">
        <v>0.99561276864633197</v>
      </c>
      <c r="R606" s="38">
        <v>8.6956521739130405E-2</v>
      </c>
      <c r="S606" s="38">
        <v>8.8888888888888906E-2</v>
      </c>
      <c r="T606" s="38">
        <v>996782.60869565199</v>
      </c>
      <c r="U606" s="38">
        <v>0</v>
      </c>
      <c r="V606" s="38">
        <v>0</v>
      </c>
      <c r="W606" s="38">
        <v>0.99561184928295199</v>
      </c>
      <c r="X606" s="38">
        <v>8.6956521739130405E-2</v>
      </c>
      <c r="Y606" s="38">
        <v>8.8888888888888906E-2</v>
      </c>
      <c r="Z606" s="38">
        <v>996782.60869565199</v>
      </c>
      <c r="AA606" s="38">
        <v>0</v>
      </c>
    </row>
    <row r="607" spans="1:27" x14ac:dyDescent="0.25">
      <c r="A607" s="28">
        <v>45930</v>
      </c>
      <c r="B607" s="28">
        <v>46022</v>
      </c>
      <c r="C607" t="s">
        <v>35</v>
      </c>
      <c r="D607" t="s">
        <v>70</v>
      </c>
      <c r="E607" t="s">
        <v>71</v>
      </c>
      <c r="F607">
        <v>10007</v>
      </c>
      <c r="G607" t="s">
        <v>83</v>
      </c>
      <c r="H607" s="28">
        <v>45919</v>
      </c>
      <c r="I607" s="28">
        <v>45923</v>
      </c>
      <c r="J607" s="28">
        <v>46014</v>
      </c>
      <c r="K607" s="28">
        <v>46014</v>
      </c>
      <c r="L607" s="38">
        <v>6386500</v>
      </c>
      <c r="M607" t="s">
        <v>45</v>
      </c>
      <c r="N607">
        <v>0</v>
      </c>
      <c r="O607" t="s">
        <v>34</v>
      </c>
      <c r="P607" s="38">
        <v>-32545.603999999999</v>
      </c>
      <c r="Q607" s="38">
        <v>0</v>
      </c>
      <c r="R607" s="38">
        <v>0.91304347826086996</v>
      </c>
      <c r="S607" s="38">
        <v>0.92307692307692302</v>
      </c>
      <c r="T607" s="38">
        <v>5831152.1739130402</v>
      </c>
      <c r="U607" s="38">
        <v>-30042.096000000001</v>
      </c>
      <c r="V607" s="38">
        <v>-32545.603999999999</v>
      </c>
      <c r="W607" s="38">
        <v>0</v>
      </c>
      <c r="X607" s="38">
        <v>0.91304347826086996</v>
      </c>
      <c r="Y607" s="38">
        <v>0.92307692307692302</v>
      </c>
      <c r="Z607" s="38">
        <v>5831152.1739130402</v>
      </c>
      <c r="AA607" s="38">
        <v>-30042.096000000001</v>
      </c>
    </row>
    <row r="608" spans="1:27" x14ac:dyDescent="0.25">
      <c r="A608" s="28">
        <v>45930</v>
      </c>
      <c r="B608" s="28">
        <v>46022</v>
      </c>
      <c r="C608" t="s">
        <v>35</v>
      </c>
      <c r="D608" t="s">
        <v>70</v>
      </c>
      <c r="E608" t="s">
        <v>71</v>
      </c>
      <c r="F608">
        <v>10007</v>
      </c>
      <c r="G608" t="s">
        <v>83</v>
      </c>
      <c r="H608" s="28">
        <v>46010</v>
      </c>
      <c r="I608" s="28">
        <v>46014</v>
      </c>
      <c r="J608" s="28">
        <v>46104</v>
      </c>
      <c r="K608" s="28">
        <v>46104</v>
      </c>
      <c r="L608" s="38">
        <v>4286000</v>
      </c>
      <c r="M608" t="s">
        <v>45</v>
      </c>
      <c r="N608">
        <v>0</v>
      </c>
      <c r="O608" t="s">
        <v>34</v>
      </c>
      <c r="P608" s="38">
        <v>-21451.43</v>
      </c>
      <c r="Q608" s="38">
        <v>0.99561276864633197</v>
      </c>
      <c r="R608" s="38">
        <v>8.6956521739130405E-2</v>
      </c>
      <c r="S608" s="38">
        <v>8.8888888888888906E-2</v>
      </c>
      <c r="T608" s="38">
        <v>372695.65217391303</v>
      </c>
      <c r="U608" s="38">
        <v>-1906.79377777778</v>
      </c>
      <c r="V608" s="38">
        <v>-21451.43</v>
      </c>
      <c r="W608" s="38">
        <v>0.99561184928295199</v>
      </c>
      <c r="X608" s="38">
        <v>8.6956521739130405E-2</v>
      </c>
      <c r="Y608" s="38">
        <v>8.8888888888888906E-2</v>
      </c>
      <c r="Z608" s="38">
        <v>372695.65217391303</v>
      </c>
      <c r="AA608" s="38">
        <v>-1906.79377777778</v>
      </c>
    </row>
    <row r="609" spans="1:27" x14ac:dyDescent="0.25">
      <c r="A609" s="28">
        <v>45930</v>
      </c>
      <c r="B609" s="28">
        <v>46022</v>
      </c>
      <c r="C609" t="s">
        <v>35</v>
      </c>
      <c r="D609" t="s">
        <v>72</v>
      </c>
      <c r="E609" t="s">
        <v>73</v>
      </c>
      <c r="F609">
        <v>10008</v>
      </c>
      <c r="G609" t="s">
        <v>84</v>
      </c>
      <c r="H609" s="28">
        <v>45919</v>
      </c>
      <c r="I609" s="28">
        <v>45923</v>
      </c>
      <c r="J609" s="28">
        <v>46014</v>
      </c>
      <c r="K609" s="28">
        <v>46014</v>
      </c>
      <c r="L609" s="38">
        <v>6386500</v>
      </c>
      <c r="M609" t="s">
        <v>33</v>
      </c>
      <c r="N609">
        <v>0</v>
      </c>
      <c r="O609" t="s">
        <v>34</v>
      </c>
      <c r="P609" s="38">
        <v>-4294.2116388888899</v>
      </c>
      <c r="Q609" s="38">
        <v>0</v>
      </c>
      <c r="R609" s="38">
        <v>0.91304347826086996</v>
      </c>
      <c r="S609" s="38">
        <v>0.92307692307692302</v>
      </c>
      <c r="T609" s="38">
        <v>5831152.1739130402</v>
      </c>
      <c r="U609" s="38">
        <v>-3963.8876666666702</v>
      </c>
      <c r="V609" s="38">
        <v>-4294.2116388888899</v>
      </c>
      <c r="W609" s="38">
        <v>0</v>
      </c>
      <c r="X609" s="38">
        <v>0.91304347826086996</v>
      </c>
      <c r="Y609" s="38">
        <v>0.92307692307692302</v>
      </c>
      <c r="Z609" s="38">
        <v>5831152.1739130402</v>
      </c>
      <c r="AA609" s="38">
        <v>-3963.8876666666702</v>
      </c>
    </row>
    <row r="610" spans="1:27" x14ac:dyDescent="0.25">
      <c r="A610" s="28">
        <v>45930</v>
      </c>
      <c r="B610" s="28">
        <v>46022</v>
      </c>
      <c r="C610" t="s">
        <v>35</v>
      </c>
      <c r="D610" t="s">
        <v>72</v>
      </c>
      <c r="E610" t="s">
        <v>73</v>
      </c>
      <c r="F610">
        <v>10008</v>
      </c>
      <c r="G610" t="s">
        <v>84</v>
      </c>
      <c r="H610" s="28">
        <v>46010</v>
      </c>
      <c r="I610" s="28">
        <v>46014</v>
      </c>
      <c r="J610" s="28">
        <v>46104</v>
      </c>
      <c r="K610" s="28">
        <v>46104</v>
      </c>
      <c r="L610" s="38">
        <v>4286000</v>
      </c>
      <c r="M610" t="s">
        <v>33</v>
      </c>
      <c r="N610">
        <v>0</v>
      </c>
      <c r="O610" t="s">
        <v>34</v>
      </c>
      <c r="P610" s="38">
        <v>-2700.1799999999898</v>
      </c>
      <c r="Q610" s="38">
        <v>0.99561276864633197</v>
      </c>
      <c r="R610" s="38">
        <v>8.6956521739130405E-2</v>
      </c>
      <c r="S610" s="38">
        <v>8.8888888888888906E-2</v>
      </c>
      <c r="T610" s="38">
        <v>372695.65217391303</v>
      </c>
      <c r="U610" s="38">
        <v>-240.015999999999</v>
      </c>
      <c r="V610" s="38">
        <v>-2700.1799999999898</v>
      </c>
      <c r="W610" s="38">
        <v>0.99561184928295199</v>
      </c>
      <c r="X610" s="38">
        <v>8.6956521739130405E-2</v>
      </c>
      <c r="Y610" s="38">
        <v>8.8888888888888906E-2</v>
      </c>
      <c r="Z610" s="38">
        <v>372695.65217391303</v>
      </c>
      <c r="AA610" s="38">
        <v>-240.015999999999</v>
      </c>
    </row>
    <row r="611" spans="1:27" x14ac:dyDescent="0.25">
      <c r="A611" s="28">
        <v>45930</v>
      </c>
      <c r="B611" s="28">
        <v>46022</v>
      </c>
      <c r="C611" t="s">
        <v>35</v>
      </c>
      <c r="D611" t="s">
        <v>103</v>
      </c>
      <c r="E611" t="s">
        <v>104</v>
      </c>
      <c r="F611">
        <v>10010</v>
      </c>
      <c r="G611" t="s">
        <v>105</v>
      </c>
      <c r="H611" s="28">
        <v>45919</v>
      </c>
      <c r="I611" s="28">
        <v>45923</v>
      </c>
      <c r="J611" s="28">
        <v>46014</v>
      </c>
      <c r="K611" s="28">
        <v>46014</v>
      </c>
      <c r="L611" s="38">
        <v>11500000</v>
      </c>
      <c r="M611" t="s">
        <v>81</v>
      </c>
      <c r="N611">
        <v>0</v>
      </c>
      <c r="O611" t="s">
        <v>34</v>
      </c>
      <c r="P611" s="38">
        <v>0</v>
      </c>
      <c r="Q611" s="38">
        <v>0</v>
      </c>
      <c r="R611" s="38">
        <v>0.91304347826086996</v>
      </c>
      <c r="S611" s="38">
        <v>0.92307692307692302</v>
      </c>
      <c r="T611" s="38">
        <v>10500000</v>
      </c>
      <c r="U611" s="38">
        <v>0</v>
      </c>
      <c r="V611" s="38">
        <v>0</v>
      </c>
      <c r="W611" s="38">
        <v>0</v>
      </c>
      <c r="X611" s="38">
        <v>0.91304347826086996</v>
      </c>
      <c r="Y611" s="38">
        <v>0.92307692307692302</v>
      </c>
      <c r="Z611" s="38">
        <v>10500000</v>
      </c>
      <c r="AA611" s="38">
        <v>0</v>
      </c>
    </row>
    <row r="612" spans="1:27" x14ac:dyDescent="0.25">
      <c r="A612" s="28">
        <v>45930</v>
      </c>
      <c r="B612" s="28">
        <v>46022</v>
      </c>
      <c r="C612" t="s">
        <v>35</v>
      </c>
      <c r="D612" t="s">
        <v>103</v>
      </c>
      <c r="E612" t="s">
        <v>104</v>
      </c>
      <c r="F612">
        <v>10010</v>
      </c>
      <c r="G612" t="s">
        <v>105</v>
      </c>
      <c r="H612" s="28">
        <v>46010</v>
      </c>
      <c r="I612" s="28">
        <v>46014</v>
      </c>
      <c r="J612" s="28">
        <v>46104</v>
      </c>
      <c r="K612" s="28">
        <v>46104</v>
      </c>
      <c r="L612" s="38">
        <v>11500000</v>
      </c>
      <c r="M612" t="s">
        <v>81</v>
      </c>
      <c r="N612">
        <v>0</v>
      </c>
      <c r="O612" t="s">
        <v>34</v>
      </c>
      <c r="P612" s="38">
        <v>0</v>
      </c>
      <c r="Q612" s="38">
        <v>0.99561276864633197</v>
      </c>
      <c r="R612" s="38">
        <v>8.6956521739130405E-2</v>
      </c>
      <c r="S612" s="38">
        <v>8.8888888888888906E-2</v>
      </c>
      <c r="T612" s="38">
        <v>1000000</v>
      </c>
      <c r="U612" s="38">
        <v>0</v>
      </c>
      <c r="V612" s="38">
        <v>0</v>
      </c>
      <c r="W612" s="38">
        <v>0.99561184928295199</v>
      </c>
      <c r="X612" s="38">
        <v>8.6956521739130405E-2</v>
      </c>
      <c r="Y612" s="38">
        <v>8.8888888888888906E-2</v>
      </c>
      <c r="Z612" s="38">
        <v>1000000</v>
      </c>
      <c r="AA612" s="38">
        <v>0</v>
      </c>
    </row>
    <row r="613" spans="1:27" x14ac:dyDescent="0.25">
      <c r="A613" s="28">
        <v>45930</v>
      </c>
      <c r="B613" s="28">
        <v>46022</v>
      </c>
      <c r="C613" t="s">
        <v>35</v>
      </c>
      <c r="D613" t="s">
        <v>106</v>
      </c>
      <c r="E613" t="s">
        <v>107</v>
      </c>
      <c r="F613">
        <v>10011</v>
      </c>
      <c r="G613" t="s">
        <v>108</v>
      </c>
      <c r="H613" s="28">
        <v>45918</v>
      </c>
      <c r="I613" s="28">
        <v>45922</v>
      </c>
      <c r="J613" s="28">
        <v>46013</v>
      </c>
      <c r="K613" s="28">
        <v>46013</v>
      </c>
      <c r="L613" s="38">
        <v>14125800</v>
      </c>
      <c r="M613" t="s">
        <v>88</v>
      </c>
      <c r="N613">
        <v>0</v>
      </c>
      <c r="O613" t="s">
        <v>34</v>
      </c>
      <c r="P613" s="38">
        <v>0</v>
      </c>
      <c r="Q613" s="38">
        <v>0</v>
      </c>
      <c r="R613" s="38">
        <v>0.90217391304347805</v>
      </c>
      <c r="S613" s="38">
        <v>0.91208791208791196</v>
      </c>
      <c r="T613" s="38">
        <v>12743928.2608696</v>
      </c>
      <c r="U613" s="38">
        <v>0</v>
      </c>
      <c r="V613" s="38">
        <v>0</v>
      </c>
      <c r="W613" s="38">
        <v>0</v>
      </c>
      <c r="X613" s="38">
        <v>0.90217391304347805</v>
      </c>
      <c r="Y613" s="38">
        <v>0.91208791208791196</v>
      </c>
      <c r="Z613" s="38">
        <v>12743928.2608696</v>
      </c>
      <c r="AA613" s="38">
        <v>0</v>
      </c>
    </row>
    <row r="614" spans="1:27" x14ac:dyDescent="0.25">
      <c r="A614" s="28">
        <v>45930</v>
      </c>
      <c r="B614" s="28">
        <v>46022</v>
      </c>
      <c r="C614" t="s">
        <v>35</v>
      </c>
      <c r="D614" t="s">
        <v>106</v>
      </c>
      <c r="E614" t="s">
        <v>107</v>
      </c>
      <c r="F614">
        <v>10011</v>
      </c>
      <c r="G614" t="s">
        <v>108</v>
      </c>
      <c r="H614" s="28">
        <v>46009</v>
      </c>
      <c r="I614" s="28">
        <v>46013</v>
      </c>
      <c r="J614" s="28">
        <v>46101</v>
      </c>
      <c r="K614" s="28">
        <v>46101</v>
      </c>
      <c r="L614" s="38">
        <v>14125800</v>
      </c>
      <c r="M614" t="s">
        <v>88</v>
      </c>
      <c r="N614">
        <v>0</v>
      </c>
      <c r="O614" t="s">
        <v>34</v>
      </c>
      <c r="P614" s="38">
        <v>0</v>
      </c>
      <c r="Q614" s="38">
        <v>0.99577254919384395</v>
      </c>
      <c r="R614" s="38">
        <v>9.7826086956521702E-2</v>
      </c>
      <c r="S614" s="38">
        <v>0.102272727272727</v>
      </c>
      <c r="T614" s="38">
        <v>1381871.7391304299</v>
      </c>
      <c r="U614" s="38">
        <v>0</v>
      </c>
      <c r="V614" s="38">
        <v>0</v>
      </c>
      <c r="W614" s="38">
        <v>0.99577153853608102</v>
      </c>
      <c r="X614" s="38">
        <v>9.7826086956521702E-2</v>
      </c>
      <c r="Y614" s="38">
        <v>0.102272727272727</v>
      </c>
      <c r="Z614" s="38">
        <v>1381871.7391304299</v>
      </c>
      <c r="AA614" s="38">
        <v>0</v>
      </c>
    </row>
    <row r="615" spans="1:27" x14ac:dyDescent="0.25">
      <c r="A615" s="28">
        <v>45930</v>
      </c>
      <c r="B615" s="28">
        <v>46022</v>
      </c>
      <c r="C615" t="s">
        <v>35</v>
      </c>
      <c r="D615" t="s">
        <v>109</v>
      </c>
      <c r="E615" t="s">
        <v>110</v>
      </c>
      <c r="F615">
        <v>10012</v>
      </c>
      <c r="G615" t="s">
        <v>111</v>
      </c>
      <c r="H615" s="28">
        <v>45918</v>
      </c>
      <c r="I615" s="28">
        <v>45922</v>
      </c>
      <c r="J615" s="28">
        <v>46013</v>
      </c>
      <c r="K615" s="28">
        <v>46013</v>
      </c>
      <c r="L615" s="38">
        <v>5650320</v>
      </c>
      <c r="M615" t="s">
        <v>88</v>
      </c>
      <c r="N615">
        <v>0</v>
      </c>
      <c r="O615" t="s">
        <v>34</v>
      </c>
      <c r="P615" s="38">
        <v>0</v>
      </c>
      <c r="Q615" s="38">
        <v>0</v>
      </c>
      <c r="R615" s="38">
        <v>0.90217391304347805</v>
      </c>
      <c r="S615" s="38">
        <v>0.91208791208791196</v>
      </c>
      <c r="T615" s="38">
        <v>5097571.3043478299</v>
      </c>
      <c r="U615" s="38">
        <v>0</v>
      </c>
      <c r="V615" s="38">
        <v>0</v>
      </c>
      <c r="W615" s="38">
        <v>0</v>
      </c>
      <c r="X615" s="38">
        <v>0.90217391304347805</v>
      </c>
      <c r="Y615" s="38">
        <v>0.91208791208791196</v>
      </c>
      <c r="Z615" s="38">
        <v>5097571.3043478299</v>
      </c>
      <c r="AA615" s="38">
        <v>0</v>
      </c>
    </row>
    <row r="616" spans="1:27" x14ac:dyDescent="0.25">
      <c r="A616" s="28">
        <v>45930</v>
      </c>
      <c r="B616" s="28">
        <v>46022</v>
      </c>
      <c r="C616" t="s">
        <v>35</v>
      </c>
      <c r="D616" t="s">
        <v>109</v>
      </c>
      <c r="E616" t="s">
        <v>110</v>
      </c>
      <c r="F616">
        <v>10012</v>
      </c>
      <c r="G616" t="s">
        <v>111</v>
      </c>
      <c r="H616" s="28">
        <v>46009</v>
      </c>
      <c r="I616" s="28">
        <v>46013</v>
      </c>
      <c r="J616" s="28">
        <v>46101</v>
      </c>
      <c r="K616" s="28">
        <v>46101</v>
      </c>
      <c r="L616" s="38">
        <v>5650320</v>
      </c>
      <c r="M616" t="s">
        <v>88</v>
      </c>
      <c r="N616">
        <v>0</v>
      </c>
      <c r="O616" t="s">
        <v>34</v>
      </c>
      <c r="P616" s="38">
        <v>0</v>
      </c>
      <c r="Q616" s="38">
        <v>0.99577254919384395</v>
      </c>
      <c r="R616" s="38">
        <v>9.7826086956521702E-2</v>
      </c>
      <c r="S616" s="38">
        <v>0.102272727272727</v>
      </c>
      <c r="T616" s="38">
        <v>552748.69565217395</v>
      </c>
      <c r="U616" s="38">
        <v>0</v>
      </c>
      <c r="V616" s="38">
        <v>0</v>
      </c>
      <c r="W616" s="38">
        <v>0.99577153853608102</v>
      </c>
      <c r="X616" s="38">
        <v>9.7826086956521702E-2</v>
      </c>
      <c r="Y616" s="38">
        <v>0.102272727272727</v>
      </c>
      <c r="Z616" s="38">
        <v>552748.69565217395</v>
      </c>
      <c r="AA616" s="38">
        <v>0</v>
      </c>
    </row>
    <row r="617" spans="1:27" x14ac:dyDescent="0.25">
      <c r="A617" s="28">
        <v>45930</v>
      </c>
      <c r="B617" s="28">
        <v>46022</v>
      </c>
      <c r="C617" t="s">
        <v>35</v>
      </c>
      <c r="D617" t="s">
        <v>112</v>
      </c>
      <c r="E617" t="s">
        <v>113</v>
      </c>
      <c r="F617">
        <v>10013</v>
      </c>
      <c r="G617" t="s">
        <v>114</v>
      </c>
      <c r="H617" s="28">
        <v>45926</v>
      </c>
      <c r="I617" s="28">
        <v>45930</v>
      </c>
      <c r="J617" s="28">
        <v>46021</v>
      </c>
      <c r="K617" s="28">
        <v>46021</v>
      </c>
      <c r="L617" s="38">
        <v>24440000</v>
      </c>
      <c r="M617" t="s">
        <v>81</v>
      </c>
      <c r="N617">
        <v>0</v>
      </c>
      <c r="O617" t="s">
        <v>34</v>
      </c>
      <c r="P617" s="38">
        <v>0</v>
      </c>
      <c r="Q617" s="38">
        <v>0</v>
      </c>
      <c r="R617" s="38">
        <v>0.98913043478260898</v>
      </c>
      <c r="S617" s="38">
        <v>1</v>
      </c>
      <c r="T617" s="38">
        <v>24174347.826087002</v>
      </c>
      <c r="U617" s="38">
        <v>0</v>
      </c>
      <c r="V617" s="38">
        <v>0</v>
      </c>
      <c r="W617" s="38">
        <v>0</v>
      </c>
      <c r="X617" s="38">
        <v>0.98913043478260898</v>
      </c>
      <c r="Y617" s="38">
        <v>1</v>
      </c>
      <c r="Z617" s="38">
        <v>24174347.826087002</v>
      </c>
      <c r="AA617" s="38">
        <v>0</v>
      </c>
    </row>
    <row r="618" spans="1:27" x14ac:dyDescent="0.25">
      <c r="A618" s="28">
        <v>45930</v>
      </c>
      <c r="B618" s="28">
        <v>46022</v>
      </c>
      <c r="C618" t="s">
        <v>35</v>
      </c>
      <c r="D618" t="s">
        <v>112</v>
      </c>
      <c r="E618" t="s">
        <v>113</v>
      </c>
      <c r="F618">
        <v>10013</v>
      </c>
      <c r="G618" t="s">
        <v>114</v>
      </c>
      <c r="H618" s="28">
        <v>46015</v>
      </c>
      <c r="I618" s="28">
        <v>46021</v>
      </c>
      <c r="J618" s="28">
        <v>46111</v>
      </c>
      <c r="K618" s="28">
        <v>46111</v>
      </c>
      <c r="L618" s="38">
        <v>24440000</v>
      </c>
      <c r="M618" t="s">
        <v>81</v>
      </c>
      <c r="N618">
        <v>0</v>
      </c>
      <c r="O618" t="s">
        <v>34</v>
      </c>
      <c r="P618" s="38">
        <v>0</v>
      </c>
      <c r="Q618" s="38">
        <v>0.99523994736880395</v>
      </c>
      <c r="R618" s="38">
        <v>1.0869565217391301E-2</v>
      </c>
      <c r="S618" s="38">
        <v>1.1111111111111099E-2</v>
      </c>
      <c r="T618" s="38">
        <v>265652.17391304299</v>
      </c>
      <c r="U618" s="38">
        <v>0</v>
      </c>
      <c r="V618" s="38">
        <v>0</v>
      </c>
      <c r="W618" s="38">
        <v>0.99523961117210902</v>
      </c>
      <c r="X618" s="38">
        <v>1.0869565217391301E-2</v>
      </c>
      <c r="Y618" s="38">
        <v>1.1111111111111099E-2</v>
      </c>
      <c r="Z618" s="38">
        <v>265652.17391304299</v>
      </c>
      <c r="AA618" s="38">
        <v>0</v>
      </c>
    </row>
    <row r="619" spans="1:27" x14ac:dyDescent="0.25">
      <c r="A619" s="28">
        <v>45930</v>
      </c>
      <c r="B619" s="28">
        <v>46022</v>
      </c>
      <c r="C619" t="s">
        <v>35</v>
      </c>
      <c r="D619" t="s">
        <v>115</v>
      </c>
      <c r="E619" t="s">
        <v>116</v>
      </c>
      <c r="F619">
        <v>10014</v>
      </c>
      <c r="G619" t="s">
        <v>117</v>
      </c>
      <c r="H619" s="28">
        <v>45926</v>
      </c>
      <c r="I619" s="28">
        <v>45930</v>
      </c>
      <c r="J619" s="28">
        <v>46021</v>
      </c>
      <c r="K619" s="28">
        <v>46021</v>
      </c>
      <c r="L619" s="38">
        <v>18834400</v>
      </c>
      <c r="M619" t="s">
        <v>78</v>
      </c>
      <c r="N619">
        <v>0</v>
      </c>
      <c r="O619" t="s">
        <v>34</v>
      </c>
      <c r="P619" s="38">
        <v>0</v>
      </c>
      <c r="Q619" s="38">
        <v>0</v>
      </c>
      <c r="R619" s="38">
        <v>0.98913043478260898</v>
      </c>
      <c r="S619" s="38">
        <v>1</v>
      </c>
      <c r="T619" s="38">
        <v>18629678.2608696</v>
      </c>
      <c r="U619" s="38">
        <v>0</v>
      </c>
      <c r="V619" s="38">
        <v>0</v>
      </c>
      <c r="W619" s="38">
        <v>0</v>
      </c>
      <c r="X619" s="38">
        <v>0.98913043478260898</v>
      </c>
      <c r="Y619" s="38">
        <v>1</v>
      </c>
      <c r="Z619" s="38">
        <v>18629678.2608696</v>
      </c>
      <c r="AA619" s="38">
        <v>0</v>
      </c>
    </row>
    <row r="620" spans="1:27" x14ac:dyDescent="0.25">
      <c r="A620" s="28">
        <v>45930</v>
      </c>
      <c r="B620" s="28">
        <v>46022</v>
      </c>
      <c r="C620" t="s">
        <v>35</v>
      </c>
      <c r="D620" t="s">
        <v>115</v>
      </c>
      <c r="E620" t="s">
        <v>116</v>
      </c>
      <c r="F620">
        <v>10014</v>
      </c>
      <c r="G620" t="s">
        <v>117</v>
      </c>
      <c r="H620" s="28">
        <v>46015</v>
      </c>
      <c r="I620" s="28">
        <v>46021</v>
      </c>
      <c r="J620" s="28">
        <v>46111</v>
      </c>
      <c r="K620" s="28">
        <v>46111</v>
      </c>
      <c r="L620" s="38">
        <v>18834400</v>
      </c>
      <c r="M620" t="s">
        <v>78</v>
      </c>
      <c r="N620">
        <v>0</v>
      </c>
      <c r="O620" t="s">
        <v>34</v>
      </c>
      <c r="P620" s="38">
        <v>0</v>
      </c>
      <c r="Q620" s="38">
        <v>0.99523994736880395</v>
      </c>
      <c r="R620" s="38">
        <v>1.0869565217391301E-2</v>
      </c>
      <c r="S620" s="38">
        <v>1.1111111111111099E-2</v>
      </c>
      <c r="T620" s="38">
        <v>204721.73913043499</v>
      </c>
      <c r="U620" s="38">
        <v>0</v>
      </c>
      <c r="V620" s="38">
        <v>0</v>
      </c>
      <c r="W620" s="38">
        <v>0.99523961117210902</v>
      </c>
      <c r="X620" s="38">
        <v>1.0869565217391301E-2</v>
      </c>
      <c r="Y620" s="38">
        <v>1.1111111111111099E-2</v>
      </c>
      <c r="Z620" s="38">
        <v>204721.73913043499</v>
      </c>
      <c r="AA620" s="38">
        <v>0</v>
      </c>
    </row>
    <row r="621" spans="1:27" x14ac:dyDescent="0.25">
      <c r="A621" s="28">
        <v>45930</v>
      </c>
      <c r="B621" s="28">
        <v>46022</v>
      </c>
      <c r="C621" t="s">
        <v>35</v>
      </c>
      <c r="D621" t="s">
        <v>118</v>
      </c>
      <c r="E621" t="s">
        <v>119</v>
      </c>
      <c r="F621">
        <v>10015</v>
      </c>
      <c r="G621" t="s">
        <v>120</v>
      </c>
      <c r="H621" s="28">
        <v>45926</v>
      </c>
      <c r="I621" s="28">
        <v>45930</v>
      </c>
      <c r="J621" s="28">
        <v>46021</v>
      </c>
      <c r="K621" s="28">
        <v>46021</v>
      </c>
      <c r="L621" s="38">
        <v>6000000</v>
      </c>
      <c r="M621" t="s">
        <v>81</v>
      </c>
      <c r="N621">
        <v>0</v>
      </c>
      <c r="O621" t="s">
        <v>34</v>
      </c>
      <c r="P621" s="38">
        <v>0</v>
      </c>
      <c r="Q621" s="38">
        <v>0</v>
      </c>
      <c r="R621" s="38">
        <v>0.98913043478260898</v>
      </c>
      <c r="S621" s="38">
        <v>1</v>
      </c>
      <c r="T621" s="38">
        <v>5934782.6086956495</v>
      </c>
      <c r="U621" s="38">
        <v>0</v>
      </c>
      <c r="V621" s="38">
        <v>0</v>
      </c>
      <c r="W621" s="38">
        <v>0</v>
      </c>
      <c r="X621" s="38">
        <v>0.98913043478260898</v>
      </c>
      <c r="Y621" s="38">
        <v>1</v>
      </c>
      <c r="Z621" s="38">
        <v>5934782.6086956495</v>
      </c>
      <c r="AA621" s="38">
        <v>0</v>
      </c>
    </row>
    <row r="622" spans="1:27" x14ac:dyDescent="0.25">
      <c r="A622" s="28">
        <v>45930</v>
      </c>
      <c r="B622" s="28">
        <v>46022</v>
      </c>
      <c r="C622" t="s">
        <v>35</v>
      </c>
      <c r="D622" t="s">
        <v>118</v>
      </c>
      <c r="E622" t="s">
        <v>119</v>
      </c>
      <c r="F622">
        <v>10015</v>
      </c>
      <c r="G622" t="s">
        <v>120</v>
      </c>
      <c r="H622" s="28">
        <v>46015</v>
      </c>
      <c r="I622" s="28">
        <v>46021</v>
      </c>
      <c r="J622" s="28">
        <v>46111</v>
      </c>
      <c r="K622" s="28">
        <v>46111</v>
      </c>
      <c r="L622" s="38">
        <v>6000000</v>
      </c>
      <c r="M622" t="s">
        <v>81</v>
      </c>
      <c r="N622">
        <v>0</v>
      </c>
      <c r="O622" t="s">
        <v>34</v>
      </c>
      <c r="P622" s="38">
        <v>0</v>
      </c>
      <c r="Q622" s="38">
        <v>0.99523994736880395</v>
      </c>
      <c r="R622" s="38">
        <v>1.0869565217391301E-2</v>
      </c>
      <c r="S622" s="38">
        <v>1.1111111111111099E-2</v>
      </c>
      <c r="T622" s="38">
        <v>65217.391304347802</v>
      </c>
      <c r="U622" s="38">
        <v>0</v>
      </c>
      <c r="V622" s="38">
        <v>0</v>
      </c>
      <c r="W622" s="38">
        <v>0.99523961117210902</v>
      </c>
      <c r="X622" s="38">
        <v>1.0869565217391301E-2</v>
      </c>
      <c r="Y622" s="38">
        <v>1.1111111111111099E-2</v>
      </c>
      <c r="Z622" s="38">
        <v>65217.391304347802</v>
      </c>
      <c r="AA622" s="38">
        <v>0</v>
      </c>
    </row>
    <row r="623" spans="1:27" x14ac:dyDescent="0.25">
      <c r="A623" s="28">
        <v>45930</v>
      </c>
      <c r="B623" s="28">
        <v>46022</v>
      </c>
      <c r="C623" t="s">
        <v>35</v>
      </c>
      <c r="D623" t="s">
        <v>121</v>
      </c>
      <c r="E623" t="s">
        <v>122</v>
      </c>
      <c r="F623">
        <v>10016</v>
      </c>
      <c r="G623" t="s">
        <v>102</v>
      </c>
      <c r="H623" s="28">
        <v>45926</v>
      </c>
      <c r="I623" s="28">
        <v>45930</v>
      </c>
      <c r="J623" s="28">
        <v>46021</v>
      </c>
      <c r="K623" s="28">
        <v>46021</v>
      </c>
      <c r="L623" s="38">
        <v>6032000</v>
      </c>
      <c r="M623" t="s">
        <v>81</v>
      </c>
      <c r="N623">
        <v>0</v>
      </c>
      <c r="O623" t="s">
        <v>34</v>
      </c>
      <c r="P623" s="38">
        <v>0</v>
      </c>
      <c r="Q623" s="38">
        <v>0</v>
      </c>
      <c r="R623" s="38">
        <v>0.98913043478260898</v>
      </c>
      <c r="S623" s="38">
        <v>1</v>
      </c>
      <c r="T623" s="38">
        <v>5966434.7826087</v>
      </c>
      <c r="U623" s="38">
        <v>0</v>
      </c>
      <c r="V623" s="38">
        <v>0</v>
      </c>
      <c r="W623" s="38">
        <v>0</v>
      </c>
      <c r="X623" s="38">
        <v>0.98913043478260898</v>
      </c>
      <c r="Y623" s="38">
        <v>1</v>
      </c>
      <c r="Z623" s="38">
        <v>5966434.7826087</v>
      </c>
      <c r="AA623" s="38">
        <v>0</v>
      </c>
    </row>
    <row r="624" spans="1:27" x14ac:dyDescent="0.25">
      <c r="A624" s="28">
        <v>45930</v>
      </c>
      <c r="B624" s="28">
        <v>46022</v>
      </c>
      <c r="C624" t="s">
        <v>35</v>
      </c>
      <c r="D624" t="s">
        <v>121</v>
      </c>
      <c r="E624" t="s">
        <v>122</v>
      </c>
      <c r="F624">
        <v>10016</v>
      </c>
      <c r="G624" t="s">
        <v>102</v>
      </c>
      <c r="H624" s="28">
        <v>46015</v>
      </c>
      <c r="I624" s="28">
        <v>46021</v>
      </c>
      <c r="J624" s="28">
        <v>46111</v>
      </c>
      <c r="K624" s="28">
        <v>46111</v>
      </c>
      <c r="L624" s="38">
        <v>6032000</v>
      </c>
      <c r="M624" t="s">
        <v>81</v>
      </c>
      <c r="N624">
        <v>0</v>
      </c>
      <c r="O624" t="s">
        <v>34</v>
      </c>
      <c r="P624" s="38">
        <v>0</v>
      </c>
      <c r="Q624" s="38">
        <v>0.99523994736880395</v>
      </c>
      <c r="R624" s="38">
        <v>1.0869565217391301E-2</v>
      </c>
      <c r="S624" s="38">
        <v>1.1111111111111099E-2</v>
      </c>
      <c r="T624" s="38">
        <v>65565.217391304395</v>
      </c>
      <c r="U624" s="38">
        <v>0</v>
      </c>
      <c r="V624" s="38">
        <v>0</v>
      </c>
      <c r="W624" s="38">
        <v>0.99523961117210902</v>
      </c>
      <c r="X624" s="38">
        <v>1.0869565217391301E-2</v>
      </c>
      <c r="Y624" s="38">
        <v>1.1111111111111099E-2</v>
      </c>
      <c r="Z624" s="38">
        <v>65565.217391304395</v>
      </c>
      <c r="AA624" s="38">
        <v>0</v>
      </c>
    </row>
    <row r="625" spans="1:27" x14ac:dyDescent="0.25">
      <c r="A625" s="28">
        <v>46022</v>
      </c>
      <c r="B625" s="28">
        <v>46112</v>
      </c>
      <c r="C625" t="s">
        <v>32</v>
      </c>
      <c r="D625" t="s">
        <v>36</v>
      </c>
      <c r="E625" t="s">
        <v>37</v>
      </c>
      <c r="F625">
        <v>7</v>
      </c>
      <c r="H625" s="28">
        <v>46020</v>
      </c>
      <c r="I625" s="28">
        <v>46022</v>
      </c>
      <c r="J625" s="28">
        <v>46112</v>
      </c>
      <c r="K625" s="28">
        <v>46112</v>
      </c>
      <c r="L625" s="38">
        <v>12500000</v>
      </c>
      <c r="M625" t="s">
        <v>38</v>
      </c>
      <c r="N625">
        <v>0</v>
      </c>
      <c r="O625" t="s">
        <v>34</v>
      </c>
      <c r="P625" s="38">
        <v>31843.75</v>
      </c>
      <c r="Q625" s="38"/>
      <c r="R625" s="38">
        <v>1</v>
      </c>
      <c r="S625" s="38">
        <v>1</v>
      </c>
      <c r="T625" s="38">
        <v>12500000</v>
      </c>
      <c r="U625" s="38">
        <v>31843.75</v>
      </c>
      <c r="V625" s="38">
        <v>31843.75</v>
      </c>
      <c r="W625" s="38"/>
      <c r="X625" s="38">
        <v>1</v>
      </c>
      <c r="Y625" s="38">
        <v>1</v>
      </c>
      <c r="Z625" s="38">
        <v>12500000</v>
      </c>
      <c r="AA625" s="38">
        <v>31843.75</v>
      </c>
    </row>
    <row r="626" spans="1:27" x14ac:dyDescent="0.25">
      <c r="A626" s="28">
        <v>46022</v>
      </c>
      <c r="B626" s="28">
        <v>46112</v>
      </c>
      <c r="C626" t="s">
        <v>32</v>
      </c>
      <c r="D626" t="s">
        <v>36</v>
      </c>
      <c r="E626" t="s">
        <v>37</v>
      </c>
      <c r="F626">
        <v>7</v>
      </c>
      <c r="H626" s="28">
        <v>46108</v>
      </c>
      <c r="I626" s="28">
        <v>46112</v>
      </c>
      <c r="J626" s="28">
        <v>46203</v>
      </c>
      <c r="K626" s="28">
        <v>46203</v>
      </c>
      <c r="L626" s="38">
        <v>12500000</v>
      </c>
      <c r="M626" t="s">
        <v>38</v>
      </c>
      <c r="N626">
        <v>0</v>
      </c>
      <c r="O626" t="s">
        <v>34</v>
      </c>
      <c r="P626" s="38">
        <v>32954.022841043501</v>
      </c>
      <c r="Q626" s="38"/>
      <c r="R626" s="38">
        <v>0</v>
      </c>
      <c r="S626" s="38">
        <v>0</v>
      </c>
      <c r="T626" s="38">
        <v>0</v>
      </c>
      <c r="U626" s="38">
        <v>0</v>
      </c>
      <c r="V626" s="38">
        <v>127669.335387106</v>
      </c>
      <c r="W626" s="38"/>
      <c r="X626" s="38">
        <v>0</v>
      </c>
      <c r="Y626" s="38">
        <v>0</v>
      </c>
      <c r="Z626" s="38">
        <v>0</v>
      </c>
      <c r="AA626" s="38">
        <v>0</v>
      </c>
    </row>
    <row r="627" spans="1:27" x14ac:dyDescent="0.25">
      <c r="A627" s="28">
        <v>46022</v>
      </c>
      <c r="B627" s="28">
        <v>46112</v>
      </c>
      <c r="C627" t="s">
        <v>32</v>
      </c>
      <c r="D627" t="s">
        <v>85</v>
      </c>
      <c r="E627" t="s">
        <v>86</v>
      </c>
      <c r="F627">
        <v>24</v>
      </c>
      <c r="G627" t="s">
        <v>87</v>
      </c>
      <c r="H627" s="28">
        <v>46020</v>
      </c>
      <c r="I627" s="28">
        <v>46021</v>
      </c>
      <c r="J627" s="28">
        <v>46111</v>
      </c>
      <c r="K627" s="28">
        <v>46111</v>
      </c>
      <c r="L627" s="38">
        <v>14125800</v>
      </c>
      <c r="M627" t="s">
        <v>88</v>
      </c>
      <c r="N627">
        <v>0</v>
      </c>
      <c r="O627" t="s">
        <v>34</v>
      </c>
      <c r="P627" s="38">
        <v>0</v>
      </c>
      <c r="Q627" s="38"/>
      <c r="R627" s="38">
        <v>0.98888888888888904</v>
      </c>
      <c r="S627" s="38">
        <v>0.98888888888888904</v>
      </c>
      <c r="T627" s="38">
        <v>13968846.6666667</v>
      </c>
      <c r="U627" s="38">
        <v>0</v>
      </c>
      <c r="V627" s="38">
        <v>0</v>
      </c>
      <c r="W627" s="38"/>
      <c r="X627" s="38">
        <v>0.98888888888888904</v>
      </c>
      <c r="Y627" s="38">
        <v>0.98888888888888904</v>
      </c>
      <c r="Z627" s="38">
        <v>13968846.6666667</v>
      </c>
      <c r="AA627" s="38">
        <v>0</v>
      </c>
    </row>
    <row r="628" spans="1:27" x14ac:dyDescent="0.25">
      <c r="A628" s="28">
        <v>46022</v>
      </c>
      <c r="B628" s="28">
        <v>46112</v>
      </c>
      <c r="C628" t="s">
        <v>32</v>
      </c>
      <c r="D628" t="s">
        <v>85</v>
      </c>
      <c r="E628" t="s">
        <v>86</v>
      </c>
      <c r="F628">
        <v>24</v>
      </c>
      <c r="G628" t="s">
        <v>87</v>
      </c>
      <c r="H628" s="28">
        <v>46107</v>
      </c>
      <c r="I628" s="28">
        <v>46111</v>
      </c>
      <c r="J628" s="28">
        <v>46203</v>
      </c>
      <c r="K628" s="28">
        <v>46203</v>
      </c>
      <c r="L628" s="38">
        <v>14125800</v>
      </c>
      <c r="M628" t="s">
        <v>88</v>
      </c>
      <c r="N628">
        <v>0</v>
      </c>
      <c r="O628" t="s">
        <v>34</v>
      </c>
      <c r="P628" s="38">
        <v>0</v>
      </c>
      <c r="Q628" s="38"/>
      <c r="R628" s="38">
        <v>1.1111111111111099E-2</v>
      </c>
      <c r="S628" s="38">
        <v>1.0869565217391301E-2</v>
      </c>
      <c r="T628" s="38">
        <v>156953.33333333299</v>
      </c>
      <c r="U628" s="38">
        <v>0</v>
      </c>
      <c r="V628" s="38">
        <v>64668.498842440204</v>
      </c>
      <c r="W628" s="38"/>
      <c r="X628" s="38">
        <v>1.1111111111111099E-2</v>
      </c>
      <c r="Y628" s="38">
        <v>1.0869565217391301E-2</v>
      </c>
      <c r="Z628" s="38">
        <v>156953.33333333299</v>
      </c>
      <c r="AA628" s="38">
        <v>702.91846567869698</v>
      </c>
    </row>
    <row r="629" spans="1:27" x14ac:dyDescent="0.25">
      <c r="A629" s="28">
        <v>46022</v>
      </c>
      <c r="B629" s="28">
        <v>46112</v>
      </c>
      <c r="C629" t="s">
        <v>32</v>
      </c>
      <c r="D629" t="s">
        <v>39</v>
      </c>
      <c r="E629" t="s">
        <v>40</v>
      </c>
      <c r="F629">
        <v>5</v>
      </c>
      <c r="H629" s="28">
        <v>46020</v>
      </c>
      <c r="I629" s="28">
        <v>46022</v>
      </c>
      <c r="J629" s="28">
        <v>46112</v>
      </c>
      <c r="K629" s="28">
        <v>46112</v>
      </c>
      <c r="L629" s="38">
        <v>12500000</v>
      </c>
      <c r="M629" t="s">
        <v>38</v>
      </c>
      <c r="N629">
        <v>0</v>
      </c>
      <c r="O629" t="s">
        <v>34</v>
      </c>
      <c r="P629" s="38">
        <v>31843.75</v>
      </c>
      <c r="Q629" s="38"/>
      <c r="R629" s="38">
        <v>1</v>
      </c>
      <c r="S629" s="38">
        <v>1</v>
      </c>
      <c r="T629" s="38">
        <v>12500000</v>
      </c>
      <c r="U629" s="38">
        <v>31843.75</v>
      </c>
      <c r="V629" s="38">
        <v>31843.75</v>
      </c>
      <c r="W629" s="38"/>
      <c r="X629" s="38">
        <v>1</v>
      </c>
      <c r="Y629" s="38">
        <v>1</v>
      </c>
      <c r="Z629" s="38">
        <v>12500000</v>
      </c>
      <c r="AA629" s="38">
        <v>31843.75</v>
      </c>
    </row>
    <row r="630" spans="1:27" x14ac:dyDescent="0.25">
      <c r="A630" s="28">
        <v>46022</v>
      </c>
      <c r="B630" s="28">
        <v>46112</v>
      </c>
      <c r="C630" t="s">
        <v>32</v>
      </c>
      <c r="D630" t="s">
        <v>39</v>
      </c>
      <c r="E630" t="s">
        <v>40</v>
      </c>
      <c r="F630">
        <v>5</v>
      </c>
      <c r="H630" s="28">
        <v>46108</v>
      </c>
      <c r="I630" s="28">
        <v>46112</v>
      </c>
      <c r="J630" s="28">
        <v>46203</v>
      </c>
      <c r="K630" s="28">
        <v>46203</v>
      </c>
      <c r="L630" s="38">
        <v>12500000</v>
      </c>
      <c r="M630" t="s">
        <v>38</v>
      </c>
      <c r="N630">
        <v>0</v>
      </c>
      <c r="O630" t="s">
        <v>34</v>
      </c>
      <c r="P630" s="38">
        <v>32954.022841043501</v>
      </c>
      <c r="Q630" s="38"/>
      <c r="R630" s="38">
        <v>0</v>
      </c>
      <c r="S630" s="38">
        <v>0</v>
      </c>
      <c r="T630" s="38">
        <v>0</v>
      </c>
      <c r="U630" s="38">
        <v>0</v>
      </c>
      <c r="V630" s="38">
        <v>127669.335387106</v>
      </c>
      <c r="W630" s="38"/>
      <c r="X630" s="38">
        <v>0</v>
      </c>
      <c r="Y630" s="38">
        <v>0</v>
      </c>
      <c r="Z630" s="38">
        <v>0</v>
      </c>
      <c r="AA630" s="38">
        <v>0</v>
      </c>
    </row>
    <row r="631" spans="1:27" x14ac:dyDescent="0.25">
      <c r="A631" s="28">
        <v>46022</v>
      </c>
      <c r="B631" s="28">
        <v>46112</v>
      </c>
      <c r="C631" t="s">
        <v>32</v>
      </c>
      <c r="D631" t="s">
        <v>89</v>
      </c>
      <c r="E631" t="s">
        <v>90</v>
      </c>
      <c r="F631">
        <v>26</v>
      </c>
      <c r="G631" t="s">
        <v>91</v>
      </c>
      <c r="H631" s="28">
        <v>46015</v>
      </c>
      <c r="I631" s="28">
        <v>46021</v>
      </c>
      <c r="J631" s="28">
        <v>46111</v>
      </c>
      <c r="K631" s="28">
        <v>46111</v>
      </c>
      <c r="L631" s="38">
        <v>5650320</v>
      </c>
      <c r="M631" t="s">
        <v>88</v>
      </c>
      <c r="N631">
        <v>0</v>
      </c>
      <c r="O631" t="s">
        <v>34</v>
      </c>
      <c r="P631" s="38">
        <v>0</v>
      </c>
      <c r="Q631" s="38"/>
      <c r="R631" s="38">
        <v>0.98888888888888904</v>
      </c>
      <c r="S631" s="38">
        <v>0.98888888888888904</v>
      </c>
      <c r="T631" s="38">
        <v>5587538.6666666698</v>
      </c>
      <c r="U631" s="38">
        <v>0</v>
      </c>
      <c r="V631" s="38">
        <v>0</v>
      </c>
      <c r="W631" s="38"/>
      <c r="X631" s="38">
        <v>0.98888888888888904</v>
      </c>
      <c r="Y631" s="38">
        <v>0.98888888888888904</v>
      </c>
      <c r="Z631" s="38">
        <v>5587538.6666666698</v>
      </c>
      <c r="AA631" s="38">
        <v>0</v>
      </c>
    </row>
    <row r="632" spans="1:27" x14ac:dyDescent="0.25">
      <c r="A632" s="28">
        <v>46022</v>
      </c>
      <c r="B632" s="28">
        <v>46112</v>
      </c>
      <c r="C632" t="s">
        <v>32</v>
      </c>
      <c r="D632" t="s">
        <v>89</v>
      </c>
      <c r="E632" t="s">
        <v>90</v>
      </c>
      <c r="F632">
        <v>26</v>
      </c>
      <c r="G632" t="s">
        <v>91</v>
      </c>
      <c r="H632" s="28">
        <v>46107</v>
      </c>
      <c r="I632" s="28">
        <v>46111</v>
      </c>
      <c r="J632" s="28">
        <v>46203</v>
      </c>
      <c r="K632" s="28">
        <v>46203</v>
      </c>
      <c r="L632" s="38">
        <v>5650320</v>
      </c>
      <c r="M632" t="s">
        <v>88</v>
      </c>
      <c r="N632">
        <v>0</v>
      </c>
      <c r="O632" t="s">
        <v>34</v>
      </c>
      <c r="P632" s="38">
        <v>0</v>
      </c>
      <c r="Q632" s="38"/>
      <c r="R632" s="38">
        <v>1.1111111111111099E-2</v>
      </c>
      <c r="S632" s="38">
        <v>1.0869565217391301E-2</v>
      </c>
      <c r="T632" s="38">
        <v>62781.333333333299</v>
      </c>
      <c r="U632" s="38">
        <v>0</v>
      </c>
      <c r="V632" s="38">
        <v>25867.3995369761</v>
      </c>
      <c r="W632" s="38"/>
      <c r="X632" s="38">
        <v>1.1111111111111099E-2</v>
      </c>
      <c r="Y632" s="38">
        <v>1.0869565217391301E-2</v>
      </c>
      <c r="Z632" s="38">
        <v>62781.333333333299</v>
      </c>
      <c r="AA632" s="38">
        <v>281.16738627147902</v>
      </c>
    </row>
    <row r="633" spans="1:27" x14ac:dyDescent="0.25">
      <c r="A633" s="28">
        <v>46022</v>
      </c>
      <c r="B633" s="28">
        <v>46112</v>
      </c>
      <c r="C633" t="s">
        <v>32</v>
      </c>
      <c r="D633" t="s">
        <v>74</v>
      </c>
      <c r="E633" t="s">
        <v>75</v>
      </c>
      <c r="F633">
        <v>11</v>
      </c>
      <c r="H633" s="28">
        <v>45954</v>
      </c>
      <c r="I633" s="28">
        <v>45958</v>
      </c>
      <c r="J633" s="28">
        <v>46050</v>
      </c>
      <c r="K633" s="28">
        <v>46050</v>
      </c>
      <c r="L633" s="38">
        <v>11463000</v>
      </c>
      <c r="M633" t="s">
        <v>69</v>
      </c>
      <c r="N633">
        <v>0</v>
      </c>
      <c r="O633" t="s">
        <v>34</v>
      </c>
      <c r="P633" s="38">
        <v>0</v>
      </c>
      <c r="Q633" s="38"/>
      <c r="R633" s="38">
        <v>0.31111111111111101</v>
      </c>
      <c r="S633" s="38">
        <v>0.30434782608695699</v>
      </c>
      <c r="T633" s="38">
        <v>3566266.6666666698</v>
      </c>
      <c r="U633" s="38">
        <v>0</v>
      </c>
      <c r="V633" s="38">
        <v>0</v>
      </c>
      <c r="W633" s="38"/>
      <c r="X633" s="38">
        <v>0.31111111111111101</v>
      </c>
      <c r="Y633" s="38">
        <v>0.30434782608695699</v>
      </c>
      <c r="Z633" s="38">
        <v>3566266.6666666698</v>
      </c>
      <c r="AA633" s="38">
        <v>0</v>
      </c>
    </row>
    <row r="634" spans="1:27" x14ac:dyDescent="0.25">
      <c r="A634" s="28">
        <v>46022</v>
      </c>
      <c r="B634" s="28">
        <v>46112</v>
      </c>
      <c r="C634" t="s">
        <v>32</v>
      </c>
      <c r="D634" t="s">
        <v>74</v>
      </c>
      <c r="E634" t="s">
        <v>75</v>
      </c>
      <c r="F634">
        <v>11</v>
      </c>
      <c r="H634" s="28">
        <v>46048</v>
      </c>
      <c r="I634" s="28">
        <v>46050</v>
      </c>
      <c r="J634" s="28">
        <v>46140</v>
      </c>
      <c r="K634" s="28">
        <v>46140</v>
      </c>
      <c r="L634" s="38">
        <v>11463000</v>
      </c>
      <c r="M634" t="s">
        <v>69</v>
      </c>
      <c r="N634">
        <v>0</v>
      </c>
      <c r="O634" t="s">
        <v>34</v>
      </c>
      <c r="P634" s="38">
        <v>0</v>
      </c>
      <c r="Q634" s="38"/>
      <c r="R634" s="38">
        <v>0.68888888888888899</v>
      </c>
      <c r="S634" s="38">
        <v>0.68888888888888899</v>
      </c>
      <c r="T634" s="38">
        <v>7896733.3333333302</v>
      </c>
      <c r="U634" s="38">
        <v>0</v>
      </c>
      <c r="V634" s="38">
        <v>78670.387263539902</v>
      </c>
      <c r="W634" s="38"/>
      <c r="X634" s="38">
        <v>0.68888888888888899</v>
      </c>
      <c r="Y634" s="38">
        <v>0.68888888888888899</v>
      </c>
      <c r="Z634" s="38">
        <v>7896733.3333333302</v>
      </c>
      <c r="AA634" s="38">
        <v>54195.155670438602</v>
      </c>
    </row>
    <row r="635" spans="1:27" x14ac:dyDescent="0.25">
      <c r="A635" s="28">
        <v>46022</v>
      </c>
      <c r="B635" s="28">
        <v>46112</v>
      </c>
      <c r="C635" t="s">
        <v>32</v>
      </c>
      <c r="D635" t="s">
        <v>92</v>
      </c>
      <c r="E635" t="s">
        <v>93</v>
      </c>
      <c r="F635">
        <v>30</v>
      </c>
      <c r="G635" t="s">
        <v>94</v>
      </c>
      <c r="H635" s="28">
        <v>46020</v>
      </c>
      <c r="I635" s="28">
        <v>46021</v>
      </c>
      <c r="J635" s="28">
        <v>46111</v>
      </c>
      <c r="K635" s="28">
        <v>46111</v>
      </c>
      <c r="L635" s="38">
        <v>18834400</v>
      </c>
      <c r="M635" t="s">
        <v>78</v>
      </c>
      <c r="N635">
        <v>0</v>
      </c>
      <c r="O635" t="s">
        <v>34</v>
      </c>
      <c r="P635" s="38">
        <v>0</v>
      </c>
      <c r="Q635" s="38"/>
      <c r="R635" s="38">
        <v>0.98888888888888904</v>
      </c>
      <c r="S635" s="38">
        <v>0.98888888888888904</v>
      </c>
      <c r="T635" s="38">
        <v>18625128.888888899</v>
      </c>
      <c r="U635" s="38">
        <v>0</v>
      </c>
      <c r="V635" s="38">
        <v>0</v>
      </c>
      <c r="W635" s="38"/>
      <c r="X635" s="38">
        <v>0.98888888888888904</v>
      </c>
      <c r="Y635" s="38">
        <v>0.98888888888888904</v>
      </c>
      <c r="Z635" s="38">
        <v>18625128.888888899</v>
      </c>
      <c r="AA635" s="38">
        <v>0</v>
      </c>
    </row>
    <row r="636" spans="1:27" x14ac:dyDescent="0.25">
      <c r="A636" s="28">
        <v>46022</v>
      </c>
      <c r="B636" s="28">
        <v>46112</v>
      </c>
      <c r="C636" t="s">
        <v>32</v>
      </c>
      <c r="D636" t="s">
        <v>92</v>
      </c>
      <c r="E636" t="s">
        <v>93</v>
      </c>
      <c r="F636">
        <v>30</v>
      </c>
      <c r="G636" t="s">
        <v>94</v>
      </c>
      <c r="H636" s="28">
        <v>46107</v>
      </c>
      <c r="I636" s="28">
        <v>46111</v>
      </c>
      <c r="J636" s="28">
        <v>46203</v>
      </c>
      <c r="K636" s="28">
        <v>46203</v>
      </c>
      <c r="L636" s="38">
        <v>18834400</v>
      </c>
      <c r="M636" t="s">
        <v>78</v>
      </c>
      <c r="N636">
        <v>0</v>
      </c>
      <c r="O636" t="s">
        <v>34</v>
      </c>
      <c r="P636" s="38">
        <v>0</v>
      </c>
      <c r="Q636" s="38"/>
      <c r="R636" s="38">
        <v>1.1111111111111099E-2</v>
      </c>
      <c r="S636" s="38">
        <v>1.0869565217391301E-2</v>
      </c>
      <c r="T636" s="38">
        <v>209271.11111111101</v>
      </c>
      <c r="U636" s="38">
        <v>0</v>
      </c>
      <c r="V636" s="38">
        <v>98257.754012142395</v>
      </c>
      <c r="W636" s="38"/>
      <c r="X636" s="38">
        <v>1.1111111111111099E-2</v>
      </c>
      <c r="Y636" s="38">
        <v>1.0869565217391301E-2</v>
      </c>
      <c r="Z636" s="38">
        <v>209271.11111111101</v>
      </c>
      <c r="AA636" s="38">
        <v>1068.0190653493701</v>
      </c>
    </row>
    <row r="637" spans="1:27" x14ac:dyDescent="0.25">
      <c r="A637" s="28">
        <v>46022</v>
      </c>
      <c r="B637" s="28">
        <v>46112</v>
      </c>
      <c r="C637" t="s">
        <v>32</v>
      </c>
      <c r="D637" t="s">
        <v>98</v>
      </c>
      <c r="E637" t="s">
        <v>99</v>
      </c>
      <c r="F637">
        <v>34</v>
      </c>
      <c r="G637" t="s">
        <v>100</v>
      </c>
      <c r="H637" s="28">
        <v>45944</v>
      </c>
      <c r="I637" s="28">
        <v>45946</v>
      </c>
      <c r="J637" s="28">
        <v>46038</v>
      </c>
      <c r="K637" s="28">
        <v>46038</v>
      </c>
      <c r="L637" s="38">
        <v>6032000</v>
      </c>
      <c r="M637" t="s">
        <v>81</v>
      </c>
      <c r="N637">
        <v>0</v>
      </c>
      <c r="O637" t="s">
        <v>34</v>
      </c>
      <c r="P637" s="38">
        <v>0</v>
      </c>
      <c r="Q637" s="38"/>
      <c r="R637" s="38">
        <v>0.17777777777777801</v>
      </c>
      <c r="S637" s="38">
        <v>0.173913043478261</v>
      </c>
      <c r="T637" s="38">
        <v>1072355.5555555599</v>
      </c>
      <c r="U637" s="38">
        <v>0</v>
      </c>
      <c r="V637" s="38">
        <v>0</v>
      </c>
      <c r="W637" s="38"/>
      <c r="X637" s="38">
        <v>0.17777777777777801</v>
      </c>
      <c r="Y637" s="38">
        <v>0.173913043478261</v>
      </c>
      <c r="Z637" s="38">
        <v>1072355.5555555599</v>
      </c>
      <c r="AA637" s="38">
        <v>0</v>
      </c>
    </row>
    <row r="638" spans="1:27" x14ac:dyDescent="0.25">
      <c r="A638" s="28">
        <v>46022</v>
      </c>
      <c r="B638" s="28">
        <v>46112</v>
      </c>
      <c r="C638" t="s">
        <v>32</v>
      </c>
      <c r="D638" t="s">
        <v>98</v>
      </c>
      <c r="E638" t="s">
        <v>99</v>
      </c>
      <c r="F638">
        <v>34</v>
      </c>
      <c r="G638" t="s">
        <v>100</v>
      </c>
      <c r="H638" s="28">
        <v>46036</v>
      </c>
      <c r="I638" s="28">
        <v>46038</v>
      </c>
      <c r="J638" s="28">
        <v>46128</v>
      </c>
      <c r="K638" s="28">
        <v>46128</v>
      </c>
      <c r="L638" s="38">
        <v>6032000</v>
      </c>
      <c r="M638" t="s">
        <v>81</v>
      </c>
      <c r="N638">
        <v>0</v>
      </c>
      <c r="O638" t="s">
        <v>34</v>
      </c>
      <c r="P638" s="38">
        <v>0</v>
      </c>
      <c r="Q638" s="38"/>
      <c r="R638" s="38">
        <v>0.82222222222222197</v>
      </c>
      <c r="S638" s="38">
        <v>0.82222222222222197</v>
      </c>
      <c r="T638" s="38">
        <v>4959644.4444444403</v>
      </c>
      <c r="U638" s="38">
        <v>0</v>
      </c>
      <c r="V638" s="38">
        <v>34517.585645770698</v>
      </c>
      <c r="W638" s="38"/>
      <c r="X638" s="38">
        <v>0.82222222222222197</v>
      </c>
      <c r="Y638" s="38">
        <v>0.82222222222222197</v>
      </c>
      <c r="Z638" s="38">
        <v>4959644.4444444403</v>
      </c>
      <c r="AA638" s="38">
        <v>28381.1259754114</v>
      </c>
    </row>
    <row r="639" spans="1:27" x14ac:dyDescent="0.25">
      <c r="A639" s="28">
        <v>46022</v>
      </c>
      <c r="B639" s="28">
        <v>46112</v>
      </c>
      <c r="C639" t="s">
        <v>32</v>
      </c>
      <c r="D639" t="s">
        <v>41</v>
      </c>
      <c r="E639" t="s">
        <v>42</v>
      </c>
      <c r="F639">
        <v>1</v>
      </c>
      <c r="H639" s="28">
        <v>46020</v>
      </c>
      <c r="I639" s="28">
        <v>46022</v>
      </c>
      <c r="J639" s="28">
        <v>46112</v>
      </c>
      <c r="K639" s="28">
        <v>46112</v>
      </c>
      <c r="L639" s="38">
        <v>15000000</v>
      </c>
      <c r="M639" t="s">
        <v>38</v>
      </c>
      <c r="N639">
        <v>0</v>
      </c>
      <c r="O639" t="s">
        <v>34</v>
      </c>
      <c r="P639" s="38">
        <v>38212.5</v>
      </c>
      <c r="Q639" s="38"/>
      <c r="R639" s="38">
        <v>1</v>
      </c>
      <c r="S639" s="38">
        <v>1</v>
      </c>
      <c r="T639" s="38">
        <v>15000000</v>
      </c>
      <c r="U639" s="38">
        <v>38212.5</v>
      </c>
      <c r="V639" s="38">
        <v>38212.5</v>
      </c>
      <c r="W639" s="38"/>
      <c r="X639" s="38">
        <v>1</v>
      </c>
      <c r="Y639" s="38">
        <v>1</v>
      </c>
      <c r="Z639" s="38">
        <v>15000000</v>
      </c>
      <c r="AA639" s="38">
        <v>38212.5</v>
      </c>
    </row>
    <row r="640" spans="1:27" x14ac:dyDescent="0.25">
      <c r="A640" s="28">
        <v>46022</v>
      </c>
      <c r="B640" s="28">
        <v>46112</v>
      </c>
      <c r="C640" t="s">
        <v>32</v>
      </c>
      <c r="D640" t="s">
        <v>41</v>
      </c>
      <c r="E640" t="s">
        <v>42</v>
      </c>
      <c r="F640">
        <v>1</v>
      </c>
      <c r="H640" s="28">
        <v>46108</v>
      </c>
      <c r="I640" s="28">
        <v>46112</v>
      </c>
      <c r="J640" s="28">
        <v>46203</v>
      </c>
      <c r="K640" s="28">
        <v>46203</v>
      </c>
      <c r="L640" s="38">
        <v>15000000</v>
      </c>
      <c r="M640" t="s">
        <v>38</v>
      </c>
      <c r="N640">
        <v>0</v>
      </c>
      <c r="O640" t="s">
        <v>34</v>
      </c>
      <c r="P640" s="38">
        <v>39544.827409252197</v>
      </c>
      <c r="Q640" s="38"/>
      <c r="R640" s="38">
        <v>0</v>
      </c>
      <c r="S640" s="38">
        <v>0</v>
      </c>
      <c r="T640" s="38">
        <v>0</v>
      </c>
      <c r="U640" s="38">
        <v>0</v>
      </c>
      <c r="V640" s="38">
        <v>153203.20246452701</v>
      </c>
      <c r="W640" s="38"/>
      <c r="X640" s="38">
        <v>0</v>
      </c>
      <c r="Y640" s="38">
        <v>0</v>
      </c>
      <c r="Z640" s="38">
        <v>0</v>
      </c>
      <c r="AA640" s="38">
        <v>0</v>
      </c>
    </row>
    <row r="641" spans="1:27" x14ac:dyDescent="0.25">
      <c r="A641" s="28">
        <v>46022</v>
      </c>
      <c r="B641" s="28">
        <v>46112</v>
      </c>
      <c r="C641" t="s">
        <v>32</v>
      </c>
      <c r="D641" t="s">
        <v>43</v>
      </c>
      <c r="E641" t="s">
        <v>44</v>
      </c>
      <c r="F641">
        <v>3</v>
      </c>
      <c r="H641" s="28">
        <v>46020</v>
      </c>
      <c r="I641" s="28">
        <v>46021</v>
      </c>
      <c r="J641" s="28">
        <v>46111</v>
      </c>
      <c r="K641" s="28">
        <v>46111</v>
      </c>
      <c r="L641" s="38">
        <v>12500000</v>
      </c>
      <c r="M641" t="s">
        <v>45</v>
      </c>
      <c r="N641">
        <v>0</v>
      </c>
      <c r="O641" t="s">
        <v>34</v>
      </c>
      <c r="P641" s="38">
        <v>63093.75</v>
      </c>
      <c r="Q641" s="38"/>
      <c r="R641" s="38">
        <v>0.98888888888888904</v>
      </c>
      <c r="S641" s="38">
        <v>0.98888888888888904</v>
      </c>
      <c r="T641" s="38">
        <v>12361111.111111101</v>
      </c>
      <c r="U641" s="38">
        <v>62392.708333333299</v>
      </c>
      <c r="V641" s="38">
        <v>63093.75</v>
      </c>
      <c r="W641" s="38"/>
      <c r="X641" s="38">
        <v>0.98888888888888904</v>
      </c>
      <c r="Y641" s="38">
        <v>0.98888888888888904</v>
      </c>
      <c r="Z641" s="38">
        <v>12361111.111111101</v>
      </c>
      <c r="AA641" s="38">
        <v>62392.708333333299</v>
      </c>
    </row>
    <row r="642" spans="1:27" x14ac:dyDescent="0.25">
      <c r="A642" s="28">
        <v>46022</v>
      </c>
      <c r="B642" s="28">
        <v>46112</v>
      </c>
      <c r="C642" t="s">
        <v>32</v>
      </c>
      <c r="D642" t="s">
        <v>43</v>
      </c>
      <c r="E642" t="s">
        <v>44</v>
      </c>
      <c r="F642">
        <v>3</v>
      </c>
      <c r="H642" s="28">
        <v>46108</v>
      </c>
      <c r="I642" s="28">
        <v>46111</v>
      </c>
      <c r="J642" s="28">
        <v>46203</v>
      </c>
      <c r="K642" s="28">
        <v>46203</v>
      </c>
      <c r="L642" s="38">
        <v>12500000</v>
      </c>
      <c r="M642" t="s">
        <v>45</v>
      </c>
      <c r="N642">
        <v>0</v>
      </c>
      <c r="O642" t="s">
        <v>34</v>
      </c>
      <c r="P642" s="38">
        <v>65260.599404620298</v>
      </c>
      <c r="Q642" s="38"/>
      <c r="R642" s="38">
        <v>1.1111111111111099E-2</v>
      </c>
      <c r="S642" s="38">
        <v>1.0869565217391301E-2</v>
      </c>
      <c r="T642" s="38">
        <v>138888.88888888899</v>
      </c>
      <c r="U642" s="38">
        <v>709.35434135456796</v>
      </c>
      <c r="V642" s="38">
        <v>161016.73956107901</v>
      </c>
      <c r="W642" s="38"/>
      <c r="X642" s="38">
        <v>1.1111111111111099E-2</v>
      </c>
      <c r="Y642" s="38">
        <v>1.0869565217391301E-2</v>
      </c>
      <c r="Z642" s="38">
        <v>138888.88888888899</v>
      </c>
      <c r="AA642" s="38">
        <v>1750.18195175085</v>
      </c>
    </row>
    <row r="643" spans="1:27" x14ac:dyDescent="0.25">
      <c r="A643" s="28">
        <v>46022</v>
      </c>
      <c r="B643" s="28">
        <v>46112</v>
      </c>
      <c r="C643" t="s">
        <v>32</v>
      </c>
      <c r="D643" t="s">
        <v>76</v>
      </c>
      <c r="E643" t="s">
        <v>79</v>
      </c>
      <c r="F643">
        <v>22</v>
      </c>
      <c r="G643" t="s">
        <v>80</v>
      </c>
      <c r="H643" s="28">
        <v>46015</v>
      </c>
      <c r="I643" s="28">
        <v>46022</v>
      </c>
      <c r="J643" s="28">
        <v>46112</v>
      </c>
      <c r="K643" s="28">
        <v>46112</v>
      </c>
      <c r="L643" s="38">
        <v>11500000</v>
      </c>
      <c r="M643" t="s">
        <v>81</v>
      </c>
      <c r="N643">
        <v>0</v>
      </c>
      <c r="O643" t="s">
        <v>34</v>
      </c>
      <c r="P643" s="38">
        <v>0</v>
      </c>
      <c r="Q643" s="38"/>
      <c r="R643" s="38">
        <v>1</v>
      </c>
      <c r="S643" s="38">
        <v>1</v>
      </c>
      <c r="T643" s="38">
        <v>11500000</v>
      </c>
      <c r="U643" s="38">
        <v>0</v>
      </c>
      <c r="V643" s="38">
        <v>0</v>
      </c>
      <c r="W643" s="38"/>
      <c r="X643" s="38">
        <v>1</v>
      </c>
      <c r="Y643" s="38">
        <v>1</v>
      </c>
      <c r="Z643" s="38">
        <v>11500000</v>
      </c>
      <c r="AA643" s="38">
        <v>0</v>
      </c>
    </row>
    <row r="644" spans="1:27" x14ac:dyDescent="0.25">
      <c r="A644" s="28">
        <v>46022</v>
      </c>
      <c r="B644" s="28">
        <v>46112</v>
      </c>
      <c r="C644" t="s">
        <v>32</v>
      </c>
      <c r="D644" t="s">
        <v>76</v>
      </c>
      <c r="E644" t="s">
        <v>79</v>
      </c>
      <c r="F644">
        <v>22</v>
      </c>
      <c r="G644" t="s">
        <v>80</v>
      </c>
      <c r="H644" s="28">
        <v>46107</v>
      </c>
      <c r="I644" s="28">
        <v>46112</v>
      </c>
      <c r="J644" s="28">
        <v>46203</v>
      </c>
      <c r="K644" s="28">
        <v>46203</v>
      </c>
      <c r="L644" s="38">
        <v>11500000</v>
      </c>
      <c r="M644" t="s">
        <v>81</v>
      </c>
      <c r="N644">
        <v>0</v>
      </c>
      <c r="O644" t="s">
        <v>34</v>
      </c>
      <c r="P644" s="38">
        <v>0</v>
      </c>
      <c r="Q644" s="38"/>
      <c r="R644" s="38">
        <v>0</v>
      </c>
      <c r="S644" s="38">
        <v>0</v>
      </c>
      <c r="T644" s="38">
        <v>0</v>
      </c>
      <c r="U644" s="38">
        <v>0</v>
      </c>
      <c r="V644" s="38">
        <v>66609.944463281601</v>
      </c>
      <c r="W644" s="38"/>
      <c r="X644" s="38">
        <v>0</v>
      </c>
      <c r="Y644" s="38">
        <v>0</v>
      </c>
      <c r="Z644" s="38">
        <v>0</v>
      </c>
      <c r="AA644" s="38">
        <v>0</v>
      </c>
    </row>
    <row r="645" spans="1:27" x14ac:dyDescent="0.25">
      <c r="A645" s="28">
        <v>46022</v>
      </c>
      <c r="B645" s="28">
        <v>46112</v>
      </c>
      <c r="C645" t="s">
        <v>32</v>
      </c>
      <c r="D645" t="s">
        <v>95</v>
      </c>
      <c r="E645" t="s">
        <v>96</v>
      </c>
      <c r="F645">
        <v>28</v>
      </c>
      <c r="G645" t="s">
        <v>97</v>
      </c>
      <c r="H645" s="28">
        <v>46015</v>
      </c>
      <c r="I645" s="28">
        <v>46021</v>
      </c>
      <c r="J645" s="28">
        <v>46111</v>
      </c>
      <c r="K645" s="28">
        <v>46111</v>
      </c>
      <c r="L645" s="38">
        <v>24440000</v>
      </c>
      <c r="M645" t="s">
        <v>81</v>
      </c>
      <c r="N645">
        <v>0</v>
      </c>
      <c r="O645" t="s">
        <v>34</v>
      </c>
      <c r="P645" s="38">
        <v>0</v>
      </c>
      <c r="Q645" s="38"/>
      <c r="R645" s="38">
        <v>0.98888888888888904</v>
      </c>
      <c r="S645" s="38">
        <v>0.98888888888888904</v>
      </c>
      <c r="T645" s="38">
        <v>24168444.444444399</v>
      </c>
      <c r="U645" s="38">
        <v>0</v>
      </c>
      <c r="V645" s="38">
        <v>0</v>
      </c>
      <c r="W645" s="38"/>
      <c r="X645" s="38">
        <v>0.98888888888888904</v>
      </c>
      <c r="Y645" s="38">
        <v>0.98888888888888904</v>
      </c>
      <c r="Z645" s="38">
        <v>24168444.444444399</v>
      </c>
      <c r="AA645" s="38">
        <v>0</v>
      </c>
    </row>
    <row r="646" spans="1:27" x14ac:dyDescent="0.25">
      <c r="A646" s="28">
        <v>46022</v>
      </c>
      <c r="B646" s="28">
        <v>46112</v>
      </c>
      <c r="C646" t="s">
        <v>32</v>
      </c>
      <c r="D646" t="s">
        <v>95</v>
      </c>
      <c r="E646" t="s">
        <v>96</v>
      </c>
      <c r="F646">
        <v>28</v>
      </c>
      <c r="G646" t="s">
        <v>97</v>
      </c>
      <c r="H646" s="28">
        <v>46107</v>
      </c>
      <c r="I646" s="28">
        <v>46111</v>
      </c>
      <c r="J646" s="28">
        <v>46203</v>
      </c>
      <c r="K646" s="28">
        <v>46203</v>
      </c>
      <c r="L646" s="38">
        <v>24440000</v>
      </c>
      <c r="M646" t="s">
        <v>81</v>
      </c>
      <c r="N646">
        <v>0</v>
      </c>
      <c r="O646" t="s">
        <v>34</v>
      </c>
      <c r="P646" s="38">
        <v>0</v>
      </c>
      <c r="Q646" s="38"/>
      <c r="R646" s="38">
        <v>1.1111111111111099E-2</v>
      </c>
      <c r="S646" s="38">
        <v>1.0869565217391301E-2</v>
      </c>
      <c r="T646" s="38">
        <v>271555.55555555603</v>
      </c>
      <c r="U646" s="38">
        <v>0</v>
      </c>
      <c r="V646" s="38">
        <v>143116.223532537</v>
      </c>
      <c r="W646" s="38"/>
      <c r="X646" s="38">
        <v>1.1111111111111099E-2</v>
      </c>
      <c r="Y646" s="38">
        <v>1.0869565217391301E-2</v>
      </c>
      <c r="Z646" s="38">
        <v>271555.55555555603</v>
      </c>
      <c r="AA646" s="38">
        <v>1555.6111253536601</v>
      </c>
    </row>
    <row r="647" spans="1:27" x14ac:dyDescent="0.25">
      <c r="A647" s="28">
        <v>46022</v>
      </c>
      <c r="B647" s="28">
        <v>46112</v>
      </c>
      <c r="C647" t="s">
        <v>32</v>
      </c>
      <c r="D647" t="s">
        <v>46</v>
      </c>
      <c r="E647" t="s">
        <v>47</v>
      </c>
      <c r="F647">
        <v>9</v>
      </c>
      <c r="H647" s="28">
        <v>46009</v>
      </c>
      <c r="I647" s="28">
        <v>46013</v>
      </c>
      <c r="J647" s="28">
        <v>46101</v>
      </c>
      <c r="K647" s="28">
        <v>46101</v>
      </c>
      <c r="L647" s="38">
        <v>28228571</v>
      </c>
      <c r="M647" t="s">
        <v>45</v>
      </c>
      <c r="N647">
        <v>0</v>
      </c>
      <c r="O647" t="s">
        <v>34</v>
      </c>
      <c r="P647" s="38">
        <v>140421.458185556</v>
      </c>
      <c r="Q647" s="38"/>
      <c r="R647" s="38">
        <v>0.87777777777777799</v>
      </c>
      <c r="S647" s="38">
        <v>0.89772727272727304</v>
      </c>
      <c r="T647" s="38">
        <v>24778412.322222199</v>
      </c>
      <c r="U647" s="38">
        <v>126060.172689306</v>
      </c>
      <c r="V647" s="38">
        <v>140421.458185556</v>
      </c>
      <c r="W647" s="38"/>
      <c r="X647" s="38">
        <v>0.87777777777777799</v>
      </c>
      <c r="Y647" s="38">
        <v>0.89772727272727304</v>
      </c>
      <c r="Z647" s="38">
        <v>24778412.322222199</v>
      </c>
      <c r="AA647" s="38">
        <v>126060.172689306</v>
      </c>
    </row>
    <row r="648" spans="1:27" x14ac:dyDescent="0.25">
      <c r="A648" s="28">
        <v>46022</v>
      </c>
      <c r="B648" s="28">
        <v>46112</v>
      </c>
      <c r="C648" t="s">
        <v>32</v>
      </c>
      <c r="D648" t="s">
        <v>46</v>
      </c>
      <c r="E648" t="s">
        <v>47</v>
      </c>
      <c r="F648">
        <v>9</v>
      </c>
      <c r="H648" s="28">
        <v>46099</v>
      </c>
      <c r="I648" s="28">
        <v>46101</v>
      </c>
      <c r="J648" s="28">
        <v>46195</v>
      </c>
      <c r="K648" s="28">
        <v>46195</v>
      </c>
      <c r="L648" s="38">
        <v>28228571</v>
      </c>
      <c r="M648" t="s">
        <v>45</v>
      </c>
      <c r="N648">
        <v>0</v>
      </c>
      <c r="O648" t="s">
        <v>34</v>
      </c>
      <c r="P648" s="38">
        <v>150420.87016398201</v>
      </c>
      <c r="Q648" s="38"/>
      <c r="R648" s="38">
        <v>0.122222222222222</v>
      </c>
      <c r="S648" s="38">
        <v>0.117021276595745</v>
      </c>
      <c r="T648" s="38">
        <v>3450158.6777777802</v>
      </c>
      <c r="U648" s="38">
        <v>17602.4422532319</v>
      </c>
      <c r="V648" s="38">
        <v>371664.30256235501</v>
      </c>
      <c r="W648" s="38"/>
      <c r="X648" s="38">
        <v>0.122222222222222</v>
      </c>
      <c r="Y648" s="38">
        <v>0.117021276595745</v>
      </c>
      <c r="Z648" s="38">
        <v>3450158.6777777802</v>
      </c>
      <c r="AA648" s="38">
        <v>43492.631150913898</v>
      </c>
    </row>
    <row r="649" spans="1:27" x14ac:dyDescent="0.25">
      <c r="A649" s="28">
        <v>46022</v>
      </c>
      <c r="B649" s="28">
        <v>46112</v>
      </c>
      <c r="C649" t="s">
        <v>32</v>
      </c>
      <c r="D649" t="s">
        <v>48</v>
      </c>
      <c r="E649" t="s">
        <v>49</v>
      </c>
      <c r="F649">
        <v>13</v>
      </c>
      <c r="H649" s="28">
        <v>45987</v>
      </c>
      <c r="I649" s="28">
        <v>45989</v>
      </c>
      <c r="J649" s="28">
        <v>46080</v>
      </c>
      <c r="K649" s="28">
        <v>46080</v>
      </c>
      <c r="L649" s="38">
        <v>4286000</v>
      </c>
      <c r="M649" t="s">
        <v>45</v>
      </c>
      <c r="N649">
        <v>0</v>
      </c>
      <c r="O649" t="s">
        <v>34</v>
      </c>
      <c r="P649" s="38">
        <v>22415.6609444444</v>
      </c>
      <c r="Q649" s="38"/>
      <c r="R649" s="38">
        <v>0.64444444444444404</v>
      </c>
      <c r="S649" s="38">
        <v>0.63736263736263699</v>
      </c>
      <c r="T649" s="38">
        <v>2762088.8888888899</v>
      </c>
      <c r="U649" s="38">
        <v>14286.9047777778</v>
      </c>
      <c r="V649" s="38">
        <v>22415.6609444444</v>
      </c>
      <c r="W649" s="38"/>
      <c r="X649" s="38">
        <v>0.64444444444444404</v>
      </c>
      <c r="Y649" s="38">
        <v>0.63736263736263699</v>
      </c>
      <c r="Z649" s="38">
        <v>2762088.8888888899</v>
      </c>
      <c r="AA649" s="38">
        <v>14286.9047777778</v>
      </c>
    </row>
    <row r="650" spans="1:27" x14ac:dyDescent="0.25">
      <c r="A650" s="28">
        <v>46022</v>
      </c>
      <c r="B650" s="28">
        <v>46112</v>
      </c>
      <c r="C650" t="s">
        <v>32</v>
      </c>
      <c r="D650" t="s">
        <v>48</v>
      </c>
      <c r="E650" t="s">
        <v>49</v>
      </c>
      <c r="F650">
        <v>13</v>
      </c>
      <c r="H650" s="28">
        <v>46078</v>
      </c>
      <c r="I650" s="28">
        <v>46080</v>
      </c>
      <c r="J650" s="28">
        <v>46171</v>
      </c>
      <c r="K650" s="28">
        <v>46171</v>
      </c>
      <c r="L650" s="38">
        <v>4286000</v>
      </c>
      <c r="M650" t="s">
        <v>45</v>
      </c>
      <c r="N650">
        <v>0</v>
      </c>
      <c r="O650" t="s">
        <v>34</v>
      </c>
      <c r="P650" s="38">
        <v>22101.561048988999</v>
      </c>
      <c r="Q650" s="38"/>
      <c r="R650" s="38">
        <v>0.35555555555555601</v>
      </c>
      <c r="S650" s="38">
        <v>0.35164835164835201</v>
      </c>
      <c r="T650" s="38">
        <v>1523911.1111111101</v>
      </c>
      <c r="U650" s="38">
        <v>7771.9775117323998</v>
      </c>
      <c r="V650" s="38">
        <v>54583.901413776402</v>
      </c>
      <c r="W650" s="38"/>
      <c r="X650" s="38">
        <v>0.35555555555555601</v>
      </c>
      <c r="Y650" s="38">
        <v>0.35164835164835201</v>
      </c>
      <c r="Z650" s="38">
        <v>1523911.1111111101</v>
      </c>
      <c r="AA650" s="38">
        <v>19194.338958690601</v>
      </c>
    </row>
    <row r="651" spans="1:27" x14ac:dyDescent="0.25">
      <c r="A651" s="28">
        <v>46022</v>
      </c>
      <c r="B651" s="28">
        <v>46112</v>
      </c>
      <c r="C651" t="s">
        <v>32</v>
      </c>
      <c r="D651" t="s">
        <v>50</v>
      </c>
      <c r="E651" t="s">
        <v>51</v>
      </c>
      <c r="F651">
        <v>15</v>
      </c>
      <c r="H651" s="28">
        <v>45987</v>
      </c>
      <c r="I651" s="28">
        <v>45989</v>
      </c>
      <c r="J651" s="28">
        <v>46080</v>
      </c>
      <c r="K651" s="28">
        <v>46080</v>
      </c>
      <c r="L651" s="38">
        <v>4286000</v>
      </c>
      <c r="M651" t="s">
        <v>33</v>
      </c>
      <c r="N651">
        <v>0</v>
      </c>
      <c r="O651" t="s">
        <v>34</v>
      </c>
      <c r="P651" s="38">
        <v>3456.0637222222199</v>
      </c>
      <c r="Q651" s="38"/>
      <c r="R651" s="38">
        <v>0.64444444444444404</v>
      </c>
      <c r="S651" s="38">
        <v>0.63736263736263699</v>
      </c>
      <c r="T651" s="38">
        <v>2762088.8888888899</v>
      </c>
      <c r="U651" s="38">
        <v>2202.76588888889</v>
      </c>
      <c r="V651" s="38">
        <v>3456.0637222222199</v>
      </c>
      <c r="W651" s="38"/>
      <c r="X651" s="38">
        <v>0.64444444444444404</v>
      </c>
      <c r="Y651" s="38">
        <v>0.63736263736263699</v>
      </c>
      <c r="Z651" s="38">
        <v>2762088.8888888899</v>
      </c>
      <c r="AA651" s="38">
        <v>2202.76588888889</v>
      </c>
    </row>
    <row r="652" spans="1:27" x14ac:dyDescent="0.25">
      <c r="A652" s="28">
        <v>46022</v>
      </c>
      <c r="B652" s="28">
        <v>46112</v>
      </c>
      <c r="C652" t="s">
        <v>32</v>
      </c>
      <c r="D652" t="s">
        <v>50</v>
      </c>
      <c r="E652" t="s">
        <v>51</v>
      </c>
      <c r="F652">
        <v>15</v>
      </c>
      <c r="H652" s="28">
        <v>46078</v>
      </c>
      <c r="I652" s="28">
        <v>46080</v>
      </c>
      <c r="J652" s="28">
        <v>46171</v>
      </c>
      <c r="K652" s="28">
        <v>46171</v>
      </c>
      <c r="L652" s="38">
        <v>4286000</v>
      </c>
      <c r="M652" t="s">
        <v>33</v>
      </c>
      <c r="N652">
        <v>0</v>
      </c>
      <c r="O652" t="s">
        <v>34</v>
      </c>
      <c r="P652" s="38">
        <v>3141.9638267667901</v>
      </c>
      <c r="Q652" s="38"/>
      <c r="R652" s="38">
        <v>0.35555555555555601</v>
      </c>
      <c r="S652" s="38">
        <v>0.35164835164835201</v>
      </c>
      <c r="T652" s="38">
        <v>1523911.1111111101</v>
      </c>
      <c r="U652" s="38">
        <v>1104.86640062129</v>
      </c>
      <c r="V652" s="38">
        <v>35624.304191554103</v>
      </c>
      <c r="W652" s="38"/>
      <c r="X652" s="38">
        <v>0.35555555555555601</v>
      </c>
      <c r="Y652" s="38">
        <v>0.35164835164835201</v>
      </c>
      <c r="Z652" s="38">
        <v>1523911.1111111101</v>
      </c>
      <c r="AA652" s="38">
        <v>12527.227847579499</v>
      </c>
    </row>
    <row r="653" spans="1:27" x14ac:dyDescent="0.25">
      <c r="A653" s="28">
        <v>46022</v>
      </c>
      <c r="B653" s="28">
        <v>46112</v>
      </c>
      <c r="C653" t="s">
        <v>32</v>
      </c>
      <c r="D653" t="s">
        <v>101</v>
      </c>
      <c r="E653" t="s">
        <v>77</v>
      </c>
      <c r="F653">
        <v>20</v>
      </c>
      <c r="H653" s="28">
        <v>46056</v>
      </c>
      <c r="I653" s="28">
        <v>46058</v>
      </c>
      <c r="J653" s="28">
        <v>46147</v>
      </c>
      <c r="K653" s="28">
        <v>46147</v>
      </c>
      <c r="L653" s="38">
        <v>6287102</v>
      </c>
      <c r="M653" t="s">
        <v>78</v>
      </c>
      <c r="O653" t="s">
        <v>34</v>
      </c>
      <c r="P653" s="38">
        <v>0</v>
      </c>
      <c r="Q653" s="38"/>
      <c r="R653" s="38">
        <v>0.6</v>
      </c>
      <c r="S653" s="38">
        <v>0.60674157303370801</v>
      </c>
      <c r="T653" s="38">
        <v>3772261.2</v>
      </c>
      <c r="U653" s="38">
        <v>0</v>
      </c>
      <c r="V653" s="38">
        <v>31781.6038135587</v>
      </c>
      <c r="W653" s="38"/>
      <c r="X653" s="38">
        <v>0.6</v>
      </c>
      <c r="Y653" s="38">
        <v>0.60674157303370801</v>
      </c>
      <c r="Z653" s="38">
        <v>3772261.2</v>
      </c>
      <c r="AA653" s="38">
        <v>19283.220291372701</v>
      </c>
    </row>
    <row r="654" spans="1:27" x14ac:dyDescent="0.25">
      <c r="A654" s="28">
        <v>46022</v>
      </c>
      <c r="B654" s="28">
        <v>46112</v>
      </c>
      <c r="C654" t="s">
        <v>35</v>
      </c>
      <c r="D654" t="s">
        <v>52</v>
      </c>
      <c r="E654" t="s">
        <v>53</v>
      </c>
      <c r="F654">
        <v>10001</v>
      </c>
      <c r="G654" t="s">
        <v>54</v>
      </c>
      <c r="H654" s="28">
        <v>46015</v>
      </c>
      <c r="I654" s="28">
        <v>46021</v>
      </c>
      <c r="J654" s="28">
        <v>46111</v>
      </c>
      <c r="K654" s="28">
        <v>46111</v>
      </c>
      <c r="L654" s="38">
        <v>15000000</v>
      </c>
      <c r="M654" t="s">
        <v>38</v>
      </c>
      <c r="N654">
        <v>0</v>
      </c>
      <c r="O654" t="s">
        <v>34</v>
      </c>
      <c r="P654" s="38">
        <v>-38175</v>
      </c>
      <c r="Q654" s="38">
        <v>0.99523994736880395</v>
      </c>
      <c r="R654" s="38">
        <v>0.98888888888888904</v>
      </c>
      <c r="S654" s="38">
        <v>0.98888888888888904</v>
      </c>
      <c r="T654" s="38">
        <v>14833333.3333333</v>
      </c>
      <c r="U654" s="38">
        <v>-37750.833333333299</v>
      </c>
      <c r="V654" s="38">
        <v>-38175</v>
      </c>
      <c r="W654" s="38">
        <v>0.99523961117210902</v>
      </c>
      <c r="X654" s="38">
        <v>0.98888888888888904</v>
      </c>
      <c r="Y654" s="38">
        <v>0.98888888888888904</v>
      </c>
      <c r="Z654" s="38">
        <v>14833333.3333333</v>
      </c>
      <c r="AA654" s="38">
        <v>-37750.833333333299</v>
      </c>
    </row>
    <row r="655" spans="1:27" x14ac:dyDescent="0.25">
      <c r="A655" s="28">
        <v>46022</v>
      </c>
      <c r="B655" s="28">
        <v>46112</v>
      </c>
      <c r="C655" t="s">
        <v>35</v>
      </c>
      <c r="D655" t="s">
        <v>52</v>
      </c>
      <c r="E655" t="s">
        <v>53</v>
      </c>
      <c r="F655">
        <v>10001</v>
      </c>
      <c r="G655" t="s">
        <v>54</v>
      </c>
      <c r="H655" s="28">
        <v>46107</v>
      </c>
      <c r="I655" s="28">
        <v>46111</v>
      </c>
      <c r="J655" s="28">
        <v>46203</v>
      </c>
      <c r="K655" s="28">
        <v>46203</v>
      </c>
      <c r="L655" s="38">
        <v>15000000</v>
      </c>
      <c r="M655" t="s">
        <v>38</v>
      </c>
      <c r="N655">
        <v>0</v>
      </c>
      <c r="O655" t="s">
        <v>34</v>
      </c>
      <c r="P655" s="38">
        <v>-39976.352629521803</v>
      </c>
      <c r="Q655" s="38">
        <v>0.99038654504225399</v>
      </c>
      <c r="R655" s="38">
        <v>1.1111111111111099E-2</v>
      </c>
      <c r="S655" s="38">
        <v>1.0869565217391301E-2</v>
      </c>
      <c r="T655" s="38">
        <v>166666.66666666701</v>
      </c>
      <c r="U655" s="38">
        <v>-434.52557206002001</v>
      </c>
      <c r="V655" s="38">
        <v>-154920.622735463</v>
      </c>
      <c r="W655" s="38">
        <v>0.99038641794437698</v>
      </c>
      <c r="X655" s="38">
        <v>1.1111111111111099E-2</v>
      </c>
      <c r="Y655" s="38">
        <v>1.0869565217391301E-2</v>
      </c>
      <c r="Z655" s="38">
        <v>166666.66666666701</v>
      </c>
      <c r="AA655" s="38">
        <v>-1683.9198123419901</v>
      </c>
    </row>
    <row r="656" spans="1:27" x14ac:dyDescent="0.25">
      <c r="A656" s="28">
        <v>46022</v>
      </c>
      <c r="B656" s="28">
        <v>46112</v>
      </c>
      <c r="C656" t="s">
        <v>35</v>
      </c>
      <c r="D656" t="s">
        <v>55</v>
      </c>
      <c r="E656" t="s">
        <v>56</v>
      </c>
      <c r="F656">
        <v>10002</v>
      </c>
      <c r="G656" t="s">
        <v>57</v>
      </c>
      <c r="H656" s="28">
        <v>46015</v>
      </c>
      <c r="I656" s="28">
        <v>46021</v>
      </c>
      <c r="J656" s="28">
        <v>46111</v>
      </c>
      <c r="K656" s="28">
        <v>46111</v>
      </c>
      <c r="L656" s="38">
        <v>12500000</v>
      </c>
      <c r="M656" t="s">
        <v>45</v>
      </c>
      <c r="N656">
        <v>0</v>
      </c>
      <c r="O656" t="s">
        <v>34</v>
      </c>
      <c r="P656" s="38">
        <v>-63062.5</v>
      </c>
      <c r="Q656" s="38">
        <v>0.99523994736880395</v>
      </c>
      <c r="R656" s="38">
        <v>0.98888888888888904</v>
      </c>
      <c r="S656" s="38">
        <v>0.98888888888888904</v>
      </c>
      <c r="T656" s="38">
        <v>12361111.111111101</v>
      </c>
      <c r="U656" s="38">
        <v>-62361.805555555497</v>
      </c>
      <c r="V656" s="38">
        <v>-63062.5</v>
      </c>
      <c r="W656" s="38">
        <v>0.99523961117210902</v>
      </c>
      <c r="X656" s="38">
        <v>0.98888888888888904</v>
      </c>
      <c r="Y656" s="38">
        <v>0.98888888888888904</v>
      </c>
      <c r="Z656" s="38">
        <v>12361111.111111101</v>
      </c>
      <c r="AA656" s="38">
        <v>-62361.805555555497</v>
      </c>
    </row>
    <row r="657" spans="1:27" x14ac:dyDescent="0.25">
      <c r="A657" s="28">
        <v>46022</v>
      </c>
      <c r="B657" s="28">
        <v>46112</v>
      </c>
      <c r="C657" t="s">
        <v>35</v>
      </c>
      <c r="D657" t="s">
        <v>55</v>
      </c>
      <c r="E657" t="s">
        <v>56</v>
      </c>
      <c r="F657">
        <v>10002</v>
      </c>
      <c r="G657" t="s">
        <v>57</v>
      </c>
      <c r="H657" s="28">
        <v>46107</v>
      </c>
      <c r="I657" s="28">
        <v>46111</v>
      </c>
      <c r="J657" s="28">
        <v>46203</v>
      </c>
      <c r="K657" s="28">
        <v>46203</v>
      </c>
      <c r="L657" s="38">
        <v>12500000</v>
      </c>
      <c r="M657" t="s">
        <v>45</v>
      </c>
      <c r="N657">
        <v>0</v>
      </c>
      <c r="O657" t="s">
        <v>34</v>
      </c>
      <c r="P657" s="38">
        <v>-65258.0716357126</v>
      </c>
      <c r="Q657" s="38">
        <v>0.99038654504225399</v>
      </c>
      <c r="R657" s="38">
        <v>1.1111111111111099E-2</v>
      </c>
      <c r="S657" s="38">
        <v>1.0869565217391301E-2</v>
      </c>
      <c r="T657" s="38">
        <v>138888.88888888899</v>
      </c>
      <c r="U657" s="38">
        <v>-709.32686560557204</v>
      </c>
      <c r="V657" s="38">
        <v>-161044.96339066399</v>
      </c>
      <c r="W657" s="38">
        <v>0.99038641794437698</v>
      </c>
      <c r="X657" s="38">
        <v>1.1111111111111099E-2</v>
      </c>
      <c r="Y657" s="38">
        <v>1.0869565217391301E-2</v>
      </c>
      <c r="Z657" s="38">
        <v>138888.88888888899</v>
      </c>
      <c r="AA657" s="38">
        <v>-1750.48873250721</v>
      </c>
    </row>
    <row r="658" spans="1:27" x14ac:dyDescent="0.25">
      <c r="A658" s="28">
        <v>46022</v>
      </c>
      <c r="B658" s="28">
        <v>46112</v>
      </c>
      <c r="C658" t="s">
        <v>35</v>
      </c>
      <c r="D658" t="s">
        <v>58</v>
      </c>
      <c r="E658" t="s">
        <v>59</v>
      </c>
      <c r="F658">
        <v>10003</v>
      </c>
      <c r="G658" t="s">
        <v>60</v>
      </c>
      <c r="H658" s="28">
        <v>46015</v>
      </c>
      <c r="I658" s="28">
        <v>46021</v>
      </c>
      <c r="J658" s="28">
        <v>46111</v>
      </c>
      <c r="K658" s="28">
        <v>46111</v>
      </c>
      <c r="L658" s="38">
        <v>12500000</v>
      </c>
      <c r="M658" t="s">
        <v>38</v>
      </c>
      <c r="N658">
        <v>0</v>
      </c>
      <c r="O658" t="s">
        <v>34</v>
      </c>
      <c r="P658" s="38">
        <v>-31812.5</v>
      </c>
      <c r="Q658" s="38">
        <v>0.99523994736880395</v>
      </c>
      <c r="R658" s="38">
        <v>0.98888888888888904</v>
      </c>
      <c r="S658" s="38">
        <v>0.98888888888888904</v>
      </c>
      <c r="T658" s="38">
        <v>12361111.111111101</v>
      </c>
      <c r="U658" s="38">
        <v>-31459.027777777799</v>
      </c>
      <c r="V658" s="38">
        <v>-31812.5</v>
      </c>
      <c r="W658" s="38">
        <v>0.99523961117210902</v>
      </c>
      <c r="X658" s="38">
        <v>0.98888888888888904</v>
      </c>
      <c r="Y658" s="38">
        <v>0.98888888888888904</v>
      </c>
      <c r="Z658" s="38">
        <v>12361111.111111101</v>
      </c>
      <c r="AA658" s="38">
        <v>-31459.027777777799</v>
      </c>
    </row>
    <row r="659" spans="1:27" x14ac:dyDescent="0.25">
      <c r="A659" s="28">
        <v>46022</v>
      </c>
      <c r="B659" s="28">
        <v>46112</v>
      </c>
      <c r="C659" t="s">
        <v>35</v>
      </c>
      <c r="D659" t="s">
        <v>58</v>
      </c>
      <c r="E659" t="s">
        <v>59</v>
      </c>
      <c r="F659">
        <v>10003</v>
      </c>
      <c r="G659" t="s">
        <v>60</v>
      </c>
      <c r="H659" s="28">
        <v>46107</v>
      </c>
      <c r="I659" s="28">
        <v>46111</v>
      </c>
      <c r="J659" s="28">
        <v>46203</v>
      </c>
      <c r="K659" s="28">
        <v>46203</v>
      </c>
      <c r="L659" s="38">
        <v>12500000</v>
      </c>
      <c r="M659" t="s">
        <v>38</v>
      </c>
      <c r="N659">
        <v>0</v>
      </c>
      <c r="O659" t="s">
        <v>34</v>
      </c>
      <c r="P659" s="38">
        <v>-33313.627191268199</v>
      </c>
      <c r="Q659" s="38">
        <v>0.99038654504225399</v>
      </c>
      <c r="R659" s="38">
        <v>1.1111111111111099E-2</v>
      </c>
      <c r="S659" s="38">
        <v>1.0869565217391301E-2</v>
      </c>
      <c r="T659" s="38">
        <v>138888.88888888899</v>
      </c>
      <c r="U659" s="38">
        <v>-362.10464338334998</v>
      </c>
      <c r="V659" s="38">
        <v>-129100.518946219</v>
      </c>
      <c r="W659" s="38">
        <v>0.99038641794437698</v>
      </c>
      <c r="X659" s="38">
        <v>1.1111111111111099E-2</v>
      </c>
      <c r="Y659" s="38">
        <v>1.0869565217391301E-2</v>
      </c>
      <c r="Z659" s="38">
        <v>138888.88888888899</v>
      </c>
      <c r="AA659" s="38">
        <v>-1403.2665102849901</v>
      </c>
    </row>
    <row r="660" spans="1:27" x14ac:dyDescent="0.25">
      <c r="A660" s="28">
        <v>46022</v>
      </c>
      <c r="B660" s="28">
        <v>46112</v>
      </c>
      <c r="C660" t="s">
        <v>35</v>
      </c>
      <c r="D660" t="s">
        <v>61</v>
      </c>
      <c r="E660" t="s">
        <v>62</v>
      </c>
      <c r="F660">
        <v>10004</v>
      </c>
      <c r="G660" t="s">
        <v>63</v>
      </c>
      <c r="H660" s="28">
        <v>46015</v>
      </c>
      <c r="I660" s="28">
        <v>46021</v>
      </c>
      <c r="J660" s="28">
        <v>46111</v>
      </c>
      <c r="K660" s="28">
        <v>46111</v>
      </c>
      <c r="L660" s="38">
        <v>12500000</v>
      </c>
      <c r="M660" t="s">
        <v>38</v>
      </c>
      <c r="N660">
        <v>0</v>
      </c>
      <c r="O660" t="s">
        <v>34</v>
      </c>
      <c r="P660" s="38">
        <v>-31812.5</v>
      </c>
      <c r="Q660" s="38">
        <v>0.99523994736880395</v>
      </c>
      <c r="R660" s="38">
        <v>0.98888888888888904</v>
      </c>
      <c r="S660" s="38">
        <v>0.98888888888888904</v>
      </c>
      <c r="T660" s="38">
        <v>12361111.111111101</v>
      </c>
      <c r="U660" s="38">
        <v>-31459.027777777799</v>
      </c>
      <c r="V660" s="38">
        <v>-31812.5</v>
      </c>
      <c r="W660" s="38">
        <v>0.99523961117210902</v>
      </c>
      <c r="X660" s="38">
        <v>0.98888888888888904</v>
      </c>
      <c r="Y660" s="38">
        <v>0.98888888888888904</v>
      </c>
      <c r="Z660" s="38">
        <v>12361111.111111101</v>
      </c>
      <c r="AA660" s="38">
        <v>-31459.027777777799</v>
      </c>
    </row>
    <row r="661" spans="1:27" x14ac:dyDescent="0.25">
      <c r="A661" s="28">
        <v>46022</v>
      </c>
      <c r="B661" s="28">
        <v>46112</v>
      </c>
      <c r="C661" t="s">
        <v>35</v>
      </c>
      <c r="D661" t="s">
        <v>61</v>
      </c>
      <c r="E661" t="s">
        <v>62</v>
      </c>
      <c r="F661">
        <v>10004</v>
      </c>
      <c r="G661" t="s">
        <v>63</v>
      </c>
      <c r="H661" s="28">
        <v>46107</v>
      </c>
      <c r="I661" s="28">
        <v>46111</v>
      </c>
      <c r="J661" s="28">
        <v>46203</v>
      </c>
      <c r="K661" s="28">
        <v>46203</v>
      </c>
      <c r="L661" s="38">
        <v>12500000</v>
      </c>
      <c r="M661" t="s">
        <v>38</v>
      </c>
      <c r="N661">
        <v>0</v>
      </c>
      <c r="O661" t="s">
        <v>34</v>
      </c>
      <c r="P661" s="38">
        <v>-33313.627191268199</v>
      </c>
      <c r="Q661" s="38">
        <v>0.99038654504225399</v>
      </c>
      <c r="R661" s="38">
        <v>1.1111111111111099E-2</v>
      </c>
      <c r="S661" s="38">
        <v>1.0869565217391301E-2</v>
      </c>
      <c r="T661" s="38">
        <v>138888.88888888899</v>
      </c>
      <c r="U661" s="38">
        <v>-362.10464338334998</v>
      </c>
      <c r="V661" s="38">
        <v>-129100.518946219</v>
      </c>
      <c r="W661" s="38">
        <v>0.99038641794437698</v>
      </c>
      <c r="X661" s="38">
        <v>1.1111111111111099E-2</v>
      </c>
      <c r="Y661" s="38">
        <v>1.0869565217391301E-2</v>
      </c>
      <c r="Z661" s="38">
        <v>138888.88888888899</v>
      </c>
      <c r="AA661" s="38">
        <v>-1403.2665102849901</v>
      </c>
    </row>
    <row r="662" spans="1:27" x14ac:dyDescent="0.25">
      <c r="A662" s="28">
        <v>46022</v>
      </c>
      <c r="B662" s="28">
        <v>46112</v>
      </c>
      <c r="C662" t="s">
        <v>35</v>
      </c>
      <c r="D662" t="s">
        <v>64</v>
      </c>
      <c r="E662" t="s">
        <v>65</v>
      </c>
      <c r="F662">
        <v>10005</v>
      </c>
      <c r="G662" t="s">
        <v>66</v>
      </c>
      <c r="H662" s="28">
        <v>46015</v>
      </c>
      <c r="I662" s="28">
        <v>46021</v>
      </c>
      <c r="J662" s="28">
        <v>46111</v>
      </c>
      <c r="K662" s="28">
        <v>46111</v>
      </c>
      <c r="L662" s="38">
        <v>28228571</v>
      </c>
      <c r="M662" t="s">
        <v>45</v>
      </c>
      <c r="N662">
        <v>0</v>
      </c>
      <c r="O662" t="s">
        <v>34</v>
      </c>
      <c r="P662" s="38">
        <v>-142413.14069500001</v>
      </c>
      <c r="Q662" s="38">
        <v>0.99523994736880395</v>
      </c>
      <c r="R662" s="38">
        <v>0.98888888888888904</v>
      </c>
      <c r="S662" s="38">
        <v>0.98888888888888904</v>
      </c>
      <c r="T662" s="38">
        <v>27914920.211111099</v>
      </c>
      <c r="U662" s="38">
        <v>-140830.77246505601</v>
      </c>
      <c r="V662" s="38">
        <v>-142413.14069500001</v>
      </c>
      <c r="W662" s="38">
        <v>0.99523961117210902</v>
      </c>
      <c r="X662" s="38">
        <v>0.98888888888888904</v>
      </c>
      <c r="Y662" s="38">
        <v>0.98888888888888904</v>
      </c>
      <c r="Z662" s="38">
        <v>27914920.211111099</v>
      </c>
      <c r="AA662" s="38">
        <v>-140830.77246505601</v>
      </c>
    </row>
    <row r="663" spans="1:27" x14ac:dyDescent="0.25">
      <c r="A663" s="28">
        <v>46022</v>
      </c>
      <c r="B663" s="28">
        <v>46112</v>
      </c>
      <c r="C663" t="s">
        <v>35</v>
      </c>
      <c r="D663" t="s">
        <v>64</v>
      </c>
      <c r="E663" t="s">
        <v>65</v>
      </c>
      <c r="F663">
        <v>10005</v>
      </c>
      <c r="G663" t="s">
        <v>66</v>
      </c>
      <c r="H663" s="28">
        <v>46107</v>
      </c>
      <c r="I663" s="28">
        <v>46111</v>
      </c>
      <c r="J663" s="28">
        <v>46203</v>
      </c>
      <c r="K663" s="28">
        <v>46203</v>
      </c>
      <c r="L663" s="38">
        <v>28228571</v>
      </c>
      <c r="M663" t="s">
        <v>45</v>
      </c>
      <c r="N663">
        <v>0</v>
      </c>
      <c r="O663" t="s">
        <v>34</v>
      </c>
      <c r="P663" s="38">
        <v>-147371.36867934401</v>
      </c>
      <c r="Q663" s="38">
        <v>0.99038654504225399</v>
      </c>
      <c r="R663" s="38">
        <v>1.1111111111111099E-2</v>
      </c>
      <c r="S663" s="38">
        <v>1.0869565217391301E-2</v>
      </c>
      <c r="T663" s="38">
        <v>313650.78888888902</v>
      </c>
      <c r="U663" s="38">
        <v>-1601.86270303635</v>
      </c>
      <c r="V663" s="38">
        <v>-363685.53466126003</v>
      </c>
      <c r="W663" s="38">
        <v>0.99038641794437698</v>
      </c>
      <c r="X663" s="38">
        <v>1.1111111111111099E-2</v>
      </c>
      <c r="Y663" s="38">
        <v>1.0869565217391301E-2</v>
      </c>
      <c r="Z663" s="38">
        <v>313650.78888888902</v>
      </c>
      <c r="AA663" s="38">
        <v>-3953.1036376223901</v>
      </c>
    </row>
    <row r="664" spans="1:27" x14ac:dyDescent="0.25">
      <c r="A664" s="28">
        <v>46022</v>
      </c>
      <c r="B664" s="28">
        <v>46112</v>
      </c>
      <c r="C664" t="s">
        <v>35</v>
      </c>
      <c r="D664" t="s">
        <v>67</v>
      </c>
      <c r="E664" t="s">
        <v>68</v>
      </c>
      <c r="F664">
        <v>10006</v>
      </c>
      <c r="G664" t="s">
        <v>82</v>
      </c>
      <c r="H664" s="28">
        <v>46010</v>
      </c>
      <c r="I664" s="28">
        <v>46014</v>
      </c>
      <c r="J664" s="28">
        <v>46104</v>
      </c>
      <c r="K664" s="28">
        <v>46104</v>
      </c>
      <c r="L664" s="38">
        <v>11463000</v>
      </c>
      <c r="M664" t="s">
        <v>69</v>
      </c>
      <c r="N664">
        <v>0</v>
      </c>
      <c r="O664" t="s">
        <v>34</v>
      </c>
      <c r="P664" s="38">
        <v>0</v>
      </c>
      <c r="Q664" s="38">
        <v>0.99561276864633197</v>
      </c>
      <c r="R664" s="38">
        <v>0.91111111111111098</v>
      </c>
      <c r="S664" s="38">
        <v>0.91111111111111098</v>
      </c>
      <c r="T664" s="38">
        <v>10444066.6666667</v>
      </c>
      <c r="U664" s="38">
        <v>0</v>
      </c>
      <c r="V664" s="38">
        <v>0</v>
      </c>
      <c r="W664" s="38">
        <v>0.99561184928295199</v>
      </c>
      <c r="X664" s="38">
        <v>0.91111111111111098</v>
      </c>
      <c r="Y664" s="38">
        <v>0.91111111111111098</v>
      </c>
      <c r="Z664" s="38">
        <v>10444066.6666667</v>
      </c>
      <c r="AA664" s="38">
        <v>0</v>
      </c>
    </row>
    <row r="665" spans="1:27" x14ac:dyDescent="0.25">
      <c r="A665" s="28">
        <v>46022</v>
      </c>
      <c r="B665" s="28">
        <v>46112</v>
      </c>
      <c r="C665" t="s">
        <v>35</v>
      </c>
      <c r="D665" t="s">
        <v>67</v>
      </c>
      <c r="E665" t="s">
        <v>68</v>
      </c>
      <c r="F665">
        <v>10006</v>
      </c>
      <c r="G665" t="s">
        <v>82</v>
      </c>
      <c r="H665" s="28">
        <v>46100</v>
      </c>
      <c r="I665" s="28">
        <v>46104</v>
      </c>
      <c r="J665" s="28">
        <v>46196</v>
      </c>
      <c r="K665" s="28">
        <v>46196</v>
      </c>
      <c r="L665" s="38">
        <v>11463000</v>
      </c>
      <c r="M665" t="s">
        <v>69</v>
      </c>
      <c r="N665">
        <v>0</v>
      </c>
      <c r="O665" t="s">
        <v>34</v>
      </c>
      <c r="P665" s="38">
        <v>0</v>
      </c>
      <c r="Q665" s="38">
        <v>0.99075582842807297</v>
      </c>
      <c r="R665" s="38">
        <v>8.8888888888888906E-2</v>
      </c>
      <c r="S665" s="38">
        <v>8.6956521739130405E-2</v>
      </c>
      <c r="T665" s="38">
        <v>1018933.33333333</v>
      </c>
      <c r="U665" s="38">
        <v>0</v>
      </c>
      <c r="V665" s="38">
        <v>-80301.097383842294</v>
      </c>
      <c r="W665" s="38">
        <v>0.99075555687741201</v>
      </c>
      <c r="X665" s="38">
        <v>8.8888888888888906E-2</v>
      </c>
      <c r="Y665" s="38">
        <v>8.6956521739130405E-2</v>
      </c>
      <c r="Z665" s="38">
        <v>1018933.33333333</v>
      </c>
      <c r="AA665" s="38">
        <v>-6982.7041203341196</v>
      </c>
    </row>
    <row r="666" spans="1:27" x14ac:dyDescent="0.25">
      <c r="A666" s="28">
        <v>46022</v>
      </c>
      <c r="B666" s="28">
        <v>46112</v>
      </c>
      <c r="C666" t="s">
        <v>35</v>
      </c>
      <c r="D666" t="s">
        <v>70</v>
      </c>
      <c r="E666" t="s">
        <v>71</v>
      </c>
      <c r="F666">
        <v>10007</v>
      </c>
      <c r="G666" t="s">
        <v>83</v>
      </c>
      <c r="H666" s="28">
        <v>46010</v>
      </c>
      <c r="I666" s="28">
        <v>46014</v>
      </c>
      <c r="J666" s="28">
        <v>46104</v>
      </c>
      <c r="K666" s="28">
        <v>46104</v>
      </c>
      <c r="L666" s="38">
        <v>4286000</v>
      </c>
      <c r="M666" t="s">
        <v>45</v>
      </c>
      <c r="N666">
        <v>0</v>
      </c>
      <c r="O666" t="s">
        <v>34</v>
      </c>
      <c r="P666" s="38">
        <v>-21451.43</v>
      </c>
      <c r="Q666" s="38">
        <v>0.99561276864633197</v>
      </c>
      <c r="R666" s="38">
        <v>0.91111111111111098</v>
      </c>
      <c r="S666" s="38">
        <v>0.91111111111111098</v>
      </c>
      <c r="T666" s="38">
        <v>3905022.2222222202</v>
      </c>
      <c r="U666" s="38">
        <v>-19544.636222222201</v>
      </c>
      <c r="V666" s="38">
        <v>-21451.43</v>
      </c>
      <c r="W666" s="38">
        <v>0.99561184928295199</v>
      </c>
      <c r="X666" s="38">
        <v>0.91111111111111098</v>
      </c>
      <c r="Y666" s="38">
        <v>0.91111111111111098</v>
      </c>
      <c r="Z666" s="38">
        <v>3905022.2222222202</v>
      </c>
      <c r="AA666" s="38">
        <v>-19544.636222222201</v>
      </c>
    </row>
    <row r="667" spans="1:27" x14ac:dyDescent="0.25">
      <c r="A667" s="28">
        <v>46022</v>
      </c>
      <c r="B667" s="28">
        <v>46112</v>
      </c>
      <c r="C667" t="s">
        <v>35</v>
      </c>
      <c r="D667" t="s">
        <v>70</v>
      </c>
      <c r="E667" t="s">
        <v>71</v>
      </c>
      <c r="F667">
        <v>10007</v>
      </c>
      <c r="G667" t="s">
        <v>83</v>
      </c>
      <c r="H667" s="28">
        <v>46100</v>
      </c>
      <c r="I667" s="28">
        <v>46104</v>
      </c>
      <c r="J667" s="28">
        <v>46196</v>
      </c>
      <c r="K667" s="28">
        <v>46196</v>
      </c>
      <c r="L667" s="38">
        <v>4286000</v>
      </c>
      <c r="M667" t="s">
        <v>45</v>
      </c>
      <c r="N667">
        <v>0</v>
      </c>
      <c r="O667" t="s">
        <v>34</v>
      </c>
      <c r="P667" s="38">
        <v>-22356.890593034299</v>
      </c>
      <c r="Q667" s="38">
        <v>0.99075582842807297</v>
      </c>
      <c r="R667" s="38">
        <v>8.8888888888888906E-2</v>
      </c>
      <c r="S667" s="38">
        <v>8.6956521739130405E-2</v>
      </c>
      <c r="T667" s="38">
        <v>380977.77777777798</v>
      </c>
      <c r="U667" s="38">
        <v>-1944.0774428725399</v>
      </c>
      <c r="V667" s="38">
        <v>-55216.625885063397</v>
      </c>
      <c r="W667" s="38">
        <v>0.99075555687741201</v>
      </c>
      <c r="X667" s="38">
        <v>8.8888888888888906E-2</v>
      </c>
      <c r="Y667" s="38">
        <v>8.6956521739130405E-2</v>
      </c>
      <c r="Z667" s="38">
        <v>380977.77777777798</v>
      </c>
      <c r="AA667" s="38">
        <v>-4801.4457291359504</v>
      </c>
    </row>
    <row r="668" spans="1:27" x14ac:dyDescent="0.25">
      <c r="A668" s="28">
        <v>46022</v>
      </c>
      <c r="B668" s="28">
        <v>46112</v>
      </c>
      <c r="C668" t="s">
        <v>35</v>
      </c>
      <c r="D668" t="s">
        <v>72</v>
      </c>
      <c r="E668" t="s">
        <v>73</v>
      </c>
      <c r="F668">
        <v>10008</v>
      </c>
      <c r="G668" t="s">
        <v>84</v>
      </c>
      <c r="H668" s="28">
        <v>46010</v>
      </c>
      <c r="I668" s="28">
        <v>46014</v>
      </c>
      <c r="J668" s="28">
        <v>46104</v>
      </c>
      <c r="K668" s="28">
        <v>46104</v>
      </c>
      <c r="L668" s="38">
        <v>4286000</v>
      </c>
      <c r="M668" t="s">
        <v>33</v>
      </c>
      <c r="N668">
        <v>0</v>
      </c>
      <c r="O668" t="s">
        <v>34</v>
      </c>
      <c r="P668" s="38">
        <v>-2700.1799999999898</v>
      </c>
      <c r="Q668" s="38">
        <v>0.99561276864633197</v>
      </c>
      <c r="R668" s="38">
        <v>0.91111111111111098</v>
      </c>
      <c r="S668" s="38">
        <v>0.91111111111111098</v>
      </c>
      <c r="T668" s="38">
        <v>3905022.2222222202</v>
      </c>
      <c r="U668" s="38">
        <v>-2460.1639999999902</v>
      </c>
      <c r="V668" s="38">
        <v>-2700.1799999999898</v>
      </c>
      <c r="W668" s="38">
        <v>0.99561184928295199</v>
      </c>
      <c r="X668" s="38">
        <v>0.91111111111111098</v>
      </c>
      <c r="Y668" s="38">
        <v>0.91111111111111098</v>
      </c>
      <c r="Z668" s="38">
        <v>3905022.2222222202</v>
      </c>
      <c r="AA668" s="38">
        <v>-2460.1639999999902</v>
      </c>
    </row>
    <row r="669" spans="1:27" x14ac:dyDescent="0.25">
      <c r="A669" s="28">
        <v>46022</v>
      </c>
      <c r="B669" s="28">
        <v>46112</v>
      </c>
      <c r="C669" t="s">
        <v>35</v>
      </c>
      <c r="D669" t="s">
        <v>72</v>
      </c>
      <c r="E669" t="s">
        <v>73</v>
      </c>
      <c r="F669">
        <v>10008</v>
      </c>
      <c r="G669" t="s">
        <v>84</v>
      </c>
      <c r="H669" s="28">
        <v>46100</v>
      </c>
      <c r="I669" s="28">
        <v>46104</v>
      </c>
      <c r="J669" s="28">
        <v>46196</v>
      </c>
      <c r="K669" s="28">
        <v>46196</v>
      </c>
      <c r="L669" s="38">
        <v>4286000</v>
      </c>
      <c r="M669" t="s">
        <v>33</v>
      </c>
      <c r="N669">
        <v>0</v>
      </c>
      <c r="O669" t="s">
        <v>34</v>
      </c>
      <c r="P669" s="38">
        <v>-3188.94614858982</v>
      </c>
      <c r="Q669" s="38">
        <v>0.99075582842807297</v>
      </c>
      <c r="R669" s="38">
        <v>8.8888888888888906E-2</v>
      </c>
      <c r="S669" s="38">
        <v>8.6956521739130405E-2</v>
      </c>
      <c r="T669" s="38">
        <v>380977.77777777798</v>
      </c>
      <c r="U669" s="38">
        <v>-277.29966509476702</v>
      </c>
      <c r="V669" s="38">
        <v>-36048.681440618901</v>
      </c>
      <c r="W669" s="38">
        <v>0.99075555687741201</v>
      </c>
      <c r="X669" s="38">
        <v>8.8888888888888906E-2</v>
      </c>
      <c r="Y669" s="38">
        <v>8.6956521739130405E-2</v>
      </c>
      <c r="Z669" s="38">
        <v>380977.77777777798</v>
      </c>
      <c r="AA669" s="38">
        <v>-3134.6679513581698</v>
      </c>
    </row>
    <row r="670" spans="1:27" x14ac:dyDescent="0.25">
      <c r="A670" s="28">
        <v>46022</v>
      </c>
      <c r="B670" s="28">
        <v>46112</v>
      </c>
      <c r="C670" t="s">
        <v>35</v>
      </c>
      <c r="D670" t="s">
        <v>123</v>
      </c>
      <c r="E670" t="s">
        <v>124</v>
      </c>
      <c r="F670">
        <v>10009</v>
      </c>
      <c r="G670" t="s">
        <v>125</v>
      </c>
      <c r="H670" s="28">
        <v>46056</v>
      </c>
      <c r="I670" s="28">
        <v>46058</v>
      </c>
      <c r="J670" s="28">
        <v>46147</v>
      </c>
      <c r="K670" s="28">
        <v>46147</v>
      </c>
      <c r="L670" s="38">
        <v>6287102</v>
      </c>
      <c r="M670" t="s">
        <v>78</v>
      </c>
      <c r="N670">
        <v>0</v>
      </c>
      <c r="O670" t="s">
        <v>34</v>
      </c>
      <c r="P670" s="38">
        <v>0</v>
      </c>
      <c r="Q670" s="38">
        <v>0.99333403979963697</v>
      </c>
      <c r="R670" s="38">
        <v>0.6</v>
      </c>
      <c r="S670" s="38">
        <v>0.60674157303370801</v>
      </c>
      <c r="T670" s="38">
        <v>3772261.2</v>
      </c>
      <c r="U670" s="38">
        <v>0</v>
      </c>
      <c r="V670" s="38">
        <v>-31781.6038135587</v>
      </c>
      <c r="W670" s="38">
        <v>0.99333431361553004</v>
      </c>
      <c r="X670" s="38">
        <v>0.6</v>
      </c>
      <c r="Y670" s="38">
        <v>0.60674157303370801</v>
      </c>
      <c r="Z670" s="38">
        <v>3772261.2</v>
      </c>
      <c r="AA670" s="38">
        <v>-19283.220291372701</v>
      </c>
    </row>
    <row r="671" spans="1:27" x14ac:dyDescent="0.25">
      <c r="A671" s="28">
        <v>46022</v>
      </c>
      <c r="B671" s="28">
        <v>46112</v>
      </c>
      <c r="C671" t="s">
        <v>35</v>
      </c>
      <c r="D671" t="s">
        <v>103</v>
      </c>
      <c r="E671" t="s">
        <v>104</v>
      </c>
      <c r="F671">
        <v>10010</v>
      </c>
      <c r="G671" t="s">
        <v>105</v>
      </c>
      <c r="H671" s="28">
        <v>46010</v>
      </c>
      <c r="I671" s="28">
        <v>46014</v>
      </c>
      <c r="J671" s="28">
        <v>46104</v>
      </c>
      <c r="K671" s="28">
        <v>46104</v>
      </c>
      <c r="L671" s="38">
        <v>11500000</v>
      </c>
      <c r="M671" t="s">
        <v>81</v>
      </c>
      <c r="N671">
        <v>0</v>
      </c>
      <c r="O671" t="s">
        <v>34</v>
      </c>
      <c r="P671" s="38">
        <v>0</v>
      </c>
      <c r="Q671" s="38">
        <v>0.99561276864633197</v>
      </c>
      <c r="R671" s="38">
        <v>0.91111111111111098</v>
      </c>
      <c r="S671" s="38">
        <v>0.91111111111111098</v>
      </c>
      <c r="T671" s="38">
        <v>10477777.7777778</v>
      </c>
      <c r="U671" s="38">
        <v>0</v>
      </c>
      <c r="V671" s="38">
        <v>0</v>
      </c>
      <c r="W671" s="38">
        <v>0.99561184928295199</v>
      </c>
      <c r="X671" s="38">
        <v>0.91111111111111098</v>
      </c>
      <c r="Y671" s="38">
        <v>0.91111111111111098</v>
      </c>
      <c r="Z671" s="38">
        <v>10477777.7777778</v>
      </c>
      <c r="AA671" s="38">
        <v>0</v>
      </c>
    </row>
    <row r="672" spans="1:27" x14ac:dyDescent="0.25">
      <c r="A672" s="28">
        <v>46022</v>
      </c>
      <c r="B672" s="28">
        <v>46112</v>
      </c>
      <c r="C672" t="s">
        <v>35</v>
      </c>
      <c r="D672" t="s">
        <v>103</v>
      </c>
      <c r="E672" t="s">
        <v>104</v>
      </c>
      <c r="F672">
        <v>10010</v>
      </c>
      <c r="G672" t="s">
        <v>105</v>
      </c>
      <c r="H672" s="28">
        <v>46100</v>
      </c>
      <c r="I672" s="28">
        <v>46104</v>
      </c>
      <c r="J672" s="28">
        <v>46196</v>
      </c>
      <c r="K672" s="28">
        <v>46196</v>
      </c>
      <c r="L672" s="38">
        <v>11500000</v>
      </c>
      <c r="M672" t="s">
        <v>81</v>
      </c>
      <c r="N672">
        <v>0</v>
      </c>
      <c r="O672" t="s">
        <v>34</v>
      </c>
      <c r="P672" s="38">
        <v>0</v>
      </c>
      <c r="Q672" s="38">
        <v>0.99075582842807297</v>
      </c>
      <c r="R672" s="38">
        <v>8.8888888888888906E-2</v>
      </c>
      <c r="S672" s="38">
        <v>8.6956521739130405E-2</v>
      </c>
      <c r="T672" s="38">
        <v>1022222.22222222</v>
      </c>
      <c r="U672" s="38">
        <v>0</v>
      </c>
      <c r="V672" s="38">
        <v>-67335.291364755001</v>
      </c>
      <c r="W672" s="38">
        <v>0.99075555687741201</v>
      </c>
      <c r="X672" s="38">
        <v>8.8888888888888906E-2</v>
      </c>
      <c r="Y672" s="38">
        <v>8.6956521739130405E-2</v>
      </c>
      <c r="Z672" s="38">
        <v>1022222.22222222</v>
      </c>
      <c r="AA672" s="38">
        <v>-5855.2427273699996</v>
      </c>
    </row>
    <row r="673" spans="1:27" x14ac:dyDescent="0.25">
      <c r="A673" s="28">
        <v>46022</v>
      </c>
      <c r="B673" s="28">
        <v>46112</v>
      </c>
      <c r="C673" t="s">
        <v>35</v>
      </c>
      <c r="D673" t="s">
        <v>106</v>
      </c>
      <c r="E673" t="s">
        <v>107</v>
      </c>
      <c r="F673">
        <v>10011</v>
      </c>
      <c r="G673" t="s">
        <v>108</v>
      </c>
      <c r="H673" s="28">
        <v>46009</v>
      </c>
      <c r="I673" s="28">
        <v>46013</v>
      </c>
      <c r="J673" s="28">
        <v>46101</v>
      </c>
      <c r="K673" s="28">
        <v>46101</v>
      </c>
      <c r="L673" s="38">
        <v>14125800</v>
      </c>
      <c r="M673" t="s">
        <v>88</v>
      </c>
      <c r="N673">
        <v>0</v>
      </c>
      <c r="O673" t="s">
        <v>34</v>
      </c>
      <c r="P673" s="38">
        <v>0</v>
      </c>
      <c r="Q673" s="38">
        <v>0.99577254919384395</v>
      </c>
      <c r="R673" s="38">
        <v>0.87777777777777799</v>
      </c>
      <c r="S673" s="38">
        <v>0.89772727272727304</v>
      </c>
      <c r="T673" s="38">
        <v>12399313.3333333</v>
      </c>
      <c r="U673" s="38">
        <v>0</v>
      </c>
      <c r="V673" s="38">
        <v>0</v>
      </c>
      <c r="W673" s="38">
        <v>0.99577153853608102</v>
      </c>
      <c r="X673" s="38">
        <v>0.87777777777777799</v>
      </c>
      <c r="Y673" s="38">
        <v>0.89772727272727304</v>
      </c>
      <c r="Z673" s="38">
        <v>12399313.3333333</v>
      </c>
      <c r="AA673" s="38">
        <v>0</v>
      </c>
    </row>
    <row r="674" spans="1:27" x14ac:dyDescent="0.25">
      <c r="A674" s="28">
        <v>46022</v>
      </c>
      <c r="B674" s="28">
        <v>46112</v>
      </c>
      <c r="C674" t="s">
        <v>35</v>
      </c>
      <c r="D674" t="s">
        <v>106</v>
      </c>
      <c r="E674" t="s">
        <v>107</v>
      </c>
      <c r="F674">
        <v>10011</v>
      </c>
      <c r="G674" t="s">
        <v>108</v>
      </c>
      <c r="H674" s="28">
        <v>46099</v>
      </c>
      <c r="I674" s="28">
        <v>46101</v>
      </c>
      <c r="J674" s="28">
        <v>46195</v>
      </c>
      <c r="K674" s="28">
        <v>46195</v>
      </c>
      <c r="L674" s="38">
        <v>14125800</v>
      </c>
      <c r="M674" t="s">
        <v>88</v>
      </c>
      <c r="N674">
        <v>0</v>
      </c>
      <c r="O674" t="s">
        <v>34</v>
      </c>
      <c r="P674" s="38">
        <v>0</v>
      </c>
      <c r="Q674" s="38">
        <v>0.990808583197476</v>
      </c>
      <c r="R674" s="38">
        <v>0.122222222222222</v>
      </c>
      <c r="S674" s="38">
        <v>0.117021276595745</v>
      </c>
      <c r="T674" s="38">
        <v>1726486.66666667</v>
      </c>
      <c r="U674" s="38">
        <v>0</v>
      </c>
      <c r="V674" s="38">
        <v>-66110.645684371601</v>
      </c>
      <c r="W674" s="38">
        <v>0.99080833564272996</v>
      </c>
      <c r="X674" s="38">
        <v>0.122222222222222</v>
      </c>
      <c r="Y674" s="38">
        <v>0.117021276595745</v>
      </c>
      <c r="Z674" s="38">
        <v>1726486.66666667</v>
      </c>
      <c r="AA674" s="38">
        <v>-7736.3521545541198</v>
      </c>
    </row>
    <row r="675" spans="1:27" x14ac:dyDescent="0.25">
      <c r="A675" s="28">
        <v>46022</v>
      </c>
      <c r="B675" s="28">
        <v>46112</v>
      </c>
      <c r="C675" t="s">
        <v>35</v>
      </c>
      <c r="D675" t="s">
        <v>109</v>
      </c>
      <c r="E675" t="s">
        <v>110</v>
      </c>
      <c r="F675">
        <v>10012</v>
      </c>
      <c r="G675" t="s">
        <v>111</v>
      </c>
      <c r="H675" s="28">
        <v>46009</v>
      </c>
      <c r="I675" s="28">
        <v>46013</v>
      </c>
      <c r="J675" s="28">
        <v>46101</v>
      </c>
      <c r="K675" s="28">
        <v>46101</v>
      </c>
      <c r="L675" s="38">
        <v>5650320</v>
      </c>
      <c r="M675" t="s">
        <v>88</v>
      </c>
      <c r="N675">
        <v>0</v>
      </c>
      <c r="O675" t="s">
        <v>34</v>
      </c>
      <c r="P675" s="38">
        <v>0</v>
      </c>
      <c r="Q675" s="38">
        <v>0.99577254919384395</v>
      </c>
      <c r="R675" s="38">
        <v>0.87777777777777799</v>
      </c>
      <c r="S675" s="38">
        <v>0.89772727272727304</v>
      </c>
      <c r="T675" s="38">
        <v>4959725.3333333302</v>
      </c>
      <c r="U675" s="38">
        <v>0</v>
      </c>
      <c r="V675" s="38">
        <v>0</v>
      </c>
      <c r="W675" s="38">
        <v>0.99577153853608102</v>
      </c>
      <c r="X675" s="38">
        <v>0.87777777777777799</v>
      </c>
      <c r="Y675" s="38">
        <v>0.89772727272727304</v>
      </c>
      <c r="Z675" s="38">
        <v>4959725.3333333302</v>
      </c>
      <c r="AA675" s="38">
        <v>0</v>
      </c>
    </row>
    <row r="676" spans="1:27" x14ac:dyDescent="0.25">
      <c r="A676" s="28">
        <v>46022</v>
      </c>
      <c r="B676" s="28">
        <v>46112</v>
      </c>
      <c r="C676" t="s">
        <v>35</v>
      </c>
      <c r="D676" t="s">
        <v>109</v>
      </c>
      <c r="E676" t="s">
        <v>110</v>
      </c>
      <c r="F676">
        <v>10012</v>
      </c>
      <c r="G676" t="s">
        <v>111</v>
      </c>
      <c r="H676" s="28">
        <v>46099</v>
      </c>
      <c r="I676" s="28">
        <v>46101</v>
      </c>
      <c r="J676" s="28">
        <v>46195</v>
      </c>
      <c r="K676" s="28">
        <v>46195</v>
      </c>
      <c r="L676" s="38">
        <v>5650320</v>
      </c>
      <c r="M676" t="s">
        <v>88</v>
      </c>
      <c r="N676">
        <v>0</v>
      </c>
      <c r="O676" t="s">
        <v>34</v>
      </c>
      <c r="P676" s="38">
        <v>0</v>
      </c>
      <c r="Q676" s="38">
        <v>0.990808583197476</v>
      </c>
      <c r="R676" s="38">
        <v>0.122222222222222</v>
      </c>
      <c r="S676" s="38">
        <v>0.117021276595745</v>
      </c>
      <c r="T676" s="38">
        <v>690594.66666666698</v>
      </c>
      <c r="U676" s="38">
        <v>0</v>
      </c>
      <c r="V676" s="38">
        <v>-26444.258273748601</v>
      </c>
      <c r="W676" s="38">
        <v>0.99080833564272996</v>
      </c>
      <c r="X676" s="38">
        <v>0.122222222222222</v>
      </c>
      <c r="Y676" s="38">
        <v>0.117021276595745</v>
      </c>
      <c r="Z676" s="38">
        <v>690594.66666666698</v>
      </c>
      <c r="AA676" s="38">
        <v>-3094.5408618216502</v>
      </c>
    </row>
    <row r="677" spans="1:27" x14ac:dyDescent="0.25">
      <c r="A677" s="28">
        <v>46022</v>
      </c>
      <c r="B677" s="28">
        <v>46112</v>
      </c>
      <c r="C677" t="s">
        <v>35</v>
      </c>
      <c r="D677" t="s">
        <v>112</v>
      </c>
      <c r="E677" t="s">
        <v>113</v>
      </c>
      <c r="F677">
        <v>10013</v>
      </c>
      <c r="G677" t="s">
        <v>114</v>
      </c>
      <c r="H677" s="28">
        <v>46015</v>
      </c>
      <c r="I677" s="28">
        <v>46021</v>
      </c>
      <c r="J677" s="28">
        <v>46111</v>
      </c>
      <c r="K677" s="28">
        <v>46111</v>
      </c>
      <c r="L677" s="38">
        <v>24440000</v>
      </c>
      <c r="M677" t="s">
        <v>81</v>
      </c>
      <c r="N677">
        <v>0</v>
      </c>
      <c r="O677" t="s">
        <v>34</v>
      </c>
      <c r="P677" s="38">
        <v>0</v>
      </c>
      <c r="Q677" s="38">
        <v>0.99523994736880395</v>
      </c>
      <c r="R677" s="38">
        <v>0.98888888888888904</v>
      </c>
      <c r="S677" s="38">
        <v>0.98888888888888904</v>
      </c>
      <c r="T677" s="38">
        <v>24168444.444444399</v>
      </c>
      <c r="U677" s="38">
        <v>0</v>
      </c>
      <c r="V677" s="38">
        <v>0</v>
      </c>
      <c r="W677" s="38">
        <v>0.99523961117210902</v>
      </c>
      <c r="X677" s="38">
        <v>0.98888888888888904</v>
      </c>
      <c r="Y677" s="38">
        <v>0.98888888888888904</v>
      </c>
      <c r="Z677" s="38">
        <v>24168444.444444399</v>
      </c>
      <c r="AA677" s="38">
        <v>0</v>
      </c>
    </row>
    <row r="678" spans="1:27" x14ac:dyDescent="0.25">
      <c r="A678" s="28">
        <v>46022</v>
      </c>
      <c r="B678" s="28">
        <v>46112</v>
      </c>
      <c r="C678" t="s">
        <v>35</v>
      </c>
      <c r="D678" t="s">
        <v>112</v>
      </c>
      <c r="E678" t="s">
        <v>113</v>
      </c>
      <c r="F678">
        <v>10013</v>
      </c>
      <c r="G678" t="s">
        <v>114</v>
      </c>
      <c r="H678" s="28">
        <v>46107</v>
      </c>
      <c r="I678" s="28">
        <v>46111</v>
      </c>
      <c r="J678" s="28">
        <v>46203</v>
      </c>
      <c r="K678" s="28">
        <v>46203</v>
      </c>
      <c r="L678" s="38">
        <v>24440000</v>
      </c>
      <c r="M678" t="s">
        <v>81</v>
      </c>
      <c r="N678">
        <v>0</v>
      </c>
      <c r="O678" t="s">
        <v>34</v>
      </c>
      <c r="P678" s="38">
        <v>0</v>
      </c>
      <c r="Q678" s="38">
        <v>0.99038654504225399</v>
      </c>
      <c r="R678" s="38">
        <v>1.1111111111111099E-2</v>
      </c>
      <c r="S678" s="38">
        <v>1.0869565217391301E-2</v>
      </c>
      <c r="T678" s="38">
        <v>271555.55555555603</v>
      </c>
      <c r="U678" s="38">
        <v>0</v>
      </c>
      <c r="V678" s="38">
        <v>-143116.22353253601</v>
      </c>
      <c r="W678" s="38">
        <v>0.99038641794437698</v>
      </c>
      <c r="X678" s="38">
        <v>1.1111111111111099E-2</v>
      </c>
      <c r="Y678" s="38">
        <v>1.0869565217391301E-2</v>
      </c>
      <c r="Z678" s="38">
        <v>271555.55555555603</v>
      </c>
      <c r="AA678" s="38">
        <v>-1555.6111253536601</v>
      </c>
    </row>
    <row r="679" spans="1:27" x14ac:dyDescent="0.25">
      <c r="A679" s="28">
        <v>46022</v>
      </c>
      <c r="B679" s="28">
        <v>46112</v>
      </c>
      <c r="C679" t="s">
        <v>35</v>
      </c>
      <c r="D679" t="s">
        <v>115</v>
      </c>
      <c r="E679" t="s">
        <v>116</v>
      </c>
      <c r="F679">
        <v>10014</v>
      </c>
      <c r="G679" t="s">
        <v>117</v>
      </c>
      <c r="H679" s="28">
        <v>46015</v>
      </c>
      <c r="I679" s="28">
        <v>46021</v>
      </c>
      <c r="J679" s="28">
        <v>46111</v>
      </c>
      <c r="K679" s="28">
        <v>46111</v>
      </c>
      <c r="L679" s="38">
        <v>18834400</v>
      </c>
      <c r="M679" t="s">
        <v>78</v>
      </c>
      <c r="N679">
        <v>0</v>
      </c>
      <c r="O679" t="s">
        <v>34</v>
      </c>
      <c r="P679" s="38">
        <v>0</v>
      </c>
      <c r="Q679" s="38">
        <v>0.99523994736880395</v>
      </c>
      <c r="R679" s="38">
        <v>0.98888888888888904</v>
      </c>
      <c r="S679" s="38">
        <v>0.98888888888888904</v>
      </c>
      <c r="T679" s="38">
        <v>18625128.888888899</v>
      </c>
      <c r="U679" s="38">
        <v>0</v>
      </c>
      <c r="V679" s="38">
        <v>0</v>
      </c>
      <c r="W679" s="38">
        <v>0.99523961117210902</v>
      </c>
      <c r="X679" s="38">
        <v>0.98888888888888904</v>
      </c>
      <c r="Y679" s="38">
        <v>0.98888888888888904</v>
      </c>
      <c r="Z679" s="38">
        <v>18625128.888888899</v>
      </c>
      <c r="AA679" s="38">
        <v>0</v>
      </c>
    </row>
    <row r="680" spans="1:27" x14ac:dyDescent="0.25">
      <c r="A680" s="28">
        <v>46022</v>
      </c>
      <c r="B680" s="28">
        <v>46112</v>
      </c>
      <c r="C680" t="s">
        <v>35</v>
      </c>
      <c r="D680" t="s">
        <v>115</v>
      </c>
      <c r="E680" t="s">
        <v>116</v>
      </c>
      <c r="F680">
        <v>10014</v>
      </c>
      <c r="G680" t="s">
        <v>117</v>
      </c>
      <c r="H680" s="28">
        <v>46107</v>
      </c>
      <c r="I680" s="28">
        <v>46111</v>
      </c>
      <c r="J680" s="28">
        <v>46203</v>
      </c>
      <c r="K680" s="28">
        <v>46203</v>
      </c>
      <c r="L680" s="38">
        <v>18834400</v>
      </c>
      <c r="M680" t="s">
        <v>78</v>
      </c>
      <c r="N680">
        <v>0</v>
      </c>
      <c r="O680" t="s">
        <v>34</v>
      </c>
      <c r="P680" s="38">
        <v>0</v>
      </c>
      <c r="Q680" s="38">
        <v>0.99038654504225399</v>
      </c>
      <c r="R680" s="38">
        <v>1.1111111111111099E-2</v>
      </c>
      <c r="S680" s="38">
        <v>1.0869565217391301E-2</v>
      </c>
      <c r="T680" s="38">
        <v>209271.11111111101</v>
      </c>
      <c r="U680" s="38">
        <v>0</v>
      </c>
      <c r="V680" s="38">
        <v>-98257.754012142395</v>
      </c>
      <c r="W680" s="38">
        <v>0.99038641794437698</v>
      </c>
      <c r="X680" s="38">
        <v>1.1111111111111099E-2</v>
      </c>
      <c r="Y680" s="38">
        <v>1.0869565217391301E-2</v>
      </c>
      <c r="Z680" s="38">
        <v>209271.11111111101</v>
      </c>
      <c r="AA680" s="38">
        <v>-1068.0190653493701</v>
      </c>
    </row>
    <row r="681" spans="1:27" x14ac:dyDescent="0.25">
      <c r="A681" s="28">
        <v>46022</v>
      </c>
      <c r="B681" s="28">
        <v>46112</v>
      </c>
      <c r="C681" t="s">
        <v>35</v>
      </c>
      <c r="D681" t="s">
        <v>118</v>
      </c>
      <c r="E681" t="s">
        <v>119</v>
      </c>
      <c r="F681">
        <v>10015</v>
      </c>
      <c r="G681" t="s">
        <v>120</v>
      </c>
      <c r="H681" s="28">
        <v>46015</v>
      </c>
      <c r="I681" s="28">
        <v>46021</v>
      </c>
      <c r="J681" s="28">
        <v>46111</v>
      </c>
      <c r="K681" s="28">
        <v>46111</v>
      </c>
      <c r="L681" s="38">
        <v>6000000</v>
      </c>
      <c r="M681" t="s">
        <v>81</v>
      </c>
      <c r="N681">
        <v>0</v>
      </c>
      <c r="O681" t="s">
        <v>34</v>
      </c>
      <c r="P681" s="38">
        <v>0</v>
      </c>
      <c r="Q681" s="38">
        <v>0.99523994736880395</v>
      </c>
      <c r="R681" s="38">
        <v>0.98888888888888904</v>
      </c>
      <c r="S681" s="38">
        <v>0.98888888888888904</v>
      </c>
      <c r="T681" s="38">
        <v>5933333.3333333302</v>
      </c>
      <c r="U681" s="38">
        <v>0</v>
      </c>
      <c r="V681" s="38">
        <v>0</v>
      </c>
      <c r="W681" s="38">
        <v>0.99523961117210902</v>
      </c>
      <c r="X681" s="38">
        <v>0.98888888888888904</v>
      </c>
      <c r="Y681" s="38">
        <v>0.98888888888888904</v>
      </c>
      <c r="Z681" s="38">
        <v>5933333.3333333302</v>
      </c>
      <c r="AA681" s="38">
        <v>0</v>
      </c>
    </row>
    <row r="682" spans="1:27" x14ac:dyDescent="0.25">
      <c r="A682" s="28">
        <v>46022</v>
      </c>
      <c r="B682" s="28">
        <v>46112</v>
      </c>
      <c r="C682" t="s">
        <v>35</v>
      </c>
      <c r="D682" t="s">
        <v>118</v>
      </c>
      <c r="E682" t="s">
        <v>119</v>
      </c>
      <c r="F682">
        <v>10015</v>
      </c>
      <c r="G682" t="s">
        <v>120</v>
      </c>
      <c r="H682" s="28">
        <v>46107</v>
      </c>
      <c r="I682" s="28">
        <v>46111</v>
      </c>
      <c r="J682" s="28">
        <v>46203</v>
      </c>
      <c r="K682" s="28">
        <v>46203</v>
      </c>
      <c r="L682" s="38">
        <v>6000000</v>
      </c>
      <c r="M682" t="s">
        <v>81</v>
      </c>
      <c r="N682">
        <v>0</v>
      </c>
      <c r="O682" t="s">
        <v>34</v>
      </c>
      <c r="P682" s="38">
        <v>0</v>
      </c>
      <c r="Q682" s="38">
        <v>0.99038654504225399</v>
      </c>
      <c r="R682" s="38">
        <v>1.1111111111111099E-2</v>
      </c>
      <c r="S682" s="38">
        <v>1.0869565217391301E-2</v>
      </c>
      <c r="T682" s="38">
        <v>66666.666666666701</v>
      </c>
      <c r="U682" s="38">
        <v>0</v>
      </c>
      <c r="V682" s="38">
        <v>-35134.9157608518</v>
      </c>
      <c r="W682" s="38">
        <v>0.99038641794437698</v>
      </c>
      <c r="X682" s="38">
        <v>1.1111111111111099E-2</v>
      </c>
      <c r="Y682" s="38">
        <v>1.0869565217391301E-2</v>
      </c>
      <c r="Z682" s="38">
        <v>66666.666666666701</v>
      </c>
      <c r="AA682" s="38">
        <v>-381.90125827012901</v>
      </c>
    </row>
    <row r="683" spans="1:27" x14ac:dyDescent="0.25">
      <c r="A683" s="28">
        <v>46022</v>
      </c>
      <c r="B683" s="28">
        <v>46112</v>
      </c>
      <c r="C683" t="s">
        <v>35</v>
      </c>
      <c r="D683" t="s">
        <v>121</v>
      </c>
      <c r="E683" t="s">
        <v>122</v>
      </c>
      <c r="F683">
        <v>10016</v>
      </c>
      <c r="G683" t="s">
        <v>102</v>
      </c>
      <c r="H683" s="28">
        <v>46015</v>
      </c>
      <c r="I683" s="28">
        <v>46021</v>
      </c>
      <c r="J683" s="28">
        <v>46111</v>
      </c>
      <c r="K683" s="28">
        <v>46111</v>
      </c>
      <c r="L683" s="38">
        <v>6032000</v>
      </c>
      <c r="M683" t="s">
        <v>81</v>
      </c>
      <c r="N683">
        <v>0</v>
      </c>
      <c r="O683" t="s">
        <v>34</v>
      </c>
      <c r="P683" s="38">
        <v>0</v>
      </c>
      <c r="Q683" s="38">
        <v>0.99523994736880395</v>
      </c>
      <c r="R683" s="38">
        <v>0.98888888888888904</v>
      </c>
      <c r="S683" s="38">
        <v>0.98888888888888904</v>
      </c>
      <c r="T683" s="38">
        <v>5964977.7777777798</v>
      </c>
      <c r="U683" s="38">
        <v>0</v>
      </c>
      <c r="V683" s="38">
        <v>0</v>
      </c>
      <c r="W683" s="38">
        <v>0.99523961117210902</v>
      </c>
      <c r="X683" s="38">
        <v>0.98888888888888904</v>
      </c>
      <c r="Y683" s="38">
        <v>0.98888888888888904</v>
      </c>
      <c r="Z683" s="38">
        <v>5964977.7777777798</v>
      </c>
      <c r="AA683" s="38">
        <v>0</v>
      </c>
    </row>
    <row r="684" spans="1:27" x14ac:dyDescent="0.25">
      <c r="A684" s="28">
        <v>46022</v>
      </c>
      <c r="B684" s="28">
        <v>46112</v>
      </c>
      <c r="C684" t="s">
        <v>35</v>
      </c>
      <c r="D684" t="s">
        <v>121</v>
      </c>
      <c r="E684" t="s">
        <v>122</v>
      </c>
      <c r="F684">
        <v>10016</v>
      </c>
      <c r="G684" t="s">
        <v>102</v>
      </c>
      <c r="H684" s="28">
        <v>46107</v>
      </c>
      <c r="I684" s="28">
        <v>46111</v>
      </c>
      <c r="J684" s="28">
        <v>46203</v>
      </c>
      <c r="K684" s="28">
        <v>46203</v>
      </c>
      <c r="L684" s="38">
        <v>14604000</v>
      </c>
      <c r="M684" t="s">
        <v>81</v>
      </c>
      <c r="N684">
        <v>0</v>
      </c>
      <c r="O684" t="s">
        <v>34</v>
      </c>
      <c r="P684" s="38">
        <v>0</v>
      </c>
      <c r="Q684" s="38">
        <v>0.99038654504225399</v>
      </c>
      <c r="R684" s="38">
        <v>1.1111111111111099E-2</v>
      </c>
      <c r="S684" s="38">
        <v>1.0869565217391301E-2</v>
      </c>
      <c r="T684" s="38">
        <v>162266.66666666701</v>
      </c>
      <c r="U684" s="38">
        <v>0</v>
      </c>
      <c r="V684" s="38">
        <v>-85518.384961913398</v>
      </c>
      <c r="W684" s="38">
        <v>0.99038641794437698</v>
      </c>
      <c r="X684" s="38">
        <v>1.1111111111111099E-2</v>
      </c>
      <c r="Y684" s="38">
        <v>1.0869565217391301E-2</v>
      </c>
      <c r="Z684" s="38">
        <v>162266.66666666701</v>
      </c>
      <c r="AA684" s="38">
        <v>-929.54766262949295</v>
      </c>
    </row>
    <row r="685" spans="1:27" x14ac:dyDescent="0.25">
      <c r="A685" s="28">
        <v>46112</v>
      </c>
      <c r="B685" s="28">
        <v>46203</v>
      </c>
      <c r="C685" t="s">
        <v>32</v>
      </c>
      <c r="D685" t="s">
        <v>36</v>
      </c>
      <c r="E685" t="s">
        <v>37</v>
      </c>
      <c r="F685">
        <v>7</v>
      </c>
      <c r="H685" s="28">
        <v>46108</v>
      </c>
      <c r="I685" s="28">
        <v>46112</v>
      </c>
      <c r="J685" s="28">
        <v>46203</v>
      </c>
      <c r="K685" s="28">
        <v>46203</v>
      </c>
      <c r="L685" s="38">
        <v>12500000</v>
      </c>
      <c r="M685" t="s">
        <v>38</v>
      </c>
      <c r="N685">
        <v>0</v>
      </c>
      <c r="O685" t="s">
        <v>34</v>
      </c>
      <c r="P685" s="38">
        <v>32954.022841043501</v>
      </c>
      <c r="Q685" s="38"/>
      <c r="R685" s="38">
        <v>1</v>
      </c>
      <c r="S685" s="38">
        <v>1</v>
      </c>
      <c r="T685" s="38">
        <v>12500000</v>
      </c>
      <c r="U685" s="38">
        <v>32954.022841043501</v>
      </c>
      <c r="V685" s="38">
        <v>127669.335387106</v>
      </c>
      <c r="W685" s="38"/>
      <c r="X685" s="38">
        <v>1</v>
      </c>
      <c r="Y685" s="38">
        <v>1</v>
      </c>
      <c r="Z685" s="38">
        <v>12500000</v>
      </c>
      <c r="AA685" s="38">
        <v>127669.335387106</v>
      </c>
    </row>
    <row r="686" spans="1:27" x14ac:dyDescent="0.25">
      <c r="A686" s="28">
        <v>46112</v>
      </c>
      <c r="B686" s="28">
        <v>46203</v>
      </c>
      <c r="C686" t="s">
        <v>32</v>
      </c>
      <c r="D686" t="s">
        <v>36</v>
      </c>
      <c r="E686" t="s">
        <v>37</v>
      </c>
      <c r="F686">
        <v>7</v>
      </c>
      <c r="H686" s="28">
        <v>46199</v>
      </c>
      <c r="I686" s="28">
        <v>46203</v>
      </c>
      <c r="J686" s="28">
        <v>46295</v>
      </c>
      <c r="K686" s="28">
        <v>46295</v>
      </c>
      <c r="L686" s="38">
        <v>12500000</v>
      </c>
      <c r="M686" t="s">
        <v>38</v>
      </c>
      <c r="N686">
        <v>0</v>
      </c>
      <c r="O686" t="s">
        <v>34</v>
      </c>
      <c r="P686" s="38">
        <v>33211.592241248502</v>
      </c>
      <c r="Q686" s="38"/>
      <c r="R686" s="38">
        <v>0</v>
      </c>
      <c r="S686" s="38">
        <v>0</v>
      </c>
      <c r="T686" s="38">
        <v>0</v>
      </c>
      <c r="U686" s="38">
        <v>0</v>
      </c>
      <c r="V686" s="38">
        <v>128964.198789562</v>
      </c>
      <c r="W686" s="38"/>
      <c r="X686" s="38">
        <v>0</v>
      </c>
      <c r="Y686" s="38">
        <v>0</v>
      </c>
      <c r="Z686" s="38">
        <v>0</v>
      </c>
      <c r="AA686" s="38">
        <v>0</v>
      </c>
    </row>
    <row r="687" spans="1:27" x14ac:dyDescent="0.25">
      <c r="A687" s="28">
        <v>46112</v>
      </c>
      <c r="B687" s="28">
        <v>46203</v>
      </c>
      <c r="C687" t="s">
        <v>32</v>
      </c>
      <c r="D687" t="s">
        <v>85</v>
      </c>
      <c r="E687" t="s">
        <v>86</v>
      </c>
      <c r="F687">
        <v>24</v>
      </c>
      <c r="G687" t="s">
        <v>87</v>
      </c>
      <c r="H687" s="28">
        <v>46107</v>
      </c>
      <c r="I687" s="28">
        <v>46111</v>
      </c>
      <c r="J687" s="28">
        <v>46203</v>
      </c>
      <c r="K687" s="28">
        <v>46203</v>
      </c>
      <c r="L687" s="38">
        <v>14125800</v>
      </c>
      <c r="M687" t="s">
        <v>88</v>
      </c>
      <c r="N687">
        <v>0</v>
      </c>
      <c r="O687" t="s">
        <v>34</v>
      </c>
      <c r="P687" s="38">
        <v>0</v>
      </c>
      <c r="Q687" s="38"/>
      <c r="R687" s="38">
        <v>1</v>
      </c>
      <c r="S687" s="38">
        <v>0.98913043478260898</v>
      </c>
      <c r="T687" s="38">
        <v>14125800</v>
      </c>
      <c r="U687" s="38">
        <v>0</v>
      </c>
      <c r="V687" s="38">
        <v>64668.498842440204</v>
      </c>
      <c r="W687" s="38"/>
      <c r="X687" s="38">
        <v>1</v>
      </c>
      <c r="Y687" s="38">
        <v>0.98913043478260898</v>
      </c>
      <c r="Z687" s="38">
        <v>14125800</v>
      </c>
      <c r="AA687" s="38">
        <v>63965.580376761398</v>
      </c>
    </row>
    <row r="688" spans="1:27" x14ac:dyDescent="0.25">
      <c r="A688" s="28">
        <v>46112</v>
      </c>
      <c r="B688" s="28">
        <v>46203</v>
      </c>
      <c r="C688" t="s">
        <v>32</v>
      </c>
      <c r="D688" t="s">
        <v>85</v>
      </c>
      <c r="E688" t="s">
        <v>86</v>
      </c>
      <c r="F688">
        <v>24</v>
      </c>
      <c r="G688" t="s">
        <v>87</v>
      </c>
      <c r="H688" s="28">
        <v>46199</v>
      </c>
      <c r="I688" s="28">
        <v>46203</v>
      </c>
      <c r="J688" s="28">
        <v>46295</v>
      </c>
      <c r="K688" s="28">
        <v>46295</v>
      </c>
      <c r="L688" s="38">
        <v>14125800</v>
      </c>
      <c r="M688" t="s">
        <v>88</v>
      </c>
      <c r="N688">
        <v>0</v>
      </c>
      <c r="O688" t="s">
        <v>34</v>
      </c>
      <c r="P688" s="38">
        <v>0</v>
      </c>
      <c r="Q688" s="38"/>
      <c r="R688" s="38">
        <v>0</v>
      </c>
      <c r="S688" s="38">
        <v>0</v>
      </c>
      <c r="T688" s="38">
        <v>0</v>
      </c>
      <c r="U688" s="38">
        <v>0</v>
      </c>
      <c r="V688" s="38">
        <v>64514.448340927403</v>
      </c>
      <c r="W688" s="38"/>
      <c r="X688" s="38">
        <v>0</v>
      </c>
      <c r="Y688" s="38">
        <v>0</v>
      </c>
      <c r="Z688" s="38">
        <v>0</v>
      </c>
      <c r="AA688" s="38">
        <v>0</v>
      </c>
    </row>
    <row r="689" spans="1:27" x14ac:dyDescent="0.25">
      <c r="A689" s="28">
        <v>46112</v>
      </c>
      <c r="B689" s="28">
        <v>46203</v>
      </c>
      <c r="C689" t="s">
        <v>32</v>
      </c>
      <c r="D689" t="s">
        <v>39</v>
      </c>
      <c r="E689" t="s">
        <v>40</v>
      </c>
      <c r="F689">
        <v>5</v>
      </c>
      <c r="H689" s="28">
        <v>46108</v>
      </c>
      <c r="I689" s="28">
        <v>46112</v>
      </c>
      <c r="J689" s="28">
        <v>46203</v>
      </c>
      <c r="K689" s="28">
        <v>46203</v>
      </c>
      <c r="L689" s="38">
        <v>12500000</v>
      </c>
      <c r="M689" t="s">
        <v>38</v>
      </c>
      <c r="N689">
        <v>0</v>
      </c>
      <c r="O689" t="s">
        <v>34</v>
      </c>
      <c r="P689" s="38">
        <v>32954.022841043501</v>
      </c>
      <c r="Q689" s="38"/>
      <c r="R689" s="38">
        <v>1</v>
      </c>
      <c r="S689" s="38">
        <v>1</v>
      </c>
      <c r="T689" s="38">
        <v>12500000</v>
      </c>
      <c r="U689" s="38">
        <v>32954.022841043501</v>
      </c>
      <c r="V689" s="38">
        <v>127669.335387106</v>
      </c>
      <c r="W689" s="38"/>
      <c r="X689" s="38">
        <v>1</v>
      </c>
      <c r="Y689" s="38">
        <v>1</v>
      </c>
      <c r="Z689" s="38">
        <v>12500000</v>
      </c>
      <c r="AA689" s="38">
        <v>127669.335387106</v>
      </c>
    </row>
    <row r="690" spans="1:27" x14ac:dyDescent="0.25">
      <c r="A690" s="28">
        <v>46112</v>
      </c>
      <c r="B690" s="28">
        <v>46203</v>
      </c>
      <c r="C690" t="s">
        <v>32</v>
      </c>
      <c r="D690" t="s">
        <v>39</v>
      </c>
      <c r="E690" t="s">
        <v>40</v>
      </c>
      <c r="F690">
        <v>5</v>
      </c>
      <c r="H690" s="28">
        <v>46199</v>
      </c>
      <c r="I690" s="28">
        <v>46203</v>
      </c>
      <c r="J690" s="28">
        <v>46295</v>
      </c>
      <c r="K690" s="28">
        <v>46295</v>
      </c>
      <c r="L690" s="38">
        <v>12500000</v>
      </c>
      <c r="M690" t="s">
        <v>38</v>
      </c>
      <c r="N690">
        <v>0</v>
      </c>
      <c r="O690" t="s">
        <v>34</v>
      </c>
      <c r="P690" s="38">
        <v>33211.592241248502</v>
      </c>
      <c r="Q690" s="38"/>
      <c r="R690" s="38">
        <v>0</v>
      </c>
      <c r="S690" s="38">
        <v>0</v>
      </c>
      <c r="T690" s="38">
        <v>0</v>
      </c>
      <c r="U690" s="38">
        <v>0</v>
      </c>
      <c r="V690" s="38">
        <v>128964.198789562</v>
      </c>
      <c r="W690" s="38"/>
      <c r="X690" s="38">
        <v>0</v>
      </c>
      <c r="Y690" s="38">
        <v>0</v>
      </c>
      <c r="Z690" s="38">
        <v>0</v>
      </c>
      <c r="AA690" s="38">
        <v>0</v>
      </c>
    </row>
    <row r="691" spans="1:27" x14ac:dyDescent="0.25">
      <c r="A691" s="28">
        <v>46112</v>
      </c>
      <c r="B691" s="28">
        <v>46203</v>
      </c>
      <c r="C691" t="s">
        <v>32</v>
      </c>
      <c r="D691" t="s">
        <v>89</v>
      </c>
      <c r="E691" t="s">
        <v>90</v>
      </c>
      <c r="F691">
        <v>26</v>
      </c>
      <c r="G691" t="s">
        <v>91</v>
      </c>
      <c r="H691" s="28">
        <v>46107</v>
      </c>
      <c r="I691" s="28">
        <v>46111</v>
      </c>
      <c r="J691" s="28">
        <v>46203</v>
      </c>
      <c r="K691" s="28">
        <v>46203</v>
      </c>
      <c r="L691" s="38">
        <v>5650320</v>
      </c>
      <c r="M691" t="s">
        <v>88</v>
      </c>
      <c r="N691">
        <v>0</v>
      </c>
      <c r="O691" t="s">
        <v>34</v>
      </c>
      <c r="P691" s="38">
        <v>0</v>
      </c>
      <c r="Q691" s="38"/>
      <c r="R691" s="38">
        <v>1</v>
      </c>
      <c r="S691" s="38">
        <v>0.98913043478260898</v>
      </c>
      <c r="T691" s="38">
        <v>5650320</v>
      </c>
      <c r="U691" s="38">
        <v>0</v>
      </c>
      <c r="V691" s="38">
        <v>25867.3995369761</v>
      </c>
      <c r="W691" s="38"/>
      <c r="X691" s="38">
        <v>1</v>
      </c>
      <c r="Y691" s="38">
        <v>0.98913043478260898</v>
      </c>
      <c r="Z691" s="38">
        <v>5650320</v>
      </c>
      <c r="AA691" s="38">
        <v>25586.2321507046</v>
      </c>
    </row>
    <row r="692" spans="1:27" x14ac:dyDescent="0.25">
      <c r="A692" s="28">
        <v>46112</v>
      </c>
      <c r="B692" s="28">
        <v>46203</v>
      </c>
      <c r="C692" t="s">
        <v>32</v>
      </c>
      <c r="D692" t="s">
        <v>89</v>
      </c>
      <c r="E692" t="s">
        <v>90</v>
      </c>
      <c r="F692">
        <v>26</v>
      </c>
      <c r="G692" t="s">
        <v>91</v>
      </c>
      <c r="H692" s="28">
        <v>46199</v>
      </c>
      <c r="I692" s="28">
        <v>46203</v>
      </c>
      <c r="J692" s="28">
        <v>46295</v>
      </c>
      <c r="K692" s="28">
        <v>46295</v>
      </c>
      <c r="L692" s="38">
        <v>5650320</v>
      </c>
      <c r="M692" t="s">
        <v>88</v>
      </c>
      <c r="N692">
        <v>0</v>
      </c>
      <c r="O692" t="s">
        <v>34</v>
      </c>
      <c r="P692" s="38">
        <v>0</v>
      </c>
      <c r="Q692" s="38"/>
      <c r="R692" s="38">
        <v>0</v>
      </c>
      <c r="S692" s="38">
        <v>0</v>
      </c>
      <c r="T692" s="38">
        <v>0</v>
      </c>
      <c r="U692" s="38">
        <v>0</v>
      </c>
      <c r="V692" s="38">
        <v>25805.779336370899</v>
      </c>
      <c r="W692" s="38"/>
      <c r="X692" s="38">
        <v>0</v>
      </c>
      <c r="Y692" s="38">
        <v>0</v>
      </c>
      <c r="Z692" s="38">
        <v>0</v>
      </c>
      <c r="AA692" s="38">
        <v>0</v>
      </c>
    </row>
    <row r="693" spans="1:27" x14ac:dyDescent="0.25">
      <c r="A693" s="28">
        <v>46112</v>
      </c>
      <c r="B693" s="28">
        <v>46203</v>
      </c>
      <c r="C693" t="s">
        <v>32</v>
      </c>
      <c r="D693" t="s">
        <v>74</v>
      </c>
      <c r="E693" t="s">
        <v>75</v>
      </c>
      <c r="F693">
        <v>11</v>
      </c>
      <c r="H693" s="28">
        <v>46048</v>
      </c>
      <c r="I693" s="28">
        <v>46050</v>
      </c>
      <c r="J693" s="28">
        <v>46140</v>
      </c>
      <c r="K693" s="28">
        <v>46140</v>
      </c>
      <c r="L693" s="38">
        <v>11463000</v>
      </c>
      <c r="M693" t="s">
        <v>69</v>
      </c>
      <c r="N693">
        <v>0</v>
      </c>
      <c r="O693" t="s">
        <v>34</v>
      </c>
      <c r="P693" s="38">
        <v>0</v>
      </c>
      <c r="Q693" s="38"/>
      <c r="R693" s="38">
        <v>0.30769230769230799</v>
      </c>
      <c r="S693" s="38">
        <v>0.31111111111111101</v>
      </c>
      <c r="T693" s="38">
        <v>3527076.9230769202</v>
      </c>
      <c r="U693" s="38">
        <v>0</v>
      </c>
      <c r="V693" s="38">
        <v>78670.387263539902</v>
      </c>
      <c r="W693" s="38"/>
      <c r="X693" s="38">
        <v>0.30769230769230799</v>
      </c>
      <c r="Y693" s="38">
        <v>0.31111111111111101</v>
      </c>
      <c r="Z693" s="38">
        <v>3527076.9230769202</v>
      </c>
      <c r="AA693" s="38">
        <v>24475.2315931013</v>
      </c>
    </row>
    <row r="694" spans="1:27" x14ac:dyDescent="0.25">
      <c r="A694" s="28">
        <v>46112</v>
      </c>
      <c r="B694" s="28">
        <v>46203</v>
      </c>
      <c r="C694" t="s">
        <v>32</v>
      </c>
      <c r="D694" t="s">
        <v>74</v>
      </c>
      <c r="E694" t="s">
        <v>75</v>
      </c>
      <c r="F694">
        <v>11</v>
      </c>
      <c r="H694" s="28">
        <v>46136</v>
      </c>
      <c r="I694" s="28">
        <v>46140</v>
      </c>
      <c r="J694" s="28">
        <v>46231</v>
      </c>
      <c r="K694" s="28">
        <v>46231</v>
      </c>
      <c r="L694" s="38">
        <v>11463000</v>
      </c>
      <c r="M694" t="s">
        <v>69</v>
      </c>
      <c r="N694">
        <v>0</v>
      </c>
      <c r="O694" t="s">
        <v>34</v>
      </c>
      <c r="P694" s="38">
        <v>0</v>
      </c>
      <c r="Q694" s="38"/>
      <c r="R694" s="38">
        <v>0.69230769230769196</v>
      </c>
      <c r="S694" s="38">
        <v>0.69230769230769196</v>
      </c>
      <c r="T694" s="38">
        <v>7935923.0769230798</v>
      </c>
      <c r="U694" s="38">
        <v>0</v>
      </c>
      <c r="V694" s="38">
        <v>79137.519756502195</v>
      </c>
      <c r="W694" s="38"/>
      <c r="X694" s="38">
        <v>0.69230769230769196</v>
      </c>
      <c r="Y694" s="38">
        <v>0.69230769230769196</v>
      </c>
      <c r="Z694" s="38">
        <v>7935923.0769230798</v>
      </c>
      <c r="AA694" s="38">
        <v>54787.513677578398</v>
      </c>
    </row>
    <row r="695" spans="1:27" x14ac:dyDescent="0.25">
      <c r="A695" s="28">
        <v>46112</v>
      </c>
      <c r="B695" s="28">
        <v>46203</v>
      </c>
      <c r="C695" t="s">
        <v>32</v>
      </c>
      <c r="D695" t="s">
        <v>92</v>
      </c>
      <c r="E695" t="s">
        <v>93</v>
      </c>
      <c r="F695">
        <v>30</v>
      </c>
      <c r="G695" t="s">
        <v>94</v>
      </c>
      <c r="H695" s="28">
        <v>46107</v>
      </c>
      <c r="I695" s="28">
        <v>46111</v>
      </c>
      <c r="J695" s="28">
        <v>46203</v>
      </c>
      <c r="K695" s="28">
        <v>46203</v>
      </c>
      <c r="L695" s="38">
        <v>18834400</v>
      </c>
      <c r="M695" t="s">
        <v>78</v>
      </c>
      <c r="N695">
        <v>0</v>
      </c>
      <c r="O695" t="s">
        <v>34</v>
      </c>
      <c r="P695" s="38">
        <v>0</v>
      </c>
      <c r="Q695" s="38"/>
      <c r="R695" s="38">
        <v>1</v>
      </c>
      <c r="S695" s="38">
        <v>0.98913043478260898</v>
      </c>
      <c r="T695" s="38">
        <v>18834400</v>
      </c>
      <c r="U695" s="38">
        <v>0</v>
      </c>
      <c r="V695" s="38">
        <v>98257.754012142395</v>
      </c>
      <c r="W695" s="38"/>
      <c r="X695" s="38">
        <v>1</v>
      </c>
      <c r="Y695" s="38">
        <v>0.98913043478260898</v>
      </c>
      <c r="Z695" s="38">
        <v>18834400</v>
      </c>
      <c r="AA695" s="38">
        <v>97189.734946793003</v>
      </c>
    </row>
    <row r="696" spans="1:27" x14ac:dyDescent="0.25">
      <c r="A696" s="28">
        <v>46112</v>
      </c>
      <c r="B696" s="28">
        <v>46203</v>
      </c>
      <c r="C696" t="s">
        <v>32</v>
      </c>
      <c r="D696" t="s">
        <v>92</v>
      </c>
      <c r="E696" t="s">
        <v>93</v>
      </c>
      <c r="F696">
        <v>30</v>
      </c>
      <c r="G696" t="s">
        <v>94</v>
      </c>
      <c r="H696" s="28">
        <v>46199</v>
      </c>
      <c r="I696" s="28">
        <v>46203</v>
      </c>
      <c r="J696" s="28">
        <v>46295</v>
      </c>
      <c r="K696" s="28">
        <v>46295</v>
      </c>
      <c r="L696" s="38">
        <v>18834400</v>
      </c>
      <c r="M696" t="s">
        <v>78</v>
      </c>
      <c r="N696">
        <v>0</v>
      </c>
      <c r="O696" t="s">
        <v>34</v>
      </c>
      <c r="P696" s="38">
        <v>0</v>
      </c>
      <c r="Q696" s="38"/>
      <c r="R696" s="38">
        <v>0</v>
      </c>
      <c r="S696" s="38">
        <v>0</v>
      </c>
      <c r="T696" s="38">
        <v>0</v>
      </c>
      <c r="U696" s="38">
        <v>0</v>
      </c>
      <c r="V696" s="38">
        <v>98052.353343458701</v>
      </c>
      <c r="W696" s="38"/>
      <c r="X696" s="38">
        <v>0</v>
      </c>
      <c r="Y696" s="38">
        <v>0</v>
      </c>
      <c r="Z696" s="38">
        <v>0</v>
      </c>
      <c r="AA696" s="38">
        <v>0</v>
      </c>
    </row>
    <row r="697" spans="1:27" x14ac:dyDescent="0.25">
      <c r="A697" s="28">
        <v>46112</v>
      </c>
      <c r="B697" s="28">
        <v>46203</v>
      </c>
      <c r="C697" t="s">
        <v>32</v>
      </c>
      <c r="D697" t="s">
        <v>98</v>
      </c>
      <c r="E697" t="s">
        <v>99</v>
      </c>
      <c r="F697">
        <v>34</v>
      </c>
      <c r="G697" t="s">
        <v>100</v>
      </c>
      <c r="H697" s="28">
        <v>46036</v>
      </c>
      <c r="I697" s="28">
        <v>46038</v>
      </c>
      <c r="J697" s="28">
        <v>46128</v>
      </c>
      <c r="K697" s="28">
        <v>46128</v>
      </c>
      <c r="L697" s="38">
        <v>6032000</v>
      </c>
      <c r="M697" t="s">
        <v>81</v>
      </c>
      <c r="N697">
        <v>0</v>
      </c>
      <c r="O697" t="s">
        <v>34</v>
      </c>
      <c r="P697" s="38">
        <v>0</v>
      </c>
      <c r="Q697" s="38"/>
      <c r="R697" s="38">
        <v>0.175824175824176</v>
      </c>
      <c r="S697" s="38">
        <v>0.17777777777777801</v>
      </c>
      <c r="T697" s="38">
        <v>1060571.42857143</v>
      </c>
      <c r="U697" s="38">
        <v>0</v>
      </c>
      <c r="V697" s="38">
        <v>34517.585645770698</v>
      </c>
      <c r="W697" s="38"/>
      <c r="X697" s="38">
        <v>0.175824175824176</v>
      </c>
      <c r="Y697" s="38">
        <v>0.17777777777777801</v>
      </c>
      <c r="Z697" s="38">
        <v>1060571.42857143</v>
      </c>
      <c r="AA697" s="38">
        <v>6136.4596703592297</v>
      </c>
    </row>
    <row r="698" spans="1:27" x14ac:dyDescent="0.25">
      <c r="A698" s="28">
        <v>46112</v>
      </c>
      <c r="B698" s="28">
        <v>46203</v>
      </c>
      <c r="C698" t="s">
        <v>32</v>
      </c>
      <c r="D698" t="s">
        <v>98</v>
      </c>
      <c r="E698" t="s">
        <v>99</v>
      </c>
      <c r="F698">
        <v>34</v>
      </c>
      <c r="G698" t="s">
        <v>100</v>
      </c>
      <c r="H698" s="28">
        <v>46126</v>
      </c>
      <c r="I698" s="28">
        <v>46128</v>
      </c>
      <c r="J698" s="28">
        <v>46219</v>
      </c>
      <c r="K698" s="28">
        <v>46219</v>
      </c>
      <c r="L698" s="38">
        <v>14604000</v>
      </c>
      <c r="M698" t="s">
        <v>81</v>
      </c>
      <c r="N698">
        <v>0</v>
      </c>
      <c r="O698" t="s">
        <v>34</v>
      </c>
      <c r="P698" s="38">
        <v>0</v>
      </c>
      <c r="Q698" s="38"/>
      <c r="R698" s="38">
        <v>0.82417582417582402</v>
      </c>
      <c r="S698" s="38">
        <v>0.82417582417582402</v>
      </c>
      <c r="T698" s="38">
        <v>12036263.7362637</v>
      </c>
      <c r="U698" s="38">
        <v>0</v>
      </c>
      <c r="V698" s="38">
        <v>84319.739030869707</v>
      </c>
      <c r="W698" s="38"/>
      <c r="X698" s="38">
        <v>0.82417582417582402</v>
      </c>
      <c r="Y698" s="38">
        <v>0.82417582417582402</v>
      </c>
      <c r="Z698" s="38">
        <v>12036263.7362637</v>
      </c>
      <c r="AA698" s="38">
        <v>69494.290410057394</v>
      </c>
    </row>
    <row r="699" spans="1:27" x14ac:dyDescent="0.25">
      <c r="A699" s="28">
        <v>46112</v>
      </c>
      <c r="B699" s="28">
        <v>46203</v>
      </c>
      <c r="C699" t="s">
        <v>32</v>
      </c>
      <c r="D699" t="s">
        <v>41</v>
      </c>
      <c r="E699" t="s">
        <v>42</v>
      </c>
      <c r="F699">
        <v>1</v>
      </c>
      <c r="H699" s="28">
        <v>46108</v>
      </c>
      <c r="I699" s="28">
        <v>46112</v>
      </c>
      <c r="J699" s="28">
        <v>46203</v>
      </c>
      <c r="K699" s="28">
        <v>46203</v>
      </c>
      <c r="L699" s="38">
        <v>15000000</v>
      </c>
      <c r="M699" t="s">
        <v>38</v>
      </c>
      <c r="N699">
        <v>0</v>
      </c>
      <c r="O699" t="s">
        <v>34</v>
      </c>
      <c r="P699" s="38">
        <v>39544.827409252197</v>
      </c>
      <c r="Q699" s="38"/>
      <c r="R699" s="38">
        <v>1</v>
      </c>
      <c r="S699" s="38">
        <v>1</v>
      </c>
      <c r="T699" s="38">
        <v>15000000</v>
      </c>
      <c r="U699" s="38">
        <v>39544.827409252197</v>
      </c>
      <c r="V699" s="38">
        <v>153203.20246452701</v>
      </c>
      <c r="W699" s="38"/>
      <c r="X699" s="38">
        <v>1</v>
      </c>
      <c r="Y699" s="38">
        <v>1</v>
      </c>
      <c r="Z699" s="38">
        <v>15000000</v>
      </c>
      <c r="AA699" s="38">
        <v>153203.20246452701</v>
      </c>
    </row>
    <row r="700" spans="1:27" x14ac:dyDescent="0.25">
      <c r="A700" s="28">
        <v>46112</v>
      </c>
      <c r="B700" s="28">
        <v>46203</v>
      </c>
      <c r="C700" t="s">
        <v>32</v>
      </c>
      <c r="D700" t="s">
        <v>41</v>
      </c>
      <c r="E700" t="s">
        <v>42</v>
      </c>
      <c r="F700">
        <v>1</v>
      </c>
      <c r="H700" s="28">
        <v>46199</v>
      </c>
      <c r="I700" s="28">
        <v>46203</v>
      </c>
      <c r="J700" s="28">
        <v>46295</v>
      </c>
      <c r="K700" s="28">
        <v>46295</v>
      </c>
      <c r="L700" s="38">
        <v>15000000</v>
      </c>
      <c r="M700" t="s">
        <v>38</v>
      </c>
      <c r="N700">
        <v>0</v>
      </c>
      <c r="O700" t="s">
        <v>34</v>
      </c>
      <c r="P700" s="38">
        <v>39853.910689498203</v>
      </c>
      <c r="Q700" s="38"/>
      <c r="R700" s="38">
        <v>0</v>
      </c>
      <c r="S700" s="38">
        <v>0</v>
      </c>
      <c r="T700" s="38">
        <v>0</v>
      </c>
      <c r="U700" s="38">
        <v>0</v>
      </c>
      <c r="V700" s="38">
        <v>154757.03854747399</v>
      </c>
      <c r="W700" s="38"/>
      <c r="X700" s="38">
        <v>0</v>
      </c>
      <c r="Y700" s="38">
        <v>0</v>
      </c>
      <c r="Z700" s="38">
        <v>0</v>
      </c>
      <c r="AA700" s="38">
        <v>0</v>
      </c>
    </row>
    <row r="701" spans="1:27" x14ac:dyDescent="0.25">
      <c r="A701" s="28">
        <v>46112</v>
      </c>
      <c r="B701" s="28">
        <v>46203</v>
      </c>
      <c r="C701" t="s">
        <v>32</v>
      </c>
      <c r="D701" t="s">
        <v>43</v>
      </c>
      <c r="E701" t="s">
        <v>44</v>
      </c>
      <c r="F701">
        <v>3</v>
      </c>
      <c r="H701" s="28">
        <v>46108</v>
      </c>
      <c r="I701" s="28">
        <v>46111</v>
      </c>
      <c r="J701" s="28">
        <v>46203</v>
      </c>
      <c r="K701" s="28">
        <v>46203</v>
      </c>
      <c r="L701" s="38">
        <v>12500000</v>
      </c>
      <c r="M701" t="s">
        <v>45</v>
      </c>
      <c r="N701">
        <v>0</v>
      </c>
      <c r="O701" t="s">
        <v>34</v>
      </c>
      <c r="P701" s="38">
        <v>65260.599404620298</v>
      </c>
      <c r="Q701" s="38"/>
      <c r="R701" s="38">
        <v>1</v>
      </c>
      <c r="S701" s="38">
        <v>0.98913043478260898</v>
      </c>
      <c r="T701" s="38">
        <v>12500000</v>
      </c>
      <c r="U701" s="38">
        <v>64551.245063265698</v>
      </c>
      <c r="V701" s="38">
        <v>161016.73956107901</v>
      </c>
      <c r="W701" s="38"/>
      <c r="X701" s="38">
        <v>1</v>
      </c>
      <c r="Y701" s="38">
        <v>0.98913043478260898</v>
      </c>
      <c r="Z701" s="38">
        <v>12500000</v>
      </c>
      <c r="AA701" s="38">
        <v>159266.55760932801</v>
      </c>
    </row>
    <row r="702" spans="1:27" x14ac:dyDescent="0.25">
      <c r="A702" s="28">
        <v>46112</v>
      </c>
      <c r="B702" s="28">
        <v>46203</v>
      </c>
      <c r="C702" t="s">
        <v>32</v>
      </c>
      <c r="D702" t="s">
        <v>43</v>
      </c>
      <c r="E702" t="s">
        <v>44</v>
      </c>
      <c r="F702">
        <v>3</v>
      </c>
      <c r="H702" s="28">
        <v>46199</v>
      </c>
      <c r="I702" s="28">
        <v>46203</v>
      </c>
      <c r="J702" s="28">
        <v>46295</v>
      </c>
      <c r="K702" s="28">
        <v>46295</v>
      </c>
      <c r="L702" s="38">
        <v>12500000</v>
      </c>
      <c r="M702" t="s">
        <v>45</v>
      </c>
      <c r="N702">
        <v>0</v>
      </c>
      <c r="O702" t="s">
        <v>34</v>
      </c>
      <c r="P702" s="38">
        <v>65156.036685692903</v>
      </c>
      <c r="Q702" s="38"/>
      <c r="R702" s="38">
        <v>0</v>
      </c>
      <c r="S702" s="38">
        <v>0</v>
      </c>
      <c r="T702" s="38">
        <v>0</v>
      </c>
      <c r="U702" s="38">
        <v>0</v>
      </c>
      <c r="V702" s="38">
        <v>160908.64323400601</v>
      </c>
      <c r="W702" s="38"/>
      <c r="X702" s="38">
        <v>0</v>
      </c>
      <c r="Y702" s="38">
        <v>0</v>
      </c>
      <c r="Z702" s="38">
        <v>0</v>
      </c>
      <c r="AA702" s="38">
        <v>0</v>
      </c>
    </row>
    <row r="703" spans="1:27" x14ac:dyDescent="0.25">
      <c r="A703" s="28">
        <v>46112</v>
      </c>
      <c r="B703" s="28">
        <v>46203</v>
      </c>
      <c r="C703" t="s">
        <v>32</v>
      </c>
      <c r="D703" t="s">
        <v>76</v>
      </c>
      <c r="E703" t="s">
        <v>79</v>
      </c>
      <c r="F703">
        <v>22</v>
      </c>
      <c r="G703" t="s">
        <v>80</v>
      </c>
      <c r="H703" s="28">
        <v>46107</v>
      </c>
      <c r="I703" s="28">
        <v>46112</v>
      </c>
      <c r="J703" s="28">
        <v>46203</v>
      </c>
      <c r="K703" s="28">
        <v>46203</v>
      </c>
      <c r="L703" s="38">
        <v>11500000</v>
      </c>
      <c r="M703" t="s">
        <v>81</v>
      </c>
      <c r="N703">
        <v>0</v>
      </c>
      <c r="O703" t="s">
        <v>34</v>
      </c>
      <c r="P703" s="38">
        <v>0</v>
      </c>
      <c r="Q703" s="38"/>
      <c r="R703" s="38">
        <v>1</v>
      </c>
      <c r="S703" s="38">
        <v>1</v>
      </c>
      <c r="T703" s="38">
        <v>11500000</v>
      </c>
      <c r="U703" s="38">
        <v>0</v>
      </c>
      <c r="V703" s="38">
        <v>66609.944463281601</v>
      </c>
      <c r="W703" s="38"/>
      <c r="X703" s="38">
        <v>1</v>
      </c>
      <c r="Y703" s="38">
        <v>1</v>
      </c>
      <c r="Z703" s="38">
        <v>11500000</v>
      </c>
      <c r="AA703" s="38">
        <v>66609.944463281601</v>
      </c>
    </row>
    <row r="704" spans="1:27" x14ac:dyDescent="0.25">
      <c r="A704" s="28">
        <v>46112</v>
      </c>
      <c r="B704" s="28">
        <v>46203</v>
      </c>
      <c r="C704" t="s">
        <v>32</v>
      </c>
      <c r="D704" t="s">
        <v>76</v>
      </c>
      <c r="E704" t="s">
        <v>79</v>
      </c>
      <c r="F704">
        <v>22</v>
      </c>
      <c r="G704" t="s">
        <v>80</v>
      </c>
      <c r="H704" s="28">
        <v>46199</v>
      </c>
      <c r="I704" s="28">
        <v>46203</v>
      </c>
      <c r="J704" s="28">
        <v>46295</v>
      </c>
      <c r="K704" s="28">
        <v>46295</v>
      </c>
      <c r="L704" s="38">
        <v>11500000</v>
      </c>
      <c r="M704" t="s">
        <v>81</v>
      </c>
      <c r="N704">
        <v>0</v>
      </c>
      <c r="O704" t="s">
        <v>34</v>
      </c>
      <c r="P704" s="38">
        <v>0</v>
      </c>
      <c r="Q704" s="38"/>
      <c r="R704" s="38">
        <v>0</v>
      </c>
      <c r="S704" s="38">
        <v>0</v>
      </c>
      <c r="T704" s="38">
        <v>0</v>
      </c>
      <c r="U704" s="38">
        <v>0</v>
      </c>
      <c r="V704" s="38">
        <v>67216.507330841298</v>
      </c>
      <c r="W704" s="38"/>
      <c r="X704" s="38">
        <v>0</v>
      </c>
      <c r="Y704" s="38">
        <v>0</v>
      </c>
      <c r="Z704" s="38">
        <v>0</v>
      </c>
      <c r="AA704" s="38">
        <v>0</v>
      </c>
    </row>
    <row r="705" spans="1:27" x14ac:dyDescent="0.25">
      <c r="A705" s="28">
        <v>46112</v>
      </c>
      <c r="B705" s="28">
        <v>46203</v>
      </c>
      <c r="C705" t="s">
        <v>32</v>
      </c>
      <c r="D705" t="s">
        <v>95</v>
      </c>
      <c r="E705" t="s">
        <v>96</v>
      </c>
      <c r="F705">
        <v>28</v>
      </c>
      <c r="G705" t="s">
        <v>97</v>
      </c>
      <c r="H705" s="28">
        <v>46107</v>
      </c>
      <c r="I705" s="28">
        <v>46111</v>
      </c>
      <c r="J705" s="28">
        <v>46203</v>
      </c>
      <c r="K705" s="28">
        <v>46203</v>
      </c>
      <c r="L705" s="38">
        <v>24440000</v>
      </c>
      <c r="M705" t="s">
        <v>81</v>
      </c>
      <c r="N705">
        <v>0</v>
      </c>
      <c r="O705" t="s">
        <v>34</v>
      </c>
      <c r="P705" s="38">
        <v>0</v>
      </c>
      <c r="Q705" s="38"/>
      <c r="R705" s="38">
        <v>1</v>
      </c>
      <c r="S705" s="38">
        <v>0.98913043478260898</v>
      </c>
      <c r="T705" s="38">
        <v>24440000</v>
      </c>
      <c r="U705" s="38">
        <v>0</v>
      </c>
      <c r="V705" s="38">
        <v>143116.223532537</v>
      </c>
      <c r="W705" s="38"/>
      <c r="X705" s="38">
        <v>1</v>
      </c>
      <c r="Y705" s="38">
        <v>0.98913043478260898</v>
      </c>
      <c r="Z705" s="38">
        <v>24440000</v>
      </c>
      <c r="AA705" s="38">
        <v>141560.61240718301</v>
      </c>
    </row>
    <row r="706" spans="1:27" x14ac:dyDescent="0.25">
      <c r="A706" s="28">
        <v>46112</v>
      </c>
      <c r="B706" s="28">
        <v>46203</v>
      </c>
      <c r="C706" t="s">
        <v>32</v>
      </c>
      <c r="D706" t="s">
        <v>95</v>
      </c>
      <c r="E706" t="s">
        <v>96</v>
      </c>
      <c r="F706">
        <v>28</v>
      </c>
      <c r="G706" t="s">
        <v>97</v>
      </c>
      <c r="H706" s="28">
        <v>46199</v>
      </c>
      <c r="I706" s="28">
        <v>46203</v>
      </c>
      <c r="J706" s="28">
        <v>46295</v>
      </c>
      <c r="K706" s="28">
        <v>46295</v>
      </c>
      <c r="L706" s="38">
        <v>24440000</v>
      </c>
      <c r="M706" t="s">
        <v>81</v>
      </c>
      <c r="N706">
        <v>0</v>
      </c>
      <c r="O706" t="s">
        <v>34</v>
      </c>
      <c r="P706" s="38">
        <v>0</v>
      </c>
      <c r="Q706" s="38"/>
      <c r="R706" s="38">
        <v>0</v>
      </c>
      <c r="S706" s="38">
        <v>0</v>
      </c>
      <c r="T706" s="38">
        <v>0</v>
      </c>
      <c r="U706" s="38">
        <v>0</v>
      </c>
      <c r="V706" s="38">
        <v>142849.69036224001</v>
      </c>
      <c r="W706" s="38"/>
      <c r="X706" s="38">
        <v>0</v>
      </c>
      <c r="Y706" s="38">
        <v>0</v>
      </c>
      <c r="Z706" s="38">
        <v>0</v>
      </c>
      <c r="AA706" s="38">
        <v>0</v>
      </c>
    </row>
    <row r="707" spans="1:27" x14ac:dyDescent="0.25">
      <c r="A707" s="28">
        <v>46112</v>
      </c>
      <c r="B707" s="28">
        <v>46203</v>
      </c>
      <c r="C707" t="s">
        <v>32</v>
      </c>
      <c r="D707" t="s">
        <v>46</v>
      </c>
      <c r="E707" t="s">
        <v>47</v>
      </c>
      <c r="F707">
        <v>9</v>
      </c>
      <c r="H707" s="28">
        <v>46099</v>
      </c>
      <c r="I707" s="28">
        <v>46101</v>
      </c>
      <c r="J707" s="28">
        <v>46195</v>
      </c>
      <c r="K707" s="28">
        <v>46195</v>
      </c>
      <c r="L707" s="38">
        <v>28228571</v>
      </c>
      <c r="M707" t="s">
        <v>45</v>
      </c>
      <c r="N707">
        <v>0</v>
      </c>
      <c r="O707" t="s">
        <v>34</v>
      </c>
      <c r="P707" s="38">
        <v>150420.87016398201</v>
      </c>
      <c r="Q707" s="38"/>
      <c r="R707" s="38">
        <v>0.91208791208791196</v>
      </c>
      <c r="S707" s="38">
        <v>0.88297872340425498</v>
      </c>
      <c r="T707" s="38">
        <v>25746938.384615399</v>
      </c>
      <c r="U707" s="38">
        <v>132818.42791075</v>
      </c>
      <c r="V707" s="38">
        <v>371664.30256235501</v>
      </c>
      <c r="W707" s="38"/>
      <c r="X707" s="38">
        <v>0.91208791208791196</v>
      </c>
      <c r="Y707" s="38">
        <v>0.88297872340425498</v>
      </c>
      <c r="Z707" s="38">
        <v>25746938.384615399</v>
      </c>
      <c r="AA707" s="38">
        <v>328171.671411441</v>
      </c>
    </row>
    <row r="708" spans="1:27" x14ac:dyDescent="0.25">
      <c r="A708" s="28">
        <v>46112</v>
      </c>
      <c r="B708" s="28">
        <v>46203</v>
      </c>
      <c r="C708" t="s">
        <v>32</v>
      </c>
      <c r="D708" t="s">
        <v>46</v>
      </c>
      <c r="E708" t="s">
        <v>47</v>
      </c>
      <c r="F708">
        <v>9</v>
      </c>
      <c r="H708" s="28">
        <v>46191</v>
      </c>
      <c r="I708" s="28">
        <v>46195</v>
      </c>
      <c r="J708" s="28">
        <v>46286</v>
      </c>
      <c r="K708" s="28">
        <v>46286</v>
      </c>
      <c r="L708" s="38">
        <v>24971429</v>
      </c>
      <c r="M708" t="s">
        <v>45</v>
      </c>
      <c r="N708">
        <v>0</v>
      </c>
      <c r="O708" t="s">
        <v>34</v>
      </c>
      <c r="P708" s="38">
        <v>128738.03394486901</v>
      </c>
      <c r="Q708" s="38"/>
      <c r="R708" s="38">
        <v>8.7912087912087905E-2</v>
      </c>
      <c r="S708" s="38">
        <v>8.7912087912087905E-2</v>
      </c>
      <c r="T708" s="38">
        <v>2195290.4615384601</v>
      </c>
      <c r="U708" s="38">
        <v>11317.6293577906</v>
      </c>
      <c r="V708" s="38">
        <v>318076.40006249998</v>
      </c>
      <c r="W708" s="38"/>
      <c r="X708" s="38">
        <v>8.7912087912087905E-2</v>
      </c>
      <c r="Y708" s="38">
        <v>8.7912087912087905E-2</v>
      </c>
      <c r="Z708" s="38">
        <v>2195290.4615384601</v>
      </c>
      <c r="AA708" s="38">
        <v>27962.760445054901</v>
      </c>
    </row>
    <row r="709" spans="1:27" x14ac:dyDescent="0.25">
      <c r="A709" s="28">
        <v>46112</v>
      </c>
      <c r="B709" s="28">
        <v>46203</v>
      </c>
      <c r="C709" t="s">
        <v>32</v>
      </c>
      <c r="D709" t="s">
        <v>48</v>
      </c>
      <c r="E709" t="s">
        <v>49</v>
      </c>
      <c r="F709">
        <v>13</v>
      </c>
      <c r="H709" s="28">
        <v>46078</v>
      </c>
      <c r="I709" s="28">
        <v>46080</v>
      </c>
      <c r="J709" s="28">
        <v>46171</v>
      </c>
      <c r="K709" s="28">
        <v>46171</v>
      </c>
      <c r="L709" s="38">
        <v>4286000</v>
      </c>
      <c r="M709" t="s">
        <v>45</v>
      </c>
      <c r="N709">
        <v>0</v>
      </c>
      <c r="O709" t="s">
        <v>34</v>
      </c>
      <c r="P709" s="38">
        <v>22101.561048988999</v>
      </c>
      <c r="Q709" s="38"/>
      <c r="R709" s="38">
        <v>0.64835164835164805</v>
      </c>
      <c r="S709" s="38">
        <v>0.64835164835164805</v>
      </c>
      <c r="T709" s="38">
        <v>2778835.1648351601</v>
      </c>
      <c r="U709" s="38">
        <v>14329.5835372566</v>
      </c>
      <c r="V709" s="38">
        <v>54583.901413776402</v>
      </c>
      <c r="W709" s="38"/>
      <c r="X709" s="38">
        <v>0.64835164835164805</v>
      </c>
      <c r="Y709" s="38">
        <v>0.64835164835164805</v>
      </c>
      <c r="Z709" s="38">
        <v>2778835.1648351601</v>
      </c>
      <c r="AA709" s="38">
        <v>35389.562455085797</v>
      </c>
    </row>
    <row r="710" spans="1:27" x14ac:dyDescent="0.25">
      <c r="A710" s="28">
        <v>46112</v>
      </c>
      <c r="B710" s="28">
        <v>46203</v>
      </c>
      <c r="C710" t="s">
        <v>32</v>
      </c>
      <c r="D710" t="s">
        <v>50</v>
      </c>
      <c r="E710" t="s">
        <v>51</v>
      </c>
      <c r="F710">
        <v>15</v>
      </c>
      <c r="H710" s="28">
        <v>46078</v>
      </c>
      <c r="I710" s="28">
        <v>46080</v>
      </c>
      <c r="J710" s="28">
        <v>46171</v>
      </c>
      <c r="K710" s="28">
        <v>46171</v>
      </c>
      <c r="L710" s="38">
        <v>4286000</v>
      </c>
      <c r="M710" t="s">
        <v>33</v>
      </c>
      <c r="N710">
        <v>0</v>
      </c>
      <c r="O710" t="s">
        <v>34</v>
      </c>
      <c r="P710" s="38">
        <v>3141.9638267667901</v>
      </c>
      <c r="Q710" s="38"/>
      <c r="R710" s="38">
        <v>0.64835164835164805</v>
      </c>
      <c r="S710" s="38">
        <v>0.64835164835164805</v>
      </c>
      <c r="T710" s="38">
        <v>2778835.1648351601</v>
      </c>
      <c r="U710" s="38">
        <v>2037.0974261455001</v>
      </c>
      <c r="V710" s="38">
        <v>35624.304191554103</v>
      </c>
      <c r="W710" s="38"/>
      <c r="X710" s="38">
        <v>0.64835164835164805</v>
      </c>
      <c r="Y710" s="38">
        <v>0.64835164835164805</v>
      </c>
      <c r="Z710" s="38">
        <v>2778835.1648351601</v>
      </c>
      <c r="AA710" s="38">
        <v>23097.076343974699</v>
      </c>
    </row>
    <row r="711" spans="1:27" x14ac:dyDescent="0.25">
      <c r="A711" s="28">
        <v>46112</v>
      </c>
      <c r="B711" s="28">
        <v>46203</v>
      </c>
      <c r="C711" t="s">
        <v>32</v>
      </c>
      <c r="D711" t="s">
        <v>101</v>
      </c>
      <c r="E711" t="s">
        <v>77</v>
      </c>
      <c r="F711">
        <v>20</v>
      </c>
      <c r="H711" s="28">
        <v>46056</v>
      </c>
      <c r="I711" s="28">
        <v>46058</v>
      </c>
      <c r="J711" s="28">
        <v>46147</v>
      </c>
      <c r="K711" s="28">
        <v>46147</v>
      </c>
      <c r="L711" s="38">
        <v>6287102</v>
      </c>
      <c r="M711" t="s">
        <v>78</v>
      </c>
      <c r="O711" t="s">
        <v>34</v>
      </c>
      <c r="P711" s="38">
        <v>0</v>
      </c>
      <c r="Q711" s="38"/>
      <c r="R711" s="38">
        <v>0.38461538461538503</v>
      </c>
      <c r="S711" s="38">
        <v>0.39325842696629199</v>
      </c>
      <c r="T711" s="38">
        <v>2418116.1538461498</v>
      </c>
      <c r="U711" s="38">
        <v>0</v>
      </c>
      <c r="V711" s="38">
        <v>31781.6038135587</v>
      </c>
      <c r="W711" s="38"/>
      <c r="X711" s="38">
        <v>0.38461538461538503</v>
      </c>
      <c r="Y711" s="38">
        <v>0.39325842696629199</v>
      </c>
      <c r="Z711" s="38">
        <v>2418116.1538461498</v>
      </c>
      <c r="AA711" s="38">
        <v>12498.383522186001</v>
      </c>
    </row>
    <row r="712" spans="1:27" x14ac:dyDescent="0.25">
      <c r="A712" s="28">
        <v>46112</v>
      </c>
      <c r="B712" s="28">
        <v>46203</v>
      </c>
      <c r="C712" t="s">
        <v>32</v>
      </c>
      <c r="D712" t="s">
        <v>101</v>
      </c>
      <c r="E712" t="s">
        <v>77</v>
      </c>
      <c r="F712">
        <v>20</v>
      </c>
      <c r="H712" s="28">
        <v>46142</v>
      </c>
      <c r="I712" s="28">
        <v>46147</v>
      </c>
      <c r="J712" s="28">
        <v>46239</v>
      </c>
      <c r="K712" s="28">
        <v>46239</v>
      </c>
      <c r="L712" s="38">
        <v>6229772.3700000001</v>
      </c>
      <c r="M712" t="s">
        <v>78</v>
      </c>
      <c r="O712" t="s">
        <v>34</v>
      </c>
      <c r="P712" s="38">
        <v>0</v>
      </c>
      <c r="Q712" s="38"/>
      <c r="R712" s="38">
        <v>0.61538461538461497</v>
      </c>
      <c r="S712" s="38">
        <v>0.60869565217391297</v>
      </c>
      <c r="T712" s="38">
        <v>3833706.0738461502</v>
      </c>
      <c r="U712" s="38">
        <v>0</v>
      </c>
      <c r="V712" s="38">
        <v>32337.204825099801</v>
      </c>
      <c r="W712" s="38"/>
      <c r="X712" s="38">
        <v>0.61538461538461497</v>
      </c>
      <c r="Y712" s="38">
        <v>0.60869565217391297</v>
      </c>
      <c r="Z712" s="38">
        <v>3833706.0738461502</v>
      </c>
      <c r="AA712" s="38">
        <v>19683.5159804955</v>
      </c>
    </row>
    <row r="713" spans="1:27" x14ac:dyDescent="0.25">
      <c r="A713" s="28">
        <v>46112</v>
      </c>
      <c r="B713" s="28">
        <v>46203</v>
      </c>
      <c r="C713" t="s">
        <v>35</v>
      </c>
      <c r="D713" t="s">
        <v>52</v>
      </c>
      <c r="E713" t="s">
        <v>53</v>
      </c>
      <c r="F713">
        <v>10001</v>
      </c>
      <c r="G713" t="s">
        <v>54</v>
      </c>
      <c r="H713" s="28">
        <v>46107</v>
      </c>
      <c r="I713" s="28">
        <v>46111</v>
      </c>
      <c r="J713" s="28">
        <v>46203</v>
      </c>
      <c r="K713" s="28">
        <v>46203</v>
      </c>
      <c r="L713" s="38">
        <v>15000000</v>
      </c>
      <c r="M713" t="s">
        <v>38</v>
      </c>
      <c r="N713">
        <v>0</v>
      </c>
      <c r="O713" t="s">
        <v>34</v>
      </c>
      <c r="P713" s="38">
        <v>-39976.352629521803</v>
      </c>
      <c r="Q713" s="38">
        <v>0.99038654504225399</v>
      </c>
      <c r="R713" s="38">
        <v>1</v>
      </c>
      <c r="S713" s="38">
        <v>0.98913043478260898</v>
      </c>
      <c r="T713" s="38">
        <v>15000000</v>
      </c>
      <c r="U713" s="38">
        <v>-39541.8270574618</v>
      </c>
      <c r="V713" s="38">
        <v>-154920.622735463</v>
      </c>
      <c r="W713" s="38">
        <v>0.99038641794437698</v>
      </c>
      <c r="X713" s="38">
        <v>1</v>
      </c>
      <c r="Y713" s="38">
        <v>0.98913043478260898</v>
      </c>
      <c r="Z713" s="38">
        <v>15000000</v>
      </c>
      <c r="AA713" s="38">
        <v>-153236.70292312099</v>
      </c>
    </row>
    <row r="714" spans="1:27" x14ac:dyDescent="0.25">
      <c r="A714" s="28">
        <v>46112</v>
      </c>
      <c r="B714" s="28">
        <v>46203</v>
      </c>
      <c r="C714" t="s">
        <v>35</v>
      </c>
      <c r="D714" t="s">
        <v>52</v>
      </c>
      <c r="E714" t="s">
        <v>53</v>
      </c>
      <c r="F714">
        <v>10001</v>
      </c>
      <c r="G714" t="s">
        <v>54</v>
      </c>
      <c r="H714" s="28">
        <v>46199</v>
      </c>
      <c r="I714" s="28">
        <v>46203</v>
      </c>
      <c r="J714" s="28">
        <v>46295</v>
      </c>
      <c r="K714" s="28">
        <v>46295</v>
      </c>
      <c r="L714" s="38">
        <v>15000000</v>
      </c>
      <c r="M714" t="s">
        <v>38</v>
      </c>
      <c r="N714">
        <v>0</v>
      </c>
      <c r="O714" t="s">
        <v>34</v>
      </c>
      <c r="P714" s="38">
        <v>-39853.910689498203</v>
      </c>
      <c r="Q714" s="38">
        <v>0.98557150249978398</v>
      </c>
      <c r="R714" s="38">
        <v>0</v>
      </c>
      <c r="S714" s="38">
        <v>0</v>
      </c>
      <c r="T714" s="38">
        <v>0</v>
      </c>
      <c r="U714" s="38">
        <v>0</v>
      </c>
      <c r="V714" s="38">
        <v>-154757.03854747399</v>
      </c>
      <c r="W714" s="38">
        <v>0.98557153136492703</v>
      </c>
      <c r="X714" s="38">
        <v>0</v>
      </c>
      <c r="Y714" s="38">
        <v>0</v>
      </c>
      <c r="Z714" s="38">
        <v>0</v>
      </c>
      <c r="AA714" s="38">
        <v>0</v>
      </c>
    </row>
    <row r="715" spans="1:27" x14ac:dyDescent="0.25">
      <c r="A715" s="28">
        <v>46112</v>
      </c>
      <c r="B715" s="28">
        <v>46203</v>
      </c>
      <c r="C715" t="s">
        <v>35</v>
      </c>
      <c r="D715" t="s">
        <v>55</v>
      </c>
      <c r="E715" t="s">
        <v>56</v>
      </c>
      <c r="F715">
        <v>10002</v>
      </c>
      <c r="G715" t="s">
        <v>57</v>
      </c>
      <c r="H715" s="28">
        <v>46107</v>
      </c>
      <c r="I715" s="28">
        <v>46111</v>
      </c>
      <c r="J715" s="28">
        <v>46203</v>
      </c>
      <c r="K715" s="28">
        <v>46203</v>
      </c>
      <c r="L715" s="38">
        <v>12500000</v>
      </c>
      <c r="M715" t="s">
        <v>45</v>
      </c>
      <c r="N715">
        <v>0</v>
      </c>
      <c r="O715" t="s">
        <v>34</v>
      </c>
      <c r="P715" s="38">
        <v>-65258.0716357126</v>
      </c>
      <c r="Q715" s="38">
        <v>0.99038654504225399</v>
      </c>
      <c r="R715" s="38">
        <v>1</v>
      </c>
      <c r="S715" s="38">
        <v>0.98913043478260898</v>
      </c>
      <c r="T715" s="38">
        <v>12500000</v>
      </c>
      <c r="U715" s="38">
        <v>-64548.744770106998</v>
      </c>
      <c r="V715" s="38">
        <v>-161044.96339066399</v>
      </c>
      <c r="W715" s="38">
        <v>0.99038641794437698</v>
      </c>
      <c r="X715" s="38">
        <v>1</v>
      </c>
      <c r="Y715" s="38">
        <v>0.98913043478260898</v>
      </c>
      <c r="Z715" s="38">
        <v>12500000</v>
      </c>
      <c r="AA715" s="38">
        <v>-159294.47465815599</v>
      </c>
    </row>
    <row r="716" spans="1:27" x14ac:dyDescent="0.25">
      <c r="A716" s="28">
        <v>46112</v>
      </c>
      <c r="B716" s="28">
        <v>46203</v>
      </c>
      <c r="C716" t="s">
        <v>35</v>
      </c>
      <c r="D716" t="s">
        <v>55</v>
      </c>
      <c r="E716" t="s">
        <v>56</v>
      </c>
      <c r="F716">
        <v>10002</v>
      </c>
      <c r="G716" t="s">
        <v>57</v>
      </c>
      <c r="H716" s="28">
        <v>46199</v>
      </c>
      <c r="I716" s="28">
        <v>46203</v>
      </c>
      <c r="J716" s="28">
        <v>46295</v>
      </c>
      <c r="K716" s="28">
        <v>46295</v>
      </c>
      <c r="L716" s="38">
        <v>12500000</v>
      </c>
      <c r="M716" t="s">
        <v>45</v>
      </c>
      <c r="N716">
        <v>0</v>
      </c>
      <c r="O716" t="s">
        <v>34</v>
      </c>
      <c r="P716" s="38">
        <v>-65156.036685692903</v>
      </c>
      <c r="Q716" s="38">
        <v>0.98557150249978398</v>
      </c>
      <c r="R716" s="38">
        <v>0</v>
      </c>
      <c r="S716" s="38">
        <v>0</v>
      </c>
      <c r="T716" s="38">
        <v>0</v>
      </c>
      <c r="U716" s="38">
        <v>0</v>
      </c>
      <c r="V716" s="38">
        <v>-160908.64323400601</v>
      </c>
      <c r="W716" s="38">
        <v>0.98557153136492703</v>
      </c>
      <c r="X716" s="38">
        <v>0</v>
      </c>
      <c r="Y716" s="38">
        <v>0</v>
      </c>
      <c r="Z716" s="38">
        <v>0</v>
      </c>
      <c r="AA716" s="38">
        <v>0</v>
      </c>
    </row>
    <row r="717" spans="1:27" x14ac:dyDescent="0.25">
      <c r="A717" s="28">
        <v>46112</v>
      </c>
      <c r="B717" s="28">
        <v>46203</v>
      </c>
      <c r="C717" t="s">
        <v>35</v>
      </c>
      <c r="D717" t="s">
        <v>58</v>
      </c>
      <c r="E717" t="s">
        <v>59</v>
      </c>
      <c r="F717">
        <v>10003</v>
      </c>
      <c r="G717" t="s">
        <v>60</v>
      </c>
      <c r="H717" s="28">
        <v>46107</v>
      </c>
      <c r="I717" s="28">
        <v>46111</v>
      </c>
      <c r="J717" s="28">
        <v>46203</v>
      </c>
      <c r="K717" s="28">
        <v>46203</v>
      </c>
      <c r="L717" s="38">
        <v>12500000</v>
      </c>
      <c r="M717" t="s">
        <v>38</v>
      </c>
      <c r="N717">
        <v>0</v>
      </c>
      <c r="O717" t="s">
        <v>34</v>
      </c>
      <c r="P717" s="38">
        <v>-33313.627191268199</v>
      </c>
      <c r="Q717" s="38">
        <v>0.99038654504225399</v>
      </c>
      <c r="R717" s="38">
        <v>1</v>
      </c>
      <c r="S717" s="38">
        <v>0.98913043478260898</v>
      </c>
      <c r="T717" s="38">
        <v>12500000</v>
      </c>
      <c r="U717" s="38">
        <v>-32951.522547884801</v>
      </c>
      <c r="V717" s="38">
        <v>-129100.518946219</v>
      </c>
      <c r="W717" s="38">
        <v>0.99038641794437698</v>
      </c>
      <c r="X717" s="38">
        <v>1</v>
      </c>
      <c r="Y717" s="38">
        <v>0.98913043478260898</v>
      </c>
      <c r="Z717" s="38">
        <v>12500000</v>
      </c>
      <c r="AA717" s="38">
        <v>-127697.252435934</v>
      </c>
    </row>
    <row r="718" spans="1:27" x14ac:dyDescent="0.25">
      <c r="A718" s="28">
        <v>46112</v>
      </c>
      <c r="B718" s="28">
        <v>46203</v>
      </c>
      <c r="C718" t="s">
        <v>35</v>
      </c>
      <c r="D718" t="s">
        <v>58</v>
      </c>
      <c r="E718" t="s">
        <v>59</v>
      </c>
      <c r="F718">
        <v>10003</v>
      </c>
      <c r="G718" t="s">
        <v>60</v>
      </c>
      <c r="H718" s="28">
        <v>46199</v>
      </c>
      <c r="I718" s="28">
        <v>46203</v>
      </c>
      <c r="J718" s="28">
        <v>46295</v>
      </c>
      <c r="K718" s="28">
        <v>46295</v>
      </c>
      <c r="L718" s="38">
        <v>12500000</v>
      </c>
      <c r="M718" t="s">
        <v>38</v>
      </c>
      <c r="N718">
        <v>0</v>
      </c>
      <c r="O718" t="s">
        <v>34</v>
      </c>
      <c r="P718" s="38">
        <v>-33211.592241248502</v>
      </c>
      <c r="Q718" s="38">
        <v>0.98557150249978398</v>
      </c>
      <c r="R718" s="38">
        <v>0</v>
      </c>
      <c r="S718" s="38">
        <v>0</v>
      </c>
      <c r="T718" s="38">
        <v>0</v>
      </c>
      <c r="U718" s="38">
        <v>0</v>
      </c>
      <c r="V718" s="38">
        <v>-128964.198789562</v>
      </c>
      <c r="W718" s="38">
        <v>0.98557153136492703</v>
      </c>
      <c r="X718" s="38">
        <v>0</v>
      </c>
      <c r="Y718" s="38">
        <v>0</v>
      </c>
      <c r="Z718" s="38">
        <v>0</v>
      </c>
      <c r="AA718" s="38">
        <v>0</v>
      </c>
    </row>
    <row r="719" spans="1:27" x14ac:dyDescent="0.25">
      <c r="A719" s="28">
        <v>46112</v>
      </c>
      <c r="B719" s="28">
        <v>46203</v>
      </c>
      <c r="C719" t="s">
        <v>35</v>
      </c>
      <c r="D719" t="s">
        <v>61</v>
      </c>
      <c r="E719" t="s">
        <v>62</v>
      </c>
      <c r="F719">
        <v>10004</v>
      </c>
      <c r="G719" t="s">
        <v>63</v>
      </c>
      <c r="H719" s="28">
        <v>46107</v>
      </c>
      <c r="I719" s="28">
        <v>46111</v>
      </c>
      <c r="J719" s="28">
        <v>46203</v>
      </c>
      <c r="K719" s="28">
        <v>46203</v>
      </c>
      <c r="L719" s="38">
        <v>12500000</v>
      </c>
      <c r="M719" t="s">
        <v>38</v>
      </c>
      <c r="N719">
        <v>0</v>
      </c>
      <c r="O719" t="s">
        <v>34</v>
      </c>
      <c r="P719" s="38">
        <v>-33313.627191268199</v>
      </c>
      <c r="Q719" s="38">
        <v>0.99038654504225399</v>
      </c>
      <c r="R719" s="38">
        <v>1</v>
      </c>
      <c r="S719" s="38">
        <v>0.98913043478260898</v>
      </c>
      <c r="T719" s="38">
        <v>12500000</v>
      </c>
      <c r="U719" s="38">
        <v>-32951.522547884801</v>
      </c>
      <c r="V719" s="38">
        <v>-129100.518946219</v>
      </c>
      <c r="W719" s="38">
        <v>0.99038641794437698</v>
      </c>
      <c r="X719" s="38">
        <v>1</v>
      </c>
      <c r="Y719" s="38">
        <v>0.98913043478260898</v>
      </c>
      <c r="Z719" s="38">
        <v>12500000</v>
      </c>
      <c r="AA719" s="38">
        <v>-127697.252435934</v>
      </c>
    </row>
    <row r="720" spans="1:27" x14ac:dyDescent="0.25">
      <c r="A720" s="28">
        <v>46112</v>
      </c>
      <c r="B720" s="28">
        <v>46203</v>
      </c>
      <c r="C720" t="s">
        <v>35</v>
      </c>
      <c r="D720" t="s">
        <v>61</v>
      </c>
      <c r="E720" t="s">
        <v>62</v>
      </c>
      <c r="F720">
        <v>10004</v>
      </c>
      <c r="G720" t="s">
        <v>63</v>
      </c>
      <c r="H720" s="28">
        <v>46199</v>
      </c>
      <c r="I720" s="28">
        <v>46203</v>
      </c>
      <c r="J720" s="28">
        <v>46295</v>
      </c>
      <c r="K720" s="28">
        <v>46295</v>
      </c>
      <c r="L720" s="38">
        <v>12500000</v>
      </c>
      <c r="M720" t="s">
        <v>38</v>
      </c>
      <c r="N720">
        <v>0</v>
      </c>
      <c r="O720" t="s">
        <v>34</v>
      </c>
      <c r="P720" s="38">
        <v>-33211.592241248502</v>
      </c>
      <c r="Q720" s="38">
        <v>0.98557150249978398</v>
      </c>
      <c r="R720" s="38">
        <v>0</v>
      </c>
      <c r="S720" s="38">
        <v>0</v>
      </c>
      <c r="T720" s="38">
        <v>0</v>
      </c>
      <c r="U720" s="38">
        <v>0</v>
      </c>
      <c r="V720" s="38">
        <v>-128964.198789562</v>
      </c>
      <c r="W720" s="38">
        <v>0.98557153136492703</v>
      </c>
      <c r="X720" s="38">
        <v>0</v>
      </c>
      <c r="Y720" s="38">
        <v>0</v>
      </c>
      <c r="Z720" s="38">
        <v>0</v>
      </c>
      <c r="AA720" s="38">
        <v>0</v>
      </c>
    </row>
    <row r="721" spans="1:27" x14ac:dyDescent="0.25">
      <c r="A721" s="28">
        <v>46112</v>
      </c>
      <c r="B721" s="28">
        <v>46203</v>
      </c>
      <c r="C721" t="s">
        <v>35</v>
      </c>
      <c r="D721" t="s">
        <v>64</v>
      </c>
      <c r="E721" t="s">
        <v>65</v>
      </c>
      <c r="F721">
        <v>10005</v>
      </c>
      <c r="G721" t="s">
        <v>66</v>
      </c>
      <c r="H721" s="28">
        <v>46107</v>
      </c>
      <c r="I721" s="28">
        <v>46111</v>
      </c>
      <c r="J721" s="28">
        <v>46203</v>
      </c>
      <c r="K721" s="28">
        <v>46203</v>
      </c>
      <c r="L721" s="38">
        <v>28228571</v>
      </c>
      <c r="M721" t="s">
        <v>45</v>
      </c>
      <c r="N721">
        <v>0</v>
      </c>
      <c r="O721" t="s">
        <v>34</v>
      </c>
      <c r="P721" s="38">
        <v>-147371.36867934401</v>
      </c>
      <c r="Q721" s="38">
        <v>0.99038654504225399</v>
      </c>
      <c r="R721" s="38">
        <v>1</v>
      </c>
      <c r="S721" s="38">
        <v>0.98913043478260898</v>
      </c>
      <c r="T721" s="38">
        <v>28228571</v>
      </c>
      <c r="U721" s="38">
        <v>-145769.50597630799</v>
      </c>
      <c r="V721" s="38">
        <v>-363685.53466126003</v>
      </c>
      <c r="W721" s="38">
        <v>0.99038641794437698</v>
      </c>
      <c r="X721" s="38">
        <v>1</v>
      </c>
      <c r="Y721" s="38">
        <v>0.98913043478260898</v>
      </c>
      <c r="Z721" s="38">
        <v>28228571</v>
      </c>
      <c r="AA721" s="38">
        <v>-359732.43102363701</v>
      </c>
    </row>
    <row r="722" spans="1:27" x14ac:dyDescent="0.25">
      <c r="A722" s="28">
        <v>46112</v>
      </c>
      <c r="B722" s="28">
        <v>46203</v>
      </c>
      <c r="C722" t="s">
        <v>35</v>
      </c>
      <c r="D722" t="s">
        <v>64</v>
      </c>
      <c r="E722" t="s">
        <v>65</v>
      </c>
      <c r="F722">
        <v>10005</v>
      </c>
      <c r="G722" t="s">
        <v>66</v>
      </c>
      <c r="H722" s="28">
        <v>46199</v>
      </c>
      <c r="I722" s="28">
        <v>46203</v>
      </c>
      <c r="J722" s="28">
        <v>46295</v>
      </c>
      <c r="K722" s="28">
        <v>46295</v>
      </c>
      <c r="L722" s="38">
        <v>24971429</v>
      </c>
      <c r="M722" t="s">
        <v>45</v>
      </c>
      <c r="N722">
        <v>0</v>
      </c>
      <c r="O722" t="s">
        <v>34</v>
      </c>
      <c r="P722" s="38">
        <v>-130163.147521454</v>
      </c>
      <c r="Q722" s="38">
        <v>0.98557150249978398</v>
      </c>
      <c r="R722" s="38">
        <v>0</v>
      </c>
      <c r="S722" s="38">
        <v>0</v>
      </c>
      <c r="T722" s="38">
        <v>0</v>
      </c>
      <c r="U722" s="38">
        <v>0</v>
      </c>
      <c r="V722" s="38">
        <v>-321449.50080034498</v>
      </c>
      <c r="W722" s="38">
        <v>0.98557153136492703</v>
      </c>
      <c r="X722" s="38">
        <v>0</v>
      </c>
      <c r="Y722" s="38">
        <v>0</v>
      </c>
      <c r="Z722" s="38">
        <v>0</v>
      </c>
      <c r="AA722" s="38">
        <v>0</v>
      </c>
    </row>
    <row r="723" spans="1:27" x14ac:dyDescent="0.25">
      <c r="A723" s="28">
        <v>46112</v>
      </c>
      <c r="B723" s="28">
        <v>46203</v>
      </c>
      <c r="C723" t="s">
        <v>35</v>
      </c>
      <c r="D723" t="s">
        <v>67</v>
      </c>
      <c r="E723" t="s">
        <v>68</v>
      </c>
      <c r="F723">
        <v>10006</v>
      </c>
      <c r="G723" t="s">
        <v>82</v>
      </c>
      <c r="H723" s="28">
        <v>46100</v>
      </c>
      <c r="I723" s="28">
        <v>46104</v>
      </c>
      <c r="J723" s="28">
        <v>46196</v>
      </c>
      <c r="K723" s="28">
        <v>46196</v>
      </c>
      <c r="L723" s="38">
        <v>11463000</v>
      </c>
      <c r="M723" t="s">
        <v>69</v>
      </c>
      <c r="N723">
        <v>0</v>
      </c>
      <c r="O723" t="s">
        <v>34</v>
      </c>
      <c r="P723" s="38">
        <v>0</v>
      </c>
      <c r="Q723" s="38">
        <v>0.99075582842807297</v>
      </c>
      <c r="R723" s="38">
        <v>0.92307692307692302</v>
      </c>
      <c r="S723" s="38">
        <v>0.91304347826086996</v>
      </c>
      <c r="T723" s="38">
        <v>10581230.7692308</v>
      </c>
      <c r="U723" s="38">
        <v>0</v>
      </c>
      <c r="V723" s="38">
        <v>-80301.097383842294</v>
      </c>
      <c r="W723" s="38">
        <v>0.99075555687741201</v>
      </c>
      <c r="X723" s="38">
        <v>0.92307692307692302</v>
      </c>
      <c r="Y723" s="38">
        <v>0.91304347826086996</v>
      </c>
      <c r="Z723" s="38">
        <v>10581230.7692308</v>
      </c>
      <c r="AA723" s="38">
        <v>-73318.393263508202</v>
      </c>
    </row>
    <row r="724" spans="1:27" x14ac:dyDescent="0.25">
      <c r="A724" s="28">
        <v>46112</v>
      </c>
      <c r="B724" s="28">
        <v>46203</v>
      </c>
      <c r="C724" t="s">
        <v>35</v>
      </c>
      <c r="D724" t="s">
        <v>67</v>
      </c>
      <c r="E724" t="s">
        <v>68</v>
      </c>
      <c r="F724">
        <v>10006</v>
      </c>
      <c r="G724" t="s">
        <v>82</v>
      </c>
      <c r="H724" s="28">
        <v>46192</v>
      </c>
      <c r="I724" s="28">
        <v>46196</v>
      </c>
      <c r="J724" s="28">
        <v>46288</v>
      </c>
      <c r="K724" s="28">
        <v>46288</v>
      </c>
      <c r="L724" s="38">
        <v>10284000</v>
      </c>
      <c r="M724" t="s">
        <v>69</v>
      </c>
      <c r="N724">
        <v>0</v>
      </c>
      <c r="O724" t="s">
        <v>34</v>
      </c>
      <c r="P724" s="38">
        <v>0</v>
      </c>
      <c r="Q724" s="38">
        <v>0.98593788056652698</v>
      </c>
      <c r="R724" s="38">
        <v>7.69230769230769E-2</v>
      </c>
      <c r="S724" s="38">
        <v>7.6086956521739094E-2</v>
      </c>
      <c r="T724" s="38">
        <v>791076.92307692301</v>
      </c>
      <c r="U724" s="38">
        <v>0</v>
      </c>
      <c r="V724" s="38">
        <v>-71980.335581962703</v>
      </c>
      <c r="W724" s="38">
        <v>0.98593778666514498</v>
      </c>
      <c r="X724" s="38">
        <v>7.69230769230769E-2</v>
      </c>
      <c r="Y724" s="38">
        <v>7.6086956521739094E-2</v>
      </c>
      <c r="Z724" s="38">
        <v>791076.92307692301</v>
      </c>
      <c r="AA724" s="38">
        <v>-5476.7646638449896</v>
      </c>
    </row>
    <row r="725" spans="1:27" x14ac:dyDescent="0.25">
      <c r="A725" s="28">
        <v>46112</v>
      </c>
      <c r="B725" s="28">
        <v>46203</v>
      </c>
      <c r="C725" t="s">
        <v>35</v>
      </c>
      <c r="D725" t="s">
        <v>70</v>
      </c>
      <c r="E725" t="s">
        <v>71</v>
      </c>
      <c r="F725">
        <v>10007</v>
      </c>
      <c r="G725" t="s">
        <v>83</v>
      </c>
      <c r="H725" s="28">
        <v>46100</v>
      </c>
      <c r="I725" s="28">
        <v>46104</v>
      </c>
      <c r="J725" s="28">
        <v>46196</v>
      </c>
      <c r="K725" s="28">
        <v>46196</v>
      </c>
      <c r="L725" s="38">
        <v>4286000</v>
      </c>
      <c r="M725" t="s">
        <v>45</v>
      </c>
      <c r="N725">
        <v>0</v>
      </c>
      <c r="O725" t="s">
        <v>34</v>
      </c>
      <c r="P725" s="38">
        <v>-22356.890593034299</v>
      </c>
      <c r="Q725" s="38">
        <v>0.99075582842807297</v>
      </c>
      <c r="R725" s="38">
        <v>0.92307692307692302</v>
      </c>
      <c r="S725" s="38">
        <v>0.91304347826086996</v>
      </c>
      <c r="T725" s="38">
        <v>3956307.6923076902</v>
      </c>
      <c r="U725" s="38">
        <v>-20412.813150161699</v>
      </c>
      <c r="V725" s="38">
        <v>-55216.625885063397</v>
      </c>
      <c r="W725" s="38">
        <v>0.99075555687741201</v>
      </c>
      <c r="X725" s="38">
        <v>0.92307692307692302</v>
      </c>
      <c r="Y725" s="38">
        <v>0.91304347826086996</v>
      </c>
      <c r="Z725" s="38">
        <v>3956307.6923076902</v>
      </c>
      <c r="AA725" s="38">
        <v>-50415.180155927403</v>
      </c>
    </row>
    <row r="726" spans="1:27" x14ac:dyDescent="0.25">
      <c r="A726" s="28">
        <v>46112</v>
      </c>
      <c r="B726" s="28">
        <v>46203</v>
      </c>
      <c r="C726" t="s">
        <v>35</v>
      </c>
      <c r="D726" t="s">
        <v>72</v>
      </c>
      <c r="E726" t="s">
        <v>73</v>
      </c>
      <c r="F726">
        <v>10008</v>
      </c>
      <c r="G726" t="s">
        <v>84</v>
      </c>
      <c r="H726" s="28">
        <v>46100</v>
      </c>
      <c r="I726" s="28">
        <v>46104</v>
      </c>
      <c r="J726" s="28">
        <v>46196</v>
      </c>
      <c r="K726" s="28">
        <v>46196</v>
      </c>
      <c r="L726" s="38">
        <v>4286000</v>
      </c>
      <c r="M726" t="s">
        <v>33</v>
      </c>
      <c r="N726">
        <v>0</v>
      </c>
      <c r="O726" t="s">
        <v>34</v>
      </c>
      <c r="P726" s="38">
        <v>-3188.94614858982</v>
      </c>
      <c r="Q726" s="38">
        <v>0.99075582842807297</v>
      </c>
      <c r="R726" s="38">
        <v>0.92307692307692302</v>
      </c>
      <c r="S726" s="38">
        <v>0.91304347826086996</v>
      </c>
      <c r="T726" s="38">
        <v>3956307.6923076902</v>
      </c>
      <c r="U726" s="38">
        <v>-2911.6464834950498</v>
      </c>
      <c r="V726" s="38">
        <v>-36048.681440618901</v>
      </c>
      <c r="W726" s="38">
        <v>0.99075555687741201</v>
      </c>
      <c r="X726" s="38">
        <v>0.92307692307692302</v>
      </c>
      <c r="Y726" s="38">
        <v>0.91304347826086996</v>
      </c>
      <c r="Z726" s="38">
        <v>3956307.6923076902</v>
      </c>
      <c r="AA726" s="38">
        <v>-32914.013489260797</v>
      </c>
    </row>
    <row r="727" spans="1:27" x14ac:dyDescent="0.25">
      <c r="A727" s="28">
        <v>46112</v>
      </c>
      <c r="B727" s="28">
        <v>46203</v>
      </c>
      <c r="C727" t="s">
        <v>35</v>
      </c>
      <c r="D727" t="s">
        <v>123</v>
      </c>
      <c r="E727" t="s">
        <v>124</v>
      </c>
      <c r="F727">
        <v>10009</v>
      </c>
      <c r="G727" t="s">
        <v>125</v>
      </c>
      <c r="H727" s="28">
        <v>46056</v>
      </c>
      <c r="I727" s="28">
        <v>46058</v>
      </c>
      <c r="J727" s="28">
        <v>46147</v>
      </c>
      <c r="K727" s="28">
        <v>46147</v>
      </c>
      <c r="L727" s="38">
        <v>6287102</v>
      </c>
      <c r="M727" t="s">
        <v>78</v>
      </c>
      <c r="N727">
        <v>0</v>
      </c>
      <c r="O727" t="s">
        <v>34</v>
      </c>
      <c r="P727" s="38">
        <v>0</v>
      </c>
      <c r="Q727" s="38">
        <v>0.99333403979963697</v>
      </c>
      <c r="R727" s="38">
        <v>0.38461538461538503</v>
      </c>
      <c r="S727" s="38">
        <v>0.39325842696629199</v>
      </c>
      <c r="T727" s="38">
        <v>2418116.1538461498</v>
      </c>
      <c r="U727" s="38">
        <v>0</v>
      </c>
      <c r="V727" s="38">
        <v>-31781.6038135587</v>
      </c>
      <c r="W727" s="38">
        <v>0.99333431361553004</v>
      </c>
      <c r="X727" s="38">
        <v>0.38461538461538503</v>
      </c>
      <c r="Y727" s="38">
        <v>0.39325842696629199</v>
      </c>
      <c r="Z727" s="38">
        <v>2418116.1538461498</v>
      </c>
      <c r="AA727" s="38">
        <v>-12498.383522186001</v>
      </c>
    </row>
    <row r="728" spans="1:27" x14ac:dyDescent="0.25">
      <c r="A728" s="28">
        <v>46112</v>
      </c>
      <c r="B728" s="28">
        <v>46203</v>
      </c>
      <c r="C728" t="s">
        <v>35</v>
      </c>
      <c r="D728" t="s">
        <v>123</v>
      </c>
      <c r="E728" t="s">
        <v>124</v>
      </c>
      <c r="F728">
        <v>10009</v>
      </c>
      <c r="G728" t="s">
        <v>125</v>
      </c>
      <c r="H728" s="28">
        <v>46142</v>
      </c>
      <c r="I728" s="28">
        <v>46147</v>
      </c>
      <c r="J728" s="28">
        <v>46239</v>
      </c>
      <c r="K728" s="28">
        <v>46239</v>
      </c>
      <c r="L728" s="38">
        <v>6229772.3700000001</v>
      </c>
      <c r="M728" t="s">
        <v>78</v>
      </c>
      <c r="N728">
        <v>0</v>
      </c>
      <c r="O728" t="s">
        <v>34</v>
      </c>
      <c r="P728" s="38">
        <v>0</v>
      </c>
      <c r="Q728" s="38">
        <v>0.988501590064642</v>
      </c>
      <c r="R728" s="38">
        <v>0.61538461538461497</v>
      </c>
      <c r="S728" s="38">
        <v>0.60869565217391297</v>
      </c>
      <c r="T728" s="38">
        <v>3833706.0738461502</v>
      </c>
      <c r="U728" s="38">
        <v>0</v>
      </c>
      <c r="V728" s="38">
        <v>-32337.204825099801</v>
      </c>
      <c r="W728" s="38">
        <v>0.98850176596401196</v>
      </c>
      <c r="X728" s="38">
        <v>0.61538461538461497</v>
      </c>
      <c r="Y728" s="38">
        <v>0.60869565217391297</v>
      </c>
      <c r="Z728" s="38">
        <v>3833706.0738461502</v>
      </c>
      <c r="AA728" s="38">
        <v>-19683.5159804955</v>
      </c>
    </row>
    <row r="729" spans="1:27" x14ac:dyDescent="0.25">
      <c r="A729" s="28">
        <v>46112</v>
      </c>
      <c r="B729" s="28">
        <v>46203</v>
      </c>
      <c r="C729" t="s">
        <v>35</v>
      </c>
      <c r="D729" t="s">
        <v>103</v>
      </c>
      <c r="E729" t="s">
        <v>104</v>
      </c>
      <c r="F729">
        <v>10010</v>
      </c>
      <c r="G729" t="s">
        <v>105</v>
      </c>
      <c r="H729" s="28">
        <v>46100</v>
      </c>
      <c r="I729" s="28">
        <v>46104</v>
      </c>
      <c r="J729" s="28">
        <v>46196</v>
      </c>
      <c r="K729" s="28">
        <v>46196</v>
      </c>
      <c r="L729" s="38">
        <v>11500000</v>
      </c>
      <c r="M729" t="s">
        <v>81</v>
      </c>
      <c r="N729">
        <v>0</v>
      </c>
      <c r="O729" t="s">
        <v>34</v>
      </c>
      <c r="P729" s="38">
        <v>0</v>
      </c>
      <c r="Q729" s="38">
        <v>0.99075582842807297</v>
      </c>
      <c r="R729" s="38">
        <v>0.92307692307692302</v>
      </c>
      <c r="S729" s="38">
        <v>0.91304347826086996</v>
      </c>
      <c r="T729" s="38">
        <v>10615384.615384599</v>
      </c>
      <c r="U729" s="38">
        <v>0</v>
      </c>
      <c r="V729" s="38">
        <v>-67335.291364755001</v>
      </c>
      <c r="W729" s="38">
        <v>0.99075555687741201</v>
      </c>
      <c r="X729" s="38">
        <v>0.92307692307692302</v>
      </c>
      <c r="Y729" s="38">
        <v>0.91304347826086996</v>
      </c>
      <c r="Z729" s="38">
        <v>10615384.615384599</v>
      </c>
      <c r="AA729" s="38">
        <v>-61480.048637385</v>
      </c>
    </row>
    <row r="730" spans="1:27" x14ac:dyDescent="0.25">
      <c r="A730" s="28">
        <v>46112</v>
      </c>
      <c r="B730" s="28">
        <v>46203</v>
      </c>
      <c r="C730" t="s">
        <v>35</v>
      </c>
      <c r="D730" t="s">
        <v>103</v>
      </c>
      <c r="E730" t="s">
        <v>104</v>
      </c>
      <c r="F730">
        <v>10010</v>
      </c>
      <c r="G730" t="s">
        <v>105</v>
      </c>
      <c r="H730" s="28">
        <v>46192</v>
      </c>
      <c r="I730" s="28">
        <v>46196</v>
      </c>
      <c r="J730" s="28">
        <v>46288</v>
      </c>
      <c r="K730" s="28">
        <v>46288</v>
      </c>
      <c r="L730" s="38">
        <v>11500000</v>
      </c>
      <c r="M730" t="s">
        <v>81</v>
      </c>
      <c r="N730">
        <v>0</v>
      </c>
      <c r="O730" t="s">
        <v>34</v>
      </c>
      <c r="P730" s="38">
        <v>0</v>
      </c>
      <c r="Q730" s="38">
        <v>0.98593788056652698</v>
      </c>
      <c r="R730" s="38">
        <v>7.69230769230769E-2</v>
      </c>
      <c r="S730" s="38">
        <v>7.6086956521739094E-2</v>
      </c>
      <c r="T730" s="38">
        <v>884615.38461538497</v>
      </c>
      <c r="U730" s="38">
        <v>0</v>
      </c>
      <c r="V730" s="38">
        <v>-67266.429326387704</v>
      </c>
      <c r="W730" s="38">
        <v>0.98593778666514498</v>
      </c>
      <c r="X730" s="38">
        <v>7.69230769230769E-2</v>
      </c>
      <c r="Y730" s="38">
        <v>7.6086956521739094E-2</v>
      </c>
      <c r="Z730" s="38">
        <v>884615.38461538497</v>
      </c>
      <c r="AA730" s="38">
        <v>-5118.0978835295</v>
      </c>
    </row>
    <row r="731" spans="1:27" x14ac:dyDescent="0.25">
      <c r="A731" s="28">
        <v>46112</v>
      </c>
      <c r="B731" s="28">
        <v>46203</v>
      </c>
      <c r="C731" t="s">
        <v>35</v>
      </c>
      <c r="D731" t="s">
        <v>106</v>
      </c>
      <c r="E731" t="s">
        <v>107</v>
      </c>
      <c r="F731">
        <v>10011</v>
      </c>
      <c r="G731" t="s">
        <v>108</v>
      </c>
      <c r="H731" s="28">
        <v>46099</v>
      </c>
      <c r="I731" s="28">
        <v>46101</v>
      </c>
      <c r="J731" s="28">
        <v>46195</v>
      </c>
      <c r="K731" s="28">
        <v>46195</v>
      </c>
      <c r="L731" s="38">
        <v>14125800</v>
      </c>
      <c r="M731" t="s">
        <v>88</v>
      </c>
      <c r="N731">
        <v>0</v>
      </c>
      <c r="O731" t="s">
        <v>34</v>
      </c>
      <c r="P731" s="38">
        <v>0</v>
      </c>
      <c r="Q731" s="38">
        <v>0.990808583197476</v>
      </c>
      <c r="R731" s="38">
        <v>0.91208791208791196</v>
      </c>
      <c r="S731" s="38">
        <v>0.88297872340425498</v>
      </c>
      <c r="T731" s="38">
        <v>12883971.428571399</v>
      </c>
      <c r="U731" s="38">
        <v>0</v>
      </c>
      <c r="V731" s="38">
        <v>-66110.645684371601</v>
      </c>
      <c r="W731" s="38">
        <v>0.99080833564272996</v>
      </c>
      <c r="X731" s="38">
        <v>0.91208791208791196</v>
      </c>
      <c r="Y731" s="38">
        <v>0.88297872340425498</v>
      </c>
      <c r="Z731" s="38">
        <v>12883971.428571399</v>
      </c>
      <c r="AA731" s="38">
        <v>-58374.293529817398</v>
      </c>
    </row>
    <row r="732" spans="1:27" x14ac:dyDescent="0.25">
      <c r="A732" s="28">
        <v>46112</v>
      </c>
      <c r="B732" s="28">
        <v>46203</v>
      </c>
      <c r="C732" t="s">
        <v>35</v>
      </c>
      <c r="D732" t="s">
        <v>106</v>
      </c>
      <c r="E732" t="s">
        <v>107</v>
      </c>
      <c r="F732">
        <v>10011</v>
      </c>
      <c r="G732" t="s">
        <v>108</v>
      </c>
      <c r="H732" s="28">
        <v>46191</v>
      </c>
      <c r="I732" s="28">
        <v>46195</v>
      </c>
      <c r="J732" s="28">
        <v>46286</v>
      </c>
      <c r="K732" s="28">
        <v>46286</v>
      </c>
      <c r="L732" s="38">
        <v>14125800</v>
      </c>
      <c r="M732" t="s">
        <v>88</v>
      </c>
      <c r="N732">
        <v>0</v>
      </c>
      <c r="O732" t="s">
        <v>34</v>
      </c>
      <c r="P732" s="38">
        <v>0</v>
      </c>
      <c r="Q732" s="38">
        <v>0.98604256001416801</v>
      </c>
      <c r="R732" s="38">
        <v>8.7912087912087905E-2</v>
      </c>
      <c r="S732" s="38">
        <v>8.7912087912087905E-2</v>
      </c>
      <c r="T732" s="38">
        <v>1241828.57142857</v>
      </c>
      <c r="U732" s="38">
        <v>0</v>
      </c>
      <c r="V732" s="38">
        <v>-63881.603676009297</v>
      </c>
      <c r="W732" s="38">
        <v>0.986042450331582</v>
      </c>
      <c r="X732" s="38">
        <v>8.7912087912087905E-2</v>
      </c>
      <c r="Y732" s="38">
        <v>8.7912087912087905E-2</v>
      </c>
      <c r="Z732" s="38">
        <v>1241828.57142857</v>
      </c>
      <c r="AA732" s="38">
        <v>-5615.9651583304903</v>
      </c>
    </row>
    <row r="733" spans="1:27" x14ac:dyDescent="0.25">
      <c r="A733" s="28">
        <v>46112</v>
      </c>
      <c r="B733" s="28">
        <v>46203</v>
      </c>
      <c r="C733" t="s">
        <v>35</v>
      </c>
      <c r="D733" t="s">
        <v>109</v>
      </c>
      <c r="E733" t="s">
        <v>110</v>
      </c>
      <c r="F733">
        <v>10012</v>
      </c>
      <c r="G733" t="s">
        <v>111</v>
      </c>
      <c r="H733" s="28">
        <v>46099</v>
      </c>
      <c r="I733" s="28">
        <v>46101</v>
      </c>
      <c r="J733" s="28">
        <v>46195</v>
      </c>
      <c r="K733" s="28">
        <v>46195</v>
      </c>
      <c r="L733" s="38">
        <v>5650320</v>
      </c>
      <c r="M733" t="s">
        <v>88</v>
      </c>
      <c r="N733">
        <v>0</v>
      </c>
      <c r="O733" t="s">
        <v>34</v>
      </c>
      <c r="P733" s="38">
        <v>0</v>
      </c>
      <c r="Q733" s="38">
        <v>0.990808583197476</v>
      </c>
      <c r="R733" s="38">
        <v>0.91208791208791196</v>
      </c>
      <c r="S733" s="38">
        <v>0.88297872340425498</v>
      </c>
      <c r="T733" s="38">
        <v>5153588.57142857</v>
      </c>
      <c r="U733" s="38">
        <v>0</v>
      </c>
      <c r="V733" s="38">
        <v>-26444.258273748601</v>
      </c>
      <c r="W733" s="38">
        <v>0.99080833564272996</v>
      </c>
      <c r="X733" s="38">
        <v>0.91208791208791196</v>
      </c>
      <c r="Y733" s="38">
        <v>0.88297872340425498</v>
      </c>
      <c r="Z733" s="38">
        <v>5153588.57142857</v>
      </c>
      <c r="AA733" s="38">
        <v>-23349.717411926998</v>
      </c>
    </row>
    <row r="734" spans="1:27" x14ac:dyDescent="0.25">
      <c r="A734" s="28">
        <v>46112</v>
      </c>
      <c r="B734" s="28">
        <v>46203</v>
      </c>
      <c r="C734" t="s">
        <v>35</v>
      </c>
      <c r="D734" t="s">
        <v>109</v>
      </c>
      <c r="E734" t="s">
        <v>110</v>
      </c>
      <c r="F734">
        <v>10012</v>
      </c>
      <c r="G734" t="s">
        <v>111</v>
      </c>
      <c r="H734" s="28">
        <v>46191</v>
      </c>
      <c r="I734" s="28">
        <v>46195</v>
      </c>
      <c r="J734" s="28">
        <v>46286</v>
      </c>
      <c r="K734" s="28">
        <v>46286</v>
      </c>
      <c r="L734" s="38">
        <v>5650320</v>
      </c>
      <c r="M734" t="s">
        <v>88</v>
      </c>
      <c r="N734">
        <v>0</v>
      </c>
      <c r="O734" t="s">
        <v>34</v>
      </c>
      <c r="P734" s="38">
        <v>0</v>
      </c>
      <c r="Q734" s="38">
        <v>0.98604256001416801</v>
      </c>
      <c r="R734" s="38">
        <v>8.7912087912087905E-2</v>
      </c>
      <c r="S734" s="38">
        <v>8.7912087912087905E-2</v>
      </c>
      <c r="T734" s="38">
        <v>496731.42857142899</v>
      </c>
      <c r="U734" s="38">
        <v>0</v>
      </c>
      <c r="V734" s="38">
        <v>-25552.641470403702</v>
      </c>
      <c r="W734" s="38">
        <v>0.986042450331582</v>
      </c>
      <c r="X734" s="38">
        <v>8.7912087912087905E-2</v>
      </c>
      <c r="Y734" s="38">
        <v>8.7912087912087905E-2</v>
      </c>
      <c r="Z734" s="38">
        <v>496731.42857142899</v>
      </c>
      <c r="AA734" s="38">
        <v>-2246.3860633322001</v>
      </c>
    </row>
    <row r="735" spans="1:27" x14ac:dyDescent="0.25">
      <c r="A735" s="28">
        <v>46112</v>
      </c>
      <c r="B735" s="28">
        <v>46203</v>
      </c>
      <c r="C735" t="s">
        <v>35</v>
      </c>
      <c r="D735" t="s">
        <v>112</v>
      </c>
      <c r="E735" t="s">
        <v>113</v>
      </c>
      <c r="F735">
        <v>10013</v>
      </c>
      <c r="G735" t="s">
        <v>114</v>
      </c>
      <c r="H735" s="28">
        <v>46107</v>
      </c>
      <c r="I735" s="28">
        <v>46111</v>
      </c>
      <c r="J735" s="28">
        <v>46203</v>
      </c>
      <c r="K735" s="28">
        <v>46203</v>
      </c>
      <c r="L735" s="38">
        <v>24440000</v>
      </c>
      <c r="M735" t="s">
        <v>81</v>
      </c>
      <c r="N735">
        <v>0</v>
      </c>
      <c r="O735" t="s">
        <v>34</v>
      </c>
      <c r="P735" s="38">
        <v>0</v>
      </c>
      <c r="Q735" s="38">
        <v>0.99038654504225399</v>
      </c>
      <c r="R735" s="38">
        <v>1</v>
      </c>
      <c r="S735" s="38">
        <v>0.98913043478260898</v>
      </c>
      <c r="T735" s="38">
        <v>24440000</v>
      </c>
      <c r="U735" s="38">
        <v>0</v>
      </c>
      <c r="V735" s="38">
        <v>-143116.22353253601</v>
      </c>
      <c r="W735" s="38">
        <v>0.99038641794437698</v>
      </c>
      <c r="X735" s="38">
        <v>1</v>
      </c>
      <c r="Y735" s="38">
        <v>0.98913043478260898</v>
      </c>
      <c r="Z735" s="38">
        <v>24440000</v>
      </c>
      <c r="AA735" s="38">
        <v>-141560.61240718301</v>
      </c>
    </row>
    <row r="736" spans="1:27" x14ac:dyDescent="0.25">
      <c r="A736" s="28">
        <v>46112</v>
      </c>
      <c r="B736" s="28">
        <v>46203</v>
      </c>
      <c r="C736" t="s">
        <v>35</v>
      </c>
      <c r="D736" t="s">
        <v>112</v>
      </c>
      <c r="E736" t="s">
        <v>113</v>
      </c>
      <c r="F736">
        <v>10013</v>
      </c>
      <c r="G736" t="s">
        <v>114</v>
      </c>
      <c r="H736" s="28">
        <v>46199</v>
      </c>
      <c r="I736" s="28">
        <v>46203</v>
      </c>
      <c r="J736" s="28">
        <v>46295</v>
      </c>
      <c r="K736" s="28">
        <v>46295</v>
      </c>
      <c r="L736" s="38">
        <v>24440000</v>
      </c>
      <c r="M736" t="s">
        <v>81</v>
      </c>
      <c r="N736">
        <v>0</v>
      </c>
      <c r="O736" t="s">
        <v>34</v>
      </c>
      <c r="P736" s="38">
        <v>0</v>
      </c>
      <c r="Q736" s="38">
        <v>0.98557150249978398</v>
      </c>
      <c r="R736" s="38">
        <v>0</v>
      </c>
      <c r="S736" s="38">
        <v>0</v>
      </c>
      <c r="T736" s="38">
        <v>0</v>
      </c>
      <c r="U736" s="38">
        <v>0</v>
      </c>
      <c r="V736" s="38">
        <v>-142849.69036224001</v>
      </c>
      <c r="W736" s="38">
        <v>0.98557153136492703</v>
      </c>
      <c r="X736" s="38">
        <v>0</v>
      </c>
      <c r="Y736" s="38">
        <v>0</v>
      </c>
      <c r="Z736" s="38">
        <v>0</v>
      </c>
      <c r="AA736" s="38">
        <v>0</v>
      </c>
    </row>
    <row r="737" spans="1:27" x14ac:dyDescent="0.25">
      <c r="A737" s="28">
        <v>46112</v>
      </c>
      <c r="B737" s="28">
        <v>46203</v>
      </c>
      <c r="C737" t="s">
        <v>35</v>
      </c>
      <c r="D737" t="s">
        <v>115</v>
      </c>
      <c r="E737" t="s">
        <v>116</v>
      </c>
      <c r="F737">
        <v>10014</v>
      </c>
      <c r="G737" t="s">
        <v>117</v>
      </c>
      <c r="H737" s="28">
        <v>46107</v>
      </c>
      <c r="I737" s="28">
        <v>46111</v>
      </c>
      <c r="J737" s="28">
        <v>46203</v>
      </c>
      <c r="K737" s="28">
        <v>46203</v>
      </c>
      <c r="L737" s="38">
        <v>18834400</v>
      </c>
      <c r="M737" t="s">
        <v>78</v>
      </c>
      <c r="N737">
        <v>0</v>
      </c>
      <c r="O737" t="s">
        <v>34</v>
      </c>
      <c r="P737" s="38">
        <v>0</v>
      </c>
      <c r="Q737" s="38">
        <v>0.99038654504225399</v>
      </c>
      <c r="R737" s="38">
        <v>1</v>
      </c>
      <c r="S737" s="38">
        <v>0.98913043478260898</v>
      </c>
      <c r="T737" s="38">
        <v>18834400</v>
      </c>
      <c r="U737" s="38">
        <v>0</v>
      </c>
      <c r="V737" s="38">
        <v>-98257.754012142395</v>
      </c>
      <c r="W737" s="38">
        <v>0.99038641794437698</v>
      </c>
      <c r="X737" s="38">
        <v>1</v>
      </c>
      <c r="Y737" s="38">
        <v>0.98913043478260898</v>
      </c>
      <c r="Z737" s="38">
        <v>18834400</v>
      </c>
      <c r="AA737" s="38">
        <v>-97189.734946793003</v>
      </c>
    </row>
    <row r="738" spans="1:27" x14ac:dyDescent="0.25">
      <c r="A738" s="28">
        <v>46112</v>
      </c>
      <c r="B738" s="28">
        <v>46203</v>
      </c>
      <c r="C738" t="s">
        <v>35</v>
      </c>
      <c r="D738" t="s">
        <v>115</v>
      </c>
      <c r="E738" t="s">
        <v>116</v>
      </c>
      <c r="F738">
        <v>10014</v>
      </c>
      <c r="G738" t="s">
        <v>117</v>
      </c>
      <c r="H738" s="28">
        <v>46199</v>
      </c>
      <c r="I738" s="28">
        <v>46203</v>
      </c>
      <c r="J738" s="28">
        <v>46295</v>
      </c>
      <c r="K738" s="28">
        <v>46295</v>
      </c>
      <c r="L738" s="38">
        <v>18834400</v>
      </c>
      <c r="M738" t="s">
        <v>78</v>
      </c>
      <c r="N738">
        <v>0</v>
      </c>
      <c r="O738" t="s">
        <v>34</v>
      </c>
      <c r="P738" s="38">
        <v>0</v>
      </c>
      <c r="Q738" s="38">
        <v>0.98557150249978398</v>
      </c>
      <c r="R738" s="38">
        <v>0</v>
      </c>
      <c r="S738" s="38">
        <v>0</v>
      </c>
      <c r="T738" s="38">
        <v>0</v>
      </c>
      <c r="U738" s="38">
        <v>0</v>
      </c>
      <c r="V738" s="38">
        <v>-98052.353343458701</v>
      </c>
      <c r="W738" s="38">
        <v>0.98557153136492703</v>
      </c>
      <c r="X738" s="38">
        <v>0</v>
      </c>
      <c r="Y738" s="38">
        <v>0</v>
      </c>
      <c r="Z738" s="38">
        <v>0</v>
      </c>
      <c r="AA738" s="38">
        <v>0</v>
      </c>
    </row>
    <row r="739" spans="1:27" x14ac:dyDescent="0.25">
      <c r="A739" s="28">
        <v>46112</v>
      </c>
      <c r="B739" s="28">
        <v>46203</v>
      </c>
      <c r="C739" t="s">
        <v>35</v>
      </c>
      <c r="D739" t="s">
        <v>118</v>
      </c>
      <c r="E739" t="s">
        <v>119</v>
      </c>
      <c r="F739">
        <v>10015</v>
      </c>
      <c r="G739" t="s">
        <v>120</v>
      </c>
      <c r="H739" s="28">
        <v>46107</v>
      </c>
      <c r="I739" s="28">
        <v>46111</v>
      </c>
      <c r="J739" s="28">
        <v>46203</v>
      </c>
      <c r="K739" s="28">
        <v>46203</v>
      </c>
      <c r="L739" s="38">
        <v>6000000</v>
      </c>
      <c r="M739" t="s">
        <v>81</v>
      </c>
      <c r="N739">
        <v>0</v>
      </c>
      <c r="O739" t="s">
        <v>34</v>
      </c>
      <c r="P739" s="38">
        <v>0</v>
      </c>
      <c r="Q739" s="38">
        <v>0.99038654504225399</v>
      </c>
      <c r="R739" s="38">
        <v>1</v>
      </c>
      <c r="S739" s="38">
        <v>0.98913043478260898</v>
      </c>
      <c r="T739" s="38">
        <v>6000000</v>
      </c>
      <c r="U739" s="38">
        <v>0</v>
      </c>
      <c r="V739" s="38">
        <v>-35134.9157608518</v>
      </c>
      <c r="W739" s="38">
        <v>0.99038641794437698</v>
      </c>
      <c r="X739" s="38">
        <v>1</v>
      </c>
      <c r="Y739" s="38">
        <v>0.98913043478260898</v>
      </c>
      <c r="Z739" s="38">
        <v>6000000</v>
      </c>
      <c r="AA739" s="38">
        <v>-34753.014502581696</v>
      </c>
    </row>
    <row r="740" spans="1:27" x14ac:dyDescent="0.25">
      <c r="A740" s="28">
        <v>46112</v>
      </c>
      <c r="B740" s="28">
        <v>46203</v>
      </c>
      <c r="C740" t="s">
        <v>35</v>
      </c>
      <c r="D740" t="s">
        <v>118</v>
      </c>
      <c r="E740" t="s">
        <v>119</v>
      </c>
      <c r="F740">
        <v>10015</v>
      </c>
      <c r="G740" t="s">
        <v>120</v>
      </c>
      <c r="H740" s="28">
        <v>46199</v>
      </c>
      <c r="I740" s="28">
        <v>46203</v>
      </c>
      <c r="J740" s="28">
        <v>46295</v>
      </c>
      <c r="K740" s="28">
        <v>46295</v>
      </c>
      <c r="L740" s="38">
        <v>6000000</v>
      </c>
      <c r="M740" t="s">
        <v>81</v>
      </c>
      <c r="N740">
        <v>0</v>
      </c>
      <c r="O740" t="s">
        <v>34</v>
      </c>
      <c r="P740" s="38">
        <v>0</v>
      </c>
      <c r="Q740" s="38">
        <v>0.98557150249978398</v>
      </c>
      <c r="R740" s="38">
        <v>0</v>
      </c>
      <c r="S740" s="38">
        <v>0</v>
      </c>
      <c r="T740" s="38">
        <v>0</v>
      </c>
      <c r="U740" s="38">
        <v>0</v>
      </c>
      <c r="V740" s="38">
        <v>-35069.482085656302</v>
      </c>
      <c r="W740" s="38">
        <v>0.98557153136492703</v>
      </c>
      <c r="X740" s="38">
        <v>0</v>
      </c>
      <c r="Y740" s="38">
        <v>0</v>
      </c>
      <c r="Z740" s="38">
        <v>0</v>
      </c>
      <c r="AA740" s="38">
        <v>0</v>
      </c>
    </row>
    <row r="741" spans="1:27" x14ac:dyDescent="0.25">
      <c r="A741" s="28">
        <v>46112</v>
      </c>
      <c r="B741" s="28">
        <v>46203</v>
      </c>
      <c r="C741" t="s">
        <v>35</v>
      </c>
      <c r="D741" t="s">
        <v>121</v>
      </c>
      <c r="E741" t="s">
        <v>122</v>
      </c>
      <c r="F741">
        <v>10016</v>
      </c>
      <c r="G741" t="s">
        <v>102</v>
      </c>
      <c r="H741" s="28">
        <v>46107</v>
      </c>
      <c r="I741" s="28">
        <v>46111</v>
      </c>
      <c r="J741" s="28">
        <v>46203</v>
      </c>
      <c r="K741" s="28">
        <v>46203</v>
      </c>
      <c r="L741" s="38">
        <v>14604000</v>
      </c>
      <c r="M741" t="s">
        <v>81</v>
      </c>
      <c r="N741">
        <v>0</v>
      </c>
      <c r="O741" t="s">
        <v>34</v>
      </c>
      <c r="P741" s="38">
        <v>0</v>
      </c>
      <c r="Q741" s="38">
        <v>0.99038654504225399</v>
      </c>
      <c r="R741" s="38">
        <v>1</v>
      </c>
      <c r="S741" s="38">
        <v>0.98913043478260898</v>
      </c>
      <c r="T741" s="38">
        <v>14604000</v>
      </c>
      <c r="U741" s="38">
        <v>0</v>
      </c>
      <c r="V741" s="38">
        <v>-85518.384961913398</v>
      </c>
      <c r="W741" s="38">
        <v>0.99038641794437698</v>
      </c>
      <c r="X741" s="38">
        <v>1</v>
      </c>
      <c r="Y741" s="38">
        <v>0.98913043478260898</v>
      </c>
      <c r="Z741" s="38">
        <v>14604000</v>
      </c>
      <c r="AA741" s="38">
        <v>-84588.837299283899</v>
      </c>
    </row>
    <row r="742" spans="1:27" x14ac:dyDescent="0.25">
      <c r="A742" s="28">
        <v>46112</v>
      </c>
      <c r="B742" s="28">
        <v>46203</v>
      </c>
      <c r="C742" t="s">
        <v>35</v>
      </c>
      <c r="D742" t="s">
        <v>121</v>
      </c>
      <c r="E742" t="s">
        <v>122</v>
      </c>
      <c r="F742">
        <v>10016</v>
      </c>
      <c r="G742" t="s">
        <v>102</v>
      </c>
      <c r="H742" s="28">
        <v>46199</v>
      </c>
      <c r="I742" s="28">
        <v>46203</v>
      </c>
      <c r="J742" s="28">
        <v>46295</v>
      </c>
      <c r="K742" s="28">
        <v>46295</v>
      </c>
      <c r="L742" s="38">
        <v>13248000</v>
      </c>
      <c r="M742" t="s">
        <v>81</v>
      </c>
      <c r="N742">
        <v>0</v>
      </c>
      <c r="O742" t="s">
        <v>34</v>
      </c>
      <c r="P742" s="38">
        <v>0</v>
      </c>
      <c r="Q742" s="38">
        <v>0.98557150249978398</v>
      </c>
      <c r="R742" s="38">
        <v>0</v>
      </c>
      <c r="S742" s="38">
        <v>0</v>
      </c>
      <c r="T742" s="38">
        <v>0</v>
      </c>
      <c r="U742" s="38">
        <v>0</v>
      </c>
      <c r="V742" s="38">
        <v>-77433.416445129202</v>
      </c>
      <c r="W742" s="38">
        <v>0.98557153136492703</v>
      </c>
      <c r="X742" s="38">
        <v>0</v>
      </c>
      <c r="Y742" s="38">
        <v>0</v>
      </c>
      <c r="Z742" s="38">
        <v>0</v>
      </c>
      <c r="AA742" s="38">
        <v>0</v>
      </c>
    </row>
    <row r="743" spans="1:27" x14ac:dyDescent="0.25">
      <c r="A743" s="28">
        <v>46203</v>
      </c>
      <c r="B743" s="28">
        <v>46295</v>
      </c>
      <c r="C743" t="s">
        <v>32</v>
      </c>
      <c r="D743" t="s">
        <v>36</v>
      </c>
      <c r="E743" t="s">
        <v>37</v>
      </c>
      <c r="F743">
        <v>7</v>
      </c>
      <c r="H743" s="28">
        <v>46199</v>
      </c>
      <c r="I743" s="28">
        <v>46203</v>
      </c>
      <c r="J743" s="28">
        <v>46295</v>
      </c>
      <c r="K743" s="28">
        <v>46295</v>
      </c>
      <c r="L743" s="38">
        <v>12500000</v>
      </c>
      <c r="M743" t="s">
        <v>38</v>
      </c>
      <c r="N743">
        <v>0</v>
      </c>
      <c r="O743" t="s">
        <v>34</v>
      </c>
      <c r="P743" s="38">
        <v>33211.592241248502</v>
      </c>
      <c r="Q743" s="38"/>
      <c r="R743" s="38">
        <v>1</v>
      </c>
      <c r="S743" s="38">
        <v>1</v>
      </c>
      <c r="T743" s="38">
        <v>12500000</v>
      </c>
      <c r="U743" s="38">
        <v>33211.592241248502</v>
      </c>
      <c r="V743" s="38">
        <v>128964.198789562</v>
      </c>
      <c r="W743" s="38"/>
      <c r="X743" s="38">
        <v>1</v>
      </c>
      <c r="Y743" s="38">
        <v>1</v>
      </c>
      <c r="Z743" s="38">
        <v>12500000</v>
      </c>
      <c r="AA743" s="38">
        <v>128964.198789562</v>
      </c>
    </row>
    <row r="744" spans="1:27" x14ac:dyDescent="0.25">
      <c r="A744" s="28">
        <v>46203</v>
      </c>
      <c r="B744" s="28">
        <v>46295</v>
      </c>
      <c r="C744" t="s">
        <v>32</v>
      </c>
      <c r="D744" t="s">
        <v>85</v>
      </c>
      <c r="E744" t="s">
        <v>86</v>
      </c>
      <c r="F744">
        <v>24</v>
      </c>
      <c r="G744" t="s">
        <v>87</v>
      </c>
      <c r="H744" s="28">
        <v>46199</v>
      </c>
      <c r="I744" s="28">
        <v>46203</v>
      </c>
      <c r="J744" s="28">
        <v>46295</v>
      </c>
      <c r="K744" s="28">
        <v>46295</v>
      </c>
      <c r="L744" s="38">
        <v>14125800</v>
      </c>
      <c r="M744" t="s">
        <v>88</v>
      </c>
      <c r="N744">
        <v>0</v>
      </c>
      <c r="O744" t="s">
        <v>34</v>
      </c>
      <c r="P744" s="38">
        <v>0</v>
      </c>
      <c r="Q744" s="38"/>
      <c r="R744" s="38">
        <v>1</v>
      </c>
      <c r="S744" s="38">
        <v>1</v>
      </c>
      <c r="T744" s="38">
        <v>14125800</v>
      </c>
      <c r="U744" s="38">
        <v>0</v>
      </c>
      <c r="V744" s="38">
        <v>64514.448340927403</v>
      </c>
      <c r="W744" s="38"/>
      <c r="X744" s="38">
        <v>1</v>
      </c>
      <c r="Y744" s="38">
        <v>1</v>
      </c>
      <c r="Z744" s="38">
        <v>14125800</v>
      </c>
      <c r="AA744" s="38">
        <v>64514.448340927403</v>
      </c>
    </row>
    <row r="745" spans="1:27" x14ac:dyDescent="0.25">
      <c r="A745" s="28">
        <v>46203</v>
      </c>
      <c r="B745" s="28">
        <v>46295</v>
      </c>
      <c r="C745" t="s">
        <v>32</v>
      </c>
      <c r="D745" t="s">
        <v>85</v>
      </c>
      <c r="E745" t="s">
        <v>86</v>
      </c>
      <c r="F745">
        <v>24</v>
      </c>
      <c r="G745" t="s">
        <v>87</v>
      </c>
      <c r="H745" s="28">
        <v>46293</v>
      </c>
      <c r="I745" s="28">
        <v>46295</v>
      </c>
      <c r="J745" s="28">
        <v>46386</v>
      </c>
      <c r="K745" s="28">
        <v>46386</v>
      </c>
      <c r="L745" s="38">
        <v>14125800</v>
      </c>
      <c r="M745" t="s">
        <v>88</v>
      </c>
      <c r="N745">
        <v>0</v>
      </c>
      <c r="O745" t="s">
        <v>34</v>
      </c>
      <c r="P745" s="38">
        <v>0</v>
      </c>
      <c r="Q745" s="38"/>
      <c r="R745" s="38">
        <v>0</v>
      </c>
      <c r="S745" s="38">
        <v>0</v>
      </c>
      <c r="T745" s="38">
        <v>0</v>
      </c>
      <c r="U745" s="38">
        <v>0</v>
      </c>
      <c r="V745" s="38">
        <v>64636.7033664099</v>
      </c>
      <c r="W745" s="38"/>
      <c r="X745" s="38">
        <v>0</v>
      </c>
      <c r="Y745" s="38">
        <v>0</v>
      </c>
      <c r="Z745" s="38">
        <v>0</v>
      </c>
      <c r="AA745" s="38">
        <v>0</v>
      </c>
    </row>
    <row r="746" spans="1:27" x14ac:dyDescent="0.25">
      <c r="A746" s="28">
        <v>46203</v>
      </c>
      <c r="B746" s="28">
        <v>46295</v>
      </c>
      <c r="C746" t="s">
        <v>32</v>
      </c>
      <c r="D746" t="s">
        <v>39</v>
      </c>
      <c r="E746" t="s">
        <v>40</v>
      </c>
      <c r="F746">
        <v>5</v>
      </c>
      <c r="H746" s="28">
        <v>46199</v>
      </c>
      <c r="I746" s="28">
        <v>46203</v>
      </c>
      <c r="J746" s="28">
        <v>46295</v>
      </c>
      <c r="K746" s="28">
        <v>46295</v>
      </c>
      <c r="L746" s="38">
        <v>12500000</v>
      </c>
      <c r="M746" t="s">
        <v>38</v>
      </c>
      <c r="N746">
        <v>0</v>
      </c>
      <c r="O746" t="s">
        <v>34</v>
      </c>
      <c r="P746" s="38">
        <v>33211.592241248502</v>
      </c>
      <c r="Q746" s="38"/>
      <c r="R746" s="38">
        <v>1</v>
      </c>
      <c r="S746" s="38">
        <v>1</v>
      </c>
      <c r="T746" s="38">
        <v>12500000</v>
      </c>
      <c r="U746" s="38">
        <v>33211.592241248502</v>
      </c>
      <c r="V746" s="38">
        <v>128964.198789562</v>
      </c>
      <c r="W746" s="38"/>
      <c r="X746" s="38">
        <v>1</v>
      </c>
      <c r="Y746" s="38">
        <v>1</v>
      </c>
      <c r="Z746" s="38">
        <v>12500000</v>
      </c>
      <c r="AA746" s="38">
        <v>128964.198789562</v>
      </c>
    </row>
    <row r="747" spans="1:27" x14ac:dyDescent="0.25">
      <c r="A747" s="28">
        <v>46203</v>
      </c>
      <c r="B747" s="28">
        <v>46295</v>
      </c>
      <c r="C747" t="s">
        <v>32</v>
      </c>
      <c r="D747" t="s">
        <v>89</v>
      </c>
      <c r="E747" t="s">
        <v>90</v>
      </c>
      <c r="F747">
        <v>26</v>
      </c>
      <c r="G747" t="s">
        <v>91</v>
      </c>
      <c r="H747" s="28">
        <v>46199</v>
      </c>
      <c r="I747" s="28">
        <v>46203</v>
      </c>
      <c r="J747" s="28">
        <v>46295</v>
      </c>
      <c r="K747" s="28">
        <v>46295</v>
      </c>
      <c r="L747" s="38">
        <v>5650320</v>
      </c>
      <c r="M747" t="s">
        <v>88</v>
      </c>
      <c r="N747">
        <v>0</v>
      </c>
      <c r="O747" t="s">
        <v>34</v>
      </c>
      <c r="P747" s="38">
        <v>0</v>
      </c>
      <c r="Q747" s="38"/>
      <c r="R747" s="38">
        <v>1</v>
      </c>
      <c r="S747" s="38">
        <v>1</v>
      </c>
      <c r="T747" s="38">
        <v>5650320</v>
      </c>
      <c r="U747" s="38">
        <v>0</v>
      </c>
      <c r="V747" s="38">
        <v>25805.779336370899</v>
      </c>
      <c r="W747" s="38"/>
      <c r="X747" s="38">
        <v>1</v>
      </c>
      <c r="Y747" s="38">
        <v>1</v>
      </c>
      <c r="Z747" s="38">
        <v>5650320</v>
      </c>
      <c r="AA747" s="38">
        <v>25805.779336370899</v>
      </c>
    </row>
    <row r="748" spans="1:27" x14ac:dyDescent="0.25">
      <c r="A748" s="28">
        <v>46203</v>
      </c>
      <c r="B748" s="28">
        <v>46295</v>
      </c>
      <c r="C748" t="s">
        <v>32</v>
      </c>
      <c r="D748" t="s">
        <v>89</v>
      </c>
      <c r="E748" t="s">
        <v>90</v>
      </c>
      <c r="F748">
        <v>26</v>
      </c>
      <c r="G748" t="s">
        <v>91</v>
      </c>
      <c r="H748" s="28">
        <v>46293</v>
      </c>
      <c r="I748" s="28">
        <v>46295</v>
      </c>
      <c r="J748" s="28">
        <v>46386</v>
      </c>
      <c r="K748" s="28">
        <v>46386</v>
      </c>
      <c r="L748" s="38">
        <v>5650320</v>
      </c>
      <c r="M748" t="s">
        <v>88</v>
      </c>
      <c r="N748">
        <v>0</v>
      </c>
      <c r="O748" t="s">
        <v>34</v>
      </c>
      <c r="P748" s="38">
        <v>0</v>
      </c>
      <c r="Q748" s="38"/>
      <c r="R748" s="38">
        <v>0</v>
      </c>
      <c r="S748" s="38">
        <v>0</v>
      </c>
      <c r="T748" s="38">
        <v>0</v>
      </c>
      <c r="U748" s="38">
        <v>0</v>
      </c>
      <c r="V748" s="38">
        <v>25854.681346564001</v>
      </c>
      <c r="W748" s="38"/>
      <c r="X748" s="38">
        <v>0</v>
      </c>
      <c r="Y748" s="38">
        <v>0</v>
      </c>
      <c r="Z748" s="38">
        <v>0</v>
      </c>
      <c r="AA748" s="38">
        <v>0</v>
      </c>
    </row>
    <row r="749" spans="1:27" x14ac:dyDescent="0.25">
      <c r="A749" s="28">
        <v>46203</v>
      </c>
      <c r="B749" s="28">
        <v>46295</v>
      </c>
      <c r="C749" t="s">
        <v>32</v>
      </c>
      <c r="D749" t="s">
        <v>74</v>
      </c>
      <c r="E749" t="s">
        <v>75</v>
      </c>
      <c r="F749">
        <v>11</v>
      </c>
      <c r="H749" s="28">
        <v>46136</v>
      </c>
      <c r="I749" s="28">
        <v>46140</v>
      </c>
      <c r="J749" s="28">
        <v>46231</v>
      </c>
      <c r="K749" s="28">
        <v>46231</v>
      </c>
      <c r="L749" s="38">
        <v>11463000</v>
      </c>
      <c r="M749" t="s">
        <v>69</v>
      </c>
      <c r="N749">
        <v>0</v>
      </c>
      <c r="O749" t="s">
        <v>34</v>
      </c>
      <c r="P749" s="38">
        <v>0</v>
      </c>
      <c r="Q749" s="38"/>
      <c r="R749" s="38">
        <v>0.30434782608695699</v>
      </c>
      <c r="S749" s="38">
        <v>0.30769230769230799</v>
      </c>
      <c r="T749" s="38">
        <v>3488739.1304347799</v>
      </c>
      <c r="U749" s="38">
        <v>0</v>
      </c>
      <c r="V749" s="38">
        <v>79137.519756502195</v>
      </c>
      <c r="W749" s="38"/>
      <c r="X749" s="38">
        <v>0.30434782608695699</v>
      </c>
      <c r="Y749" s="38">
        <v>0.30769230769230799</v>
      </c>
      <c r="Z749" s="38">
        <v>3488739.1304347799</v>
      </c>
      <c r="AA749" s="38">
        <v>24350.006078923801</v>
      </c>
    </row>
    <row r="750" spans="1:27" x14ac:dyDescent="0.25">
      <c r="A750" s="28">
        <v>46203</v>
      </c>
      <c r="B750" s="28">
        <v>46295</v>
      </c>
      <c r="C750" t="s">
        <v>32</v>
      </c>
      <c r="D750" t="s">
        <v>74</v>
      </c>
      <c r="E750" t="s">
        <v>75</v>
      </c>
      <c r="F750">
        <v>11</v>
      </c>
      <c r="H750" s="28">
        <v>46227</v>
      </c>
      <c r="I750" s="28">
        <v>46231</v>
      </c>
      <c r="J750" s="28">
        <v>46323</v>
      </c>
      <c r="K750" s="28">
        <v>46323</v>
      </c>
      <c r="L750" s="38">
        <v>10284000</v>
      </c>
      <c r="M750" t="s">
        <v>69</v>
      </c>
      <c r="N750">
        <v>0</v>
      </c>
      <c r="O750" t="s">
        <v>34</v>
      </c>
      <c r="P750" s="38">
        <v>0</v>
      </c>
      <c r="Q750" s="38"/>
      <c r="R750" s="38">
        <v>0.69565217391304301</v>
      </c>
      <c r="S750" s="38">
        <v>0.69565217391304301</v>
      </c>
      <c r="T750" s="38">
        <v>7154086.9565217402</v>
      </c>
      <c r="U750" s="38">
        <v>0</v>
      </c>
      <c r="V750" s="38">
        <v>72073.431990546407</v>
      </c>
      <c r="W750" s="38"/>
      <c r="X750" s="38">
        <v>0.69565217391304301</v>
      </c>
      <c r="Y750" s="38">
        <v>0.69565217391304301</v>
      </c>
      <c r="Z750" s="38">
        <v>7154086.9565217402</v>
      </c>
      <c r="AA750" s="38">
        <v>50138.039645597499</v>
      </c>
    </row>
    <row r="751" spans="1:27" x14ac:dyDescent="0.25">
      <c r="A751" s="28">
        <v>46203</v>
      </c>
      <c r="B751" s="28">
        <v>46295</v>
      </c>
      <c r="C751" t="s">
        <v>32</v>
      </c>
      <c r="D751" t="s">
        <v>92</v>
      </c>
      <c r="E751" t="s">
        <v>93</v>
      </c>
      <c r="F751">
        <v>30</v>
      </c>
      <c r="G751" t="s">
        <v>94</v>
      </c>
      <c r="H751" s="28">
        <v>46199</v>
      </c>
      <c r="I751" s="28">
        <v>46203</v>
      </c>
      <c r="J751" s="28">
        <v>46295</v>
      </c>
      <c r="K751" s="28">
        <v>46295</v>
      </c>
      <c r="L751" s="38">
        <v>18834400</v>
      </c>
      <c r="M751" t="s">
        <v>78</v>
      </c>
      <c r="N751">
        <v>0</v>
      </c>
      <c r="O751" t="s">
        <v>34</v>
      </c>
      <c r="P751" s="38">
        <v>0</v>
      </c>
      <c r="Q751" s="38"/>
      <c r="R751" s="38">
        <v>1</v>
      </c>
      <c r="S751" s="38">
        <v>1</v>
      </c>
      <c r="T751" s="38">
        <v>18834400</v>
      </c>
      <c r="U751" s="38">
        <v>0</v>
      </c>
      <c r="V751" s="38">
        <v>98052.353343458701</v>
      </c>
      <c r="W751" s="38"/>
      <c r="X751" s="38">
        <v>1</v>
      </c>
      <c r="Y751" s="38">
        <v>1</v>
      </c>
      <c r="Z751" s="38">
        <v>18834400</v>
      </c>
      <c r="AA751" s="38">
        <v>98052.353343458701</v>
      </c>
    </row>
    <row r="752" spans="1:27" x14ac:dyDescent="0.25">
      <c r="A752" s="28">
        <v>46203</v>
      </c>
      <c r="B752" s="28">
        <v>46295</v>
      </c>
      <c r="C752" t="s">
        <v>32</v>
      </c>
      <c r="D752" t="s">
        <v>92</v>
      </c>
      <c r="E752" t="s">
        <v>93</v>
      </c>
      <c r="F752">
        <v>30</v>
      </c>
      <c r="G752" t="s">
        <v>94</v>
      </c>
      <c r="H752" s="28">
        <v>46293</v>
      </c>
      <c r="I752" s="28">
        <v>46295</v>
      </c>
      <c r="J752" s="28">
        <v>46386</v>
      </c>
      <c r="K752" s="28">
        <v>46386</v>
      </c>
      <c r="L752" s="38">
        <v>18834400</v>
      </c>
      <c r="M752" t="s">
        <v>78</v>
      </c>
      <c r="N752">
        <v>0</v>
      </c>
      <c r="O752" t="s">
        <v>34</v>
      </c>
      <c r="P752" s="38">
        <v>0</v>
      </c>
      <c r="Q752" s="38"/>
      <c r="R752" s="38">
        <v>0</v>
      </c>
      <c r="S752" s="38">
        <v>0</v>
      </c>
      <c r="T752" s="38">
        <v>0</v>
      </c>
      <c r="U752" s="38">
        <v>0</v>
      </c>
      <c r="V752" s="38">
        <v>98084.565599657697</v>
      </c>
      <c r="W752" s="38"/>
      <c r="X752" s="38">
        <v>0</v>
      </c>
      <c r="Y752" s="38">
        <v>0</v>
      </c>
      <c r="Z752" s="38">
        <v>0</v>
      </c>
      <c r="AA752" s="38">
        <v>0</v>
      </c>
    </row>
    <row r="753" spans="1:27" x14ac:dyDescent="0.25">
      <c r="A753" s="28">
        <v>46203</v>
      </c>
      <c r="B753" s="28">
        <v>46295</v>
      </c>
      <c r="C753" t="s">
        <v>32</v>
      </c>
      <c r="D753" t="s">
        <v>98</v>
      </c>
      <c r="E753" t="s">
        <v>99</v>
      </c>
      <c r="F753">
        <v>34</v>
      </c>
      <c r="G753" t="s">
        <v>100</v>
      </c>
      <c r="H753" s="28">
        <v>46126</v>
      </c>
      <c r="I753" s="28">
        <v>46128</v>
      </c>
      <c r="J753" s="28">
        <v>46219</v>
      </c>
      <c r="K753" s="28">
        <v>46219</v>
      </c>
      <c r="L753" s="38">
        <v>14604000</v>
      </c>
      <c r="M753" t="s">
        <v>81</v>
      </c>
      <c r="N753">
        <v>0</v>
      </c>
      <c r="O753" t="s">
        <v>34</v>
      </c>
      <c r="P753" s="38">
        <v>0</v>
      </c>
      <c r="Q753" s="38"/>
      <c r="R753" s="38">
        <v>0.173913043478261</v>
      </c>
      <c r="S753" s="38">
        <v>0.175824175824176</v>
      </c>
      <c r="T753" s="38">
        <v>2539826.0869565201</v>
      </c>
      <c r="U753" s="38">
        <v>0</v>
      </c>
      <c r="V753" s="38">
        <v>84319.739030869707</v>
      </c>
      <c r="W753" s="38"/>
      <c r="X753" s="38">
        <v>0.173913043478261</v>
      </c>
      <c r="Y753" s="38">
        <v>0.175824175824176</v>
      </c>
      <c r="Z753" s="38">
        <v>2539826.0869565201</v>
      </c>
      <c r="AA753" s="38">
        <v>14825.4486208122</v>
      </c>
    </row>
    <row r="754" spans="1:27" x14ac:dyDescent="0.25">
      <c r="A754" s="28">
        <v>46203</v>
      </c>
      <c r="B754" s="28">
        <v>46295</v>
      </c>
      <c r="C754" t="s">
        <v>32</v>
      </c>
      <c r="D754" t="s">
        <v>98</v>
      </c>
      <c r="E754" t="s">
        <v>99</v>
      </c>
      <c r="F754">
        <v>34</v>
      </c>
      <c r="G754" t="s">
        <v>100</v>
      </c>
      <c r="H754" s="28">
        <v>46217</v>
      </c>
      <c r="I754" s="28">
        <v>46219</v>
      </c>
      <c r="J754" s="28">
        <v>46311</v>
      </c>
      <c r="K754" s="28">
        <v>46311</v>
      </c>
      <c r="L754" s="38">
        <v>13248000</v>
      </c>
      <c r="M754" t="s">
        <v>81</v>
      </c>
      <c r="N754">
        <v>0</v>
      </c>
      <c r="O754" t="s">
        <v>34</v>
      </c>
      <c r="P754" s="38">
        <v>0</v>
      </c>
      <c r="Q754" s="38"/>
      <c r="R754" s="38">
        <v>0.82608695652173902</v>
      </c>
      <c r="S754" s="38">
        <v>0.82608695652173902</v>
      </c>
      <c r="T754" s="38">
        <v>10944000</v>
      </c>
      <c r="U754" s="38">
        <v>0</v>
      </c>
      <c r="V754" s="38">
        <v>77407.789400411595</v>
      </c>
      <c r="W754" s="38"/>
      <c r="X754" s="38">
        <v>0.82608695652173902</v>
      </c>
      <c r="Y754" s="38">
        <v>0.82608695652173902</v>
      </c>
      <c r="Z754" s="38">
        <v>10944000</v>
      </c>
      <c r="AA754" s="38">
        <v>63945.565156861703</v>
      </c>
    </row>
    <row r="755" spans="1:27" x14ac:dyDescent="0.25">
      <c r="A755" s="28">
        <v>46203</v>
      </c>
      <c r="B755" s="28">
        <v>46295</v>
      </c>
      <c r="C755" t="s">
        <v>32</v>
      </c>
      <c r="D755" t="s">
        <v>41</v>
      </c>
      <c r="E755" t="s">
        <v>42</v>
      </c>
      <c r="F755">
        <v>1</v>
      </c>
      <c r="H755" s="28">
        <v>46199</v>
      </c>
      <c r="I755" s="28">
        <v>46203</v>
      </c>
      <c r="J755" s="28">
        <v>46295</v>
      </c>
      <c r="K755" s="28">
        <v>46295</v>
      </c>
      <c r="L755" s="38">
        <v>15000000</v>
      </c>
      <c r="M755" t="s">
        <v>38</v>
      </c>
      <c r="N755">
        <v>0</v>
      </c>
      <c r="O755" t="s">
        <v>34</v>
      </c>
      <c r="P755" s="38">
        <v>39853.910689498203</v>
      </c>
      <c r="Q755" s="38"/>
      <c r="R755" s="38">
        <v>1</v>
      </c>
      <c r="S755" s="38">
        <v>1</v>
      </c>
      <c r="T755" s="38">
        <v>15000000</v>
      </c>
      <c r="U755" s="38">
        <v>39853.910689498203</v>
      </c>
      <c r="V755" s="38">
        <v>154757.03854747399</v>
      </c>
      <c r="W755" s="38"/>
      <c r="X755" s="38">
        <v>1</v>
      </c>
      <c r="Y755" s="38">
        <v>1</v>
      </c>
      <c r="Z755" s="38">
        <v>15000000</v>
      </c>
      <c r="AA755" s="38">
        <v>154757.03854747399</v>
      </c>
    </row>
    <row r="756" spans="1:27" x14ac:dyDescent="0.25">
      <c r="A756" s="28">
        <v>46203</v>
      </c>
      <c r="B756" s="28">
        <v>46295</v>
      </c>
      <c r="C756" t="s">
        <v>32</v>
      </c>
      <c r="D756" t="s">
        <v>43</v>
      </c>
      <c r="E756" t="s">
        <v>44</v>
      </c>
      <c r="F756">
        <v>3</v>
      </c>
      <c r="H756" s="28">
        <v>46199</v>
      </c>
      <c r="I756" s="28">
        <v>46203</v>
      </c>
      <c r="J756" s="28">
        <v>46295</v>
      </c>
      <c r="K756" s="28">
        <v>46295</v>
      </c>
      <c r="L756" s="38">
        <v>12500000</v>
      </c>
      <c r="M756" t="s">
        <v>45</v>
      </c>
      <c r="N756">
        <v>0</v>
      </c>
      <c r="O756" t="s">
        <v>34</v>
      </c>
      <c r="P756" s="38">
        <v>65156.036685692903</v>
      </c>
      <c r="Q756" s="38"/>
      <c r="R756" s="38">
        <v>1</v>
      </c>
      <c r="S756" s="38">
        <v>1</v>
      </c>
      <c r="T756" s="38">
        <v>12500000</v>
      </c>
      <c r="U756" s="38">
        <v>65156.036685692903</v>
      </c>
      <c r="V756" s="38">
        <v>160908.64323400601</v>
      </c>
      <c r="W756" s="38"/>
      <c r="X756" s="38">
        <v>1</v>
      </c>
      <c r="Y756" s="38">
        <v>1</v>
      </c>
      <c r="Z756" s="38">
        <v>12500000</v>
      </c>
      <c r="AA756" s="38">
        <v>160908.64323400601</v>
      </c>
    </row>
    <row r="757" spans="1:27" x14ac:dyDescent="0.25">
      <c r="A757" s="28">
        <v>46203</v>
      </c>
      <c r="B757" s="28">
        <v>46295</v>
      </c>
      <c r="C757" t="s">
        <v>32</v>
      </c>
      <c r="D757" t="s">
        <v>76</v>
      </c>
      <c r="E757" t="s">
        <v>79</v>
      </c>
      <c r="F757">
        <v>22</v>
      </c>
      <c r="G757" t="s">
        <v>80</v>
      </c>
      <c r="H757" s="28">
        <v>46199</v>
      </c>
      <c r="I757" s="28">
        <v>46203</v>
      </c>
      <c r="J757" s="28">
        <v>46295</v>
      </c>
      <c r="K757" s="28">
        <v>46295</v>
      </c>
      <c r="L757" s="38">
        <v>11500000</v>
      </c>
      <c r="M757" t="s">
        <v>81</v>
      </c>
      <c r="N757">
        <v>0</v>
      </c>
      <c r="O757" t="s">
        <v>34</v>
      </c>
      <c r="P757" s="38">
        <v>0</v>
      </c>
      <c r="Q757" s="38"/>
      <c r="R757" s="38">
        <v>1</v>
      </c>
      <c r="S757" s="38">
        <v>1</v>
      </c>
      <c r="T757" s="38">
        <v>11500000</v>
      </c>
      <c r="U757" s="38">
        <v>0</v>
      </c>
      <c r="V757" s="38">
        <v>67216.507330841298</v>
      </c>
      <c r="W757" s="38"/>
      <c r="X757" s="38">
        <v>1</v>
      </c>
      <c r="Y757" s="38">
        <v>1</v>
      </c>
      <c r="Z757" s="38">
        <v>11500000</v>
      </c>
      <c r="AA757" s="38">
        <v>67216.507330841298</v>
      </c>
    </row>
    <row r="758" spans="1:27" x14ac:dyDescent="0.25">
      <c r="A758" s="28">
        <v>46203</v>
      </c>
      <c r="B758" s="28">
        <v>46295</v>
      </c>
      <c r="C758" t="s">
        <v>32</v>
      </c>
      <c r="D758" t="s">
        <v>95</v>
      </c>
      <c r="E758" t="s">
        <v>96</v>
      </c>
      <c r="F758">
        <v>28</v>
      </c>
      <c r="G758" t="s">
        <v>97</v>
      </c>
      <c r="H758" s="28">
        <v>46199</v>
      </c>
      <c r="I758" s="28">
        <v>46203</v>
      </c>
      <c r="J758" s="28">
        <v>46295</v>
      </c>
      <c r="K758" s="28">
        <v>46295</v>
      </c>
      <c r="L758" s="38">
        <v>24440000</v>
      </c>
      <c r="M758" t="s">
        <v>81</v>
      </c>
      <c r="N758">
        <v>0</v>
      </c>
      <c r="O758" t="s">
        <v>34</v>
      </c>
      <c r="P758" s="38">
        <v>0</v>
      </c>
      <c r="Q758" s="38"/>
      <c r="R758" s="38">
        <v>1</v>
      </c>
      <c r="S758" s="38">
        <v>1</v>
      </c>
      <c r="T758" s="38">
        <v>24440000</v>
      </c>
      <c r="U758" s="38">
        <v>0</v>
      </c>
      <c r="V758" s="38">
        <v>142849.69036224001</v>
      </c>
      <c r="W758" s="38"/>
      <c r="X758" s="38">
        <v>1</v>
      </c>
      <c r="Y758" s="38">
        <v>1</v>
      </c>
      <c r="Z758" s="38">
        <v>24440000</v>
      </c>
      <c r="AA758" s="38">
        <v>142849.69036224001</v>
      </c>
    </row>
    <row r="759" spans="1:27" x14ac:dyDescent="0.25">
      <c r="A759" s="28">
        <v>46203</v>
      </c>
      <c r="B759" s="28">
        <v>46295</v>
      </c>
      <c r="C759" t="s">
        <v>32</v>
      </c>
      <c r="D759" t="s">
        <v>95</v>
      </c>
      <c r="E759" t="s">
        <v>96</v>
      </c>
      <c r="F759">
        <v>28</v>
      </c>
      <c r="G759" t="s">
        <v>97</v>
      </c>
      <c r="H759" s="28">
        <v>46293</v>
      </c>
      <c r="I759" s="28">
        <v>46295</v>
      </c>
      <c r="J759" s="28">
        <v>46386</v>
      </c>
      <c r="K759" s="28">
        <v>46386</v>
      </c>
      <c r="L759" s="38">
        <v>24440000</v>
      </c>
      <c r="M759" t="s">
        <v>81</v>
      </c>
      <c r="N759">
        <v>0</v>
      </c>
      <c r="O759" t="s">
        <v>34</v>
      </c>
      <c r="P759" s="38">
        <v>0</v>
      </c>
      <c r="Q759" s="38"/>
      <c r="R759" s="38">
        <v>0</v>
      </c>
      <c r="S759" s="38">
        <v>0</v>
      </c>
      <c r="T759" s="38">
        <v>0</v>
      </c>
      <c r="U759" s="38">
        <v>0</v>
      </c>
      <c r="V759" s="38">
        <v>142721.76758897799</v>
      </c>
      <c r="W759" s="38"/>
      <c r="X759" s="38">
        <v>0</v>
      </c>
      <c r="Y759" s="38">
        <v>0</v>
      </c>
      <c r="Z759" s="38">
        <v>0</v>
      </c>
      <c r="AA759" s="38">
        <v>0</v>
      </c>
    </row>
    <row r="760" spans="1:27" x14ac:dyDescent="0.25">
      <c r="A760" s="28">
        <v>46203</v>
      </c>
      <c r="B760" s="28">
        <v>46295</v>
      </c>
      <c r="C760" t="s">
        <v>32</v>
      </c>
      <c r="D760" t="s">
        <v>46</v>
      </c>
      <c r="E760" t="s">
        <v>47</v>
      </c>
      <c r="F760">
        <v>9</v>
      </c>
      <c r="H760" s="28">
        <v>46191</v>
      </c>
      <c r="I760" s="28">
        <v>46195</v>
      </c>
      <c r="J760" s="28">
        <v>46286</v>
      </c>
      <c r="K760" s="28">
        <v>46286</v>
      </c>
      <c r="L760" s="38">
        <v>24971429</v>
      </c>
      <c r="M760" t="s">
        <v>45</v>
      </c>
      <c r="N760">
        <v>0</v>
      </c>
      <c r="O760" t="s">
        <v>34</v>
      </c>
      <c r="P760" s="38">
        <v>128738.03394486901</v>
      </c>
      <c r="Q760" s="38"/>
      <c r="R760" s="38">
        <v>0.90217391304347805</v>
      </c>
      <c r="S760" s="38">
        <v>0.91208791208791196</v>
      </c>
      <c r="T760" s="38">
        <v>22528571.815217402</v>
      </c>
      <c r="U760" s="38">
        <v>117420.404587078</v>
      </c>
      <c r="V760" s="38">
        <v>318076.40006249998</v>
      </c>
      <c r="W760" s="38"/>
      <c r="X760" s="38">
        <v>0.90217391304347805</v>
      </c>
      <c r="Y760" s="38">
        <v>0.91208791208791196</v>
      </c>
      <c r="Z760" s="38">
        <v>22528571.815217402</v>
      </c>
      <c r="AA760" s="38">
        <v>290113.63961744501</v>
      </c>
    </row>
    <row r="761" spans="1:27" x14ac:dyDescent="0.25">
      <c r="A761" s="28">
        <v>46203</v>
      </c>
      <c r="B761" s="28">
        <v>46295</v>
      </c>
      <c r="C761" t="s">
        <v>32</v>
      </c>
      <c r="D761" t="s">
        <v>46</v>
      </c>
      <c r="E761" t="s">
        <v>47</v>
      </c>
      <c r="F761">
        <v>9</v>
      </c>
      <c r="H761" s="28">
        <v>46282</v>
      </c>
      <c r="I761" s="28">
        <v>46286</v>
      </c>
      <c r="J761" s="28">
        <v>46377</v>
      </c>
      <c r="K761" s="28">
        <v>46377</v>
      </c>
      <c r="L761" s="38">
        <v>24971429</v>
      </c>
      <c r="M761" t="s">
        <v>45</v>
      </c>
      <c r="N761">
        <v>0</v>
      </c>
      <c r="O761" t="s">
        <v>34</v>
      </c>
      <c r="P761" s="38">
        <v>130084.20997296199</v>
      </c>
      <c r="Q761" s="38"/>
      <c r="R761" s="38">
        <v>9.7826086956521702E-2</v>
      </c>
      <c r="S761" s="38">
        <v>9.8901098901098897E-2</v>
      </c>
      <c r="T761" s="38">
        <v>2442857.1847826098</v>
      </c>
      <c r="U761" s="38">
        <v>12865.471316007301</v>
      </c>
      <c r="V761" s="38">
        <v>319318.84957259701</v>
      </c>
      <c r="W761" s="38"/>
      <c r="X761" s="38">
        <v>9.7826086956521702E-2</v>
      </c>
      <c r="Y761" s="38">
        <v>9.8901098901098897E-2</v>
      </c>
      <c r="Z761" s="38">
        <v>2442857.1847826098</v>
      </c>
      <c r="AA761" s="38">
        <v>31580.985122564602</v>
      </c>
    </row>
    <row r="762" spans="1:27" x14ac:dyDescent="0.25">
      <c r="A762" s="28">
        <v>46203</v>
      </c>
      <c r="B762" s="28">
        <v>46295</v>
      </c>
      <c r="C762" t="s">
        <v>32</v>
      </c>
      <c r="D762" t="s">
        <v>101</v>
      </c>
      <c r="E762" t="s">
        <v>77</v>
      </c>
      <c r="F762">
        <v>20</v>
      </c>
      <c r="H762" s="28">
        <v>46142</v>
      </c>
      <c r="I762" s="28">
        <v>46147</v>
      </c>
      <c r="J762" s="28">
        <v>46239</v>
      </c>
      <c r="K762" s="28">
        <v>46239</v>
      </c>
      <c r="L762" s="38">
        <v>6229772.3700000001</v>
      </c>
      <c r="M762" t="s">
        <v>78</v>
      </c>
      <c r="O762" t="s">
        <v>34</v>
      </c>
      <c r="P762" s="38">
        <v>0</v>
      </c>
      <c r="Q762" s="38"/>
      <c r="R762" s="38">
        <v>0.39130434782608697</v>
      </c>
      <c r="S762" s="38">
        <v>0.39130434782608697</v>
      </c>
      <c r="T762" s="38">
        <v>2437737.0143478299</v>
      </c>
      <c r="U762" s="38">
        <v>0</v>
      </c>
      <c r="V762" s="38">
        <v>32337.204825099801</v>
      </c>
      <c r="W762" s="38"/>
      <c r="X762" s="38">
        <v>0.39130434782608697</v>
      </c>
      <c r="Y762" s="38">
        <v>0.39130434782608697</v>
      </c>
      <c r="Z762" s="38">
        <v>2437737.0143478299</v>
      </c>
      <c r="AA762" s="38">
        <v>12653.688844604299</v>
      </c>
    </row>
    <row r="763" spans="1:27" x14ac:dyDescent="0.25">
      <c r="A763" s="28">
        <v>46203</v>
      </c>
      <c r="B763" s="28">
        <v>46295</v>
      </c>
      <c r="C763" t="s">
        <v>32</v>
      </c>
      <c r="D763" t="s">
        <v>101</v>
      </c>
      <c r="E763" t="s">
        <v>77</v>
      </c>
      <c r="F763">
        <v>20</v>
      </c>
      <c r="H763" s="28">
        <v>46237</v>
      </c>
      <c r="I763" s="28">
        <v>46239</v>
      </c>
      <c r="J763" s="28">
        <v>46331</v>
      </c>
      <c r="K763" s="28">
        <v>46331</v>
      </c>
      <c r="L763" s="38">
        <v>6171847.5099999998</v>
      </c>
      <c r="M763" t="s">
        <v>78</v>
      </c>
      <c r="O763" t="s">
        <v>34</v>
      </c>
      <c r="P763" s="38">
        <v>0</v>
      </c>
      <c r="Q763" s="38"/>
      <c r="R763" s="38">
        <v>0.60869565217391297</v>
      </c>
      <c r="S763" s="38">
        <v>0.60869565217391297</v>
      </c>
      <c r="T763" s="38">
        <v>3756776.7452173899</v>
      </c>
      <c r="U763" s="38">
        <v>0</v>
      </c>
      <c r="V763" s="38">
        <v>32303.146048820101</v>
      </c>
      <c r="W763" s="38"/>
      <c r="X763" s="38">
        <v>0.60869565217391297</v>
      </c>
      <c r="Y763" s="38">
        <v>0.60869565217391297</v>
      </c>
      <c r="Z763" s="38">
        <v>3756776.7452173899</v>
      </c>
      <c r="AA763" s="38">
        <v>19662.784551455701</v>
      </c>
    </row>
    <row r="764" spans="1:27" x14ac:dyDescent="0.25">
      <c r="A764" s="28">
        <v>46203</v>
      </c>
      <c r="B764" s="28">
        <v>46295</v>
      </c>
      <c r="C764" t="s">
        <v>35</v>
      </c>
      <c r="D764" t="s">
        <v>52</v>
      </c>
      <c r="E764" t="s">
        <v>53</v>
      </c>
      <c r="F764">
        <v>10001</v>
      </c>
      <c r="G764" t="s">
        <v>54</v>
      </c>
      <c r="H764" s="28">
        <v>46199</v>
      </c>
      <c r="I764" s="28">
        <v>46203</v>
      </c>
      <c r="J764" s="28">
        <v>46295</v>
      </c>
      <c r="K764" s="28">
        <v>46295</v>
      </c>
      <c r="L764" s="38">
        <v>15000000</v>
      </c>
      <c r="M764" t="s">
        <v>38</v>
      </c>
      <c r="N764">
        <v>0</v>
      </c>
      <c r="O764" t="s">
        <v>34</v>
      </c>
      <c r="P764" s="38">
        <v>-39853.910689498203</v>
      </c>
      <c r="Q764" s="38">
        <v>0.98557150249978398</v>
      </c>
      <c r="R764" s="38">
        <v>1</v>
      </c>
      <c r="S764" s="38">
        <v>1</v>
      </c>
      <c r="T764" s="38">
        <v>15000000</v>
      </c>
      <c r="U764" s="38">
        <v>-39853.910689498203</v>
      </c>
      <c r="V764" s="38">
        <v>-154757.03854747399</v>
      </c>
      <c r="W764" s="38">
        <v>0.98557153136492703</v>
      </c>
      <c r="X764" s="38">
        <v>1</v>
      </c>
      <c r="Y764" s="38">
        <v>1</v>
      </c>
      <c r="Z764" s="38">
        <v>15000000</v>
      </c>
      <c r="AA764" s="38">
        <v>-154757.03854747399</v>
      </c>
    </row>
    <row r="765" spans="1:27" x14ac:dyDescent="0.25">
      <c r="A765" s="28">
        <v>46203</v>
      </c>
      <c r="B765" s="28">
        <v>46295</v>
      </c>
      <c r="C765" t="s">
        <v>35</v>
      </c>
      <c r="D765" t="s">
        <v>55</v>
      </c>
      <c r="E765" t="s">
        <v>56</v>
      </c>
      <c r="F765">
        <v>10002</v>
      </c>
      <c r="G765" t="s">
        <v>57</v>
      </c>
      <c r="H765" s="28">
        <v>46199</v>
      </c>
      <c r="I765" s="28">
        <v>46203</v>
      </c>
      <c r="J765" s="28">
        <v>46295</v>
      </c>
      <c r="K765" s="28">
        <v>46295</v>
      </c>
      <c r="L765" s="38">
        <v>12500000</v>
      </c>
      <c r="M765" t="s">
        <v>45</v>
      </c>
      <c r="N765">
        <v>0</v>
      </c>
      <c r="O765" t="s">
        <v>34</v>
      </c>
      <c r="P765" s="38">
        <v>-65156.036685692903</v>
      </c>
      <c r="Q765" s="38">
        <v>0.98557150249978398</v>
      </c>
      <c r="R765" s="38">
        <v>1</v>
      </c>
      <c r="S765" s="38">
        <v>1</v>
      </c>
      <c r="T765" s="38">
        <v>12500000</v>
      </c>
      <c r="U765" s="38">
        <v>-65156.036685692903</v>
      </c>
      <c r="V765" s="38">
        <v>-160908.64323400601</v>
      </c>
      <c r="W765" s="38">
        <v>0.98557153136492703</v>
      </c>
      <c r="X765" s="38">
        <v>1</v>
      </c>
      <c r="Y765" s="38">
        <v>1</v>
      </c>
      <c r="Z765" s="38">
        <v>12500000</v>
      </c>
      <c r="AA765" s="38">
        <v>-160908.64323400601</v>
      </c>
    </row>
    <row r="766" spans="1:27" x14ac:dyDescent="0.25">
      <c r="A766" s="28">
        <v>46203</v>
      </c>
      <c r="B766" s="28">
        <v>46295</v>
      </c>
      <c r="C766" t="s">
        <v>35</v>
      </c>
      <c r="D766" t="s">
        <v>58</v>
      </c>
      <c r="E766" t="s">
        <v>59</v>
      </c>
      <c r="F766">
        <v>10003</v>
      </c>
      <c r="G766" t="s">
        <v>60</v>
      </c>
      <c r="H766" s="28">
        <v>46199</v>
      </c>
      <c r="I766" s="28">
        <v>46203</v>
      </c>
      <c r="J766" s="28">
        <v>46295</v>
      </c>
      <c r="K766" s="28">
        <v>46295</v>
      </c>
      <c r="L766" s="38">
        <v>12500000</v>
      </c>
      <c r="M766" t="s">
        <v>38</v>
      </c>
      <c r="N766">
        <v>0</v>
      </c>
      <c r="O766" t="s">
        <v>34</v>
      </c>
      <c r="P766" s="38">
        <v>-33211.592241248502</v>
      </c>
      <c r="Q766" s="38">
        <v>0.98557150249978398</v>
      </c>
      <c r="R766" s="38">
        <v>1</v>
      </c>
      <c r="S766" s="38">
        <v>1</v>
      </c>
      <c r="T766" s="38">
        <v>12500000</v>
      </c>
      <c r="U766" s="38">
        <v>-33211.592241248502</v>
      </c>
      <c r="V766" s="38">
        <v>-128964.198789562</v>
      </c>
      <c r="W766" s="38">
        <v>0.98557153136492703</v>
      </c>
      <c r="X766" s="38">
        <v>1</v>
      </c>
      <c r="Y766" s="38">
        <v>1</v>
      </c>
      <c r="Z766" s="38">
        <v>12500000</v>
      </c>
      <c r="AA766" s="38">
        <v>-128964.198789562</v>
      </c>
    </row>
    <row r="767" spans="1:27" x14ac:dyDescent="0.25">
      <c r="A767" s="28">
        <v>46203</v>
      </c>
      <c r="B767" s="28">
        <v>46295</v>
      </c>
      <c r="C767" t="s">
        <v>35</v>
      </c>
      <c r="D767" t="s">
        <v>61</v>
      </c>
      <c r="E767" t="s">
        <v>62</v>
      </c>
      <c r="F767">
        <v>10004</v>
      </c>
      <c r="G767" t="s">
        <v>63</v>
      </c>
      <c r="H767" s="28">
        <v>46199</v>
      </c>
      <c r="I767" s="28">
        <v>46203</v>
      </c>
      <c r="J767" s="28">
        <v>46295</v>
      </c>
      <c r="K767" s="28">
        <v>46295</v>
      </c>
      <c r="L767" s="38">
        <v>12500000</v>
      </c>
      <c r="M767" t="s">
        <v>38</v>
      </c>
      <c r="N767">
        <v>0</v>
      </c>
      <c r="O767" t="s">
        <v>34</v>
      </c>
      <c r="P767" s="38">
        <v>-33211.592241248502</v>
      </c>
      <c r="Q767" s="38">
        <v>0.98557150249978398</v>
      </c>
      <c r="R767" s="38">
        <v>1</v>
      </c>
      <c r="S767" s="38">
        <v>1</v>
      </c>
      <c r="T767" s="38">
        <v>12500000</v>
      </c>
      <c r="U767" s="38">
        <v>-33211.592241248502</v>
      </c>
      <c r="V767" s="38">
        <v>-128964.198789562</v>
      </c>
      <c r="W767" s="38">
        <v>0.98557153136492703</v>
      </c>
      <c r="X767" s="38">
        <v>1</v>
      </c>
      <c r="Y767" s="38">
        <v>1</v>
      </c>
      <c r="Z767" s="38">
        <v>12500000</v>
      </c>
      <c r="AA767" s="38">
        <v>-128964.198789562</v>
      </c>
    </row>
    <row r="768" spans="1:27" x14ac:dyDescent="0.25">
      <c r="A768" s="28">
        <v>46203</v>
      </c>
      <c r="B768" s="28">
        <v>46295</v>
      </c>
      <c r="C768" t="s">
        <v>35</v>
      </c>
      <c r="D768" t="s">
        <v>64</v>
      </c>
      <c r="E768" t="s">
        <v>65</v>
      </c>
      <c r="F768">
        <v>10005</v>
      </c>
      <c r="G768" t="s">
        <v>66</v>
      </c>
      <c r="H768" s="28">
        <v>46199</v>
      </c>
      <c r="I768" s="28">
        <v>46203</v>
      </c>
      <c r="J768" s="28">
        <v>46295</v>
      </c>
      <c r="K768" s="28">
        <v>46295</v>
      </c>
      <c r="L768" s="38">
        <v>24971429</v>
      </c>
      <c r="M768" t="s">
        <v>45</v>
      </c>
      <c r="N768">
        <v>0</v>
      </c>
      <c r="O768" t="s">
        <v>34</v>
      </c>
      <c r="P768" s="38">
        <v>-130163.147521454</v>
      </c>
      <c r="Q768" s="38">
        <v>0.98557150249978398</v>
      </c>
      <c r="R768" s="38">
        <v>1</v>
      </c>
      <c r="S768" s="38">
        <v>1</v>
      </c>
      <c r="T768" s="38">
        <v>24971429</v>
      </c>
      <c r="U768" s="38">
        <v>-130163.147521454</v>
      </c>
      <c r="V768" s="38">
        <v>-321449.50080034498</v>
      </c>
      <c r="W768" s="38">
        <v>0.98557153136492703</v>
      </c>
      <c r="X768" s="38">
        <v>1</v>
      </c>
      <c r="Y768" s="38">
        <v>1</v>
      </c>
      <c r="Z768" s="38">
        <v>24971429</v>
      </c>
      <c r="AA768" s="38">
        <v>-321449.50080034498</v>
      </c>
    </row>
    <row r="769" spans="1:27" x14ac:dyDescent="0.25">
      <c r="A769" s="28">
        <v>46203</v>
      </c>
      <c r="B769" s="28">
        <v>46295</v>
      </c>
      <c r="C769" t="s">
        <v>35</v>
      </c>
      <c r="D769" t="s">
        <v>64</v>
      </c>
      <c r="E769" t="s">
        <v>65</v>
      </c>
      <c r="F769">
        <v>10005</v>
      </c>
      <c r="G769" t="s">
        <v>66</v>
      </c>
      <c r="H769" s="28">
        <v>46293</v>
      </c>
      <c r="I769" s="28">
        <v>46295</v>
      </c>
      <c r="J769" s="28">
        <v>46386</v>
      </c>
      <c r="K769" s="28">
        <v>46386</v>
      </c>
      <c r="L769" s="38">
        <v>24971429</v>
      </c>
      <c r="M769" t="s">
        <v>45</v>
      </c>
      <c r="N769">
        <v>0</v>
      </c>
      <c r="O769" t="s">
        <v>34</v>
      </c>
      <c r="P769" s="38">
        <v>-130357.75788368699</v>
      </c>
      <c r="Q769" s="38">
        <v>0.98078944679079105</v>
      </c>
      <c r="R769" s="38">
        <v>0</v>
      </c>
      <c r="S769" s="38">
        <v>0</v>
      </c>
      <c r="T769" s="38">
        <v>0</v>
      </c>
      <c r="U769" s="38">
        <v>0</v>
      </c>
      <c r="V769" s="38">
        <v>-319411.25672950299</v>
      </c>
      <c r="W769" s="38">
        <v>0.98078924902291098</v>
      </c>
      <c r="X769" s="38">
        <v>0</v>
      </c>
      <c r="Y769" s="38">
        <v>0</v>
      </c>
      <c r="Z769" s="38">
        <v>0</v>
      </c>
      <c r="AA769" s="38">
        <v>0</v>
      </c>
    </row>
    <row r="770" spans="1:27" x14ac:dyDescent="0.25">
      <c r="A770" s="28">
        <v>46203</v>
      </c>
      <c r="B770" s="28">
        <v>46295</v>
      </c>
      <c r="C770" t="s">
        <v>35</v>
      </c>
      <c r="D770" t="s">
        <v>67</v>
      </c>
      <c r="E770" t="s">
        <v>68</v>
      </c>
      <c r="F770">
        <v>10006</v>
      </c>
      <c r="G770" t="s">
        <v>82</v>
      </c>
      <c r="H770" s="28">
        <v>46192</v>
      </c>
      <c r="I770" s="28">
        <v>46196</v>
      </c>
      <c r="J770" s="28">
        <v>46288</v>
      </c>
      <c r="K770" s="28">
        <v>46288</v>
      </c>
      <c r="L770" s="38">
        <v>10284000</v>
      </c>
      <c r="M770" t="s">
        <v>69</v>
      </c>
      <c r="N770">
        <v>0</v>
      </c>
      <c r="O770" t="s">
        <v>34</v>
      </c>
      <c r="P770" s="38">
        <v>0</v>
      </c>
      <c r="Q770" s="38">
        <v>0.98593788056652698</v>
      </c>
      <c r="R770" s="38">
        <v>0.92391304347826098</v>
      </c>
      <c r="S770" s="38">
        <v>0.92391304347826098</v>
      </c>
      <c r="T770" s="38">
        <v>9501521.7391304392</v>
      </c>
      <c r="U770" s="38">
        <v>0</v>
      </c>
      <c r="V770" s="38">
        <v>-71980.335581962703</v>
      </c>
      <c r="W770" s="38">
        <v>0.98593778666514498</v>
      </c>
      <c r="X770" s="38">
        <v>0.92391304347826098</v>
      </c>
      <c r="Y770" s="38">
        <v>0.92391304347826098</v>
      </c>
      <c r="Z770" s="38">
        <v>9501521.7391304392</v>
      </c>
      <c r="AA770" s="38">
        <v>-66503.570918117694</v>
      </c>
    </row>
    <row r="771" spans="1:27" x14ac:dyDescent="0.25">
      <c r="A771" s="28">
        <v>46203</v>
      </c>
      <c r="B771" s="28">
        <v>46295</v>
      </c>
      <c r="C771" t="s">
        <v>35</v>
      </c>
      <c r="D771" t="s">
        <v>123</v>
      </c>
      <c r="E771" t="s">
        <v>124</v>
      </c>
      <c r="F771">
        <v>10009</v>
      </c>
      <c r="G771" t="s">
        <v>125</v>
      </c>
      <c r="H771" s="28">
        <v>46142</v>
      </c>
      <c r="I771" s="28">
        <v>46147</v>
      </c>
      <c r="J771" s="28">
        <v>46239</v>
      </c>
      <c r="K771" s="28">
        <v>46239</v>
      </c>
      <c r="L771" s="38">
        <v>6229772.3700000001</v>
      </c>
      <c r="M771" t="s">
        <v>78</v>
      </c>
      <c r="N771">
        <v>0</v>
      </c>
      <c r="O771" t="s">
        <v>34</v>
      </c>
      <c r="P771" s="38">
        <v>0</v>
      </c>
      <c r="Q771" s="38">
        <v>0.988501590064642</v>
      </c>
      <c r="R771" s="38">
        <v>0.39130434782608697</v>
      </c>
      <c r="S771" s="38">
        <v>0.39130434782608697</v>
      </c>
      <c r="T771" s="38">
        <v>2437737.0143478299</v>
      </c>
      <c r="U771" s="38">
        <v>0</v>
      </c>
      <c r="V771" s="38">
        <v>-32337.204825099801</v>
      </c>
      <c r="W771" s="38">
        <v>0.98850176596401196</v>
      </c>
      <c r="X771" s="38">
        <v>0.39130434782608697</v>
      </c>
      <c r="Y771" s="38">
        <v>0.39130434782608697</v>
      </c>
      <c r="Z771" s="38">
        <v>2437737.0143478299</v>
      </c>
      <c r="AA771" s="38">
        <v>-12653.688844604299</v>
      </c>
    </row>
    <row r="772" spans="1:27" x14ac:dyDescent="0.25">
      <c r="A772" s="28">
        <v>46203</v>
      </c>
      <c r="B772" s="28">
        <v>46295</v>
      </c>
      <c r="C772" t="s">
        <v>35</v>
      </c>
      <c r="D772" t="s">
        <v>123</v>
      </c>
      <c r="E772" t="s">
        <v>124</v>
      </c>
      <c r="F772">
        <v>10009</v>
      </c>
      <c r="G772" t="s">
        <v>125</v>
      </c>
      <c r="H772" s="28">
        <v>46237</v>
      </c>
      <c r="I772" s="28">
        <v>46239</v>
      </c>
      <c r="J772" s="28">
        <v>46331</v>
      </c>
      <c r="K772" s="28">
        <v>46331</v>
      </c>
      <c r="L772" s="38">
        <v>6171847.5099999998</v>
      </c>
      <c r="M772" t="s">
        <v>78</v>
      </c>
      <c r="N772">
        <v>0</v>
      </c>
      <c r="O772" t="s">
        <v>34</v>
      </c>
      <c r="P772" s="38">
        <v>0</v>
      </c>
      <c r="Q772" s="38">
        <v>0.983684050729424</v>
      </c>
      <c r="R772" s="38">
        <v>0.60869565217391297</v>
      </c>
      <c r="S772" s="38">
        <v>0.60869565217391297</v>
      </c>
      <c r="T772" s="38">
        <v>3756776.7452173899</v>
      </c>
      <c r="U772" s="38">
        <v>0</v>
      </c>
      <c r="V772" s="38">
        <v>-32303.146048820101</v>
      </c>
      <c r="W772" s="38">
        <v>0.98368353484373905</v>
      </c>
      <c r="X772" s="38">
        <v>0.60869565217391297</v>
      </c>
      <c r="Y772" s="38">
        <v>0.60869565217391297</v>
      </c>
      <c r="Z772" s="38">
        <v>3756776.7452173899</v>
      </c>
      <c r="AA772" s="38">
        <v>-19662.784551455701</v>
      </c>
    </row>
    <row r="773" spans="1:27" x14ac:dyDescent="0.25">
      <c r="A773" s="28">
        <v>46203</v>
      </c>
      <c r="B773" s="28">
        <v>46295</v>
      </c>
      <c r="C773" t="s">
        <v>35</v>
      </c>
      <c r="D773" t="s">
        <v>103</v>
      </c>
      <c r="E773" t="s">
        <v>104</v>
      </c>
      <c r="F773">
        <v>10010</v>
      </c>
      <c r="G773" t="s">
        <v>105</v>
      </c>
      <c r="H773" s="28">
        <v>46192</v>
      </c>
      <c r="I773" s="28">
        <v>46196</v>
      </c>
      <c r="J773" s="28">
        <v>46288</v>
      </c>
      <c r="K773" s="28">
        <v>46288</v>
      </c>
      <c r="L773" s="38">
        <v>11500000</v>
      </c>
      <c r="M773" t="s">
        <v>81</v>
      </c>
      <c r="N773">
        <v>0</v>
      </c>
      <c r="O773" t="s">
        <v>34</v>
      </c>
      <c r="P773" s="38">
        <v>0</v>
      </c>
      <c r="Q773" s="38">
        <v>0.98593788056652698</v>
      </c>
      <c r="R773" s="38">
        <v>0.92391304347826098</v>
      </c>
      <c r="S773" s="38">
        <v>0.92391304347826098</v>
      </c>
      <c r="T773" s="38">
        <v>10625000</v>
      </c>
      <c r="U773" s="38">
        <v>0</v>
      </c>
      <c r="V773" s="38">
        <v>-67266.429326387704</v>
      </c>
      <c r="W773" s="38">
        <v>0.98593778666514498</v>
      </c>
      <c r="X773" s="38">
        <v>0.92391304347826098</v>
      </c>
      <c r="Y773" s="38">
        <v>0.92391304347826098</v>
      </c>
      <c r="Z773" s="38">
        <v>10625000</v>
      </c>
      <c r="AA773" s="38">
        <v>-62148.331442858202</v>
      </c>
    </row>
    <row r="774" spans="1:27" x14ac:dyDescent="0.25">
      <c r="A774" s="28">
        <v>46203</v>
      </c>
      <c r="B774" s="28">
        <v>46295</v>
      </c>
      <c r="C774" t="s">
        <v>35</v>
      </c>
      <c r="D774" t="s">
        <v>106</v>
      </c>
      <c r="E774" t="s">
        <v>107</v>
      </c>
      <c r="F774">
        <v>10011</v>
      </c>
      <c r="G774" t="s">
        <v>108</v>
      </c>
      <c r="H774" s="28">
        <v>46191</v>
      </c>
      <c r="I774" s="28">
        <v>46195</v>
      </c>
      <c r="J774" s="28">
        <v>46286</v>
      </c>
      <c r="K774" s="28">
        <v>46286</v>
      </c>
      <c r="L774" s="38">
        <v>14125800</v>
      </c>
      <c r="M774" t="s">
        <v>88</v>
      </c>
      <c r="N774">
        <v>0</v>
      </c>
      <c r="O774" t="s">
        <v>34</v>
      </c>
      <c r="P774" s="38">
        <v>0</v>
      </c>
      <c r="Q774" s="38">
        <v>0.98604256001416801</v>
      </c>
      <c r="R774" s="38">
        <v>0.90217391304347805</v>
      </c>
      <c r="S774" s="38">
        <v>0.91208791208791196</v>
      </c>
      <c r="T774" s="38">
        <v>12743928.2608696</v>
      </c>
      <c r="U774" s="38">
        <v>0</v>
      </c>
      <c r="V774" s="38">
        <v>-63881.603676009297</v>
      </c>
      <c r="W774" s="38">
        <v>0.986042450331582</v>
      </c>
      <c r="X774" s="38">
        <v>0.90217391304347805</v>
      </c>
      <c r="Y774" s="38">
        <v>0.91208791208791196</v>
      </c>
      <c r="Z774" s="38">
        <v>12743928.2608696</v>
      </c>
      <c r="AA774" s="38">
        <v>-58265.638517678803</v>
      </c>
    </row>
    <row r="775" spans="1:27" x14ac:dyDescent="0.25">
      <c r="A775" s="28">
        <v>46203</v>
      </c>
      <c r="B775" s="28">
        <v>46295</v>
      </c>
      <c r="C775" t="s">
        <v>35</v>
      </c>
      <c r="D775" t="s">
        <v>106</v>
      </c>
      <c r="E775" t="s">
        <v>107</v>
      </c>
      <c r="F775">
        <v>10011</v>
      </c>
      <c r="G775" t="s">
        <v>108</v>
      </c>
      <c r="H775" s="28">
        <v>46282</v>
      </c>
      <c r="I775" s="28">
        <v>46286</v>
      </c>
      <c r="J775" s="28">
        <v>46377</v>
      </c>
      <c r="K775" s="28">
        <v>46377</v>
      </c>
      <c r="L775" s="38">
        <v>14125800</v>
      </c>
      <c r="M775" t="s">
        <v>88</v>
      </c>
      <c r="N775">
        <v>0</v>
      </c>
      <c r="O775" t="s">
        <v>34</v>
      </c>
      <c r="P775" s="38">
        <v>0</v>
      </c>
      <c r="Q775" s="38">
        <v>0.98125926671112895</v>
      </c>
      <c r="R775" s="38">
        <v>9.7826086956521702E-2</v>
      </c>
      <c r="S775" s="38">
        <v>9.8901098901098897E-2</v>
      </c>
      <c r="T775" s="38">
        <v>1381871.7391304299</v>
      </c>
      <c r="U775" s="38">
        <v>0</v>
      </c>
      <c r="V775" s="38">
        <v>-64584.430626350601</v>
      </c>
      <c r="W775" s="38">
        <v>0.98125813766380199</v>
      </c>
      <c r="X775" s="38">
        <v>9.7826086956521702E-2</v>
      </c>
      <c r="Y775" s="38">
        <v>9.8901098901098897E-2</v>
      </c>
      <c r="Z775" s="38">
        <v>1381871.7391304299</v>
      </c>
      <c r="AA775" s="38">
        <v>-6387.4711608478601</v>
      </c>
    </row>
    <row r="776" spans="1:27" x14ac:dyDescent="0.25">
      <c r="A776" s="28">
        <v>46203</v>
      </c>
      <c r="B776" s="28">
        <v>46295</v>
      </c>
      <c r="C776" t="s">
        <v>35</v>
      </c>
      <c r="D776" t="s">
        <v>109</v>
      </c>
      <c r="E776" t="s">
        <v>110</v>
      </c>
      <c r="F776">
        <v>10012</v>
      </c>
      <c r="G776" t="s">
        <v>111</v>
      </c>
      <c r="H776" s="28">
        <v>46191</v>
      </c>
      <c r="I776" s="28">
        <v>46195</v>
      </c>
      <c r="J776" s="28">
        <v>46286</v>
      </c>
      <c r="K776" s="28">
        <v>46286</v>
      </c>
      <c r="L776" s="38">
        <v>5650320</v>
      </c>
      <c r="M776" t="s">
        <v>88</v>
      </c>
      <c r="N776">
        <v>0</v>
      </c>
      <c r="O776" t="s">
        <v>34</v>
      </c>
      <c r="P776" s="38">
        <v>0</v>
      </c>
      <c r="Q776" s="38">
        <v>0.98604256001416801</v>
      </c>
      <c r="R776" s="38">
        <v>0.90217391304347805</v>
      </c>
      <c r="S776" s="38">
        <v>0.91208791208791196</v>
      </c>
      <c r="T776" s="38">
        <v>5097571.3043478299</v>
      </c>
      <c r="U776" s="38">
        <v>0</v>
      </c>
      <c r="V776" s="38">
        <v>-25552.641470403702</v>
      </c>
      <c r="W776" s="38">
        <v>0.986042450331582</v>
      </c>
      <c r="X776" s="38">
        <v>0.90217391304347805</v>
      </c>
      <c r="Y776" s="38">
        <v>0.91208791208791196</v>
      </c>
      <c r="Z776" s="38">
        <v>5097571.3043478299</v>
      </c>
      <c r="AA776" s="38">
        <v>-23306.255407071501</v>
      </c>
    </row>
    <row r="777" spans="1:27" x14ac:dyDescent="0.25">
      <c r="A777" s="28">
        <v>46203</v>
      </c>
      <c r="B777" s="28">
        <v>46295</v>
      </c>
      <c r="C777" t="s">
        <v>35</v>
      </c>
      <c r="D777" t="s">
        <v>109</v>
      </c>
      <c r="E777" t="s">
        <v>110</v>
      </c>
      <c r="F777">
        <v>10012</v>
      </c>
      <c r="G777" t="s">
        <v>111</v>
      </c>
      <c r="H777" s="28">
        <v>46282</v>
      </c>
      <c r="I777" s="28">
        <v>46286</v>
      </c>
      <c r="J777" s="28">
        <v>46377</v>
      </c>
      <c r="K777" s="28">
        <v>46377</v>
      </c>
      <c r="L777" s="38">
        <v>5650320</v>
      </c>
      <c r="M777" t="s">
        <v>88</v>
      </c>
      <c r="N777">
        <v>0</v>
      </c>
      <c r="O777" t="s">
        <v>34</v>
      </c>
      <c r="P777" s="38">
        <v>0</v>
      </c>
      <c r="Q777" s="38">
        <v>0.98125926671112895</v>
      </c>
      <c r="R777" s="38">
        <v>9.7826086956521702E-2</v>
      </c>
      <c r="S777" s="38">
        <v>9.8901098901098897E-2</v>
      </c>
      <c r="T777" s="38">
        <v>552748.69565217395</v>
      </c>
      <c r="U777" s="38">
        <v>0</v>
      </c>
      <c r="V777" s="38">
        <v>-25833.772250540202</v>
      </c>
      <c r="W777" s="38">
        <v>0.98125813766380199</v>
      </c>
      <c r="X777" s="38">
        <v>9.7826086956521702E-2</v>
      </c>
      <c r="Y777" s="38">
        <v>9.8901098901098897E-2</v>
      </c>
      <c r="Z777" s="38">
        <v>552748.69565217395</v>
      </c>
      <c r="AA777" s="38">
        <v>-2554.9884643391501</v>
      </c>
    </row>
    <row r="778" spans="1:27" x14ac:dyDescent="0.25">
      <c r="A778" s="28">
        <v>46203</v>
      </c>
      <c r="B778" s="28">
        <v>46295</v>
      </c>
      <c r="C778" t="s">
        <v>35</v>
      </c>
      <c r="D778" t="s">
        <v>112</v>
      </c>
      <c r="E778" t="s">
        <v>113</v>
      </c>
      <c r="F778">
        <v>10013</v>
      </c>
      <c r="G778" t="s">
        <v>114</v>
      </c>
      <c r="H778" s="28">
        <v>46199</v>
      </c>
      <c r="I778" s="28">
        <v>46203</v>
      </c>
      <c r="J778" s="28">
        <v>46295</v>
      </c>
      <c r="K778" s="28">
        <v>46295</v>
      </c>
      <c r="L778" s="38">
        <v>24440000</v>
      </c>
      <c r="M778" t="s">
        <v>81</v>
      </c>
      <c r="N778">
        <v>0</v>
      </c>
      <c r="O778" t="s">
        <v>34</v>
      </c>
      <c r="P778" s="38">
        <v>0</v>
      </c>
      <c r="Q778" s="38">
        <v>0.98557150249978398</v>
      </c>
      <c r="R778" s="38">
        <v>1</v>
      </c>
      <c r="S778" s="38">
        <v>1</v>
      </c>
      <c r="T778" s="38">
        <v>24440000</v>
      </c>
      <c r="U778" s="38">
        <v>0</v>
      </c>
      <c r="V778" s="38">
        <v>-142849.69036224001</v>
      </c>
      <c r="W778" s="38">
        <v>0.98557153136492703</v>
      </c>
      <c r="X778" s="38">
        <v>1</v>
      </c>
      <c r="Y778" s="38">
        <v>1</v>
      </c>
      <c r="Z778" s="38">
        <v>24440000</v>
      </c>
      <c r="AA778" s="38">
        <v>-142849.69036224001</v>
      </c>
    </row>
    <row r="779" spans="1:27" x14ac:dyDescent="0.25">
      <c r="A779" s="28">
        <v>46203</v>
      </c>
      <c r="B779" s="28">
        <v>46295</v>
      </c>
      <c r="C779" t="s">
        <v>35</v>
      </c>
      <c r="D779" t="s">
        <v>112</v>
      </c>
      <c r="E779" t="s">
        <v>113</v>
      </c>
      <c r="F779">
        <v>10013</v>
      </c>
      <c r="G779" t="s">
        <v>114</v>
      </c>
      <c r="H779" s="28">
        <v>46293</v>
      </c>
      <c r="I779" s="28">
        <v>46295</v>
      </c>
      <c r="J779" s="28">
        <v>46386</v>
      </c>
      <c r="K779" s="28">
        <v>46386</v>
      </c>
      <c r="L779" s="38">
        <v>24440000</v>
      </c>
      <c r="M779" t="s">
        <v>81</v>
      </c>
      <c r="N779">
        <v>0</v>
      </c>
      <c r="O779" t="s">
        <v>34</v>
      </c>
      <c r="P779" s="38">
        <v>0</v>
      </c>
      <c r="Q779" s="38">
        <v>0.98078944679079105</v>
      </c>
      <c r="R779" s="38">
        <v>0</v>
      </c>
      <c r="S779" s="38">
        <v>0</v>
      </c>
      <c r="T779" s="38">
        <v>0</v>
      </c>
      <c r="U779" s="38">
        <v>0</v>
      </c>
      <c r="V779" s="38">
        <v>-142721.76758897799</v>
      </c>
      <c r="W779" s="38">
        <v>0.98078924902291098</v>
      </c>
      <c r="X779" s="38">
        <v>0</v>
      </c>
      <c r="Y779" s="38">
        <v>0</v>
      </c>
      <c r="Z779" s="38">
        <v>0</v>
      </c>
      <c r="AA779" s="38">
        <v>0</v>
      </c>
    </row>
    <row r="780" spans="1:27" x14ac:dyDescent="0.25">
      <c r="A780" s="28">
        <v>46203</v>
      </c>
      <c r="B780" s="28">
        <v>46295</v>
      </c>
      <c r="C780" t="s">
        <v>35</v>
      </c>
      <c r="D780" t="s">
        <v>115</v>
      </c>
      <c r="E780" t="s">
        <v>116</v>
      </c>
      <c r="F780">
        <v>10014</v>
      </c>
      <c r="G780" t="s">
        <v>117</v>
      </c>
      <c r="H780" s="28">
        <v>46199</v>
      </c>
      <c r="I780" s="28">
        <v>46203</v>
      </c>
      <c r="J780" s="28">
        <v>46295</v>
      </c>
      <c r="K780" s="28">
        <v>46295</v>
      </c>
      <c r="L780" s="38">
        <v>18834400</v>
      </c>
      <c r="M780" t="s">
        <v>78</v>
      </c>
      <c r="N780">
        <v>0</v>
      </c>
      <c r="O780" t="s">
        <v>34</v>
      </c>
      <c r="P780" s="38">
        <v>0</v>
      </c>
      <c r="Q780" s="38">
        <v>0.98557150249978398</v>
      </c>
      <c r="R780" s="38">
        <v>1</v>
      </c>
      <c r="S780" s="38">
        <v>1</v>
      </c>
      <c r="T780" s="38">
        <v>18834400</v>
      </c>
      <c r="U780" s="38">
        <v>0</v>
      </c>
      <c r="V780" s="38">
        <v>-98052.353343458701</v>
      </c>
      <c r="W780" s="38">
        <v>0.98557153136492703</v>
      </c>
      <c r="X780" s="38">
        <v>1</v>
      </c>
      <c r="Y780" s="38">
        <v>1</v>
      </c>
      <c r="Z780" s="38">
        <v>18834400</v>
      </c>
      <c r="AA780" s="38">
        <v>-98052.353343458701</v>
      </c>
    </row>
    <row r="781" spans="1:27" x14ac:dyDescent="0.25">
      <c r="A781" s="28">
        <v>46203</v>
      </c>
      <c r="B781" s="28">
        <v>46295</v>
      </c>
      <c r="C781" t="s">
        <v>35</v>
      </c>
      <c r="D781" t="s">
        <v>115</v>
      </c>
      <c r="E781" t="s">
        <v>116</v>
      </c>
      <c r="F781">
        <v>10014</v>
      </c>
      <c r="G781" t="s">
        <v>117</v>
      </c>
      <c r="H781" s="28">
        <v>46293</v>
      </c>
      <c r="I781" s="28">
        <v>46295</v>
      </c>
      <c r="J781" s="28">
        <v>46386</v>
      </c>
      <c r="K781" s="28">
        <v>46386</v>
      </c>
      <c r="L781" s="38">
        <v>18834400</v>
      </c>
      <c r="M781" t="s">
        <v>78</v>
      </c>
      <c r="N781">
        <v>0</v>
      </c>
      <c r="O781" t="s">
        <v>34</v>
      </c>
      <c r="P781" s="38">
        <v>0</v>
      </c>
      <c r="Q781" s="38">
        <v>0.98078944679079105</v>
      </c>
      <c r="R781" s="38">
        <v>0</v>
      </c>
      <c r="S781" s="38">
        <v>0</v>
      </c>
      <c r="T781" s="38">
        <v>0</v>
      </c>
      <c r="U781" s="38">
        <v>0</v>
      </c>
      <c r="V781" s="38">
        <v>-98084.565599657697</v>
      </c>
      <c r="W781" s="38">
        <v>0.98078924902291098</v>
      </c>
      <c r="X781" s="38">
        <v>0</v>
      </c>
      <c r="Y781" s="38">
        <v>0</v>
      </c>
      <c r="Z781" s="38">
        <v>0</v>
      </c>
      <c r="AA781" s="38">
        <v>0</v>
      </c>
    </row>
    <row r="782" spans="1:27" x14ac:dyDescent="0.25">
      <c r="A782" s="28">
        <v>46203</v>
      </c>
      <c r="B782" s="28">
        <v>46295</v>
      </c>
      <c r="C782" t="s">
        <v>35</v>
      </c>
      <c r="D782" t="s">
        <v>118</v>
      </c>
      <c r="E782" t="s">
        <v>119</v>
      </c>
      <c r="F782">
        <v>10015</v>
      </c>
      <c r="G782" t="s">
        <v>120</v>
      </c>
      <c r="H782" s="28">
        <v>46199</v>
      </c>
      <c r="I782" s="28">
        <v>46203</v>
      </c>
      <c r="J782" s="28">
        <v>46295</v>
      </c>
      <c r="K782" s="28">
        <v>46295</v>
      </c>
      <c r="L782" s="38">
        <v>6000000</v>
      </c>
      <c r="M782" t="s">
        <v>81</v>
      </c>
      <c r="N782">
        <v>0</v>
      </c>
      <c r="O782" t="s">
        <v>34</v>
      </c>
      <c r="P782" s="38">
        <v>0</v>
      </c>
      <c r="Q782" s="38">
        <v>0.98557150249978398</v>
      </c>
      <c r="R782" s="38">
        <v>1</v>
      </c>
      <c r="S782" s="38">
        <v>1</v>
      </c>
      <c r="T782" s="38">
        <v>6000000</v>
      </c>
      <c r="U782" s="38">
        <v>0</v>
      </c>
      <c r="V782" s="38">
        <v>-35069.482085656302</v>
      </c>
      <c r="W782" s="38">
        <v>0.98557153136492703</v>
      </c>
      <c r="X782" s="38">
        <v>1</v>
      </c>
      <c r="Y782" s="38">
        <v>1</v>
      </c>
      <c r="Z782" s="38">
        <v>6000000</v>
      </c>
      <c r="AA782" s="38">
        <v>-35069.482085656302</v>
      </c>
    </row>
    <row r="783" spans="1:27" x14ac:dyDescent="0.25">
      <c r="A783" s="28">
        <v>46203</v>
      </c>
      <c r="B783" s="28">
        <v>46295</v>
      </c>
      <c r="C783" t="s">
        <v>35</v>
      </c>
      <c r="D783" t="s">
        <v>118</v>
      </c>
      <c r="E783" t="s">
        <v>119</v>
      </c>
      <c r="F783">
        <v>10015</v>
      </c>
      <c r="G783" t="s">
        <v>120</v>
      </c>
      <c r="H783" s="28">
        <v>46293</v>
      </c>
      <c r="I783" s="28">
        <v>46295</v>
      </c>
      <c r="J783" s="28">
        <v>46386</v>
      </c>
      <c r="K783" s="28">
        <v>46386</v>
      </c>
      <c r="L783" s="38">
        <v>6000000</v>
      </c>
      <c r="M783" t="s">
        <v>81</v>
      </c>
      <c r="N783">
        <v>0</v>
      </c>
      <c r="O783" t="s">
        <v>34</v>
      </c>
      <c r="P783" s="38">
        <v>0</v>
      </c>
      <c r="Q783" s="38">
        <v>0.98078944679079105</v>
      </c>
      <c r="R783" s="38">
        <v>0</v>
      </c>
      <c r="S783" s="38">
        <v>0</v>
      </c>
      <c r="T783" s="38">
        <v>0</v>
      </c>
      <c r="U783" s="38">
        <v>0</v>
      </c>
      <c r="V783" s="38">
        <v>-35038.077149503697</v>
      </c>
      <c r="W783" s="38">
        <v>0.98078924902291098</v>
      </c>
      <c r="X783" s="38">
        <v>0</v>
      </c>
      <c r="Y783" s="38">
        <v>0</v>
      </c>
      <c r="Z783" s="38">
        <v>0</v>
      </c>
      <c r="AA783" s="38">
        <v>0</v>
      </c>
    </row>
    <row r="784" spans="1:27" x14ac:dyDescent="0.25">
      <c r="A784" s="28">
        <v>46203</v>
      </c>
      <c r="B784" s="28">
        <v>46295</v>
      </c>
      <c r="C784" t="s">
        <v>35</v>
      </c>
      <c r="D784" t="s">
        <v>121</v>
      </c>
      <c r="E784" t="s">
        <v>122</v>
      </c>
      <c r="F784">
        <v>10016</v>
      </c>
      <c r="G784" t="s">
        <v>102</v>
      </c>
      <c r="H784" s="28">
        <v>46199</v>
      </c>
      <c r="I784" s="28">
        <v>46203</v>
      </c>
      <c r="J784" s="28">
        <v>46295</v>
      </c>
      <c r="K784" s="28">
        <v>46295</v>
      </c>
      <c r="L784" s="38">
        <v>13248000</v>
      </c>
      <c r="M784" t="s">
        <v>81</v>
      </c>
      <c r="N784">
        <v>0</v>
      </c>
      <c r="O784" t="s">
        <v>34</v>
      </c>
      <c r="P784" s="38">
        <v>0</v>
      </c>
      <c r="Q784" s="38">
        <v>0.98557150249978398</v>
      </c>
      <c r="R784" s="38">
        <v>1</v>
      </c>
      <c r="S784" s="38">
        <v>1</v>
      </c>
      <c r="T784" s="38">
        <v>13248000</v>
      </c>
      <c r="U784" s="38">
        <v>0</v>
      </c>
      <c r="V784" s="38">
        <v>-77433.416445129202</v>
      </c>
      <c r="W784" s="38">
        <v>0.98557153136492703</v>
      </c>
      <c r="X784" s="38">
        <v>1</v>
      </c>
      <c r="Y784" s="38">
        <v>1</v>
      </c>
      <c r="Z784" s="38">
        <v>13248000</v>
      </c>
      <c r="AA784" s="38">
        <v>-77433.416445129202</v>
      </c>
    </row>
    <row r="785" spans="1:27" x14ac:dyDescent="0.25">
      <c r="A785" s="28">
        <v>46203</v>
      </c>
      <c r="B785" s="28">
        <v>46295</v>
      </c>
      <c r="C785" t="s">
        <v>35</v>
      </c>
      <c r="D785" t="s">
        <v>121</v>
      </c>
      <c r="E785" t="s">
        <v>122</v>
      </c>
      <c r="F785">
        <v>10016</v>
      </c>
      <c r="G785" t="s">
        <v>102</v>
      </c>
      <c r="H785" s="28">
        <v>46293</v>
      </c>
      <c r="I785" s="28">
        <v>46295</v>
      </c>
      <c r="J785" s="28">
        <v>46386</v>
      </c>
      <c r="K785" s="28">
        <v>46386</v>
      </c>
      <c r="L785" s="38">
        <v>13248000</v>
      </c>
      <c r="M785" t="s">
        <v>81</v>
      </c>
      <c r="N785">
        <v>0</v>
      </c>
      <c r="O785" t="s">
        <v>34</v>
      </c>
      <c r="P785" s="38">
        <v>0</v>
      </c>
      <c r="Q785" s="38">
        <v>0.98078944679079105</v>
      </c>
      <c r="R785" s="38">
        <v>0</v>
      </c>
      <c r="S785" s="38">
        <v>0</v>
      </c>
      <c r="T785" s="38">
        <v>0</v>
      </c>
      <c r="U785" s="38">
        <v>0</v>
      </c>
      <c r="V785" s="38">
        <v>-77364.0743461042</v>
      </c>
      <c r="W785" s="38">
        <v>0.98078924902291098</v>
      </c>
      <c r="X785" s="38">
        <v>0</v>
      </c>
      <c r="Y785" s="38">
        <v>0</v>
      </c>
      <c r="Z785" s="38">
        <v>0</v>
      </c>
      <c r="AA785" s="38">
        <v>0</v>
      </c>
    </row>
    <row r="786" spans="1:27" x14ac:dyDescent="0.25">
      <c r="A786" s="28">
        <v>46295</v>
      </c>
      <c r="B786" s="28">
        <v>46387</v>
      </c>
      <c r="C786" t="s">
        <v>32</v>
      </c>
      <c r="D786" t="s">
        <v>85</v>
      </c>
      <c r="E786" t="s">
        <v>86</v>
      </c>
      <c r="F786">
        <v>24</v>
      </c>
      <c r="G786" t="s">
        <v>87</v>
      </c>
      <c r="H786" s="28">
        <v>46293</v>
      </c>
      <c r="I786" s="28">
        <v>46295</v>
      </c>
      <c r="J786" s="28">
        <v>46386</v>
      </c>
      <c r="K786" s="28">
        <v>46386</v>
      </c>
      <c r="L786" s="38">
        <v>14125800</v>
      </c>
      <c r="M786" t="s">
        <v>88</v>
      </c>
      <c r="N786">
        <v>0</v>
      </c>
      <c r="O786" t="s">
        <v>34</v>
      </c>
      <c r="P786" s="38">
        <v>0</v>
      </c>
      <c r="Q786" s="38"/>
      <c r="R786" s="38">
        <v>0.98913043478260898</v>
      </c>
      <c r="S786" s="38">
        <v>1</v>
      </c>
      <c r="T786" s="38">
        <v>13972258.6956522</v>
      </c>
      <c r="U786" s="38">
        <v>0</v>
      </c>
      <c r="V786" s="38">
        <v>64636.7033664099</v>
      </c>
      <c r="W786" s="38"/>
      <c r="X786" s="38">
        <v>0.98913043478260898</v>
      </c>
      <c r="Y786" s="38">
        <v>1</v>
      </c>
      <c r="Z786" s="38">
        <v>13972258.6956522</v>
      </c>
      <c r="AA786" s="38">
        <v>64636.7033664099</v>
      </c>
    </row>
    <row r="787" spans="1:27" x14ac:dyDescent="0.25">
      <c r="A787" s="28">
        <v>46295</v>
      </c>
      <c r="B787" s="28">
        <v>46387</v>
      </c>
      <c r="C787" t="s">
        <v>32</v>
      </c>
      <c r="D787" t="s">
        <v>85</v>
      </c>
      <c r="E787" t="s">
        <v>86</v>
      </c>
      <c r="F787">
        <v>24</v>
      </c>
      <c r="G787" t="s">
        <v>87</v>
      </c>
      <c r="H787" s="28">
        <v>46384</v>
      </c>
      <c r="I787" s="28">
        <v>46386</v>
      </c>
      <c r="J787" s="28">
        <v>46476</v>
      </c>
      <c r="K787" s="28">
        <v>46476</v>
      </c>
      <c r="L787" s="38">
        <v>14125800</v>
      </c>
      <c r="M787" t="s">
        <v>88</v>
      </c>
      <c r="N787">
        <v>0</v>
      </c>
      <c r="O787" t="s">
        <v>34</v>
      </c>
      <c r="P787" s="38">
        <v>0</v>
      </c>
      <c r="Q787" s="38"/>
      <c r="R787" s="38">
        <v>1.0869565217391301E-2</v>
      </c>
      <c r="S787" s="38">
        <v>1.1111111111111099E-2</v>
      </c>
      <c r="T787" s="38">
        <v>153541.30434782599</v>
      </c>
      <c r="U787" s="38">
        <v>0</v>
      </c>
      <c r="V787" s="38">
        <v>65733.568355384297</v>
      </c>
      <c r="W787" s="38"/>
      <c r="X787" s="38">
        <v>1.0869565217391301E-2</v>
      </c>
      <c r="Y787" s="38">
        <v>1.1111111111111099E-2</v>
      </c>
      <c r="Z787" s="38">
        <v>153541.30434782599</v>
      </c>
      <c r="AA787" s="38">
        <v>730.37298172649196</v>
      </c>
    </row>
    <row r="788" spans="1:27" x14ac:dyDescent="0.25">
      <c r="A788" s="28">
        <v>46295</v>
      </c>
      <c r="B788" s="28">
        <v>46387</v>
      </c>
      <c r="C788" t="s">
        <v>32</v>
      </c>
      <c r="D788" t="s">
        <v>89</v>
      </c>
      <c r="E788" t="s">
        <v>90</v>
      </c>
      <c r="F788">
        <v>26</v>
      </c>
      <c r="G788" t="s">
        <v>91</v>
      </c>
      <c r="H788" s="28">
        <v>46293</v>
      </c>
      <c r="I788" s="28">
        <v>46295</v>
      </c>
      <c r="J788" s="28">
        <v>46386</v>
      </c>
      <c r="K788" s="28">
        <v>46386</v>
      </c>
      <c r="L788" s="38">
        <v>5650320</v>
      </c>
      <c r="M788" t="s">
        <v>88</v>
      </c>
      <c r="N788">
        <v>0</v>
      </c>
      <c r="O788" t="s">
        <v>34</v>
      </c>
      <c r="P788" s="38">
        <v>0</v>
      </c>
      <c r="Q788" s="38"/>
      <c r="R788" s="38">
        <v>0.98913043478260898</v>
      </c>
      <c r="S788" s="38">
        <v>1</v>
      </c>
      <c r="T788" s="38">
        <v>5588903.4782608701</v>
      </c>
      <c r="U788" s="38">
        <v>0</v>
      </c>
      <c r="V788" s="38">
        <v>25854.681346564001</v>
      </c>
      <c r="W788" s="38"/>
      <c r="X788" s="38">
        <v>0.98913043478260898</v>
      </c>
      <c r="Y788" s="38">
        <v>1</v>
      </c>
      <c r="Z788" s="38">
        <v>5588903.4782608701</v>
      </c>
      <c r="AA788" s="38">
        <v>25854.681346564001</v>
      </c>
    </row>
    <row r="789" spans="1:27" x14ac:dyDescent="0.25">
      <c r="A789" s="28">
        <v>46295</v>
      </c>
      <c r="B789" s="28">
        <v>46387</v>
      </c>
      <c r="C789" t="s">
        <v>32</v>
      </c>
      <c r="D789" t="s">
        <v>89</v>
      </c>
      <c r="E789" t="s">
        <v>90</v>
      </c>
      <c r="F789">
        <v>26</v>
      </c>
      <c r="G789" t="s">
        <v>91</v>
      </c>
      <c r="H789" s="28">
        <v>46384</v>
      </c>
      <c r="I789" s="28">
        <v>46386</v>
      </c>
      <c r="J789" s="28">
        <v>46476</v>
      </c>
      <c r="K789" s="28">
        <v>46476</v>
      </c>
      <c r="L789" s="38">
        <v>5650320</v>
      </c>
      <c r="M789" t="s">
        <v>88</v>
      </c>
      <c r="N789">
        <v>0</v>
      </c>
      <c r="O789" t="s">
        <v>34</v>
      </c>
      <c r="P789" s="38">
        <v>0</v>
      </c>
      <c r="Q789" s="38"/>
      <c r="R789" s="38">
        <v>1.0869565217391301E-2</v>
      </c>
      <c r="S789" s="38">
        <v>1.1111111111111099E-2</v>
      </c>
      <c r="T789" s="38">
        <v>61416.521739130403</v>
      </c>
      <c r="U789" s="38">
        <v>0</v>
      </c>
      <c r="V789" s="38">
        <v>26293.4273421537</v>
      </c>
      <c r="W789" s="38"/>
      <c r="X789" s="38">
        <v>1.0869565217391301E-2</v>
      </c>
      <c r="Y789" s="38">
        <v>1.1111111111111099E-2</v>
      </c>
      <c r="Z789" s="38">
        <v>61416.521739130403</v>
      </c>
      <c r="AA789" s="38">
        <v>292.14919269059698</v>
      </c>
    </row>
    <row r="790" spans="1:27" x14ac:dyDescent="0.25">
      <c r="A790" s="28">
        <v>46295</v>
      </c>
      <c r="B790" s="28">
        <v>46387</v>
      </c>
      <c r="C790" t="s">
        <v>32</v>
      </c>
      <c r="D790" t="s">
        <v>74</v>
      </c>
      <c r="E790" t="s">
        <v>75</v>
      </c>
      <c r="F790">
        <v>11</v>
      </c>
      <c r="H790" s="28">
        <v>46227</v>
      </c>
      <c r="I790" s="28">
        <v>46231</v>
      </c>
      <c r="J790" s="28">
        <v>46323</v>
      </c>
      <c r="K790" s="28">
        <v>46323</v>
      </c>
      <c r="L790" s="38">
        <v>10284000</v>
      </c>
      <c r="M790" t="s">
        <v>69</v>
      </c>
      <c r="N790">
        <v>0</v>
      </c>
      <c r="O790" t="s">
        <v>34</v>
      </c>
      <c r="P790" s="38">
        <v>0</v>
      </c>
      <c r="Q790" s="38"/>
      <c r="R790" s="38">
        <v>0.30434782608695699</v>
      </c>
      <c r="S790" s="38">
        <v>0.30434782608695699</v>
      </c>
      <c r="T790" s="38">
        <v>3129913.0434782598</v>
      </c>
      <c r="U790" s="38">
        <v>0</v>
      </c>
      <c r="V790" s="38">
        <v>72073.431990546407</v>
      </c>
      <c r="W790" s="38"/>
      <c r="X790" s="38">
        <v>0.30434782608695699</v>
      </c>
      <c r="Y790" s="38">
        <v>0.30434782608695699</v>
      </c>
      <c r="Z790" s="38">
        <v>3129913.0434782598</v>
      </c>
      <c r="AA790" s="38">
        <v>21935.392344948901</v>
      </c>
    </row>
    <row r="791" spans="1:27" x14ac:dyDescent="0.25">
      <c r="A791" s="28">
        <v>46295</v>
      </c>
      <c r="B791" s="28">
        <v>46387</v>
      </c>
      <c r="C791" t="s">
        <v>32</v>
      </c>
      <c r="D791" t="s">
        <v>92</v>
      </c>
      <c r="E791" t="s">
        <v>93</v>
      </c>
      <c r="F791">
        <v>30</v>
      </c>
      <c r="G791" t="s">
        <v>94</v>
      </c>
      <c r="H791" s="28">
        <v>46293</v>
      </c>
      <c r="I791" s="28">
        <v>46295</v>
      </c>
      <c r="J791" s="28">
        <v>46386</v>
      </c>
      <c r="K791" s="28">
        <v>46386</v>
      </c>
      <c r="L791" s="38">
        <v>18834400</v>
      </c>
      <c r="M791" t="s">
        <v>78</v>
      </c>
      <c r="N791">
        <v>0</v>
      </c>
      <c r="O791" t="s">
        <v>34</v>
      </c>
      <c r="P791" s="38">
        <v>0</v>
      </c>
      <c r="Q791" s="38"/>
      <c r="R791" s="38">
        <v>0.98913043478260898</v>
      </c>
      <c r="S791" s="38">
        <v>1</v>
      </c>
      <c r="T791" s="38">
        <v>18629678.2608696</v>
      </c>
      <c r="U791" s="38">
        <v>0</v>
      </c>
      <c r="V791" s="38">
        <v>98084.565599657697</v>
      </c>
      <c r="W791" s="38"/>
      <c r="X791" s="38">
        <v>0.98913043478260898</v>
      </c>
      <c r="Y791" s="38">
        <v>1</v>
      </c>
      <c r="Z791" s="38">
        <v>18629678.2608696</v>
      </c>
      <c r="AA791" s="38">
        <v>98084.565599657697</v>
      </c>
    </row>
    <row r="792" spans="1:27" x14ac:dyDescent="0.25">
      <c r="A792" s="28">
        <v>46295</v>
      </c>
      <c r="B792" s="28">
        <v>46387</v>
      </c>
      <c r="C792" t="s">
        <v>32</v>
      </c>
      <c r="D792" t="s">
        <v>92</v>
      </c>
      <c r="E792" t="s">
        <v>93</v>
      </c>
      <c r="F792">
        <v>30</v>
      </c>
      <c r="G792" t="s">
        <v>94</v>
      </c>
      <c r="H792" s="28">
        <v>46384</v>
      </c>
      <c r="I792" s="28">
        <v>46386</v>
      </c>
      <c r="J792" s="28">
        <v>46476</v>
      </c>
      <c r="K792" s="28">
        <v>46476</v>
      </c>
      <c r="L792" s="38">
        <v>18834400</v>
      </c>
      <c r="M792" t="s">
        <v>78</v>
      </c>
      <c r="N792">
        <v>0</v>
      </c>
      <c r="O792" t="s">
        <v>34</v>
      </c>
      <c r="P792" s="38">
        <v>0</v>
      </c>
      <c r="Q792" s="38"/>
      <c r="R792" s="38">
        <v>1.0869565217391301E-2</v>
      </c>
      <c r="S792" s="38">
        <v>1.1111111111111099E-2</v>
      </c>
      <c r="T792" s="38">
        <v>204721.73913043499</v>
      </c>
      <c r="U792" s="38">
        <v>0</v>
      </c>
      <c r="V792" s="38">
        <v>99416.257807179005</v>
      </c>
      <c r="W792" s="38"/>
      <c r="X792" s="38">
        <v>1.0869565217391301E-2</v>
      </c>
      <c r="Y792" s="38">
        <v>1.1111111111111099E-2</v>
      </c>
      <c r="Z792" s="38">
        <v>204721.73913043499</v>
      </c>
      <c r="AA792" s="38">
        <v>1104.62508674643</v>
      </c>
    </row>
    <row r="793" spans="1:27" x14ac:dyDescent="0.25">
      <c r="A793" s="28">
        <v>46295</v>
      </c>
      <c r="B793" s="28">
        <v>46387</v>
      </c>
      <c r="C793" t="s">
        <v>32</v>
      </c>
      <c r="D793" t="s">
        <v>98</v>
      </c>
      <c r="E793" t="s">
        <v>99</v>
      </c>
      <c r="F793">
        <v>34</v>
      </c>
      <c r="G793" t="s">
        <v>100</v>
      </c>
      <c r="H793" s="28">
        <v>46217</v>
      </c>
      <c r="I793" s="28">
        <v>46219</v>
      </c>
      <c r="J793" s="28">
        <v>46311</v>
      </c>
      <c r="K793" s="28">
        <v>46311</v>
      </c>
      <c r="L793" s="38">
        <v>13248000</v>
      </c>
      <c r="M793" t="s">
        <v>81</v>
      </c>
      <c r="N793">
        <v>0</v>
      </c>
      <c r="O793" t="s">
        <v>34</v>
      </c>
      <c r="P793" s="38">
        <v>0</v>
      </c>
      <c r="Q793" s="38"/>
      <c r="R793" s="38">
        <v>0.173913043478261</v>
      </c>
      <c r="S793" s="38">
        <v>0.173913043478261</v>
      </c>
      <c r="T793" s="38">
        <v>2304000</v>
      </c>
      <c r="U793" s="38">
        <v>0</v>
      </c>
      <c r="V793" s="38">
        <v>77407.789400411595</v>
      </c>
      <c r="W793" s="38"/>
      <c r="X793" s="38">
        <v>0.173913043478261</v>
      </c>
      <c r="Y793" s="38">
        <v>0.173913043478261</v>
      </c>
      <c r="Z793" s="38">
        <v>2304000</v>
      </c>
      <c r="AA793" s="38">
        <v>13462.224243549799</v>
      </c>
    </row>
    <row r="794" spans="1:27" x14ac:dyDescent="0.25">
      <c r="A794" s="28">
        <v>46295</v>
      </c>
      <c r="B794" s="28">
        <v>46387</v>
      </c>
      <c r="C794" t="s">
        <v>32</v>
      </c>
      <c r="D794" t="s">
        <v>98</v>
      </c>
      <c r="E794" t="s">
        <v>99</v>
      </c>
      <c r="F794">
        <v>34</v>
      </c>
      <c r="G794" t="s">
        <v>100</v>
      </c>
      <c r="H794" s="28">
        <v>46309</v>
      </c>
      <c r="I794" s="28">
        <v>46311</v>
      </c>
      <c r="J794" s="28">
        <v>46405</v>
      </c>
      <c r="K794" s="28">
        <v>46405</v>
      </c>
      <c r="L794" s="38">
        <v>13248000</v>
      </c>
      <c r="M794" t="s">
        <v>81</v>
      </c>
      <c r="N794">
        <v>0</v>
      </c>
      <c r="O794" t="s">
        <v>34</v>
      </c>
      <c r="P794" s="38">
        <v>0</v>
      </c>
      <c r="Q794" s="38"/>
      <c r="R794" s="38">
        <v>0.82608695652173902</v>
      </c>
      <c r="S794" s="38">
        <v>0.80851063829787195</v>
      </c>
      <c r="T794" s="38">
        <v>10944000</v>
      </c>
      <c r="U794" s="38">
        <v>0</v>
      </c>
      <c r="V794" s="38">
        <v>80159.106752851003</v>
      </c>
      <c r="W794" s="38"/>
      <c r="X794" s="38">
        <v>0.82608695652173902</v>
      </c>
      <c r="Y794" s="38">
        <v>0.80851063829787195</v>
      </c>
      <c r="Z794" s="38">
        <v>10944000</v>
      </c>
      <c r="AA794" s="38">
        <v>64809.490566134802</v>
      </c>
    </row>
    <row r="795" spans="1:27" x14ac:dyDescent="0.25">
      <c r="A795" s="28">
        <v>46295</v>
      </c>
      <c r="B795" s="28">
        <v>46387</v>
      </c>
      <c r="C795" t="s">
        <v>32</v>
      </c>
      <c r="D795" t="s">
        <v>95</v>
      </c>
      <c r="E795" t="s">
        <v>96</v>
      </c>
      <c r="F795">
        <v>28</v>
      </c>
      <c r="G795" t="s">
        <v>97</v>
      </c>
      <c r="H795" s="28">
        <v>46293</v>
      </c>
      <c r="I795" s="28">
        <v>46295</v>
      </c>
      <c r="J795" s="28">
        <v>46386</v>
      </c>
      <c r="K795" s="28">
        <v>46386</v>
      </c>
      <c r="L795" s="38">
        <v>24440000</v>
      </c>
      <c r="M795" t="s">
        <v>81</v>
      </c>
      <c r="N795">
        <v>0</v>
      </c>
      <c r="O795" t="s">
        <v>34</v>
      </c>
      <c r="P795" s="38">
        <v>0</v>
      </c>
      <c r="Q795" s="38"/>
      <c r="R795" s="38">
        <v>0.98913043478260898</v>
      </c>
      <c r="S795" s="38">
        <v>1</v>
      </c>
      <c r="T795" s="38">
        <v>24174347.826087002</v>
      </c>
      <c r="U795" s="38">
        <v>0</v>
      </c>
      <c r="V795" s="38">
        <v>142721.76758897799</v>
      </c>
      <c r="W795" s="38"/>
      <c r="X795" s="38">
        <v>0.98913043478260898</v>
      </c>
      <c r="Y795" s="38">
        <v>1</v>
      </c>
      <c r="Z795" s="38">
        <v>24174347.826087002</v>
      </c>
      <c r="AA795" s="38">
        <v>142721.76758897799</v>
      </c>
    </row>
    <row r="796" spans="1:27" x14ac:dyDescent="0.25">
      <c r="A796" s="28">
        <v>46295</v>
      </c>
      <c r="B796" s="28">
        <v>46387</v>
      </c>
      <c r="C796" t="s">
        <v>32</v>
      </c>
      <c r="D796" t="s">
        <v>95</v>
      </c>
      <c r="E796" t="s">
        <v>96</v>
      </c>
      <c r="F796">
        <v>28</v>
      </c>
      <c r="G796" t="s">
        <v>97</v>
      </c>
      <c r="H796" s="28">
        <v>46384</v>
      </c>
      <c r="I796" s="28">
        <v>46386</v>
      </c>
      <c r="J796" s="28">
        <v>46476</v>
      </c>
      <c r="K796" s="28">
        <v>46476</v>
      </c>
      <c r="L796" s="38">
        <v>24440000</v>
      </c>
      <c r="M796" t="s">
        <v>81</v>
      </c>
      <c r="N796">
        <v>0</v>
      </c>
      <c r="O796" t="s">
        <v>34</v>
      </c>
      <c r="P796" s="38">
        <v>0</v>
      </c>
      <c r="Q796" s="38"/>
      <c r="R796" s="38">
        <v>1.0869565217391301E-2</v>
      </c>
      <c r="S796" s="38">
        <v>1.1111111111111099E-2</v>
      </c>
      <c r="T796" s="38">
        <v>265652.17391304299</v>
      </c>
      <c r="U796" s="38">
        <v>0</v>
      </c>
      <c r="V796" s="38">
        <v>144280.083294793</v>
      </c>
      <c r="W796" s="38"/>
      <c r="X796" s="38">
        <v>1.0869565217391301E-2</v>
      </c>
      <c r="Y796" s="38">
        <v>1.1111111111111099E-2</v>
      </c>
      <c r="Z796" s="38">
        <v>265652.17391304299</v>
      </c>
      <c r="AA796" s="38">
        <v>1603.1120366088101</v>
      </c>
    </row>
    <row r="797" spans="1:27" x14ac:dyDescent="0.25">
      <c r="A797" s="28">
        <v>46295</v>
      </c>
      <c r="B797" s="28">
        <v>46387</v>
      </c>
      <c r="C797" t="s">
        <v>32</v>
      </c>
      <c r="D797" t="s">
        <v>46</v>
      </c>
      <c r="E797" t="s">
        <v>47</v>
      </c>
      <c r="F797">
        <v>9</v>
      </c>
      <c r="H797" s="28">
        <v>46282</v>
      </c>
      <c r="I797" s="28">
        <v>46286</v>
      </c>
      <c r="J797" s="28">
        <v>46377</v>
      </c>
      <c r="K797" s="28">
        <v>46377</v>
      </c>
      <c r="L797" s="38">
        <v>24971429</v>
      </c>
      <c r="M797" t="s">
        <v>45</v>
      </c>
      <c r="N797">
        <v>0</v>
      </c>
      <c r="O797" t="s">
        <v>34</v>
      </c>
      <c r="P797" s="38">
        <v>130084.20997296199</v>
      </c>
      <c r="Q797" s="38"/>
      <c r="R797" s="38">
        <v>0.89130434782608703</v>
      </c>
      <c r="S797" s="38">
        <v>0.90109890109890101</v>
      </c>
      <c r="T797" s="38">
        <v>22257143.2391304</v>
      </c>
      <c r="U797" s="38">
        <v>117218.738656955</v>
      </c>
      <c r="V797" s="38">
        <v>319318.84957259701</v>
      </c>
      <c r="W797" s="38"/>
      <c r="X797" s="38">
        <v>0.89130434782608703</v>
      </c>
      <c r="Y797" s="38">
        <v>0.90109890109890101</v>
      </c>
      <c r="Z797" s="38">
        <v>22257143.2391304</v>
      </c>
      <c r="AA797" s="38">
        <v>287737.864450033</v>
      </c>
    </row>
    <row r="798" spans="1:27" x14ac:dyDescent="0.25">
      <c r="A798" s="28">
        <v>46295</v>
      </c>
      <c r="B798" s="28">
        <v>46387</v>
      </c>
      <c r="C798" t="s">
        <v>32</v>
      </c>
      <c r="D798" t="s">
        <v>46</v>
      </c>
      <c r="E798" t="s">
        <v>47</v>
      </c>
      <c r="F798">
        <v>9</v>
      </c>
      <c r="H798" s="28">
        <v>46373</v>
      </c>
      <c r="I798" s="28">
        <v>46377</v>
      </c>
      <c r="J798" s="28">
        <v>46468</v>
      </c>
      <c r="K798" s="28">
        <v>46468</v>
      </c>
      <c r="L798" s="38">
        <v>24971429</v>
      </c>
      <c r="M798" t="s">
        <v>45</v>
      </c>
      <c r="N798">
        <v>0</v>
      </c>
      <c r="O798" t="s">
        <v>34</v>
      </c>
      <c r="P798" s="38">
        <v>132929.96061261001</v>
      </c>
      <c r="Q798" s="38"/>
      <c r="R798" s="38">
        <v>0.108695652173913</v>
      </c>
      <c r="S798" s="38">
        <v>0.10989010989011</v>
      </c>
      <c r="T798" s="38">
        <v>2714285.7608695598</v>
      </c>
      <c r="U798" s="38">
        <v>14607.687979407699</v>
      </c>
      <c r="V798" s="38">
        <v>322294.934041776</v>
      </c>
      <c r="W798" s="38"/>
      <c r="X798" s="38">
        <v>0.108695652173913</v>
      </c>
      <c r="Y798" s="38">
        <v>0.10989010989011</v>
      </c>
      <c r="Z798" s="38">
        <v>2714285.7608695598</v>
      </c>
      <c r="AA798" s="38">
        <v>35417.025718876503</v>
      </c>
    </row>
    <row r="799" spans="1:27" x14ac:dyDescent="0.25">
      <c r="A799" s="28">
        <v>46295</v>
      </c>
      <c r="B799" s="28">
        <v>46387</v>
      </c>
      <c r="C799" t="s">
        <v>32</v>
      </c>
      <c r="D799" t="s">
        <v>101</v>
      </c>
      <c r="E799" t="s">
        <v>77</v>
      </c>
      <c r="F799">
        <v>20</v>
      </c>
      <c r="H799" s="28">
        <v>46237</v>
      </c>
      <c r="I799" s="28">
        <v>46239</v>
      </c>
      <c r="J799" s="28">
        <v>46331</v>
      </c>
      <c r="K799" s="28">
        <v>46331</v>
      </c>
      <c r="L799" s="38">
        <v>6171847.5099999998</v>
      </c>
      <c r="M799" t="s">
        <v>78</v>
      </c>
      <c r="O799" t="s">
        <v>34</v>
      </c>
      <c r="P799" s="38">
        <v>0</v>
      </c>
      <c r="Q799" s="38"/>
      <c r="R799" s="38">
        <v>0.39130434782608697</v>
      </c>
      <c r="S799" s="38">
        <v>0.39130434782608697</v>
      </c>
      <c r="T799" s="38">
        <v>2415070.7647826099</v>
      </c>
      <c r="U799" s="38">
        <v>0</v>
      </c>
      <c r="V799" s="38">
        <v>32303.146048820101</v>
      </c>
      <c r="W799" s="38"/>
      <c r="X799" s="38">
        <v>0.39130434782608697</v>
      </c>
      <c r="Y799" s="38">
        <v>0.39130434782608697</v>
      </c>
      <c r="Z799" s="38">
        <v>2415070.7647826099</v>
      </c>
      <c r="AA799" s="38">
        <v>12640.3614973644</v>
      </c>
    </row>
    <row r="800" spans="1:27" x14ac:dyDescent="0.25">
      <c r="A800" s="28">
        <v>46295</v>
      </c>
      <c r="B800" s="28">
        <v>46387</v>
      </c>
      <c r="C800" t="s">
        <v>32</v>
      </c>
      <c r="D800" t="s">
        <v>101</v>
      </c>
      <c r="E800" t="s">
        <v>77</v>
      </c>
      <c r="F800">
        <v>20</v>
      </c>
      <c r="H800" s="28">
        <v>46329</v>
      </c>
      <c r="I800" s="28">
        <v>46331</v>
      </c>
      <c r="J800" s="28">
        <v>46423</v>
      </c>
      <c r="K800" s="28">
        <v>46423</v>
      </c>
      <c r="L800" s="38">
        <v>6111849.9699999997</v>
      </c>
      <c r="M800" t="s">
        <v>78</v>
      </c>
      <c r="O800" t="s">
        <v>34</v>
      </c>
      <c r="P800" s="38">
        <v>0</v>
      </c>
      <c r="Q800" s="38"/>
      <c r="R800" s="38">
        <v>0.60869565217391297</v>
      </c>
      <c r="S800" s="38">
        <v>0.60869565217391297</v>
      </c>
      <c r="T800" s="38">
        <v>3720256.5034782598</v>
      </c>
      <c r="U800" s="38">
        <v>0</v>
      </c>
      <c r="V800" s="38">
        <v>32425.447193312699</v>
      </c>
      <c r="W800" s="38"/>
      <c r="X800" s="38">
        <v>0.60869565217391297</v>
      </c>
      <c r="Y800" s="38">
        <v>0.60869565217391297</v>
      </c>
      <c r="Z800" s="38">
        <v>3720256.5034782598</v>
      </c>
      <c r="AA800" s="38">
        <v>19737.228726364301</v>
      </c>
    </row>
    <row r="801" spans="1:27" x14ac:dyDescent="0.25">
      <c r="A801" s="28">
        <v>46295</v>
      </c>
      <c r="B801" s="28">
        <v>46387</v>
      </c>
      <c r="C801" t="s">
        <v>35</v>
      </c>
      <c r="D801" t="s">
        <v>64</v>
      </c>
      <c r="E801" t="s">
        <v>65</v>
      </c>
      <c r="F801">
        <v>10005</v>
      </c>
      <c r="G801" t="s">
        <v>66</v>
      </c>
      <c r="H801" s="28">
        <v>46293</v>
      </c>
      <c r="I801" s="28">
        <v>46295</v>
      </c>
      <c r="J801" s="28">
        <v>46386</v>
      </c>
      <c r="K801" s="28">
        <v>46386</v>
      </c>
      <c r="L801" s="38">
        <v>24971429</v>
      </c>
      <c r="M801" t="s">
        <v>45</v>
      </c>
      <c r="N801">
        <v>0</v>
      </c>
      <c r="O801" t="s">
        <v>34</v>
      </c>
      <c r="P801" s="38">
        <v>-130357.75788368699</v>
      </c>
      <c r="Q801" s="38">
        <v>0.98078944679079105</v>
      </c>
      <c r="R801" s="38">
        <v>0.98913043478260898</v>
      </c>
      <c r="S801" s="38">
        <v>1</v>
      </c>
      <c r="T801" s="38">
        <v>24700000.423912998</v>
      </c>
      <c r="U801" s="38">
        <v>-130357.75788368699</v>
      </c>
      <c r="V801" s="38">
        <v>-319411.25672950299</v>
      </c>
      <c r="W801" s="38">
        <v>0.98078924902291098</v>
      </c>
      <c r="X801" s="38">
        <v>0.98913043478260898</v>
      </c>
      <c r="Y801" s="38">
        <v>1</v>
      </c>
      <c r="Z801" s="38">
        <v>24700000.423912998</v>
      </c>
      <c r="AA801" s="38">
        <v>-319411.25672950299</v>
      </c>
    </row>
    <row r="802" spans="1:27" x14ac:dyDescent="0.25">
      <c r="A802" s="28">
        <v>46295</v>
      </c>
      <c r="B802" s="28">
        <v>46387</v>
      </c>
      <c r="C802" t="s">
        <v>35</v>
      </c>
      <c r="D802" t="s">
        <v>64</v>
      </c>
      <c r="E802" t="s">
        <v>65</v>
      </c>
      <c r="F802">
        <v>10005</v>
      </c>
      <c r="G802" t="s">
        <v>66</v>
      </c>
      <c r="H802" s="28">
        <v>46384</v>
      </c>
      <c r="I802" s="28">
        <v>46386</v>
      </c>
      <c r="J802" s="28">
        <v>46476</v>
      </c>
      <c r="K802" s="28">
        <v>46476</v>
      </c>
      <c r="L802" s="38">
        <v>24971429</v>
      </c>
      <c r="M802" t="s">
        <v>45</v>
      </c>
      <c r="N802">
        <v>0</v>
      </c>
      <c r="O802" t="s">
        <v>34</v>
      </c>
      <c r="P802" s="38">
        <v>-131822.89961033399</v>
      </c>
      <c r="Q802" s="38">
        <v>0.97589977228611102</v>
      </c>
      <c r="R802" s="38">
        <v>1.0869565217391301E-2</v>
      </c>
      <c r="S802" s="38">
        <v>1.1111111111111099E-2</v>
      </c>
      <c r="T802" s="38">
        <v>271428.57608695701</v>
      </c>
      <c r="U802" s="38">
        <v>-1464.69888455927</v>
      </c>
      <c r="V802" s="38">
        <v>-319095.91709635901</v>
      </c>
      <c r="W802" s="38">
        <v>0.97598694349804005</v>
      </c>
      <c r="X802" s="38">
        <v>1.0869565217391301E-2</v>
      </c>
      <c r="Y802" s="38">
        <v>1.1111111111111099E-2</v>
      </c>
      <c r="Z802" s="38">
        <v>271428.57608695701</v>
      </c>
      <c r="AA802" s="38">
        <v>-3545.5101899595502</v>
      </c>
    </row>
    <row r="803" spans="1:27" x14ac:dyDescent="0.25">
      <c r="A803" s="28">
        <v>46295</v>
      </c>
      <c r="B803" s="28">
        <v>46387</v>
      </c>
      <c r="C803" t="s">
        <v>35</v>
      </c>
      <c r="D803" t="s">
        <v>123</v>
      </c>
      <c r="E803" t="s">
        <v>124</v>
      </c>
      <c r="F803">
        <v>10009</v>
      </c>
      <c r="G803" t="s">
        <v>125</v>
      </c>
      <c r="H803" s="28">
        <v>46237</v>
      </c>
      <c r="I803" s="28">
        <v>46239</v>
      </c>
      <c r="J803" s="28">
        <v>46331</v>
      </c>
      <c r="K803" s="28">
        <v>46331</v>
      </c>
      <c r="L803" s="38">
        <v>6171847.5099999998</v>
      </c>
      <c r="M803" t="s">
        <v>78</v>
      </c>
      <c r="N803">
        <v>0</v>
      </c>
      <c r="O803" t="s">
        <v>34</v>
      </c>
      <c r="P803" s="38">
        <v>0</v>
      </c>
      <c r="Q803" s="38">
        <v>0.983684050729424</v>
      </c>
      <c r="R803" s="38">
        <v>0.39130434782608697</v>
      </c>
      <c r="S803" s="38">
        <v>0.39130434782608697</v>
      </c>
      <c r="T803" s="38">
        <v>2415070.7647826099</v>
      </c>
      <c r="U803" s="38">
        <v>0</v>
      </c>
      <c r="V803" s="38">
        <v>-32303.146048820101</v>
      </c>
      <c r="W803" s="38">
        <v>0.98368353484373905</v>
      </c>
      <c r="X803" s="38">
        <v>0.39130434782608697</v>
      </c>
      <c r="Y803" s="38">
        <v>0.39130434782608697</v>
      </c>
      <c r="Z803" s="38">
        <v>2415070.7647826099</v>
      </c>
      <c r="AA803" s="38">
        <v>-12640.3614973644</v>
      </c>
    </row>
    <row r="804" spans="1:27" x14ac:dyDescent="0.25">
      <c r="A804" s="28">
        <v>46295</v>
      </c>
      <c r="B804" s="28">
        <v>46387</v>
      </c>
      <c r="C804" t="s">
        <v>35</v>
      </c>
      <c r="D804" t="s">
        <v>123</v>
      </c>
      <c r="E804" t="s">
        <v>124</v>
      </c>
      <c r="F804">
        <v>10009</v>
      </c>
      <c r="G804" t="s">
        <v>125</v>
      </c>
      <c r="H804" s="28">
        <v>46329</v>
      </c>
      <c r="I804" s="28">
        <v>46331</v>
      </c>
      <c r="J804" s="28">
        <v>46423</v>
      </c>
      <c r="K804" s="28">
        <v>46423</v>
      </c>
      <c r="L804" s="38">
        <v>6111849.9699999997</v>
      </c>
      <c r="M804" t="s">
        <v>78</v>
      </c>
      <c r="N804">
        <v>0</v>
      </c>
      <c r="O804" t="s">
        <v>34</v>
      </c>
      <c r="P804" s="38">
        <v>0</v>
      </c>
      <c r="Q804" s="38">
        <v>0.978788756955839</v>
      </c>
      <c r="R804" s="38">
        <v>0.60869565217391297</v>
      </c>
      <c r="S804" s="38">
        <v>0.60869565217391297</v>
      </c>
      <c r="T804" s="38">
        <v>3720256.5034782598</v>
      </c>
      <c r="U804" s="38">
        <v>0</v>
      </c>
      <c r="V804" s="38">
        <v>-32425.447193312699</v>
      </c>
      <c r="W804" s="38">
        <v>0.97884180858797798</v>
      </c>
      <c r="X804" s="38">
        <v>0.60869565217391297</v>
      </c>
      <c r="Y804" s="38">
        <v>0.60869565217391297</v>
      </c>
      <c r="Z804" s="38">
        <v>3720256.5034782598</v>
      </c>
      <c r="AA804" s="38">
        <v>-19737.228726364301</v>
      </c>
    </row>
    <row r="805" spans="1:27" x14ac:dyDescent="0.25">
      <c r="A805" s="28">
        <v>46295</v>
      </c>
      <c r="B805" s="28">
        <v>46387</v>
      </c>
      <c r="C805" t="s">
        <v>35</v>
      </c>
      <c r="D805" t="s">
        <v>106</v>
      </c>
      <c r="E805" t="s">
        <v>107</v>
      </c>
      <c r="F805">
        <v>10011</v>
      </c>
      <c r="G805" t="s">
        <v>108</v>
      </c>
      <c r="H805" s="28">
        <v>46282</v>
      </c>
      <c r="I805" s="28">
        <v>46286</v>
      </c>
      <c r="J805" s="28">
        <v>46377</v>
      </c>
      <c r="K805" s="28">
        <v>46377</v>
      </c>
      <c r="L805" s="38">
        <v>14125800</v>
      </c>
      <c r="M805" t="s">
        <v>88</v>
      </c>
      <c r="N805">
        <v>0</v>
      </c>
      <c r="O805" t="s">
        <v>34</v>
      </c>
      <c r="P805" s="38">
        <v>0</v>
      </c>
      <c r="Q805" s="38">
        <v>0.98125926671112895</v>
      </c>
      <c r="R805" s="38">
        <v>0.89130434782608703</v>
      </c>
      <c r="S805" s="38">
        <v>0.90109890109890101</v>
      </c>
      <c r="T805" s="38">
        <v>12590386.956521699</v>
      </c>
      <c r="U805" s="38">
        <v>0</v>
      </c>
      <c r="V805" s="38">
        <v>-64584.430626350601</v>
      </c>
      <c r="W805" s="38">
        <v>0.98125813766380199</v>
      </c>
      <c r="X805" s="38">
        <v>0.89130434782608703</v>
      </c>
      <c r="Y805" s="38">
        <v>0.90109890109890101</v>
      </c>
      <c r="Z805" s="38">
        <v>12590386.956521699</v>
      </c>
      <c r="AA805" s="38">
        <v>-58196.959465502703</v>
      </c>
    </row>
    <row r="806" spans="1:27" x14ac:dyDescent="0.25">
      <c r="A806" s="28">
        <v>46295</v>
      </c>
      <c r="B806" s="28">
        <v>46387</v>
      </c>
      <c r="C806" t="s">
        <v>35</v>
      </c>
      <c r="D806" t="s">
        <v>106</v>
      </c>
      <c r="E806" t="s">
        <v>107</v>
      </c>
      <c r="F806">
        <v>10011</v>
      </c>
      <c r="G806" t="s">
        <v>108</v>
      </c>
      <c r="H806" s="28">
        <v>46373</v>
      </c>
      <c r="I806" s="28">
        <v>46377</v>
      </c>
      <c r="J806" s="28">
        <v>46468</v>
      </c>
      <c r="K806" s="28">
        <v>46468</v>
      </c>
      <c r="L806" s="38">
        <v>14125800</v>
      </c>
      <c r="M806" t="s">
        <v>88</v>
      </c>
      <c r="N806">
        <v>0</v>
      </c>
      <c r="O806" t="s">
        <v>34</v>
      </c>
      <c r="P806" s="38">
        <v>0</v>
      </c>
      <c r="Q806" s="38">
        <v>0.97633584544380603</v>
      </c>
      <c r="R806" s="38">
        <v>0.108695652173913</v>
      </c>
      <c r="S806" s="38">
        <v>0.10989010989011</v>
      </c>
      <c r="T806" s="38">
        <v>1535413.04347826</v>
      </c>
      <c r="U806" s="38">
        <v>0</v>
      </c>
      <c r="V806" s="38">
        <v>-66267.937565209897</v>
      </c>
      <c r="W806" s="38">
        <v>0.97642226523285103</v>
      </c>
      <c r="X806" s="38">
        <v>0.108695652173913</v>
      </c>
      <c r="Y806" s="38">
        <v>0.10989010989011</v>
      </c>
      <c r="Z806" s="38">
        <v>1535413.04347826</v>
      </c>
      <c r="AA806" s="38">
        <v>-7282.19094123185</v>
      </c>
    </row>
    <row r="807" spans="1:27" x14ac:dyDescent="0.25">
      <c r="A807" s="28">
        <v>46295</v>
      </c>
      <c r="B807" s="28">
        <v>46387</v>
      </c>
      <c r="C807" t="s">
        <v>35</v>
      </c>
      <c r="D807" t="s">
        <v>109</v>
      </c>
      <c r="E807" t="s">
        <v>110</v>
      </c>
      <c r="F807">
        <v>10012</v>
      </c>
      <c r="G807" t="s">
        <v>111</v>
      </c>
      <c r="H807" s="28">
        <v>46282</v>
      </c>
      <c r="I807" s="28">
        <v>46286</v>
      </c>
      <c r="J807" s="28">
        <v>46377</v>
      </c>
      <c r="K807" s="28">
        <v>46377</v>
      </c>
      <c r="L807" s="38">
        <v>5650320</v>
      </c>
      <c r="M807" t="s">
        <v>88</v>
      </c>
      <c r="N807">
        <v>0</v>
      </c>
      <c r="O807" t="s">
        <v>34</v>
      </c>
      <c r="P807" s="38">
        <v>0</v>
      </c>
      <c r="Q807" s="38">
        <v>0.98125926671112895</v>
      </c>
      <c r="R807" s="38">
        <v>0.89130434782608703</v>
      </c>
      <c r="S807" s="38">
        <v>0.90109890109890101</v>
      </c>
      <c r="T807" s="38">
        <v>5036154.7826087</v>
      </c>
      <c r="U807" s="38">
        <v>0</v>
      </c>
      <c r="V807" s="38">
        <v>-25833.772250540202</v>
      </c>
      <c r="W807" s="38">
        <v>0.98125813766380199</v>
      </c>
      <c r="X807" s="38">
        <v>0.89130434782608703</v>
      </c>
      <c r="Y807" s="38">
        <v>0.90109890109890101</v>
      </c>
      <c r="Z807" s="38">
        <v>5036154.7826087</v>
      </c>
      <c r="AA807" s="38">
        <v>-23278.7837862011</v>
      </c>
    </row>
    <row r="808" spans="1:27" x14ac:dyDescent="0.25">
      <c r="A808" s="28">
        <v>46295</v>
      </c>
      <c r="B808" s="28">
        <v>46387</v>
      </c>
      <c r="C808" t="s">
        <v>35</v>
      </c>
      <c r="D808" t="s">
        <v>109</v>
      </c>
      <c r="E808" t="s">
        <v>110</v>
      </c>
      <c r="F808">
        <v>10012</v>
      </c>
      <c r="G808" t="s">
        <v>111</v>
      </c>
      <c r="H808" s="28">
        <v>46373</v>
      </c>
      <c r="I808" s="28">
        <v>46377</v>
      </c>
      <c r="J808" s="28">
        <v>46468</v>
      </c>
      <c r="K808" s="28">
        <v>46468</v>
      </c>
      <c r="L808" s="38">
        <v>5650320</v>
      </c>
      <c r="M808" t="s">
        <v>88</v>
      </c>
      <c r="N808">
        <v>0</v>
      </c>
      <c r="O808" t="s">
        <v>34</v>
      </c>
      <c r="P808" s="38">
        <v>0</v>
      </c>
      <c r="Q808" s="38">
        <v>0.97633584544380603</v>
      </c>
      <c r="R808" s="38">
        <v>0.108695652173913</v>
      </c>
      <c r="S808" s="38">
        <v>0.10989010989011</v>
      </c>
      <c r="T808" s="38">
        <v>614165.21739130397</v>
      </c>
      <c r="U808" s="38">
        <v>0</v>
      </c>
      <c r="V808" s="38">
        <v>-26507.1750260839</v>
      </c>
      <c r="W808" s="38">
        <v>0.97642226523285103</v>
      </c>
      <c r="X808" s="38">
        <v>0.108695652173913</v>
      </c>
      <c r="Y808" s="38">
        <v>0.10989010989011</v>
      </c>
      <c r="Z808" s="38">
        <v>614165.21739130397</v>
      </c>
      <c r="AA808" s="38">
        <v>-2912.8763764927398</v>
      </c>
    </row>
    <row r="809" spans="1:27" x14ac:dyDescent="0.25">
      <c r="A809" s="28">
        <v>46295</v>
      </c>
      <c r="B809" s="28">
        <v>46387</v>
      </c>
      <c r="C809" t="s">
        <v>35</v>
      </c>
      <c r="D809" t="s">
        <v>112</v>
      </c>
      <c r="E809" t="s">
        <v>113</v>
      </c>
      <c r="F809">
        <v>10013</v>
      </c>
      <c r="G809" t="s">
        <v>114</v>
      </c>
      <c r="H809" s="28">
        <v>46293</v>
      </c>
      <c r="I809" s="28">
        <v>46295</v>
      </c>
      <c r="J809" s="28">
        <v>46386</v>
      </c>
      <c r="K809" s="28">
        <v>46386</v>
      </c>
      <c r="L809" s="38">
        <v>24440000</v>
      </c>
      <c r="M809" t="s">
        <v>81</v>
      </c>
      <c r="N809">
        <v>0</v>
      </c>
      <c r="O809" t="s">
        <v>34</v>
      </c>
      <c r="P809" s="38">
        <v>0</v>
      </c>
      <c r="Q809" s="38">
        <v>0.98078944679079105</v>
      </c>
      <c r="R809" s="38">
        <v>0.98913043478260898</v>
      </c>
      <c r="S809" s="38">
        <v>1</v>
      </c>
      <c r="T809" s="38">
        <v>24174347.826087002</v>
      </c>
      <c r="U809" s="38">
        <v>0</v>
      </c>
      <c r="V809" s="38">
        <v>-142721.76758897799</v>
      </c>
      <c r="W809" s="38">
        <v>0.98078924902291098</v>
      </c>
      <c r="X809" s="38">
        <v>0.98913043478260898</v>
      </c>
      <c r="Y809" s="38">
        <v>1</v>
      </c>
      <c r="Z809" s="38">
        <v>24174347.826087002</v>
      </c>
      <c r="AA809" s="38">
        <v>-142721.76758897799</v>
      </c>
    </row>
    <row r="810" spans="1:27" x14ac:dyDescent="0.25">
      <c r="A810" s="28">
        <v>46295</v>
      </c>
      <c r="B810" s="28">
        <v>46387</v>
      </c>
      <c r="C810" t="s">
        <v>35</v>
      </c>
      <c r="D810" t="s">
        <v>112</v>
      </c>
      <c r="E810" t="s">
        <v>113</v>
      </c>
      <c r="F810">
        <v>10013</v>
      </c>
      <c r="G810" t="s">
        <v>114</v>
      </c>
      <c r="H810" s="28">
        <v>46384</v>
      </c>
      <c r="I810" s="28">
        <v>46386</v>
      </c>
      <c r="J810" s="28">
        <v>46476</v>
      </c>
      <c r="K810" s="28">
        <v>46476</v>
      </c>
      <c r="L810" s="38">
        <v>24440000</v>
      </c>
      <c r="M810" t="s">
        <v>81</v>
      </c>
      <c r="N810">
        <v>0</v>
      </c>
      <c r="O810" t="s">
        <v>34</v>
      </c>
      <c r="P810" s="38">
        <v>0</v>
      </c>
      <c r="Q810" s="38">
        <v>0.97589977228611102</v>
      </c>
      <c r="R810" s="38">
        <v>1.0869565217391301E-2</v>
      </c>
      <c r="S810" s="38">
        <v>1.1111111111111099E-2</v>
      </c>
      <c r="T810" s="38">
        <v>265652.17391304299</v>
      </c>
      <c r="U810" s="38">
        <v>0</v>
      </c>
      <c r="V810" s="38">
        <v>-144280.083294793</v>
      </c>
      <c r="W810" s="38">
        <v>0.97598694349804005</v>
      </c>
      <c r="X810" s="38">
        <v>1.0869565217391301E-2</v>
      </c>
      <c r="Y810" s="38">
        <v>1.1111111111111099E-2</v>
      </c>
      <c r="Z810" s="38">
        <v>265652.17391304299</v>
      </c>
      <c r="AA810" s="38">
        <v>-1603.1120366088101</v>
      </c>
    </row>
    <row r="811" spans="1:27" x14ac:dyDescent="0.25">
      <c r="A811" s="28">
        <v>46295</v>
      </c>
      <c r="B811" s="28">
        <v>46387</v>
      </c>
      <c r="C811" t="s">
        <v>35</v>
      </c>
      <c r="D811" t="s">
        <v>115</v>
      </c>
      <c r="E811" t="s">
        <v>116</v>
      </c>
      <c r="F811">
        <v>10014</v>
      </c>
      <c r="G811" t="s">
        <v>117</v>
      </c>
      <c r="H811" s="28">
        <v>46293</v>
      </c>
      <c r="I811" s="28">
        <v>46295</v>
      </c>
      <c r="J811" s="28">
        <v>46386</v>
      </c>
      <c r="K811" s="28">
        <v>46386</v>
      </c>
      <c r="L811" s="38">
        <v>18834400</v>
      </c>
      <c r="M811" t="s">
        <v>78</v>
      </c>
      <c r="N811">
        <v>0</v>
      </c>
      <c r="O811" t="s">
        <v>34</v>
      </c>
      <c r="P811" s="38">
        <v>0</v>
      </c>
      <c r="Q811" s="38">
        <v>0.98078944679079105</v>
      </c>
      <c r="R811" s="38">
        <v>0.98913043478260898</v>
      </c>
      <c r="S811" s="38">
        <v>1</v>
      </c>
      <c r="T811" s="38">
        <v>18629678.2608696</v>
      </c>
      <c r="U811" s="38">
        <v>0</v>
      </c>
      <c r="V811" s="38">
        <v>-98084.565599657697</v>
      </c>
      <c r="W811" s="38">
        <v>0.98078924902291098</v>
      </c>
      <c r="X811" s="38">
        <v>0.98913043478260898</v>
      </c>
      <c r="Y811" s="38">
        <v>1</v>
      </c>
      <c r="Z811" s="38">
        <v>18629678.2608696</v>
      </c>
      <c r="AA811" s="38">
        <v>-98084.565599657697</v>
      </c>
    </row>
    <row r="812" spans="1:27" x14ac:dyDescent="0.25">
      <c r="A812" s="28">
        <v>46295</v>
      </c>
      <c r="B812" s="28">
        <v>46387</v>
      </c>
      <c r="C812" t="s">
        <v>35</v>
      </c>
      <c r="D812" t="s">
        <v>115</v>
      </c>
      <c r="E812" t="s">
        <v>116</v>
      </c>
      <c r="F812">
        <v>10014</v>
      </c>
      <c r="G812" t="s">
        <v>117</v>
      </c>
      <c r="H812" s="28">
        <v>46384</v>
      </c>
      <c r="I812" s="28">
        <v>46386</v>
      </c>
      <c r="J812" s="28">
        <v>46476</v>
      </c>
      <c r="K812" s="28">
        <v>46476</v>
      </c>
      <c r="L812" s="38">
        <v>18834400</v>
      </c>
      <c r="M812" t="s">
        <v>78</v>
      </c>
      <c r="N812">
        <v>0</v>
      </c>
      <c r="O812" t="s">
        <v>34</v>
      </c>
      <c r="P812" s="38">
        <v>0</v>
      </c>
      <c r="Q812" s="38">
        <v>0.97589977228611102</v>
      </c>
      <c r="R812" s="38">
        <v>1.0869565217391301E-2</v>
      </c>
      <c r="S812" s="38">
        <v>1.1111111111111099E-2</v>
      </c>
      <c r="T812" s="38">
        <v>204721.73913043499</v>
      </c>
      <c r="U812" s="38">
        <v>0</v>
      </c>
      <c r="V812" s="38">
        <v>-99416.257807179005</v>
      </c>
      <c r="W812" s="38">
        <v>0.97598694349804005</v>
      </c>
      <c r="X812" s="38">
        <v>1.0869565217391301E-2</v>
      </c>
      <c r="Y812" s="38">
        <v>1.1111111111111099E-2</v>
      </c>
      <c r="Z812" s="38">
        <v>204721.73913043499</v>
      </c>
      <c r="AA812" s="38">
        <v>-1104.62508674643</v>
      </c>
    </row>
    <row r="813" spans="1:27" x14ac:dyDescent="0.25">
      <c r="A813" s="28">
        <v>46295</v>
      </c>
      <c r="B813" s="28">
        <v>46387</v>
      </c>
      <c r="C813" t="s">
        <v>35</v>
      </c>
      <c r="D813" t="s">
        <v>118</v>
      </c>
      <c r="E813" t="s">
        <v>119</v>
      </c>
      <c r="F813">
        <v>10015</v>
      </c>
      <c r="G813" t="s">
        <v>120</v>
      </c>
      <c r="H813" s="28">
        <v>46293</v>
      </c>
      <c r="I813" s="28">
        <v>46295</v>
      </c>
      <c r="J813" s="28">
        <v>46386</v>
      </c>
      <c r="K813" s="28">
        <v>46386</v>
      </c>
      <c r="L813" s="38">
        <v>6000000</v>
      </c>
      <c r="M813" t="s">
        <v>81</v>
      </c>
      <c r="N813">
        <v>0</v>
      </c>
      <c r="O813" t="s">
        <v>34</v>
      </c>
      <c r="P813" s="38">
        <v>0</v>
      </c>
      <c r="Q813" s="38">
        <v>0.98078944679079105</v>
      </c>
      <c r="R813" s="38">
        <v>0.98913043478260898</v>
      </c>
      <c r="S813" s="38">
        <v>1</v>
      </c>
      <c r="T813" s="38">
        <v>5934782.6086956495</v>
      </c>
      <c r="U813" s="38">
        <v>0</v>
      </c>
      <c r="V813" s="38">
        <v>-35038.077149503697</v>
      </c>
      <c r="W813" s="38">
        <v>0.98078924902291098</v>
      </c>
      <c r="X813" s="38">
        <v>0.98913043478260898</v>
      </c>
      <c r="Y813" s="38">
        <v>1</v>
      </c>
      <c r="Z813" s="38">
        <v>5934782.6086956495</v>
      </c>
      <c r="AA813" s="38">
        <v>-35038.077149503697</v>
      </c>
    </row>
    <row r="814" spans="1:27" x14ac:dyDescent="0.25">
      <c r="A814" s="28">
        <v>46295</v>
      </c>
      <c r="B814" s="28">
        <v>46387</v>
      </c>
      <c r="C814" t="s">
        <v>35</v>
      </c>
      <c r="D814" t="s">
        <v>118</v>
      </c>
      <c r="E814" t="s">
        <v>119</v>
      </c>
      <c r="F814">
        <v>10015</v>
      </c>
      <c r="G814" t="s">
        <v>120</v>
      </c>
      <c r="H814" s="28">
        <v>46384</v>
      </c>
      <c r="I814" s="28">
        <v>46386</v>
      </c>
      <c r="J814" s="28">
        <v>46476</v>
      </c>
      <c r="K814" s="28">
        <v>46476</v>
      </c>
      <c r="L814" s="38">
        <v>6000000</v>
      </c>
      <c r="M814" t="s">
        <v>81</v>
      </c>
      <c r="N814">
        <v>0</v>
      </c>
      <c r="O814" t="s">
        <v>34</v>
      </c>
      <c r="P814" s="38">
        <v>0</v>
      </c>
      <c r="Q814" s="38">
        <v>0.97589977228611102</v>
      </c>
      <c r="R814" s="38">
        <v>1.0869565217391301E-2</v>
      </c>
      <c r="S814" s="38">
        <v>1.1111111111111099E-2</v>
      </c>
      <c r="T814" s="38">
        <v>65217.391304347802</v>
      </c>
      <c r="U814" s="38">
        <v>0</v>
      </c>
      <c r="V814" s="38">
        <v>-35420.6423800638</v>
      </c>
      <c r="W814" s="38">
        <v>0.97598694349804005</v>
      </c>
      <c r="X814" s="38">
        <v>1.0869565217391301E-2</v>
      </c>
      <c r="Y814" s="38">
        <v>1.1111111111111099E-2</v>
      </c>
      <c r="Z814" s="38">
        <v>65217.391304347802</v>
      </c>
      <c r="AA814" s="38">
        <v>-393.56269311182001</v>
      </c>
    </row>
    <row r="815" spans="1:27" x14ac:dyDescent="0.25">
      <c r="A815" s="28">
        <v>46295</v>
      </c>
      <c r="B815" s="28">
        <v>46387</v>
      </c>
      <c r="C815" t="s">
        <v>35</v>
      </c>
      <c r="D815" t="s">
        <v>121</v>
      </c>
      <c r="E815" t="s">
        <v>122</v>
      </c>
      <c r="F815">
        <v>10016</v>
      </c>
      <c r="G815" t="s">
        <v>102</v>
      </c>
      <c r="H815" s="28">
        <v>46293</v>
      </c>
      <c r="I815" s="28">
        <v>46295</v>
      </c>
      <c r="J815" s="28">
        <v>46386</v>
      </c>
      <c r="K815" s="28">
        <v>46386</v>
      </c>
      <c r="L815" s="38">
        <v>13248000</v>
      </c>
      <c r="M815" t="s">
        <v>81</v>
      </c>
      <c r="N815">
        <v>0</v>
      </c>
      <c r="O815" t="s">
        <v>34</v>
      </c>
      <c r="P815" s="38">
        <v>0</v>
      </c>
      <c r="Q815" s="38">
        <v>0.98078944679079105</v>
      </c>
      <c r="R815" s="38">
        <v>0.98913043478260898</v>
      </c>
      <c r="S815" s="38">
        <v>1</v>
      </c>
      <c r="T815" s="38">
        <v>13104000</v>
      </c>
      <c r="U815" s="38">
        <v>0</v>
      </c>
      <c r="V815" s="38">
        <v>-77364.0743461042</v>
      </c>
      <c r="W815" s="38">
        <v>0.98078924902291098</v>
      </c>
      <c r="X815" s="38">
        <v>0.98913043478260898</v>
      </c>
      <c r="Y815" s="38">
        <v>1</v>
      </c>
      <c r="Z815" s="38">
        <v>13104000</v>
      </c>
      <c r="AA815" s="38">
        <v>-77364.0743461042</v>
      </c>
    </row>
    <row r="816" spans="1:27" x14ac:dyDescent="0.25">
      <c r="A816" s="28">
        <v>46295</v>
      </c>
      <c r="B816" s="28">
        <v>46387</v>
      </c>
      <c r="C816" t="s">
        <v>35</v>
      </c>
      <c r="D816" t="s">
        <v>121</v>
      </c>
      <c r="E816" t="s">
        <v>122</v>
      </c>
      <c r="F816">
        <v>10016</v>
      </c>
      <c r="G816" t="s">
        <v>102</v>
      </c>
      <c r="H816" s="28">
        <v>46384</v>
      </c>
      <c r="I816" s="28">
        <v>46386</v>
      </c>
      <c r="J816" s="28">
        <v>46476</v>
      </c>
      <c r="K816" s="28">
        <v>46476</v>
      </c>
      <c r="L816" s="38">
        <v>13248000</v>
      </c>
      <c r="M816" t="s">
        <v>81</v>
      </c>
      <c r="N816">
        <v>0</v>
      </c>
      <c r="O816" t="s">
        <v>34</v>
      </c>
      <c r="P816" s="38">
        <v>0</v>
      </c>
      <c r="Q816" s="38">
        <v>0.97589977228611102</v>
      </c>
      <c r="R816" s="38">
        <v>1.0869565217391301E-2</v>
      </c>
      <c r="S816" s="38">
        <v>1.1111111111111099E-2</v>
      </c>
      <c r="T816" s="38">
        <v>144000</v>
      </c>
      <c r="U816" s="38">
        <v>0</v>
      </c>
      <c r="V816" s="38">
        <v>-78208.778375180904</v>
      </c>
      <c r="W816" s="38">
        <v>0.97598694349804005</v>
      </c>
      <c r="X816" s="38">
        <v>1.0869565217391301E-2</v>
      </c>
      <c r="Y816" s="38">
        <v>1.1111111111111099E-2</v>
      </c>
      <c r="Z816" s="38">
        <v>144000</v>
      </c>
      <c r="AA816" s="38">
        <v>-868.98642639089906</v>
      </c>
    </row>
    <row r="817" spans="1:27" x14ac:dyDescent="0.25">
      <c r="A817" s="28">
        <v>46387</v>
      </c>
      <c r="B817" s="28">
        <v>46477</v>
      </c>
      <c r="C817" t="s">
        <v>32</v>
      </c>
      <c r="D817" t="s">
        <v>85</v>
      </c>
      <c r="E817" t="s">
        <v>86</v>
      </c>
      <c r="F817">
        <v>24</v>
      </c>
      <c r="G817" t="s">
        <v>87</v>
      </c>
      <c r="H817" s="28">
        <v>46384</v>
      </c>
      <c r="I817" s="28">
        <v>46386</v>
      </c>
      <c r="J817" s="28">
        <v>46476</v>
      </c>
      <c r="K817" s="28">
        <v>46476</v>
      </c>
      <c r="L817" s="38">
        <v>14125800</v>
      </c>
      <c r="M817" t="s">
        <v>88</v>
      </c>
      <c r="N817">
        <v>0</v>
      </c>
      <c r="O817" t="s">
        <v>34</v>
      </c>
      <c r="P817" s="38">
        <v>0</v>
      </c>
      <c r="Q817" s="38"/>
      <c r="R817" s="38">
        <v>0.98888888888888904</v>
      </c>
      <c r="S817" s="38">
        <v>0.98888888888888904</v>
      </c>
      <c r="T817" s="38">
        <v>13968846.6666667</v>
      </c>
      <c r="U817" s="38">
        <v>0</v>
      </c>
      <c r="V817" s="38">
        <v>65733.568355384297</v>
      </c>
      <c r="W817" s="38"/>
      <c r="X817" s="38">
        <v>0.98888888888888904</v>
      </c>
      <c r="Y817" s="38">
        <v>0.98888888888888904</v>
      </c>
      <c r="Z817" s="38">
        <v>13968846.6666667</v>
      </c>
      <c r="AA817" s="38">
        <v>65003.1953736578</v>
      </c>
    </row>
    <row r="818" spans="1:27" x14ac:dyDescent="0.25">
      <c r="A818" s="28">
        <v>46387</v>
      </c>
      <c r="B818" s="28">
        <v>46477</v>
      </c>
      <c r="C818" t="s">
        <v>32</v>
      </c>
      <c r="D818" t="s">
        <v>85</v>
      </c>
      <c r="E818" t="s">
        <v>86</v>
      </c>
      <c r="F818">
        <v>24</v>
      </c>
      <c r="G818" t="s">
        <v>87</v>
      </c>
      <c r="H818" s="28">
        <v>46469</v>
      </c>
      <c r="I818" s="28">
        <v>46471</v>
      </c>
      <c r="J818" s="28">
        <v>46568</v>
      </c>
      <c r="K818" s="28">
        <v>46568</v>
      </c>
      <c r="L818" s="38">
        <v>14125800</v>
      </c>
      <c r="M818" t="s">
        <v>88</v>
      </c>
      <c r="N818">
        <v>0</v>
      </c>
      <c r="O818" t="s">
        <v>34</v>
      </c>
      <c r="P818" s="38">
        <v>0</v>
      </c>
      <c r="Q818" s="38"/>
      <c r="R818" s="38">
        <v>6.6666666666666693E-2</v>
      </c>
      <c r="S818" s="38">
        <v>6.18556701030928E-2</v>
      </c>
      <c r="T818" s="38">
        <v>941720</v>
      </c>
      <c r="U818" s="38">
        <v>0</v>
      </c>
      <c r="V818" s="38">
        <v>73194.923145978595</v>
      </c>
      <c r="W818" s="38"/>
      <c r="X818" s="38">
        <v>6.6666666666666693E-2</v>
      </c>
      <c r="Y818" s="38">
        <v>6.18556701030928E-2</v>
      </c>
      <c r="Z818" s="38">
        <v>941720</v>
      </c>
      <c r="AA818" s="38">
        <v>4527.5210193388803</v>
      </c>
    </row>
    <row r="819" spans="1:27" x14ac:dyDescent="0.25">
      <c r="A819" s="28">
        <v>46387</v>
      </c>
      <c r="B819" s="28">
        <v>46477</v>
      </c>
      <c r="C819" t="s">
        <v>32</v>
      </c>
      <c r="D819" t="s">
        <v>89</v>
      </c>
      <c r="E819" t="s">
        <v>90</v>
      </c>
      <c r="F819">
        <v>26</v>
      </c>
      <c r="G819" t="s">
        <v>91</v>
      </c>
      <c r="H819" s="28">
        <v>46384</v>
      </c>
      <c r="I819" s="28">
        <v>46386</v>
      </c>
      <c r="J819" s="28">
        <v>46476</v>
      </c>
      <c r="K819" s="28">
        <v>46476</v>
      </c>
      <c r="L819" s="38">
        <v>5650320</v>
      </c>
      <c r="M819" t="s">
        <v>88</v>
      </c>
      <c r="N819">
        <v>0</v>
      </c>
      <c r="O819" t="s">
        <v>34</v>
      </c>
      <c r="P819" s="38">
        <v>0</v>
      </c>
      <c r="Q819" s="38"/>
      <c r="R819" s="38">
        <v>0.98888888888888904</v>
      </c>
      <c r="S819" s="38">
        <v>0.98888888888888904</v>
      </c>
      <c r="T819" s="38">
        <v>5587538.6666666698</v>
      </c>
      <c r="U819" s="38">
        <v>0</v>
      </c>
      <c r="V819" s="38">
        <v>26293.4273421537</v>
      </c>
      <c r="W819" s="38"/>
      <c r="X819" s="38">
        <v>0.98888888888888904</v>
      </c>
      <c r="Y819" s="38">
        <v>0.98888888888888904</v>
      </c>
      <c r="Z819" s="38">
        <v>5587538.6666666698</v>
      </c>
      <c r="AA819" s="38">
        <v>26001.278149463102</v>
      </c>
    </row>
    <row r="820" spans="1:27" x14ac:dyDescent="0.25">
      <c r="A820" s="28">
        <v>46387</v>
      </c>
      <c r="B820" s="28">
        <v>46477</v>
      </c>
      <c r="C820" t="s">
        <v>32</v>
      </c>
      <c r="D820" t="s">
        <v>89</v>
      </c>
      <c r="E820" t="s">
        <v>90</v>
      </c>
      <c r="F820">
        <v>26</v>
      </c>
      <c r="G820" t="s">
        <v>91</v>
      </c>
      <c r="H820" s="28">
        <v>46470</v>
      </c>
      <c r="I820" s="28">
        <v>46476</v>
      </c>
      <c r="J820" s="28">
        <v>46568</v>
      </c>
      <c r="K820" s="28">
        <v>46568</v>
      </c>
      <c r="L820" s="38">
        <v>5650320</v>
      </c>
      <c r="M820" t="s">
        <v>88</v>
      </c>
      <c r="N820">
        <v>0</v>
      </c>
      <c r="O820" t="s">
        <v>34</v>
      </c>
      <c r="P820" s="38">
        <v>0</v>
      </c>
      <c r="Q820" s="38"/>
      <c r="R820" s="38">
        <v>1.1111111111111099E-2</v>
      </c>
      <c r="S820" s="38">
        <v>1.0869565217391301E-2</v>
      </c>
      <c r="T820" s="38">
        <v>62781.333333333299</v>
      </c>
      <c r="U820" s="38">
        <v>0</v>
      </c>
      <c r="V820" s="38">
        <v>27824.7704037242</v>
      </c>
      <c r="W820" s="38"/>
      <c r="X820" s="38">
        <v>1.1111111111111099E-2</v>
      </c>
      <c r="Y820" s="38">
        <v>1.0869565217391301E-2</v>
      </c>
      <c r="Z820" s="38">
        <v>62781.333333333299</v>
      </c>
      <c r="AA820" s="38">
        <v>302.44315656221897</v>
      </c>
    </row>
    <row r="821" spans="1:27" x14ac:dyDescent="0.25">
      <c r="A821" s="28">
        <v>46387</v>
      </c>
      <c r="B821" s="28">
        <v>46477</v>
      </c>
      <c r="C821" t="s">
        <v>32</v>
      </c>
      <c r="D821" t="s">
        <v>92</v>
      </c>
      <c r="E821" t="s">
        <v>93</v>
      </c>
      <c r="F821">
        <v>30</v>
      </c>
      <c r="G821" t="s">
        <v>94</v>
      </c>
      <c r="H821" s="28">
        <v>46384</v>
      </c>
      <c r="I821" s="28">
        <v>46386</v>
      </c>
      <c r="J821" s="28">
        <v>46476</v>
      </c>
      <c r="K821" s="28">
        <v>46476</v>
      </c>
      <c r="L821" s="38">
        <v>18834400</v>
      </c>
      <c r="M821" t="s">
        <v>78</v>
      </c>
      <c r="N821">
        <v>0</v>
      </c>
      <c r="O821" t="s">
        <v>34</v>
      </c>
      <c r="P821" s="38">
        <v>0</v>
      </c>
      <c r="Q821" s="38"/>
      <c r="R821" s="38">
        <v>0.98888888888888904</v>
      </c>
      <c r="S821" s="38">
        <v>0.98888888888888904</v>
      </c>
      <c r="T821" s="38">
        <v>18625128.888888899</v>
      </c>
      <c r="U821" s="38">
        <v>0</v>
      </c>
      <c r="V821" s="38">
        <v>99416.257807179005</v>
      </c>
      <c r="W821" s="38"/>
      <c r="X821" s="38">
        <v>0.98888888888888904</v>
      </c>
      <c r="Y821" s="38">
        <v>0.98888888888888904</v>
      </c>
      <c r="Z821" s="38">
        <v>18625128.888888899</v>
      </c>
      <c r="AA821" s="38">
        <v>98311.632720432593</v>
      </c>
    </row>
    <row r="822" spans="1:27" x14ac:dyDescent="0.25">
      <c r="A822" s="28">
        <v>46387</v>
      </c>
      <c r="B822" s="28">
        <v>46477</v>
      </c>
      <c r="C822" t="s">
        <v>32</v>
      </c>
      <c r="D822" t="s">
        <v>92</v>
      </c>
      <c r="E822" t="s">
        <v>93</v>
      </c>
      <c r="F822">
        <v>30</v>
      </c>
      <c r="G822" t="s">
        <v>94</v>
      </c>
      <c r="H822" s="28">
        <v>46469</v>
      </c>
      <c r="I822" s="28">
        <v>46471</v>
      </c>
      <c r="J822" s="28">
        <v>46568</v>
      </c>
      <c r="K822" s="28">
        <v>46568</v>
      </c>
      <c r="L822" s="38">
        <v>18834400</v>
      </c>
      <c r="M822" t="s">
        <v>78</v>
      </c>
      <c r="N822">
        <v>0</v>
      </c>
      <c r="O822" t="s">
        <v>34</v>
      </c>
      <c r="P822" s="38">
        <v>0</v>
      </c>
      <c r="Q822" s="38"/>
      <c r="R822" s="38">
        <v>6.6666666666666693E-2</v>
      </c>
      <c r="S822" s="38">
        <v>6.18556701030928E-2</v>
      </c>
      <c r="T822" s="38">
        <v>1255626.66666667</v>
      </c>
      <c r="U822" s="38">
        <v>0</v>
      </c>
      <c r="V822" s="38">
        <v>110280.291972416</v>
      </c>
      <c r="W822" s="38"/>
      <c r="X822" s="38">
        <v>6.6666666666666693E-2</v>
      </c>
      <c r="Y822" s="38">
        <v>6.18556701030928E-2</v>
      </c>
      <c r="Z822" s="38">
        <v>1255626.66666667</v>
      </c>
      <c r="AA822" s="38">
        <v>6821.4613591185098</v>
      </c>
    </row>
    <row r="823" spans="1:27" x14ac:dyDescent="0.25">
      <c r="A823" s="28">
        <v>46387</v>
      </c>
      <c r="B823" s="28">
        <v>46477</v>
      </c>
      <c r="C823" t="s">
        <v>32</v>
      </c>
      <c r="D823" t="s">
        <v>98</v>
      </c>
      <c r="E823" t="s">
        <v>99</v>
      </c>
      <c r="F823">
        <v>34</v>
      </c>
      <c r="G823" t="s">
        <v>100</v>
      </c>
      <c r="H823" s="28">
        <v>46309</v>
      </c>
      <c r="I823" s="28">
        <v>46311</v>
      </c>
      <c r="J823" s="28">
        <v>46405</v>
      </c>
      <c r="K823" s="28">
        <v>46405</v>
      </c>
      <c r="L823" s="38">
        <v>13248000</v>
      </c>
      <c r="M823" t="s">
        <v>81</v>
      </c>
      <c r="N823">
        <v>0</v>
      </c>
      <c r="O823" t="s">
        <v>34</v>
      </c>
      <c r="P823" s="38">
        <v>0</v>
      </c>
      <c r="Q823" s="38"/>
      <c r="R823" s="38">
        <v>0.2</v>
      </c>
      <c r="S823" s="38">
        <v>0.19148936170212799</v>
      </c>
      <c r="T823" s="38">
        <v>2649600</v>
      </c>
      <c r="U823" s="38">
        <v>0</v>
      </c>
      <c r="V823" s="38">
        <v>80159.106752851003</v>
      </c>
      <c r="W823" s="38"/>
      <c r="X823" s="38">
        <v>0.2</v>
      </c>
      <c r="Y823" s="38">
        <v>0.19148936170212799</v>
      </c>
      <c r="Z823" s="38">
        <v>2649600</v>
      </c>
      <c r="AA823" s="38">
        <v>15349.616186716101</v>
      </c>
    </row>
    <row r="824" spans="1:27" x14ac:dyDescent="0.25">
      <c r="A824" s="28">
        <v>46387</v>
      </c>
      <c r="B824" s="28">
        <v>46477</v>
      </c>
      <c r="C824" t="s">
        <v>32</v>
      </c>
      <c r="D824" t="s">
        <v>98</v>
      </c>
      <c r="E824" t="s">
        <v>99</v>
      </c>
      <c r="F824">
        <v>34</v>
      </c>
      <c r="G824" t="s">
        <v>100</v>
      </c>
      <c r="H824" s="28">
        <v>46401</v>
      </c>
      <c r="I824" s="28">
        <v>46405</v>
      </c>
      <c r="J824" s="28">
        <v>46493</v>
      </c>
      <c r="K824" s="28">
        <v>46493</v>
      </c>
      <c r="L824" s="38">
        <v>13248000</v>
      </c>
      <c r="M824" t="s">
        <v>81</v>
      </c>
      <c r="N824">
        <v>0</v>
      </c>
      <c r="O824" t="s">
        <v>34</v>
      </c>
      <c r="P824" s="38">
        <v>0</v>
      </c>
      <c r="Q824" s="38"/>
      <c r="R824" s="38">
        <v>0.8</v>
      </c>
      <c r="S824" s="38">
        <v>0.81818181818181801</v>
      </c>
      <c r="T824" s="38">
        <v>10598400</v>
      </c>
      <c r="U824" s="38">
        <v>0</v>
      </c>
      <c r="V824" s="38">
        <v>76913.813690047697</v>
      </c>
      <c r="W824" s="38"/>
      <c r="X824" s="38">
        <v>0.8</v>
      </c>
      <c r="Y824" s="38">
        <v>0.81818181818181801</v>
      </c>
      <c r="Z824" s="38">
        <v>10598400</v>
      </c>
      <c r="AA824" s="38">
        <v>62929.4839282209</v>
      </c>
    </row>
    <row r="825" spans="1:27" x14ac:dyDescent="0.25">
      <c r="A825" s="28">
        <v>46387</v>
      </c>
      <c r="B825" s="28">
        <v>46477</v>
      </c>
      <c r="C825" t="s">
        <v>32</v>
      </c>
      <c r="D825" t="s">
        <v>95</v>
      </c>
      <c r="E825" t="s">
        <v>96</v>
      </c>
      <c r="F825">
        <v>28</v>
      </c>
      <c r="G825" t="s">
        <v>97</v>
      </c>
      <c r="H825" s="28">
        <v>46384</v>
      </c>
      <c r="I825" s="28">
        <v>46386</v>
      </c>
      <c r="J825" s="28">
        <v>46476</v>
      </c>
      <c r="K825" s="28">
        <v>46476</v>
      </c>
      <c r="L825" s="38">
        <v>24440000</v>
      </c>
      <c r="M825" t="s">
        <v>81</v>
      </c>
      <c r="N825">
        <v>0</v>
      </c>
      <c r="O825" t="s">
        <v>34</v>
      </c>
      <c r="P825" s="38">
        <v>0</v>
      </c>
      <c r="Q825" s="38"/>
      <c r="R825" s="38">
        <v>0.98888888888888904</v>
      </c>
      <c r="S825" s="38">
        <v>0.98888888888888904</v>
      </c>
      <c r="T825" s="38">
        <v>24168444.444444399</v>
      </c>
      <c r="U825" s="38">
        <v>0</v>
      </c>
      <c r="V825" s="38">
        <v>144280.083294793</v>
      </c>
      <c r="W825" s="38"/>
      <c r="X825" s="38">
        <v>0.98888888888888904</v>
      </c>
      <c r="Y825" s="38">
        <v>0.98888888888888904</v>
      </c>
      <c r="Z825" s="38">
        <v>24168444.444444399</v>
      </c>
      <c r="AA825" s="38">
        <v>142676.97125818499</v>
      </c>
    </row>
    <row r="826" spans="1:27" x14ac:dyDescent="0.25">
      <c r="A826" s="28">
        <v>46387</v>
      </c>
      <c r="B826" s="28">
        <v>46477</v>
      </c>
      <c r="C826" t="s">
        <v>32</v>
      </c>
      <c r="D826" t="s">
        <v>95</v>
      </c>
      <c r="E826" t="s">
        <v>96</v>
      </c>
      <c r="F826">
        <v>28</v>
      </c>
      <c r="G826" t="s">
        <v>97</v>
      </c>
      <c r="H826" s="28">
        <v>46470</v>
      </c>
      <c r="I826" s="28">
        <v>46476</v>
      </c>
      <c r="J826" s="28">
        <v>46568</v>
      </c>
      <c r="K826" s="28">
        <v>46568</v>
      </c>
      <c r="L826" s="38">
        <v>24440000</v>
      </c>
      <c r="M826" t="s">
        <v>81</v>
      </c>
      <c r="N826">
        <v>0</v>
      </c>
      <c r="O826" t="s">
        <v>34</v>
      </c>
      <c r="P826" s="38">
        <v>0</v>
      </c>
      <c r="Q826" s="38"/>
      <c r="R826" s="38">
        <v>1.1111111111111099E-2</v>
      </c>
      <c r="S826" s="38">
        <v>1.0869565217391301E-2</v>
      </c>
      <c r="T826" s="38">
        <v>271555.55555555603</v>
      </c>
      <c r="U826" s="38">
        <v>0</v>
      </c>
      <c r="V826" s="38">
        <v>151582.672155504</v>
      </c>
      <c r="W826" s="38"/>
      <c r="X826" s="38">
        <v>1.1111111111111099E-2</v>
      </c>
      <c r="Y826" s="38">
        <v>1.0869565217391301E-2</v>
      </c>
      <c r="Z826" s="38">
        <v>271555.55555555603</v>
      </c>
      <c r="AA826" s="38">
        <v>1647.6377408206899</v>
      </c>
    </row>
    <row r="827" spans="1:27" x14ac:dyDescent="0.25">
      <c r="A827" s="28">
        <v>46387</v>
      </c>
      <c r="B827" s="28">
        <v>46477</v>
      </c>
      <c r="C827" t="s">
        <v>32</v>
      </c>
      <c r="D827" t="s">
        <v>46</v>
      </c>
      <c r="E827" t="s">
        <v>47</v>
      </c>
      <c r="F827">
        <v>9</v>
      </c>
      <c r="H827" s="28">
        <v>46373</v>
      </c>
      <c r="I827" s="28">
        <v>46377</v>
      </c>
      <c r="J827" s="28">
        <v>46468</v>
      </c>
      <c r="K827" s="28">
        <v>46468</v>
      </c>
      <c r="L827" s="38">
        <v>24971429</v>
      </c>
      <c r="M827" t="s">
        <v>45</v>
      </c>
      <c r="N827">
        <v>0</v>
      </c>
      <c r="O827" t="s">
        <v>34</v>
      </c>
      <c r="P827" s="38">
        <v>132929.96061261001</v>
      </c>
      <c r="Q827" s="38"/>
      <c r="R827" s="38">
        <v>0.9</v>
      </c>
      <c r="S827" s="38">
        <v>0.89010989010988995</v>
      </c>
      <c r="T827" s="38">
        <v>22474286.100000001</v>
      </c>
      <c r="U827" s="38">
        <v>118322.272633203</v>
      </c>
      <c r="V827" s="38">
        <v>322294.934041776</v>
      </c>
      <c r="W827" s="38"/>
      <c r="X827" s="38">
        <v>0.9</v>
      </c>
      <c r="Y827" s="38">
        <v>0.89010989010988995</v>
      </c>
      <c r="Z827" s="38">
        <v>22474286.100000001</v>
      </c>
      <c r="AA827" s="38">
        <v>286877.90832290001</v>
      </c>
    </row>
    <row r="828" spans="1:27" x14ac:dyDescent="0.25">
      <c r="A828" s="28">
        <v>46387</v>
      </c>
      <c r="B828" s="28">
        <v>46477</v>
      </c>
      <c r="C828" t="s">
        <v>32</v>
      </c>
      <c r="D828" t="s">
        <v>46</v>
      </c>
      <c r="E828" t="s">
        <v>47</v>
      </c>
      <c r="F828">
        <v>9</v>
      </c>
      <c r="H828" s="28">
        <v>46464</v>
      </c>
      <c r="I828" s="28">
        <v>46468</v>
      </c>
      <c r="J828" s="28">
        <v>46559</v>
      </c>
      <c r="K828" s="28">
        <v>46559</v>
      </c>
      <c r="L828" s="38">
        <v>24971429</v>
      </c>
      <c r="M828" t="s">
        <v>45</v>
      </c>
      <c r="N828">
        <v>0</v>
      </c>
      <c r="O828" t="s">
        <v>34</v>
      </c>
      <c r="P828" s="38">
        <v>137017.65991227099</v>
      </c>
      <c r="Q828" s="38"/>
      <c r="R828" s="38">
        <v>0.1</v>
      </c>
      <c r="S828" s="38">
        <v>9.8901098901098897E-2</v>
      </c>
      <c r="T828" s="38">
        <v>2497142.9</v>
      </c>
      <c r="U828" s="38">
        <v>13551.1971341806</v>
      </c>
      <c r="V828" s="38">
        <v>326391.03681101999</v>
      </c>
      <c r="W828" s="38"/>
      <c r="X828" s="38">
        <v>0.1</v>
      </c>
      <c r="Y828" s="38">
        <v>9.8901098901098897E-2</v>
      </c>
      <c r="Z828" s="38">
        <v>2497142.9</v>
      </c>
      <c r="AA828" s="38">
        <v>32280.4322120789</v>
      </c>
    </row>
    <row r="829" spans="1:27" x14ac:dyDescent="0.25">
      <c r="A829" s="28">
        <v>46387</v>
      </c>
      <c r="B829" s="28">
        <v>46477</v>
      </c>
      <c r="C829" t="s">
        <v>32</v>
      </c>
      <c r="D829" t="s">
        <v>101</v>
      </c>
      <c r="E829" t="s">
        <v>77</v>
      </c>
      <c r="F829">
        <v>20</v>
      </c>
      <c r="H829" s="28">
        <v>46329</v>
      </c>
      <c r="I829" s="28">
        <v>46331</v>
      </c>
      <c r="J829" s="28">
        <v>46423</v>
      </c>
      <c r="K829" s="28">
        <v>46423</v>
      </c>
      <c r="L829" s="38">
        <v>6111849.9699999997</v>
      </c>
      <c r="M829" t="s">
        <v>78</v>
      </c>
      <c r="O829" t="s">
        <v>34</v>
      </c>
      <c r="P829" s="38">
        <v>0</v>
      </c>
      <c r="Q829" s="38"/>
      <c r="R829" s="38">
        <v>0.4</v>
      </c>
      <c r="S829" s="38">
        <v>0.39130434782608697</v>
      </c>
      <c r="T829" s="38">
        <v>2444739.9879999999</v>
      </c>
      <c r="U829" s="38">
        <v>0</v>
      </c>
      <c r="V829" s="38">
        <v>32425.447193312699</v>
      </c>
      <c r="W829" s="38"/>
      <c r="X829" s="38">
        <v>0.4</v>
      </c>
      <c r="Y829" s="38">
        <v>0.39130434782608697</v>
      </c>
      <c r="Z829" s="38">
        <v>2444739.9879999999</v>
      </c>
      <c r="AA829" s="38">
        <v>12688.2184669485</v>
      </c>
    </row>
    <row r="830" spans="1:27" x14ac:dyDescent="0.25">
      <c r="A830" s="28">
        <v>46387</v>
      </c>
      <c r="B830" s="28">
        <v>46477</v>
      </c>
      <c r="C830" t="s">
        <v>32</v>
      </c>
      <c r="D830" t="s">
        <v>101</v>
      </c>
      <c r="E830" t="s">
        <v>77</v>
      </c>
      <c r="F830">
        <v>20</v>
      </c>
      <c r="H830" s="28">
        <v>46421</v>
      </c>
      <c r="I830" s="28">
        <v>46423</v>
      </c>
      <c r="J830" s="28">
        <v>46512</v>
      </c>
      <c r="K830" s="28">
        <v>46512</v>
      </c>
      <c r="L830" s="38">
        <v>6051229.5199999996</v>
      </c>
      <c r="M830" t="s">
        <v>78</v>
      </c>
      <c r="O830" t="s">
        <v>34</v>
      </c>
      <c r="P830" s="38">
        <v>0</v>
      </c>
      <c r="Q830" s="38"/>
      <c r="R830" s="38">
        <v>0.6</v>
      </c>
      <c r="S830" s="38">
        <v>0.60674157303370801</v>
      </c>
      <c r="T830" s="38">
        <v>3630737.7119999998</v>
      </c>
      <c r="U830" s="38">
        <v>0</v>
      </c>
      <c r="V830" s="38">
        <v>31954.3943725067</v>
      </c>
      <c r="W830" s="38"/>
      <c r="X830" s="38">
        <v>0.6</v>
      </c>
      <c r="Y830" s="38">
        <v>0.60674157303370801</v>
      </c>
      <c r="Z830" s="38">
        <v>3630737.7119999998</v>
      </c>
      <c r="AA830" s="38">
        <v>19388.0595069142</v>
      </c>
    </row>
    <row r="831" spans="1:27" x14ac:dyDescent="0.25">
      <c r="A831" s="28">
        <v>46387</v>
      </c>
      <c r="B831" s="28">
        <v>46477</v>
      </c>
      <c r="C831" t="s">
        <v>35</v>
      </c>
      <c r="D831" t="s">
        <v>64</v>
      </c>
      <c r="E831" t="s">
        <v>65</v>
      </c>
      <c r="F831">
        <v>10005</v>
      </c>
      <c r="G831" t="s">
        <v>66</v>
      </c>
      <c r="H831" s="28">
        <v>46384</v>
      </c>
      <c r="I831" s="28">
        <v>46386</v>
      </c>
      <c r="J831" s="28">
        <v>46476</v>
      </c>
      <c r="K831" s="28">
        <v>46476</v>
      </c>
      <c r="L831" s="38">
        <v>24971429</v>
      </c>
      <c r="M831" t="s">
        <v>45</v>
      </c>
      <c r="N831">
        <v>0</v>
      </c>
      <c r="O831" t="s">
        <v>34</v>
      </c>
      <c r="P831" s="38">
        <v>-131822.89961033399</v>
      </c>
      <c r="Q831" s="38">
        <v>0.97589977228611102</v>
      </c>
      <c r="R831" s="38">
        <v>0.98888888888888904</v>
      </c>
      <c r="S831" s="38">
        <v>0.98888888888888904</v>
      </c>
      <c r="T831" s="38">
        <v>24693968.677777801</v>
      </c>
      <c r="U831" s="38">
        <v>-130358.20072577499</v>
      </c>
      <c r="V831" s="38">
        <v>-319095.91709635901</v>
      </c>
      <c r="W831" s="38">
        <v>0.97598694349804005</v>
      </c>
      <c r="X831" s="38">
        <v>0.98888888888888904</v>
      </c>
      <c r="Y831" s="38">
        <v>0.98888888888888904</v>
      </c>
      <c r="Z831" s="38">
        <v>24693968.677777801</v>
      </c>
      <c r="AA831" s="38">
        <v>-315550.40690639999</v>
      </c>
    </row>
    <row r="832" spans="1:27" x14ac:dyDescent="0.25">
      <c r="A832" s="28">
        <v>46387</v>
      </c>
      <c r="B832" s="28">
        <v>46477</v>
      </c>
      <c r="C832" t="s">
        <v>35</v>
      </c>
      <c r="D832" t="s">
        <v>64</v>
      </c>
      <c r="E832" t="s">
        <v>65</v>
      </c>
      <c r="F832">
        <v>10005</v>
      </c>
      <c r="G832" t="s">
        <v>66</v>
      </c>
      <c r="H832" s="28">
        <v>46470</v>
      </c>
      <c r="I832" s="28">
        <v>46476</v>
      </c>
      <c r="J832" s="28">
        <v>46568</v>
      </c>
      <c r="K832" s="28">
        <v>46568</v>
      </c>
      <c r="L832" s="38">
        <v>24971429</v>
      </c>
      <c r="M832" t="s">
        <v>45</v>
      </c>
      <c r="N832">
        <v>0</v>
      </c>
      <c r="O832" t="s">
        <v>34</v>
      </c>
      <c r="P832" s="38">
        <v>-138902.936183185</v>
      </c>
      <c r="Q832" s="38">
        <v>0.97088493097262096</v>
      </c>
      <c r="R832" s="38">
        <v>1.1111111111111099E-2</v>
      </c>
      <c r="S832" s="38">
        <v>1.0869565217391301E-2</v>
      </c>
      <c r="T832" s="38">
        <v>277460.32222222199</v>
      </c>
      <c r="U832" s="38">
        <v>-1509.8145237302699</v>
      </c>
      <c r="V832" s="38">
        <v>-330372.37456502498</v>
      </c>
      <c r="W832" s="38">
        <v>0.970892968649541</v>
      </c>
      <c r="X832" s="38">
        <v>1.1111111111111099E-2</v>
      </c>
      <c r="Y832" s="38">
        <v>1.0869565217391301E-2</v>
      </c>
      <c r="Z832" s="38">
        <v>277460.32222222199</v>
      </c>
      <c r="AA832" s="38">
        <v>-3591.0040713589701</v>
      </c>
    </row>
    <row r="833" spans="1:27" x14ac:dyDescent="0.25">
      <c r="A833" s="28">
        <v>46387</v>
      </c>
      <c r="B833" s="28">
        <v>46477</v>
      </c>
      <c r="C833" t="s">
        <v>35</v>
      </c>
      <c r="D833" t="s">
        <v>123</v>
      </c>
      <c r="E833" t="s">
        <v>124</v>
      </c>
      <c r="F833">
        <v>10009</v>
      </c>
      <c r="G833" t="s">
        <v>125</v>
      </c>
      <c r="H833" s="28">
        <v>46329</v>
      </c>
      <c r="I833" s="28">
        <v>46331</v>
      </c>
      <c r="J833" s="28">
        <v>46423</v>
      </c>
      <c r="K833" s="28">
        <v>46423</v>
      </c>
      <c r="L833" s="38">
        <v>6111849.9699999997</v>
      </c>
      <c r="M833" t="s">
        <v>78</v>
      </c>
      <c r="N833">
        <v>0</v>
      </c>
      <c r="O833" t="s">
        <v>34</v>
      </c>
      <c r="P833" s="38">
        <v>0</v>
      </c>
      <c r="Q833" s="38">
        <v>0.978788756955839</v>
      </c>
      <c r="R833" s="38">
        <v>0.4</v>
      </c>
      <c r="S833" s="38">
        <v>0.39130434782608697</v>
      </c>
      <c r="T833" s="38">
        <v>2444739.9879999999</v>
      </c>
      <c r="U833" s="38">
        <v>0</v>
      </c>
      <c r="V833" s="38">
        <v>-32425.447193312699</v>
      </c>
      <c r="W833" s="38">
        <v>0.97884180858797798</v>
      </c>
      <c r="X833" s="38">
        <v>0.4</v>
      </c>
      <c r="Y833" s="38">
        <v>0.39130434782608697</v>
      </c>
      <c r="Z833" s="38">
        <v>2444739.9879999999</v>
      </c>
      <c r="AA833" s="38">
        <v>-12688.2184669485</v>
      </c>
    </row>
    <row r="834" spans="1:27" x14ac:dyDescent="0.25">
      <c r="A834" s="28">
        <v>46387</v>
      </c>
      <c r="B834" s="28">
        <v>46477</v>
      </c>
      <c r="C834" t="s">
        <v>35</v>
      </c>
      <c r="D834" t="s">
        <v>123</v>
      </c>
      <c r="E834" t="s">
        <v>124</v>
      </c>
      <c r="F834">
        <v>10009</v>
      </c>
      <c r="G834" t="s">
        <v>125</v>
      </c>
      <c r="H834" s="28">
        <v>46421</v>
      </c>
      <c r="I834" s="28">
        <v>46423</v>
      </c>
      <c r="J834" s="28">
        <v>46512</v>
      </c>
      <c r="K834" s="28">
        <v>46512</v>
      </c>
      <c r="L834" s="38">
        <v>6051229.5199999996</v>
      </c>
      <c r="M834" t="s">
        <v>78</v>
      </c>
      <c r="N834">
        <v>0</v>
      </c>
      <c r="O834" t="s">
        <v>34</v>
      </c>
      <c r="P834" s="38">
        <v>0</v>
      </c>
      <c r="Q834" s="38">
        <v>0.973937443076484</v>
      </c>
      <c r="R834" s="38">
        <v>0.6</v>
      </c>
      <c r="S834" s="38">
        <v>0.60674157303370801</v>
      </c>
      <c r="T834" s="38">
        <v>3630737.7119999998</v>
      </c>
      <c r="U834" s="38">
        <v>0</v>
      </c>
      <c r="V834" s="38">
        <v>-31954.3943725067</v>
      </c>
      <c r="W834" s="38">
        <v>0.97401124495340596</v>
      </c>
      <c r="X834" s="38">
        <v>0.6</v>
      </c>
      <c r="Y834" s="38">
        <v>0.60674157303370801</v>
      </c>
      <c r="Z834" s="38">
        <v>3630737.7119999998</v>
      </c>
      <c r="AA834" s="38">
        <v>-19388.0595069142</v>
      </c>
    </row>
    <row r="835" spans="1:27" x14ac:dyDescent="0.25">
      <c r="A835" s="28">
        <v>46387</v>
      </c>
      <c r="B835" s="28">
        <v>46477</v>
      </c>
      <c r="C835" t="s">
        <v>35</v>
      </c>
      <c r="D835" t="s">
        <v>106</v>
      </c>
      <c r="E835" t="s">
        <v>107</v>
      </c>
      <c r="F835">
        <v>10011</v>
      </c>
      <c r="G835" t="s">
        <v>108</v>
      </c>
      <c r="H835" s="28">
        <v>46373</v>
      </c>
      <c r="I835" s="28">
        <v>46377</v>
      </c>
      <c r="J835" s="28">
        <v>46468</v>
      </c>
      <c r="K835" s="28">
        <v>46468</v>
      </c>
      <c r="L835" s="38">
        <v>14125800</v>
      </c>
      <c r="M835" t="s">
        <v>88</v>
      </c>
      <c r="N835">
        <v>0</v>
      </c>
      <c r="O835" t="s">
        <v>34</v>
      </c>
      <c r="P835" s="38">
        <v>0</v>
      </c>
      <c r="Q835" s="38">
        <v>0.97633584544380603</v>
      </c>
      <c r="R835" s="38">
        <v>0.9</v>
      </c>
      <c r="S835" s="38">
        <v>0.89010989010988995</v>
      </c>
      <c r="T835" s="38">
        <v>12713220</v>
      </c>
      <c r="U835" s="38">
        <v>0</v>
      </c>
      <c r="V835" s="38">
        <v>-66267.937565209897</v>
      </c>
      <c r="W835" s="38">
        <v>0.97642226523285103</v>
      </c>
      <c r="X835" s="38">
        <v>0.9</v>
      </c>
      <c r="Y835" s="38">
        <v>0.89010989010988995</v>
      </c>
      <c r="Z835" s="38">
        <v>12713220</v>
      </c>
      <c r="AA835" s="38">
        <v>-58985.746623977997</v>
      </c>
    </row>
    <row r="836" spans="1:27" x14ac:dyDescent="0.25">
      <c r="A836" s="28">
        <v>46387</v>
      </c>
      <c r="B836" s="28">
        <v>46477</v>
      </c>
      <c r="C836" t="s">
        <v>35</v>
      </c>
      <c r="D836" t="s">
        <v>106</v>
      </c>
      <c r="E836" t="s">
        <v>107</v>
      </c>
      <c r="F836">
        <v>10011</v>
      </c>
      <c r="G836" t="s">
        <v>108</v>
      </c>
      <c r="H836" s="28">
        <v>46464</v>
      </c>
      <c r="I836" s="28">
        <v>46468</v>
      </c>
      <c r="J836" s="28">
        <v>46559</v>
      </c>
      <c r="K836" s="28">
        <v>46559</v>
      </c>
      <c r="L836" s="38">
        <v>14125800</v>
      </c>
      <c r="M836" t="s">
        <v>88</v>
      </c>
      <c r="N836">
        <v>0</v>
      </c>
      <c r="O836" t="s">
        <v>34</v>
      </c>
      <c r="P836" s="38">
        <v>0</v>
      </c>
      <c r="Q836" s="38">
        <v>0.97137551327502802</v>
      </c>
      <c r="R836" s="38">
        <v>0.1</v>
      </c>
      <c r="S836" s="38">
        <v>9.8901098901098897E-2</v>
      </c>
      <c r="T836" s="38">
        <v>1412580</v>
      </c>
      <c r="U836" s="38">
        <v>0</v>
      </c>
      <c r="V836" s="38">
        <v>-68585.014753614902</v>
      </c>
      <c r="W836" s="38">
        <v>0.97139716381319197</v>
      </c>
      <c r="X836" s="38">
        <v>0.1</v>
      </c>
      <c r="Y836" s="38">
        <v>9.8901098901098897E-2</v>
      </c>
      <c r="Z836" s="38">
        <v>1412580</v>
      </c>
      <c r="AA836" s="38">
        <v>-6783.1333272805896</v>
      </c>
    </row>
    <row r="837" spans="1:27" x14ac:dyDescent="0.25">
      <c r="A837" s="28">
        <v>46387</v>
      </c>
      <c r="B837" s="28">
        <v>46477</v>
      </c>
      <c r="C837" t="s">
        <v>35</v>
      </c>
      <c r="D837" t="s">
        <v>109</v>
      </c>
      <c r="E837" t="s">
        <v>110</v>
      </c>
      <c r="F837">
        <v>10012</v>
      </c>
      <c r="G837" t="s">
        <v>111</v>
      </c>
      <c r="H837" s="28">
        <v>46373</v>
      </c>
      <c r="I837" s="28">
        <v>46377</v>
      </c>
      <c r="J837" s="28">
        <v>46468</v>
      </c>
      <c r="K837" s="28">
        <v>46468</v>
      </c>
      <c r="L837" s="38">
        <v>5650320</v>
      </c>
      <c r="M837" t="s">
        <v>88</v>
      </c>
      <c r="N837">
        <v>0</v>
      </c>
      <c r="O837" t="s">
        <v>34</v>
      </c>
      <c r="P837" s="38">
        <v>0</v>
      </c>
      <c r="Q837" s="38">
        <v>0.97633584544380603</v>
      </c>
      <c r="R837" s="38">
        <v>0.9</v>
      </c>
      <c r="S837" s="38">
        <v>0.89010989010988995</v>
      </c>
      <c r="T837" s="38">
        <v>5085288</v>
      </c>
      <c r="U837" s="38">
        <v>0</v>
      </c>
      <c r="V837" s="38">
        <v>-26507.1750260839</v>
      </c>
      <c r="W837" s="38">
        <v>0.97642226523285103</v>
      </c>
      <c r="X837" s="38">
        <v>0.9</v>
      </c>
      <c r="Y837" s="38">
        <v>0.89010989010988995</v>
      </c>
      <c r="Z837" s="38">
        <v>5085288</v>
      </c>
      <c r="AA837" s="38">
        <v>-23594.298649591201</v>
      </c>
    </row>
    <row r="838" spans="1:27" x14ac:dyDescent="0.25">
      <c r="A838" s="28">
        <v>46387</v>
      </c>
      <c r="B838" s="28">
        <v>46477</v>
      </c>
      <c r="C838" t="s">
        <v>35</v>
      </c>
      <c r="D838" t="s">
        <v>109</v>
      </c>
      <c r="E838" t="s">
        <v>110</v>
      </c>
      <c r="F838">
        <v>10012</v>
      </c>
      <c r="G838" t="s">
        <v>111</v>
      </c>
      <c r="H838" s="28">
        <v>46464</v>
      </c>
      <c r="I838" s="28">
        <v>46468</v>
      </c>
      <c r="J838" s="28">
        <v>46559</v>
      </c>
      <c r="K838" s="28">
        <v>46559</v>
      </c>
      <c r="L838" s="38">
        <v>5650320</v>
      </c>
      <c r="M838" t="s">
        <v>88</v>
      </c>
      <c r="N838">
        <v>0</v>
      </c>
      <c r="O838" t="s">
        <v>34</v>
      </c>
      <c r="P838" s="38">
        <v>0</v>
      </c>
      <c r="Q838" s="38">
        <v>0.97137551327502802</v>
      </c>
      <c r="R838" s="38">
        <v>0.1</v>
      </c>
      <c r="S838" s="38">
        <v>9.8901098901098897E-2</v>
      </c>
      <c r="T838" s="38">
        <v>565032</v>
      </c>
      <c r="U838" s="38">
        <v>0</v>
      </c>
      <c r="V838" s="38">
        <v>-27434.005901445998</v>
      </c>
      <c r="W838" s="38">
        <v>0.97139716381319197</v>
      </c>
      <c r="X838" s="38">
        <v>0.1</v>
      </c>
      <c r="Y838" s="38">
        <v>9.8901098901098897E-2</v>
      </c>
      <c r="Z838" s="38">
        <v>565032</v>
      </c>
      <c r="AA838" s="38">
        <v>-2713.25333091224</v>
      </c>
    </row>
    <row r="839" spans="1:27" x14ac:dyDescent="0.25">
      <c r="A839" s="28">
        <v>46387</v>
      </c>
      <c r="B839" s="28">
        <v>46477</v>
      </c>
      <c r="C839" t="s">
        <v>35</v>
      </c>
      <c r="D839" t="s">
        <v>112</v>
      </c>
      <c r="E839" t="s">
        <v>113</v>
      </c>
      <c r="F839">
        <v>10013</v>
      </c>
      <c r="G839" t="s">
        <v>114</v>
      </c>
      <c r="H839" s="28">
        <v>46384</v>
      </c>
      <c r="I839" s="28">
        <v>46386</v>
      </c>
      <c r="J839" s="28">
        <v>46476</v>
      </c>
      <c r="K839" s="28">
        <v>46476</v>
      </c>
      <c r="L839" s="38">
        <v>24440000</v>
      </c>
      <c r="M839" t="s">
        <v>81</v>
      </c>
      <c r="N839">
        <v>0</v>
      </c>
      <c r="O839" t="s">
        <v>34</v>
      </c>
      <c r="P839" s="38">
        <v>0</v>
      </c>
      <c r="Q839" s="38">
        <v>0.97589977228611102</v>
      </c>
      <c r="R839" s="38">
        <v>0.98888888888888904</v>
      </c>
      <c r="S839" s="38">
        <v>0.98888888888888904</v>
      </c>
      <c r="T839" s="38">
        <v>24168444.444444399</v>
      </c>
      <c r="U839" s="38">
        <v>0</v>
      </c>
      <c r="V839" s="38">
        <v>-144280.083294793</v>
      </c>
      <c r="W839" s="38">
        <v>0.97598694349804005</v>
      </c>
      <c r="X839" s="38">
        <v>0.98888888888888904</v>
      </c>
      <c r="Y839" s="38">
        <v>0.98888888888888904</v>
      </c>
      <c r="Z839" s="38">
        <v>24168444.444444399</v>
      </c>
      <c r="AA839" s="38">
        <v>-142676.97125818499</v>
      </c>
    </row>
    <row r="840" spans="1:27" x14ac:dyDescent="0.25">
      <c r="A840" s="28">
        <v>46387</v>
      </c>
      <c r="B840" s="28">
        <v>46477</v>
      </c>
      <c r="C840" t="s">
        <v>35</v>
      </c>
      <c r="D840" t="s">
        <v>112</v>
      </c>
      <c r="E840" t="s">
        <v>113</v>
      </c>
      <c r="F840">
        <v>10013</v>
      </c>
      <c r="G840" t="s">
        <v>114</v>
      </c>
      <c r="H840" s="28">
        <v>46470</v>
      </c>
      <c r="I840" s="28">
        <v>46476</v>
      </c>
      <c r="J840" s="28">
        <v>46568</v>
      </c>
      <c r="K840" s="28">
        <v>46568</v>
      </c>
      <c r="L840" s="38">
        <v>24440000</v>
      </c>
      <c r="M840" t="s">
        <v>81</v>
      </c>
      <c r="N840">
        <v>0</v>
      </c>
      <c r="O840" t="s">
        <v>34</v>
      </c>
      <c r="P840" s="38">
        <v>0</v>
      </c>
      <c r="Q840" s="38">
        <v>0.97088493097262096</v>
      </c>
      <c r="R840" s="38">
        <v>1.1111111111111099E-2</v>
      </c>
      <c r="S840" s="38">
        <v>1.0869565217391301E-2</v>
      </c>
      <c r="T840" s="38">
        <v>271555.55555555603</v>
      </c>
      <c r="U840" s="38">
        <v>0</v>
      </c>
      <c r="V840" s="38">
        <v>-151582.672155504</v>
      </c>
      <c r="W840" s="38">
        <v>0.970892968649541</v>
      </c>
      <c r="X840" s="38">
        <v>1.1111111111111099E-2</v>
      </c>
      <c r="Y840" s="38">
        <v>1.0869565217391301E-2</v>
      </c>
      <c r="Z840" s="38">
        <v>271555.55555555603</v>
      </c>
      <c r="AA840" s="38">
        <v>-1647.6377408206899</v>
      </c>
    </row>
    <row r="841" spans="1:27" x14ac:dyDescent="0.25">
      <c r="A841" s="28">
        <v>46387</v>
      </c>
      <c r="B841" s="28">
        <v>46477</v>
      </c>
      <c r="C841" t="s">
        <v>35</v>
      </c>
      <c r="D841" t="s">
        <v>115</v>
      </c>
      <c r="E841" t="s">
        <v>116</v>
      </c>
      <c r="F841">
        <v>10014</v>
      </c>
      <c r="G841" t="s">
        <v>117</v>
      </c>
      <c r="H841" s="28">
        <v>46384</v>
      </c>
      <c r="I841" s="28">
        <v>46386</v>
      </c>
      <c r="J841" s="28">
        <v>46476</v>
      </c>
      <c r="K841" s="28">
        <v>46476</v>
      </c>
      <c r="L841" s="38">
        <v>18834400</v>
      </c>
      <c r="M841" t="s">
        <v>78</v>
      </c>
      <c r="N841">
        <v>0</v>
      </c>
      <c r="O841" t="s">
        <v>34</v>
      </c>
      <c r="P841" s="38">
        <v>0</v>
      </c>
      <c r="Q841" s="38">
        <v>0.97589977228611102</v>
      </c>
      <c r="R841" s="38">
        <v>0.98888888888888904</v>
      </c>
      <c r="S841" s="38">
        <v>0.98888888888888904</v>
      </c>
      <c r="T841" s="38">
        <v>18625128.888888899</v>
      </c>
      <c r="U841" s="38">
        <v>0</v>
      </c>
      <c r="V841" s="38">
        <v>-99416.257807179005</v>
      </c>
      <c r="W841" s="38">
        <v>0.97598694349804005</v>
      </c>
      <c r="X841" s="38">
        <v>0.98888888888888904</v>
      </c>
      <c r="Y841" s="38">
        <v>0.98888888888888904</v>
      </c>
      <c r="Z841" s="38">
        <v>18625128.888888899</v>
      </c>
      <c r="AA841" s="38">
        <v>-98311.632720432593</v>
      </c>
    </row>
    <row r="842" spans="1:27" x14ac:dyDescent="0.25">
      <c r="A842" s="28">
        <v>46387</v>
      </c>
      <c r="B842" s="28">
        <v>46477</v>
      </c>
      <c r="C842" t="s">
        <v>35</v>
      </c>
      <c r="D842" t="s">
        <v>115</v>
      </c>
      <c r="E842" t="s">
        <v>116</v>
      </c>
      <c r="F842">
        <v>10014</v>
      </c>
      <c r="G842" t="s">
        <v>117</v>
      </c>
      <c r="H842" s="28">
        <v>46470</v>
      </c>
      <c r="I842" s="28">
        <v>46476</v>
      </c>
      <c r="J842" s="28">
        <v>46568</v>
      </c>
      <c r="K842" s="28">
        <v>46568</v>
      </c>
      <c r="L842" s="38">
        <v>18834400</v>
      </c>
      <c r="M842" t="s">
        <v>78</v>
      </c>
      <c r="N842">
        <v>0</v>
      </c>
      <c r="O842" t="s">
        <v>34</v>
      </c>
      <c r="P842" s="38">
        <v>0</v>
      </c>
      <c r="Q842" s="38">
        <v>0.97088493097262096</v>
      </c>
      <c r="R842" s="38">
        <v>1.1111111111111099E-2</v>
      </c>
      <c r="S842" s="38">
        <v>1.0869565217391301E-2</v>
      </c>
      <c r="T842" s="38">
        <v>209271.11111111101</v>
      </c>
      <c r="U842" s="38">
        <v>0</v>
      </c>
      <c r="V842" s="38">
        <v>-104782.323567969</v>
      </c>
      <c r="W842" s="38">
        <v>0.970892968649541</v>
      </c>
      <c r="X842" s="38">
        <v>1.1111111111111099E-2</v>
      </c>
      <c r="Y842" s="38">
        <v>1.0869565217391301E-2</v>
      </c>
      <c r="Z842" s="38">
        <v>209271.11111111101</v>
      </c>
      <c r="AA842" s="38">
        <v>-1138.93829965184</v>
      </c>
    </row>
    <row r="843" spans="1:27" x14ac:dyDescent="0.25">
      <c r="A843" s="28">
        <v>46387</v>
      </c>
      <c r="B843" s="28">
        <v>46477</v>
      </c>
      <c r="C843" t="s">
        <v>35</v>
      </c>
      <c r="D843" t="s">
        <v>118</v>
      </c>
      <c r="E843" t="s">
        <v>119</v>
      </c>
      <c r="F843">
        <v>10015</v>
      </c>
      <c r="G843" t="s">
        <v>120</v>
      </c>
      <c r="H843" s="28">
        <v>46384</v>
      </c>
      <c r="I843" s="28">
        <v>46386</v>
      </c>
      <c r="J843" s="28">
        <v>46476</v>
      </c>
      <c r="K843" s="28">
        <v>46476</v>
      </c>
      <c r="L843" s="38">
        <v>6000000</v>
      </c>
      <c r="M843" t="s">
        <v>81</v>
      </c>
      <c r="N843">
        <v>0</v>
      </c>
      <c r="O843" t="s">
        <v>34</v>
      </c>
      <c r="P843" s="38">
        <v>0</v>
      </c>
      <c r="Q843" s="38">
        <v>0.97589977228611102</v>
      </c>
      <c r="R843" s="38">
        <v>0.98888888888888904</v>
      </c>
      <c r="S843" s="38">
        <v>0.98888888888888904</v>
      </c>
      <c r="T843" s="38">
        <v>5933333.3333333302</v>
      </c>
      <c r="U843" s="38">
        <v>0</v>
      </c>
      <c r="V843" s="38">
        <v>-35420.6423800638</v>
      </c>
      <c r="W843" s="38">
        <v>0.97598694349804005</v>
      </c>
      <c r="X843" s="38">
        <v>0.98888888888888904</v>
      </c>
      <c r="Y843" s="38">
        <v>0.98888888888888904</v>
      </c>
      <c r="Z843" s="38">
        <v>5933333.3333333302</v>
      </c>
      <c r="AA843" s="38">
        <v>-35027.079686951998</v>
      </c>
    </row>
    <row r="844" spans="1:27" x14ac:dyDescent="0.25">
      <c r="A844" s="28">
        <v>46387</v>
      </c>
      <c r="B844" s="28">
        <v>46477</v>
      </c>
      <c r="C844" t="s">
        <v>35</v>
      </c>
      <c r="D844" t="s">
        <v>118</v>
      </c>
      <c r="E844" t="s">
        <v>119</v>
      </c>
      <c r="F844">
        <v>10015</v>
      </c>
      <c r="G844" t="s">
        <v>120</v>
      </c>
      <c r="H844" s="28">
        <v>46470</v>
      </c>
      <c r="I844" s="28">
        <v>46476</v>
      </c>
      <c r="J844" s="28">
        <v>46568</v>
      </c>
      <c r="K844" s="28">
        <v>46568</v>
      </c>
      <c r="L844" s="38">
        <v>6000000</v>
      </c>
      <c r="M844" t="s">
        <v>81</v>
      </c>
      <c r="N844">
        <v>0</v>
      </c>
      <c r="O844" t="s">
        <v>34</v>
      </c>
      <c r="P844" s="38">
        <v>0</v>
      </c>
      <c r="Q844" s="38">
        <v>0.97088493097262096</v>
      </c>
      <c r="R844" s="38">
        <v>1.1111111111111099E-2</v>
      </c>
      <c r="S844" s="38">
        <v>1.0869565217391301E-2</v>
      </c>
      <c r="T844" s="38">
        <v>66666.666666666701</v>
      </c>
      <c r="U844" s="38">
        <v>0</v>
      </c>
      <c r="V844" s="38">
        <v>-37213.421969436196</v>
      </c>
      <c r="W844" s="38">
        <v>0.970892968649541</v>
      </c>
      <c r="X844" s="38">
        <v>1.1111111111111099E-2</v>
      </c>
      <c r="Y844" s="38">
        <v>1.0869565217391301E-2</v>
      </c>
      <c r="Z844" s="38">
        <v>66666.666666666701</v>
      </c>
      <c r="AA844" s="38">
        <v>-404.49371705908999</v>
      </c>
    </row>
    <row r="845" spans="1:27" x14ac:dyDescent="0.25">
      <c r="A845" s="28">
        <v>46387</v>
      </c>
      <c r="B845" s="28">
        <v>46477</v>
      </c>
      <c r="C845" t="s">
        <v>35</v>
      </c>
      <c r="D845" t="s">
        <v>121</v>
      </c>
      <c r="E845" t="s">
        <v>122</v>
      </c>
      <c r="F845">
        <v>10016</v>
      </c>
      <c r="G845" t="s">
        <v>102</v>
      </c>
      <c r="H845" s="28">
        <v>46384</v>
      </c>
      <c r="I845" s="28">
        <v>46386</v>
      </c>
      <c r="J845" s="28">
        <v>46476</v>
      </c>
      <c r="K845" s="28">
        <v>46476</v>
      </c>
      <c r="L845" s="38">
        <v>13248000</v>
      </c>
      <c r="M845" t="s">
        <v>81</v>
      </c>
      <c r="N845">
        <v>0</v>
      </c>
      <c r="O845" t="s">
        <v>34</v>
      </c>
      <c r="P845" s="38">
        <v>0</v>
      </c>
      <c r="Q845" s="38">
        <v>0.97589977228611102</v>
      </c>
      <c r="R845" s="38">
        <v>0.98888888888888904</v>
      </c>
      <c r="S845" s="38">
        <v>0.98888888888888904</v>
      </c>
      <c r="T845" s="38">
        <v>13100800</v>
      </c>
      <c r="U845" s="38">
        <v>0</v>
      </c>
      <c r="V845" s="38">
        <v>-78208.778375180904</v>
      </c>
      <c r="W845" s="38">
        <v>0.97598694349804005</v>
      </c>
      <c r="X845" s="38">
        <v>0.98888888888888904</v>
      </c>
      <c r="Y845" s="38">
        <v>0.98888888888888904</v>
      </c>
      <c r="Z845" s="38">
        <v>13100800</v>
      </c>
      <c r="AA845" s="38">
        <v>-77339.791948790007</v>
      </c>
    </row>
    <row r="846" spans="1:27" x14ac:dyDescent="0.25">
      <c r="A846" s="28">
        <v>46387</v>
      </c>
      <c r="B846" s="28">
        <v>46477</v>
      </c>
      <c r="C846" t="s">
        <v>35</v>
      </c>
      <c r="D846" t="s">
        <v>121</v>
      </c>
      <c r="E846" t="s">
        <v>122</v>
      </c>
      <c r="F846">
        <v>10016</v>
      </c>
      <c r="G846" t="s">
        <v>102</v>
      </c>
      <c r="H846" s="28">
        <v>46470</v>
      </c>
      <c r="I846" s="28">
        <v>46476</v>
      </c>
      <c r="J846" s="28">
        <v>46568</v>
      </c>
      <c r="K846" s="28">
        <v>46568</v>
      </c>
      <c r="L846" s="38">
        <v>13248000</v>
      </c>
      <c r="M846" t="s">
        <v>81</v>
      </c>
      <c r="N846">
        <v>0</v>
      </c>
      <c r="O846" t="s">
        <v>34</v>
      </c>
      <c r="P846" s="38">
        <v>0</v>
      </c>
      <c r="Q846" s="38">
        <v>0.97088493097262096</v>
      </c>
      <c r="R846" s="38">
        <v>1.1111111111111099E-2</v>
      </c>
      <c r="S846" s="38">
        <v>1.0869565217391301E-2</v>
      </c>
      <c r="T846" s="38">
        <v>147200</v>
      </c>
      <c r="U846" s="38">
        <v>0</v>
      </c>
      <c r="V846" s="38">
        <v>-82167.235708515203</v>
      </c>
      <c r="W846" s="38">
        <v>0.970892968649541</v>
      </c>
      <c r="X846" s="38">
        <v>1.1111111111111099E-2</v>
      </c>
      <c r="Y846" s="38">
        <v>1.0869565217391301E-2</v>
      </c>
      <c r="Z846" s="38">
        <v>147200</v>
      </c>
      <c r="AA846" s="38">
        <v>-893.12212726646999</v>
      </c>
    </row>
    <row r="847" spans="1:27" x14ac:dyDescent="0.25">
      <c r="A847" s="28">
        <v>46477</v>
      </c>
      <c r="B847" s="28">
        <v>46568</v>
      </c>
      <c r="C847" t="s">
        <v>32</v>
      </c>
      <c r="D847" t="s">
        <v>85</v>
      </c>
      <c r="E847" t="s">
        <v>86</v>
      </c>
      <c r="F847">
        <v>24</v>
      </c>
      <c r="G847" t="s">
        <v>87</v>
      </c>
      <c r="H847" s="28">
        <v>46469</v>
      </c>
      <c r="I847" s="28">
        <v>46471</v>
      </c>
      <c r="J847" s="28">
        <v>46568</v>
      </c>
      <c r="K847" s="28">
        <v>46568</v>
      </c>
      <c r="L847" s="38">
        <v>14125800</v>
      </c>
      <c r="M847" t="s">
        <v>88</v>
      </c>
      <c r="N847">
        <v>0</v>
      </c>
      <c r="O847" t="s">
        <v>34</v>
      </c>
      <c r="P847" s="38">
        <v>0</v>
      </c>
      <c r="Q847" s="38"/>
      <c r="R847" s="38">
        <v>1</v>
      </c>
      <c r="S847" s="38">
        <v>0.93814432989690699</v>
      </c>
      <c r="T847" s="38">
        <v>14125800</v>
      </c>
      <c r="U847" s="38">
        <v>0</v>
      </c>
      <c r="V847" s="38">
        <v>73194.923145978595</v>
      </c>
      <c r="W847" s="38"/>
      <c r="X847" s="38">
        <v>1</v>
      </c>
      <c r="Y847" s="38">
        <v>0.93814432989690699</v>
      </c>
      <c r="Z847" s="38">
        <v>14125800</v>
      </c>
      <c r="AA847" s="38">
        <v>68667.402126639703</v>
      </c>
    </row>
    <row r="848" spans="1:27" x14ac:dyDescent="0.25">
      <c r="A848" s="28">
        <v>46477</v>
      </c>
      <c r="B848" s="28">
        <v>46568</v>
      </c>
      <c r="C848" t="s">
        <v>32</v>
      </c>
      <c r="D848" t="s">
        <v>85</v>
      </c>
      <c r="E848" t="s">
        <v>86</v>
      </c>
      <c r="F848">
        <v>24</v>
      </c>
      <c r="G848" t="s">
        <v>87</v>
      </c>
      <c r="H848" s="28">
        <v>46566</v>
      </c>
      <c r="I848" s="28">
        <v>46568</v>
      </c>
      <c r="J848" s="28">
        <v>46660</v>
      </c>
      <c r="K848" s="28">
        <v>46660</v>
      </c>
      <c r="L848" s="38">
        <v>14125800</v>
      </c>
      <c r="M848" t="s">
        <v>88</v>
      </c>
      <c r="N848">
        <v>0</v>
      </c>
      <c r="O848" t="s">
        <v>34</v>
      </c>
      <c r="P848" s="38">
        <v>0</v>
      </c>
      <c r="Q848" s="38"/>
      <c r="R848" s="38">
        <v>0</v>
      </c>
      <c r="S848" s="38">
        <v>0</v>
      </c>
      <c r="T848" s="38">
        <v>0</v>
      </c>
      <c r="U848" s="38">
        <v>0</v>
      </c>
      <c r="V848" s="38">
        <v>71987.141082450704</v>
      </c>
      <c r="W848" s="38"/>
      <c r="X848" s="38">
        <v>0</v>
      </c>
      <c r="Y848" s="38">
        <v>0</v>
      </c>
      <c r="Z848" s="38">
        <v>0</v>
      </c>
      <c r="AA848" s="38">
        <v>0</v>
      </c>
    </row>
    <row r="849" spans="1:27" x14ac:dyDescent="0.25">
      <c r="A849" s="28">
        <v>46477</v>
      </c>
      <c r="B849" s="28">
        <v>46568</v>
      </c>
      <c r="C849" t="s">
        <v>32</v>
      </c>
      <c r="D849" t="s">
        <v>89</v>
      </c>
      <c r="E849" t="s">
        <v>90</v>
      </c>
      <c r="F849">
        <v>26</v>
      </c>
      <c r="G849" t="s">
        <v>91</v>
      </c>
      <c r="H849" s="28">
        <v>46470</v>
      </c>
      <c r="I849" s="28">
        <v>46476</v>
      </c>
      <c r="J849" s="28">
        <v>46568</v>
      </c>
      <c r="K849" s="28">
        <v>46568</v>
      </c>
      <c r="L849" s="38">
        <v>5650320</v>
      </c>
      <c r="M849" t="s">
        <v>88</v>
      </c>
      <c r="N849">
        <v>0</v>
      </c>
      <c r="O849" t="s">
        <v>34</v>
      </c>
      <c r="P849" s="38">
        <v>0</v>
      </c>
      <c r="Q849" s="38"/>
      <c r="R849" s="38">
        <v>1</v>
      </c>
      <c r="S849" s="38">
        <v>0.98913043478260898</v>
      </c>
      <c r="T849" s="38">
        <v>5650320</v>
      </c>
      <c r="U849" s="38">
        <v>0</v>
      </c>
      <c r="V849" s="38">
        <v>27824.7704037242</v>
      </c>
      <c r="W849" s="38"/>
      <c r="X849" s="38">
        <v>1</v>
      </c>
      <c r="Y849" s="38">
        <v>0.98913043478260898</v>
      </c>
      <c r="Z849" s="38">
        <v>5650320</v>
      </c>
      <c r="AA849" s="38">
        <v>27522.327247161898</v>
      </c>
    </row>
    <row r="850" spans="1:27" x14ac:dyDescent="0.25">
      <c r="A850" s="28">
        <v>46477</v>
      </c>
      <c r="B850" s="28">
        <v>46568</v>
      </c>
      <c r="C850" t="s">
        <v>32</v>
      </c>
      <c r="D850" t="s">
        <v>89</v>
      </c>
      <c r="E850" t="s">
        <v>90</v>
      </c>
      <c r="F850">
        <v>26</v>
      </c>
      <c r="G850" t="s">
        <v>91</v>
      </c>
      <c r="H850" s="28">
        <v>46566</v>
      </c>
      <c r="I850" s="28">
        <v>46568</v>
      </c>
      <c r="J850" s="28">
        <v>46660</v>
      </c>
      <c r="K850" s="28">
        <v>46660</v>
      </c>
      <c r="L850" s="38">
        <v>5650320</v>
      </c>
      <c r="M850" t="s">
        <v>88</v>
      </c>
      <c r="N850">
        <v>0</v>
      </c>
      <c r="O850" t="s">
        <v>34</v>
      </c>
      <c r="P850" s="38">
        <v>0</v>
      </c>
      <c r="Q850" s="38"/>
      <c r="R850" s="38">
        <v>0</v>
      </c>
      <c r="S850" s="38">
        <v>0</v>
      </c>
      <c r="T850" s="38">
        <v>0</v>
      </c>
      <c r="U850" s="38">
        <v>0</v>
      </c>
      <c r="V850" s="38">
        <v>28794.856432980301</v>
      </c>
      <c r="W850" s="38"/>
      <c r="X850" s="38">
        <v>0</v>
      </c>
      <c r="Y850" s="38">
        <v>0</v>
      </c>
      <c r="Z850" s="38">
        <v>0</v>
      </c>
      <c r="AA850" s="38">
        <v>0</v>
      </c>
    </row>
    <row r="851" spans="1:27" x14ac:dyDescent="0.25">
      <c r="A851" s="28">
        <v>46477</v>
      </c>
      <c r="B851" s="28">
        <v>46568</v>
      </c>
      <c r="C851" t="s">
        <v>32</v>
      </c>
      <c r="D851" t="s">
        <v>92</v>
      </c>
      <c r="E851" t="s">
        <v>93</v>
      </c>
      <c r="F851">
        <v>30</v>
      </c>
      <c r="G851" t="s">
        <v>94</v>
      </c>
      <c r="H851" s="28">
        <v>46469</v>
      </c>
      <c r="I851" s="28">
        <v>46471</v>
      </c>
      <c r="J851" s="28">
        <v>46568</v>
      </c>
      <c r="K851" s="28">
        <v>46568</v>
      </c>
      <c r="L851" s="38">
        <v>18834400</v>
      </c>
      <c r="M851" t="s">
        <v>78</v>
      </c>
      <c r="N851">
        <v>0</v>
      </c>
      <c r="O851" t="s">
        <v>34</v>
      </c>
      <c r="P851" s="38">
        <v>0</v>
      </c>
      <c r="Q851" s="38"/>
      <c r="R851" s="38">
        <v>1</v>
      </c>
      <c r="S851" s="38">
        <v>0.93814432989690699</v>
      </c>
      <c r="T851" s="38">
        <v>18834400</v>
      </c>
      <c r="U851" s="38">
        <v>0</v>
      </c>
      <c r="V851" s="38">
        <v>110280.291972416</v>
      </c>
      <c r="W851" s="38"/>
      <c r="X851" s="38">
        <v>1</v>
      </c>
      <c r="Y851" s="38">
        <v>0.93814432989690699</v>
      </c>
      <c r="Z851" s="38">
        <v>18834400</v>
      </c>
      <c r="AA851" s="38">
        <v>103458.830613297</v>
      </c>
    </row>
    <row r="852" spans="1:27" x14ac:dyDescent="0.25">
      <c r="A852" s="28">
        <v>46477</v>
      </c>
      <c r="B852" s="28">
        <v>46568</v>
      </c>
      <c r="C852" t="s">
        <v>32</v>
      </c>
      <c r="D852" t="s">
        <v>92</v>
      </c>
      <c r="E852" t="s">
        <v>93</v>
      </c>
      <c r="F852">
        <v>30</v>
      </c>
      <c r="G852" t="s">
        <v>94</v>
      </c>
      <c r="H852" s="28">
        <v>46566</v>
      </c>
      <c r="I852" s="28">
        <v>46568</v>
      </c>
      <c r="J852" s="28">
        <v>46660</v>
      </c>
      <c r="K852" s="28">
        <v>46660</v>
      </c>
      <c r="L852" s="38">
        <v>18834400</v>
      </c>
      <c r="M852" t="s">
        <v>78</v>
      </c>
      <c r="N852">
        <v>0</v>
      </c>
      <c r="O852" t="s">
        <v>34</v>
      </c>
      <c r="P852" s="38">
        <v>0</v>
      </c>
      <c r="Q852" s="38"/>
      <c r="R852" s="38">
        <v>0</v>
      </c>
      <c r="S852" s="38">
        <v>0</v>
      </c>
      <c r="T852" s="38">
        <v>0</v>
      </c>
      <c r="U852" s="38">
        <v>0</v>
      </c>
      <c r="V852" s="38">
        <v>108015.94366549001</v>
      </c>
      <c r="W852" s="38"/>
      <c r="X852" s="38">
        <v>0</v>
      </c>
      <c r="Y852" s="38">
        <v>0</v>
      </c>
      <c r="Z852" s="38">
        <v>0</v>
      </c>
      <c r="AA852" s="38">
        <v>0</v>
      </c>
    </row>
    <row r="853" spans="1:27" x14ac:dyDescent="0.25">
      <c r="A853" s="28">
        <v>46477</v>
      </c>
      <c r="B853" s="28">
        <v>46568</v>
      </c>
      <c r="C853" t="s">
        <v>32</v>
      </c>
      <c r="D853" t="s">
        <v>98</v>
      </c>
      <c r="E853" t="s">
        <v>99</v>
      </c>
      <c r="F853">
        <v>34</v>
      </c>
      <c r="G853" t="s">
        <v>100</v>
      </c>
      <c r="H853" s="28">
        <v>46401</v>
      </c>
      <c r="I853" s="28">
        <v>46405</v>
      </c>
      <c r="J853" s="28">
        <v>46493</v>
      </c>
      <c r="K853" s="28">
        <v>46493</v>
      </c>
      <c r="L853" s="38">
        <v>13248000</v>
      </c>
      <c r="M853" t="s">
        <v>81</v>
      </c>
      <c r="N853">
        <v>0</v>
      </c>
      <c r="O853" t="s">
        <v>34</v>
      </c>
      <c r="P853" s="38">
        <v>0</v>
      </c>
      <c r="Q853" s="38"/>
      <c r="R853" s="38">
        <v>0.175824175824176</v>
      </c>
      <c r="S853" s="38">
        <v>0.18181818181818199</v>
      </c>
      <c r="T853" s="38">
        <v>2329318.6813186798</v>
      </c>
      <c r="U853" s="38">
        <v>0</v>
      </c>
      <c r="V853" s="38">
        <v>76913.813690047697</v>
      </c>
      <c r="W853" s="38"/>
      <c r="X853" s="38">
        <v>0.175824175824176</v>
      </c>
      <c r="Y853" s="38">
        <v>0.18181818181818199</v>
      </c>
      <c r="Z853" s="38">
        <v>2329318.6813186798</v>
      </c>
      <c r="AA853" s="38">
        <v>13984.329761826901</v>
      </c>
    </row>
    <row r="854" spans="1:27" x14ac:dyDescent="0.25">
      <c r="A854" s="28">
        <v>46477</v>
      </c>
      <c r="B854" s="28">
        <v>46568</v>
      </c>
      <c r="C854" t="s">
        <v>32</v>
      </c>
      <c r="D854" t="s">
        <v>98</v>
      </c>
      <c r="E854" t="s">
        <v>99</v>
      </c>
      <c r="F854">
        <v>34</v>
      </c>
      <c r="G854" t="s">
        <v>100</v>
      </c>
      <c r="H854" s="28">
        <v>46491</v>
      </c>
      <c r="I854" s="28">
        <v>46493</v>
      </c>
      <c r="J854" s="28">
        <v>46584</v>
      </c>
      <c r="K854" s="28">
        <v>46584</v>
      </c>
      <c r="L854" s="38">
        <v>13248000</v>
      </c>
      <c r="M854" t="s">
        <v>81</v>
      </c>
      <c r="N854">
        <v>0</v>
      </c>
      <c r="O854" t="s">
        <v>34</v>
      </c>
      <c r="P854" s="38">
        <v>0</v>
      </c>
      <c r="Q854" s="38"/>
      <c r="R854" s="38">
        <v>0.82417582417582402</v>
      </c>
      <c r="S854" s="38">
        <v>0.82417582417582402</v>
      </c>
      <c r="T854" s="38">
        <v>10918681.3186813</v>
      </c>
      <c r="U854" s="38">
        <v>0</v>
      </c>
      <c r="V854" s="38">
        <v>81695.462565679496</v>
      </c>
      <c r="W854" s="38"/>
      <c r="X854" s="38">
        <v>0.82417582417582402</v>
      </c>
      <c r="Y854" s="38">
        <v>0.82417582417582402</v>
      </c>
      <c r="Z854" s="38">
        <v>10918681.3186813</v>
      </c>
      <c r="AA854" s="38">
        <v>67331.425191494098</v>
      </c>
    </row>
    <row r="855" spans="1:27" x14ac:dyDescent="0.25">
      <c r="A855" s="28">
        <v>46477</v>
      </c>
      <c r="B855" s="28">
        <v>46568</v>
      </c>
      <c r="C855" t="s">
        <v>32</v>
      </c>
      <c r="D855" t="s">
        <v>95</v>
      </c>
      <c r="E855" t="s">
        <v>96</v>
      </c>
      <c r="F855">
        <v>28</v>
      </c>
      <c r="G855" t="s">
        <v>97</v>
      </c>
      <c r="H855" s="28">
        <v>46470</v>
      </c>
      <c r="I855" s="28">
        <v>46476</v>
      </c>
      <c r="J855" s="28">
        <v>46568</v>
      </c>
      <c r="K855" s="28">
        <v>46568</v>
      </c>
      <c r="L855" s="38">
        <v>24440000</v>
      </c>
      <c r="M855" t="s">
        <v>81</v>
      </c>
      <c r="N855">
        <v>0</v>
      </c>
      <c r="O855" t="s">
        <v>34</v>
      </c>
      <c r="P855" s="38">
        <v>0</v>
      </c>
      <c r="Q855" s="38"/>
      <c r="R855" s="38">
        <v>1</v>
      </c>
      <c r="S855" s="38">
        <v>0.98913043478260898</v>
      </c>
      <c r="T855" s="38">
        <v>24440000</v>
      </c>
      <c r="U855" s="38">
        <v>0</v>
      </c>
      <c r="V855" s="38">
        <v>151582.672155504</v>
      </c>
      <c r="W855" s="38"/>
      <c r="X855" s="38">
        <v>1</v>
      </c>
      <c r="Y855" s="38">
        <v>0.98913043478260898</v>
      </c>
      <c r="Z855" s="38">
        <v>24440000</v>
      </c>
      <c r="AA855" s="38">
        <v>149935.034414683</v>
      </c>
    </row>
    <row r="856" spans="1:27" x14ac:dyDescent="0.25">
      <c r="A856" s="28">
        <v>46477</v>
      </c>
      <c r="B856" s="28">
        <v>46568</v>
      </c>
      <c r="C856" t="s">
        <v>32</v>
      </c>
      <c r="D856" t="s">
        <v>95</v>
      </c>
      <c r="E856" t="s">
        <v>96</v>
      </c>
      <c r="F856">
        <v>28</v>
      </c>
      <c r="G856" t="s">
        <v>97</v>
      </c>
      <c r="H856" s="28">
        <v>46566</v>
      </c>
      <c r="I856" s="28">
        <v>46568</v>
      </c>
      <c r="J856" s="28">
        <v>46660</v>
      </c>
      <c r="K856" s="28">
        <v>46660</v>
      </c>
      <c r="L856" s="38">
        <v>24440000</v>
      </c>
      <c r="M856" t="s">
        <v>81</v>
      </c>
      <c r="N856">
        <v>0</v>
      </c>
      <c r="O856" t="s">
        <v>34</v>
      </c>
      <c r="P856" s="38">
        <v>0</v>
      </c>
      <c r="Q856" s="38"/>
      <c r="R856" s="38">
        <v>0</v>
      </c>
      <c r="S856" s="38">
        <v>0</v>
      </c>
      <c r="T856" s="38">
        <v>0</v>
      </c>
      <c r="U856" s="38">
        <v>0</v>
      </c>
      <c r="V856" s="38">
        <v>155778.70044328601</v>
      </c>
      <c r="W856" s="38"/>
      <c r="X856" s="38">
        <v>0</v>
      </c>
      <c r="Y856" s="38">
        <v>0</v>
      </c>
      <c r="Z856" s="38">
        <v>0</v>
      </c>
      <c r="AA856" s="38">
        <v>0</v>
      </c>
    </row>
    <row r="857" spans="1:27" x14ac:dyDescent="0.25">
      <c r="A857" s="28">
        <v>46477</v>
      </c>
      <c r="B857" s="28">
        <v>46568</v>
      </c>
      <c r="C857" t="s">
        <v>32</v>
      </c>
      <c r="D857" t="s">
        <v>46</v>
      </c>
      <c r="E857" t="s">
        <v>47</v>
      </c>
      <c r="F857">
        <v>9</v>
      </c>
      <c r="H857" s="28">
        <v>46464</v>
      </c>
      <c r="I857" s="28">
        <v>46468</v>
      </c>
      <c r="J857" s="28">
        <v>46559</v>
      </c>
      <c r="K857" s="28">
        <v>46559</v>
      </c>
      <c r="L857" s="38">
        <v>24971429</v>
      </c>
      <c r="M857" t="s">
        <v>45</v>
      </c>
      <c r="N857">
        <v>0</v>
      </c>
      <c r="O857" t="s">
        <v>34</v>
      </c>
      <c r="P857" s="38">
        <v>137017.65991227099</v>
      </c>
      <c r="Q857" s="38"/>
      <c r="R857" s="38">
        <v>0.90109890109890101</v>
      </c>
      <c r="S857" s="38">
        <v>0.90109890109890101</v>
      </c>
      <c r="T857" s="38">
        <v>22501727.230769198</v>
      </c>
      <c r="U857" s="38">
        <v>123466.46277809</v>
      </c>
      <c r="V857" s="38">
        <v>326391.03681101999</v>
      </c>
      <c r="W857" s="38"/>
      <c r="X857" s="38">
        <v>0.90109890109890101</v>
      </c>
      <c r="Y857" s="38">
        <v>0.90109890109890101</v>
      </c>
      <c r="Z857" s="38">
        <v>22501727.230769198</v>
      </c>
      <c r="AA857" s="38">
        <v>294110.60459894099</v>
      </c>
    </row>
    <row r="858" spans="1:27" x14ac:dyDescent="0.25">
      <c r="A858" s="28">
        <v>46477</v>
      </c>
      <c r="B858" s="28">
        <v>46568</v>
      </c>
      <c r="C858" t="s">
        <v>32</v>
      </c>
      <c r="D858" t="s">
        <v>46</v>
      </c>
      <c r="E858" t="s">
        <v>47</v>
      </c>
      <c r="F858">
        <v>9</v>
      </c>
      <c r="H858" s="28">
        <v>46555</v>
      </c>
      <c r="I858" s="28">
        <v>46559</v>
      </c>
      <c r="J858" s="28">
        <v>46650</v>
      </c>
      <c r="K858" s="28">
        <v>46650</v>
      </c>
      <c r="L858" s="38">
        <v>21714286</v>
      </c>
      <c r="M858" t="s">
        <v>45</v>
      </c>
      <c r="N858">
        <v>0</v>
      </c>
      <c r="O858" t="s">
        <v>34</v>
      </c>
      <c r="P858" s="38">
        <v>122908.82011584799</v>
      </c>
      <c r="Q858" s="38"/>
      <c r="R858" s="38">
        <v>9.8901098901098897E-2</v>
      </c>
      <c r="S858" s="38">
        <v>9.8901098901098897E-2</v>
      </c>
      <c r="T858" s="38">
        <v>2147566.7472527502</v>
      </c>
      <c r="U858" s="38">
        <v>12155.8173740948</v>
      </c>
      <c r="V858" s="38">
        <v>287542.661436959</v>
      </c>
      <c r="W858" s="38"/>
      <c r="X858" s="38">
        <v>9.8901098901098897E-2</v>
      </c>
      <c r="Y858" s="38">
        <v>9.8901098901098897E-2</v>
      </c>
      <c r="Z858" s="38">
        <v>2147566.7472527502</v>
      </c>
      <c r="AA858" s="38">
        <v>28438.285197061901</v>
      </c>
    </row>
    <row r="859" spans="1:27" x14ac:dyDescent="0.25">
      <c r="A859" s="28">
        <v>46477</v>
      </c>
      <c r="B859" s="28">
        <v>46568</v>
      </c>
      <c r="C859" t="s">
        <v>32</v>
      </c>
      <c r="D859" t="s">
        <v>101</v>
      </c>
      <c r="E859" t="s">
        <v>77</v>
      </c>
      <c r="F859">
        <v>20</v>
      </c>
      <c r="H859" s="28">
        <v>46421</v>
      </c>
      <c r="I859" s="28">
        <v>46423</v>
      </c>
      <c r="J859" s="28">
        <v>46512</v>
      </c>
      <c r="K859" s="28">
        <v>46512</v>
      </c>
      <c r="L859" s="38">
        <v>6051229.5199999996</v>
      </c>
      <c r="M859" t="s">
        <v>78</v>
      </c>
      <c r="O859" t="s">
        <v>34</v>
      </c>
      <c r="P859" s="38">
        <v>0</v>
      </c>
      <c r="Q859" s="38"/>
      <c r="R859" s="38">
        <v>0.38461538461538503</v>
      </c>
      <c r="S859" s="38">
        <v>0.39325842696629199</v>
      </c>
      <c r="T859" s="38">
        <v>2327395.9692307701</v>
      </c>
      <c r="U859" s="38">
        <v>0</v>
      </c>
      <c r="V859" s="38">
        <v>31954.3943725067</v>
      </c>
      <c r="W859" s="38"/>
      <c r="X859" s="38">
        <v>0.38461538461538503</v>
      </c>
      <c r="Y859" s="38">
        <v>0.39325842696629199</v>
      </c>
      <c r="Z859" s="38">
        <v>2327395.9692307701</v>
      </c>
      <c r="AA859" s="38">
        <v>12566.3348655925</v>
      </c>
    </row>
    <row r="860" spans="1:27" x14ac:dyDescent="0.25">
      <c r="A860" s="28">
        <v>46477</v>
      </c>
      <c r="B860" s="28">
        <v>46568</v>
      </c>
      <c r="C860" t="s">
        <v>32</v>
      </c>
      <c r="D860" t="s">
        <v>101</v>
      </c>
      <c r="E860" t="s">
        <v>77</v>
      </c>
      <c r="F860">
        <v>20</v>
      </c>
      <c r="H860" s="28">
        <v>46510</v>
      </c>
      <c r="I860" s="28">
        <v>46512</v>
      </c>
      <c r="J860" s="28">
        <v>46604</v>
      </c>
      <c r="K860" s="28">
        <v>46604</v>
      </c>
      <c r="L860" s="38">
        <v>5989979.6699999999</v>
      </c>
      <c r="M860" t="s">
        <v>78</v>
      </c>
      <c r="O860" t="s">
        <v>34</v>
      </c>
      <c r="P860" s="38">
        <v>0</v>
      </c>
      <c r="Q860" s="38"/>
      <c r="R860" s="38">
        <v>0.61538461538461497</v>
      </c>
      <c r="S860" s="38">
        <v>0.60869565217391297</v>
      </c>
      <c r="T860" s="38">
        <v>3686141.3353846199</v>
      </c>
      <c r="U860" s="38">
        <v>0</v>
      </c>
      <c r="V860" s="38">
        <v>33756.667571613398</v>
      </c>
      <c r="W860" s="38"/>
      <c r="X860" s="38">
        <v>0.61538461538461497</v>
      </c>
      <c r="Y860" s="38">
        <v>0.60869565217391297</v>
      </c>
      <c r="Z860" s="38">
        <v>3686141.3353846199</v>
      </c>
      <c r="AA860" s="38">
        <v>20547.536782721199</v>
      </c>
    </row>
    <row r="861" spans="1:27" x14ac:dyDescent="0.25">
      <c r="A861" s="28">
        <v>46477</v>
      </c>
      <c r="B861" s="28">
        <v>46568</v>
      </c>
      <c r="C861" t="s">
        <v>35</v>
      </c>
      <c r="D861" t="s">
        <v>64</v>
      </c>
      <c r="E861" t="s">
        <v>65</v>
      </c>
      <c r="F861">
        <v>10005</v>
      </c>
      <c r="G861" t="s">
        <v>66</v>
      </c>
      <c r="H861" s="28">
        <v>46470</v>
      </c>
      <c r="I861" s="28">
        <v>46476</v>
      </c>
      <c r="J861" s="28">
        <v>46568</v>
      </c>
      <c r="K861" s="28">
        <v>46568</v>
      </c>
      <c r="L861" s="38">
        <v>24971429</v>
      </c>
      <c r="M861" t="s">
        <v>45</v>
      </c>
      <c r="N861">
        <v>0</v>
      </c>
      <c r="O861" t="s">
        <v>34</v>
      </c>
      <c r="P861" s="38">
        <v>-138902.936183185</v>
      </c>
      <c r="Q861" s="38">
        <v>0.97088493097262096</v>
      </c>
      <c r="R861" s="38">
        <v>1</v>
      </c>
      <c r="S861" s="38">
        <v>0.98913043478260898</v>
      </c>
      <c r="T861" s="38">
        <v>24971429</v>
      </c>
      <c r="U861" s="38">
        <v>-137393.12165945501</v>
      </c>
      <c r="V861" s="38">
        <v>-330372.37456502498</v>
      </c>
      <c r="W861" s="38">
        <v>0.970892968649541</v>
      </c>
      <c r="X861" s="38">
        <v>1</v>
      </c>
      <c r="Y861" s="38">
        <v>0.98913043478260898</v>
      </c>
      <c r="Z861" s="38">
        <v>24971429</v>
      </c>
      <c r="AA861" s="38">
        <v>-326781.37049366598</v>
      </c>
    </row>
    <row r="862" spans="1:27" x14ac:dyDescent="0.25">
      <c r="A862" s="28">
        <v>46477</v>
      </c>
      <c r="B862" s="28">
        <v>46568</v>
      </c>
      <c r="C862" t="s">
        <v>35</v>
      </c>
      <c r="D862" t="s">
        <v>64</v>
      </c>
      <c r="E862" t="s">
        <v>65</v>
      </c>
      <c r="F862">
        <v>10005</v>
      </c>
      <c r="G862" t="s">
        <v>66</v>
      </c>
      <c r="H862" s="28">
        <v>46566</v>
      </c>
      <c r="I862" s="28">
        <v>46568</v>
      </c>
      <c r="J862" s="28">
        <v>46660</v>
      </c>
      <c r="K862" s="28">
        <v>46660</v>
      </c>
      <c r="L862" s="38">
        <v>21714286</v>
      </c>
      <c r="M862" t="s">
        <v>45</v>
      </c>
      <c r="N862">
        <v>0</v>
      </c>
      <c r="O862" t="s">
        <v>34</v>
      </c>
      <c r="P862" s="38">
        <v>-124629.68709826301</v>
      </c>
      <c r="Q862" s="38">
        <v>0.96562225822418801</v>
      </c>
      <c r="R862" s="38">
        <v>0</v>
      </c>
      <c r="S862" s="38">
        <v>0</v>
      </c>
      <c r="T862" s="38">
        <v>0</v>
      </c>
      <c r="U862" s="38">
        <v>0</v>
      </c>
      <c r="V862" s="38">
        <v>-291008.38340873102</v>
      </c>
      <c r="W862" s="38">
        <v>0.96568199274759703</v>
      </c>
      <c r="X862" s="38">
        <v>0</v>
      </c>
      <c r="Y862" s="38">
        <v>0</v>
      </c>
      <c r="Z862" s="38">
        <v>0</v>
      </c>
      <c r="AA862" s="38">
        <v>0</v>
      </c>
    </row>
    <row r="863" spans="1:27" x14ac:dyDescent="0.25">
      <c r="A863" s="28">
        <v>46477</v>
      </c>
      <c r="B863" s="28">
        <v>46568</v>
      </c>
      <c r="C863" t="s">
        <v>35</v>
      </c>
      <c r="D863" t="s">
        <v>123</v>
      </c>
      <c r="E863" t="s">
        <v>124</v>
      </c>
      <c r="F863">
        <v>10009</v>
      </c>
      <c r="G863" t="s">
        <v>125</v>
      </c>
      <c r="H863" s="28">
        <v>46421</v>
      </c>
      <c r="I863" s="28">
        <v>46423</v>
      </c>
      <c r="J863" s="28">
        <v>46512</v>
      </c>
      <c r="K863" s="28">
        <v>46512</v>
      </c>
      <c r="L863" s="38">
        <v>6051229.5199999996</v>
      </c>
      <c r="M863" t="s">
        <v>78</v>
      </c>
      <c r="N863">
        <v>0</v>
      </c>
      <c r="O863" t="s">
        <v>34</v>
      </c>
      <c r="P863" s="38">
        <v>0</v>
      </c>
      <c r="Q863" s="38">
        <v>0.973937443076484</v>
      </c>
      <c r="R863" s="38">
        <v>0.38461538461538503</v>
      </c>
      <c r="S863" s="38">
        <v>0.39325842696629199</v>
      </c>
      <c r="T863" s="38">
        <v>2327395.9692307701</v>
      </c>
      <c r="U863" s="38">
        <v>0</v>
      </c>
      <c r="V863" s="38">
        <v>-31954.3943725067</v>
      </c>
      <c r="W863" s="38">
        <v>0.97401124495340596</v>
      </c>
      <c r="X863" s="38">
        <v>0.38461538461538503</v>
      </c>
      <c r="Y863" s="38">
        <v>0.39325842696629199</v>
      </c>
      <c r="Z863" s="38">
        <v>2327395.9692307701</v>
      </c>
      <c r="AA863" s="38">
        <v>-12566.3348655925</v>
      </c>
    </row>
    <row r="864" spans="1:27" x14ac:dyDescent="0.25">
      <c r="A864" s="28">
        <v>46477</v>
      </c>
      <c r="B864" s="28">
        <v>46568</v>
      </c>
      <c r="C864" t="s">
        <v>35</v>
      </c>
      <c r="D864" t="s">
        <v>123</v>
      </c>
      <c r="E864" t="s">
        <v>124</v>
      </c>
      <c r="F864">
        <v>10009</v>
      </c>
      <c r="G864" t="s">
        <v>125</v>
      </c>
      <c r="H864" s="28">
        <v>46510</v>
      </c>
      <c r="I864" s="28">
        <v>46512</v>
      </c>
      <c r="J864" s="28">
        <v>46604</v>
      </c>
      <c r="K864" s="28">
        <v>46604</v>
      </c>
      <c r="L864" s="38">
        <v>5989979.6699999999</v>
      </c>
      <c r="M864" t="s">
        <v>78</v>
      </c>
      <c r="N864">
        <v>0</v>
      </c>
      <c r="O864" t="s">
        <v>34</v>
      </c>
      <c r="P864" s="38">
        <v>0</v>
      </c>
      <c r="Q864" s="38">
        <v>0.96883614893685199</v>
      </c>
      <c r="R864" s="38">
        <v>0.61538461538461497</v>
      </c>
      <c r="S864" s="38">
        <v>0.60869565217391297</v>
      </c>
      <c r="T864" s="38">
        <v>3686141.3353846199</v>
      </c>
      <c r="U864" s="38">
        <v>0</v>
      </c>
      <c r="V864" s="38">
        <v>-33756.667571613398</v>
      </c>
      <c r="W864" s="38">
        <v>0.96886662528077705</v>
      </c>
      <c r="X864" s="38">
        <v>0.61538461538461497</v>
      </c>
      <c r="Y864" s="38">
        <v>0.60869565217391297</v>
      </c>
      <c r="Z864" s="38">
        <v>3686141.3353846199</v>
      </c>
      <c r="AA864" s="38">
        <v>-20547.536782721199</v>
      </c>
    </row>
    <row r="865" spans="1:27" x14ac:dyDescent="0.25">
      <c r="A865" s="28">
        <v>46477</v>
      </c>
      <c r="B865" s="28">
        <v>46568</v>
      </c>
      <c r="C865" t="s">
        <v>35</v>
      </c>
      <c r="D865" t="s">
        <v>106</v>
      </c>
      <c r="E865" t="s">
        <v>107</v>
      </c>
      <c r="F865">
        <v>10011</v>
      </c>
      <c r="G865" t="s">
        <v>108</v>
      </c>
      <c r="H865" s="28">
        <v>46464</v>
      </c>
      <c r="I865" s="28">
        <v>46468</v>
      </c>
      <c r="J865" s="28">
        <v>46559</v>
      </c>
      <c r="K865" s="28">
        <v>46559</v>
      </c>
      <c r="L865" s="38">
        <v>14125800</v>
      </c>
      <c r="M865" t="s">
        <v>88</v>
      </c>
      <c r="N865">
        <v>0</v>
      </c>
      <c r="O865" t="s">
        <v>34</v>
      </c>
      <c r="P865" s="38">
        <v>0</v>
      </c>
      <c r="Q865" s="38">
        <v>0.97137551327502802</v>
      </c>
      <c r="R865" s="38">
        <v>0.90109890109890101</v>
      </c>
      <c r="S865" s="38">
        <v>0.90109890109890101</v>
      </c>
      <c r="T865" s="38">
        <v>12728742.857142899</v>
      </c>
      <c r="U865" s="38">
        <v>0</v>
      </c>
      <c r="V865" s="38">
        <v>-68585.014753614902</v>
      </c>
      <c r="W865" s="38">
        <v>0.97139716381319197</v>
      </c>
      <c r="X865" s="38">
        <v>0.90109890109890101</v>
      </c>
      <c r="Y865" s="38">
        <v>0.90109890109890101</v>
      </c>
      <c r="Z865" s="38">
        <v>12728742.857142899</v>
      </c>
      <c r="AA865" s="38">
        <v>-61801.881426334301</v>
      </c>
    </row>
    <row r="866" spans="1:27" x14ac:dyDescent="0.25">
      <c r="A866" s="28">
        <v>46477</v>
      </c>
      <c r="B866" s="28">
        <v>46568</v>
      </c>
      <c r="C866" t="s">
        <v>35</v>
      </c>
      <c r="D866" t="s">
        <v>106</v>
      </c>
      <c r="E866" t="s">
        <v>107</v>
      </c>
      <c r="F866">
        <v>10011</v>
      </c>
      <c r="G866" t="s">
        <v>108</v>
      </c>
      <c r="H866" s="28">
        <v>46555</v>
      </c>
      <c r="I866" s="28">
        <v>46559</v>
      </c>
      <c r="J866" s="28">
        <v>46650</v>
      </c>
      <c r="K866" s="28">
        <v>46650</v>
      </c>
      <c r="L866" s="38">
        <v>14125800</v>
      </c>
      <c r="M866" t="s">
        <v>88</v>
      </c>
      <c r="N866">
        <v>0</v>
      </c>
      <c r="O866" t="s">
        <v>34</v>
      </c>
      <c r="P866" s="38">
        <v>0</v>
      </c>
      <c r="Q866" s="38">
        <v>0.966196167280021</v>
      </c>
      <c r="R866" s="38">
        <v>9.8901098901098897E-2</v>
      </c>
      <c r="S866" s="38">
        <v>9.8901098901098897E-2</v>
      </c>
      <c r="T866" s="38">
        <v>1397057.1428571399</v>
      </c>
      <c r="U866" s="38">
        <v>0</v>
      </c>
      <c r="V866" s="38">
        <v>-71007.829919120399</v>
      </c>
      <c r="W866" s="38">
        <v>0.96625380575514597</v>
      </c>
      <c r="X866" s="38">
        <v>9.8901098901098897E-2</v>
      </c>
      <c r="Y866" s="38">
        <v>9.8901098901098897E-2</v>
      </c>
      <c r="Z866" s="38">
        <v>1397057.1428571399</v>
      </c>
      <c r="AA866" s="38">
        <v>-7022.7524095833296</v>
      </c>
    </row>
    <row r="867" spans="1:27" x14ac:dyDescent="0.25">
      <c r="A867" s="28">
        <v>46477</v>
      </c>
      <c r="B867" s="28">
        <v>46568</v>
      </c>
      <c r="C867" t="s">
        <v>35</v>
      </c>
      <c r="D867" t="s">
        <v>109</v>
      </c>
      <c r="E867" t="s">
        <v>110</v>
      </c>
      <c r="F867">
        <v>10012</v>
      </c>
      <c r="G867" t="s">
        <v>111</v>
      </c>
      <c r="H867" s="28">
        <v>46464</v>
      </c>
      <c r="I867" s="28">
        <v>46468</v>
      </c>
      <c r="J867" s="28">
        <v>46559</v>
      </c>
      <c r="K867" s="28">
        <v>46559</v>
      </c>
      <c r="L867" s="38">
        <v>5650320</v>
      </c>
      <c r="M867" t="s">
        <v>88</v>
      </c>
      <c r="N867">
        <v>0</v>
      </c>
      <c r="O867" t="s">
        <v>34</v>
      </c>
      <c r="P867" s="38">
        <v>0</v>
      </c>
      <c r="Q867" s="38">
        <v>0.97137551327502802</v>
      </c>
      <c r="R867" s="38">
        <v>0.90109890109890101</v>
      </c>
      <c r="S867" s="38">
        <v>0.90109890109890101</v>
      </c>
      <c r="T867" s="38">
        <v>5091497.1428571399</v>
      </c>
      <c r="U867" s="38">
        <v>0</v>
      </c>
      <c r="V867" s="38">
        <v>-27434.005901445998</v>
      </c>
      <c r="W867" s="38">
        <v>0.97139716381319197</v>
      </c>
      <c r="X867" s="38">
        <v>0.90109890109890101</v>
      </c>
      <c r="Y867" s="38">
        <v>0.90109890109890101</v>
      </c>
      <c r="Z867" s="38">
        <v>5091497.1428571399</v>
      </c>
      <c r="AA867" s="38">
        <v>-24720.752570533699</v>
      </c>
    </row>
    <row r="868" spans="1:27" x14ac:dyDescent="0.25">
      <c r="A868" s="28">
        <v>46477</v>
      </c>
      <c r="B868" s="28">
        <v>46568</v>
      </c>
      <c r="C868" t="s">
        <v>35</v>
      </c>
      <c r="D868" t="s">
        <v>109</v>
      </c>
      <c r="E868" t="s">
        <v>110</v>
      </c>
      <c r="F868">
        <v>10012</v>
      </c>
      <c r="G868" t="s">
        <v>111</v>
      </c>
      <c r="H868" s="28">
        <v>46555</v>
      </c>
      <c r="I868" s="28">
        <v>46559</v>
      </c>
      <c r="J868" s="28">
        <v>46650</v>
      </c>
      <c r="K868" s="28">
        <v>46650</v>
      </c>
      <c r="L868" s="38">
        <v>5650320</v>
      </c>
      <c r="M868" t="s">
        <v>88</v>
      </c>
      <c r="N868">
        <v>0</v>
      </c>
      <c r="O868" t="s">
        <v>34</v>
      </c>
      <c r="P868" s="38">
        <v>0</v>
      </c>
      <c r="Q868" s="38">
        <v>0.966196167280021</v>
      </c>
      <c r="R868" s="38">
        <v>9.8901098901098897E-2</v>
      </c>
      <c r="S868" s="38">
        <v>9.8901098901098897E-2</v>
      </c>
      <c r="T868" s="38">
        <v>558822.85714285704</v>
      </c>
      <c r="U868" s="38">
        <v>0</v>
      </c>
      <c r="V868" s="38">
        <v>-28403.1319676481</v>
      </c>
      <c r="W868" s="38">
        <v>0.96625380575514597</v>
      </c>
      <c r="X868" s="38">
        <v>9.8901098901098897E-2</v>
      </c>
      <c r="Y868" s="38">
        <v>9.8901098901098897E-2</v>
      </c>
      <c r="Z868" s="38">
        <v>558822.85714285704</v>
      </c>
      <c r="AA868" s="38">
        <v>-2809.1009638333298</v>
      </c>
    </row>
    <row r="869" spans="1:27" x14ac:dyDescent="0.25">
      <c r="A869" s="28">
        <v>46477</v>
      </c>
      <c r="B869" s="28">
        <v>46568</v>
      </c>
      <c r="C869" t="s">
        <v>35</v>
      </c>
      <c r="D869" t="s">
        <v>112</v>
      </c>
      <c r="E869" t="s">
        <v>113</v>
      </c>
      <c r="F869">
        <v>10013</v>
      </c>
      <c r="G869" t="s">
        <v>114</v>
      </c>
      <c r="H869" s="28">
        <v>46470</v>
      </c>
      <c r="I869" s="28">
        <v>46476</v>
      </c>
      <c r="J869" s="28">
        <v>46568</v>
      </c>
      <c r="K869" s="28">
        <v>46568</v>
      </c>
      <c r="L869" s="38">
        <v>24440000</v>
      </c>
      <c r="M869" t="s">
        <v>81</v>
      </c>
      <c r="N869">
        <v>0</v>
      </c>
      <c r="O869" t="s">
        <v>34</v>
      </c>
      <c r="P869" s="38">
        <v>0</v>
      </c>
      <c r="Q869" s="38">
        <v>0.97088493097262096</v>
      </c>
      <c r="R869" s="38">
        <v>1</v>
      </c>
      <c r="S869" s="38">
        <v>0.98913043478260898</v>
      </c>
      <c r="T869" s="38">
        <v>24440000</v>
      </c>
      <c r="U869" s="38">
        <v>0</v>
      </c>
      <c r="V869" s="38">
        <v>-151582.672155504</v>
      </c>
      <c r="W869" s="38">
        <v>0.970892968649541</v>
      </c>
      <c r="X869" s="38">
        <v>1</v>
      </c>
      <c r="Y869" s="38">
        <v>0.98913043478260898</v>
      </c>
      <c r="Z869" s="38">
        <v>24440000</v>
      </c>
      <c r="AA869" s="38">
        <v>-149935.034414683</v>
      </c>
    </row>
    <row r="870" spans="1:27" x14ac:dyDescent="0.25">
      <c r="A870" s="28">
        <v>46477</v>
      </c>
      <c r="B870" s="28">
        <v>46568</v>
      </c>
      <c r="C870" t="s">
        <v>35</v>
      </c>
      <c r="D870" t="s">
        <v>112</v>
      </c>
      <c r="E870" t="s">
        <v>113</v>
      </c>
      <c r="F870">
        <v>10013</v>
      </c>
      <c r="G870" t="s">
        <v>114</v>
      </c>
      <c r="H870" s="28">
        <v>46566</v>
      </c>
      <c r="I870" s="28">
        <v>46568</v>
      </c>
      <c r="J870" s="28">
        <v>46660</v>
      </c>
      <c r="K870" s="28">
        <v>46660</v>
      </c>
      <c r="L870" s="38">
        <v>24440000</v>
      </c>
      <c r="M870" t="s">
        <v>81</v>
      </c>
      <c r="N870">
        <v>0</v>
      </c>
      <c r="O870" t="s">
        <v>34</v>
      </c>
      <c r="P870" s="38">
        <v>0</v>
      </c>
      <c r="Q870" s="38">
        <v>0.96562225822418801</v>
      </c>
      <c r="R870" s="38">
        <v>0</v>
      </c>
      <c r="S870" s="38">
        <v>0</v>
      </c>
      <c r="T870" s="38">
        <v>0</v>
      </c>
      <c r="U870" s="38">
        <v>0</v>
      </c>
      <c r="V870" s="38">
        <v>-155778.70044328601</v>
      </c>
      <c r="W870" s="38">
        <v>0.96568199274759703</v>
      </c>
      <c r="X870" s="38">
        <v>0</v>
      </c>
      <c r="Y870" s="38">
        <v>0</v>
      </c>
      <c r="Z870" s="38">
        <v>0</v>
      </c>
      <c r="AA870" s="38">
        <v>0</v>
      </c>
    </row>
    <row r="871" spans="1:27" x14ac:dyDescent="0.25">
      <c r="A871" s="28">
        <v>46477</v>
      </c>
      <c r="B871" s="28">
        <v>46568</v>
      </c>
      <c r="C871" t="s">
        <v>35</v>
      </c>
      <c r="D871" t="s">
        <v>115</v>
      </c>
      <c r="E871" t="s">
        <v>116</v>
      </c>
      <c r="F871">
        <v>10014</v>
      </c>
      <c r="G871" t="s">
        <v>117</v>
      </c>
      <c r="H871" s="28">
        <v>46470</v>
      </c>
      <c r="I871" s="28">
        <v>46476</v>
      </c>
      <c r="J871" s="28">
        <v>46568</v>
      </c>
      <c r="K871" s="28">
        <v>46568</v>
      </c>
      <c r="L871" s="38">
        <v>18834400</v>
      </c>
      <c r="M871" t="s">
        <v>78</v>
      </c>
      <c r="N871">
        <v>0</v>
      </c>
      <c r="O871" t="s">
        <v>34</v>
      </c>
      <c r="P871" s="38">
        <v>0</v>
      </c>
      <c r="Q871" s="38">
        <v>0.97088493097262096</v>
      </c>
      <c r="R871" s="38">
        <v>1</v>
      </c>
      <c r="S871" s="38">
        <v>0.98913043478260898</v>
      </c>
      <c r="T871" s="38">
        <v>18834400</v>
      </c>
      <c r="U871" s="38">
        <v>0</v>
      </c>
      <c r="V871" s="38">
        <v>-104782.323567969</v>
      </c>
      <c r="W871" s="38">
        <v>0.970892968649541</v>
      </c>
      <c r="X871" s="38">
        <v>1</v>
      </c>
      <c r="Y871" s="38">
        <v>0.98913043478260898</v>
      </c>
      <c r="Z871" s="38">
        <v>18834400</v>
      </c>
      <c r="AA871" s="38">
        <v>-103643.385268318</v>
      </c>
    </row>
    <row r="872" spans="1:27" x14ac:dyDescent="0.25">
      <c r="A872" s="28">
        <v>46477</v>
      </c>
      <c r="B872" s="28">
        <v>46568</v>
      </c>
      <c r="C872" t="s">
        <v>35</v>
      </c>
      <c r="D872" t="s">
        <v>115</v>
      </c>
      <c r="E872" t="s">
        <v>116</v>
      </c>
      <c r="F872">
        <v>10014</v>
      </c>
      <c r="G872" t="s">
        <v>117</v>
      </c>
      <c r="H872" s="28">
        <v>46566</v>
      </c>
      <c r="I872" s="28">
        <v>46568</v>
      </c>
      <c r="J872" s="28">
        <v>46660</v>
      </c>
      <c r="K872" s="28">
        <v>46660</v>
      </c>
      <c r="L872" s="38">
        <v>18834400</v>
      </c>
      <c r="M872" t="s">
        <v>78</v>
      </c>
      <c r="N872">
        <v>0</v>
      </c>
      <c r="O872" t="s">
        <v>34</v>
      </c>
      <c r="P872" s="38">
        <v>0</v>
      </c>
      <c r="Q872" s="38">
        <v>0.96562225822418801</v>
      </c>
      <c r="R872" s="38">
        <v>0</v>
      </c>
      <c r="S872" s="38">
        <v>0</v>
      </c>
      <c r="T872" s="38">
        <v>0</v>
      </c>
      <c r="U872" s="38">
        <v>0</v>
      </c>
      <c r="V872" s="38">
        <v>-108015.94366549001</v>
      </c>
      <c r="W872" s="38">
        <v>0.96568199274759703</v>
      </c>
      <c r="X872" s="38">
        <v>0</v>
      </c>
      <c r="Y872" s="38">
        <v>0</v>
      </c>
      <c r="Z872" s="38">
        <v>0</v>
      </c>
      <c r="AA872" s="38">
        <v>0</v>
      </c>
    </row>
    <row r="873" spans="1:27" x14ac:dyDescent="0.25">
      <c r="A873" s="28">
        <v>46477</v>
      </c>
      <c r="B873" s="28">
        <v>46568</v>
      </c>
      <c r="C873" t="s">
        <v>35</v>
      </c>
      <c r="D873" t="s">
        <v>118</v>
      </c>
      <c r="E873" t="s">
        <v>119</v>
      </c>
      <c r="F873">
        <v>10015</v>
      </c>
      <c r="G873" t="s">
        <v>120</v>
      </c>
      <c r="H873" s="28">
        <v>46470</v>
      </c>
      <c r="I873" s="28">
        <v>46476</v>
      </c>
      <c r="J873" s="28">
        <v>46568</v>
      </c>
      <c r="K873" s="28">
        <v>46568</v>
      </c>
      <c r="L873" s="38">
        <v>6000000</v>
      </c>
      <c r="M873" t="s">
        <v>81</v>
      </c>
      <c r="N873">
        <v>0</v>
      </c>
      <c r="O873" t="s">
        <v>34</v>
      </c>
      <c r="P873" s="38">
        <v>0</v>
      </c>
      <c r="Q873" s="38">
        <v>0.97088493097262096</v>
      </c>
      <c r="R873" s="38">
        <v>1</v>
      </c>
      <c r="S873" s="38">
        <v>0.98913043478260898</v>
      </c>
      <c r="T873" s="38">
        <v>6000000</v>
      </c>
      <c r="U873" s="38">
        <v>0</v>
      </c>
      <c r="V873" s="38">
        <v>-37213.421969436196</v>
      </c>
      <c r="W873" s="38">
        <v>0.970892968649541</v>
      </c>
      <c r="X873" s="38">
        <v>1</v>
      </c>
      <c r="Y873" s="38">
        <v>0.98913043478260898</v>
      </c>
      <c r="Z873" s="38">
        <v>6000000</v>
      </c>
      <c r="AA873" s="38">
        <v>-36808.928252377198</v>
      </c>
    </row>
    <row r="874" spans="1:27" x14ac:dyDescent="0.25">
      <c r="A874" s="28">
        <v>46477</v>
      </c>
      <c r="B874" s="28">
        <v>46568</v>
      </c>
      <c r="C874" t="s">
        <v>35</v>
      </c>
      <c r="D874" t="s">
        <v>118</v>
      </c>
      <c r="E874" t="s">
        <v>119</v>
      </c>
      <c r="F874">
        <v>10015</v>
      </c>
      <c r="G874" t="s">
        <v>120</v>
      </c>
      <c r="H874" s="28">
        <v>46566</v>
      </c>
      <c r="I874" s="28">
        <v>46568</v>
      </c>
      <c r="J874" s="28">
        <v>46660</v>
      </c>
      <c r="K874" s="28">
        <v>46660</v>
      </c>
      <c r="L874" s="38">
        <v>6000000</v>
      </c>
      <c r="M874" t="s">
        <v>81</v>
      </c>
      <c r="N874">
        <v>0</v>
      </c>
      <c r="O874" t="s">
        <v>34</v>
      </c>
      <c r="P874" s="38">
        <v>0</v>
      </c>
      <c r="Q874" s="38">
        <v>0.96562225822418801</v>
      </c>
      <c r="R874" s="38">
        <v>0</v>
      </c>
      <c r="S874" s="38">
        <v>0</v>
      </c>
      <c r="T874" s="38">
        <v>0</v>
      </c>
      <c r="U874" s="38">
        <v>0</v>
      </c>
      <c r="V874" s="38">
        <v>-38243.5434803483</v>
      </c>
      <c r="W874" s="38">
        <v>0.96568199274759703</v>
      </c>
      <c r="X874" s="38">
        <v>0</v>
      </c>
      <c r="Y874" s="38">
        <v>0</v>
      </c>
      <c r="Z874" s="38">
        <v>0</v>
      </c>
      <c r="AA874" s="38">
        <v>0</v>
      </c>
    </row>
    <row r="875" spans="1:27" x14ac:dyDescent="0.25">
      <c r="A875" s="28">
        <v>46477</v>
      </c>
      <c r="B875" s="28">
        <v>46568</v>
      </c>
      <c r="C875" t="s">
        <v>35</v>
      </c>
      <c r="D875" t="s">
        <v>121</v>
      </c>
      <c r="E875" t="s">
        <v>122</v>
      </c>
      <c r="F875">
        <v>10016</v>
      </c>
      <c r="G875" t="s">
        <v>102</v>
      </c>
      <c r="H875" s="28">
        <v>46470</v>
      </c>
      <c r="I875" s="28">
        <v>46476</v>
      </c>
      <c r="J875" s="28">
        <v>46568</v>
      </c>
      <c r="K875" s="28">
        <v>46568</v>
      </c>
      <c r="L875" s="38">
        <v>13248000</v>
      </c>
      <c r="M875" t="s">
        <v>81</v>
      </c>
      <c r="N875">
        <v>0</v>
      </c>
      <c r="O875" t="s">
        <v>34</v>
      </c>
      <c r="P875" s="38">
        <v>0</v>
      </c>
      <c r="Q875" s="38">
        <v>0.97088493097262096</v>
      </c>
      <c r="R875" s="38">
        <v>1</v>
      </c>
      <c r="S875" s="38">
        <v>0.98913043478260898</v>
      </c>
      <c r="T875" s="38">
        <v>13248000</v>
      </c>
      <c r="U875" s="38">
        <v>0</v>
      </c>
      <c r="V875" s="38">
        <v>-82167.235708515203</v>
      </c>
      <c r="W875" s="38">
        <v>0.970892968649541</v>
      </c>
      <c r="X875" s="38">
        <v>1</v>
      </c>
      <c r="Y875" s="38">
        <v>0.98913043478260898</v>
      </c>
      <c r="Z875" s="38">
        <v>13248000</v>
      </c>
      <c r="AA875" s="38">
        <v>-81274.113581248806</v>
      </c>
    </row>
    <row r="876" spans="1:27" x14ac:dyDescent="0.25">
      <c r="A876" s="28">
        <v>46477</v>
      </c>
      <c r="B876" s="28">
        <v>46568</v>
      </c>
      <c r="C876" t="s">
        <v>35</v>
      </c>
      <c r="D876" t="s">
        <v>121</v>
      </c>
      <c r="E876" t="s">
        <v>122</v>
      </c>
      <c r="F876">
        <v>10016</v>
      </c>
      <c r="G876" t="s">
        <v>102</v>
      </c>
      <c r="H876" s="28">
        <v>46566</v>
      </c>
      <c r="I876" s="28">
        <v>46568</v>
      </c>
      <c r="J876" s="28">
        <v>46660</v>
      </c>
      <c r="K876" s="28">
        <v>46660</v>
      </c>
      <c r="L876" s="38">
        <v>11136000</v>
      </c>
      <c r="M876" t="s">
        <v>81</v>
      </c>
      <c r="N876">
        <v>0</v>
      </c>
      <c r="O876" t="s">
        <v>34</v>
      </c>
      <c r="P876" s="38">
        <v>0</v>
      </c>
      <c r="Q876" s="38">
        <v>0.96562225822418801</v>
      </c>
      <c r="R876" s="38">
        <v>0</v>
      </c>
      <c r="S876" s="38">
        <v>0</v>
      </c>
      <c r="T876" s="38">
        <v>0</v>
      </c>
      <c r="U876" s="38">
        <v>0</v>
      </c>
      <c r="V876" s="38">
        <v>-70980.016699526503</v>
      </c>
      <c r="W876" s="38">
        <v>0.96568199274759703</v>
      </c>
      <c r="X876" s="38">
        <v>0</v>
      </c>
      <c r="Y876" s="38">
        <v>0</v>
      </c>
      <c r="Z876" s="38">
        <v>0</v>
      </c>
      <c r="AA876" s="38">
        <v>0</v>
      </c>
    </row>
    <row r="877" spans="1:27" x14ac:dyDescent="0.25">
      <c r="A877" s="28">
        <v>46568</v>
      </c>
      <c r="B877" s="28">
        <v>46660</v>
      </c>
      <c r="C877" t="s">
        <v>32</v>
      </c>
      <c r="D877" t="s">
        <v>85</v>
      </c>
      <c r="E877" t="s">
        <v>86</v>
      </c>
      <c r="F877">
        <v>24</v>
      </c>
      <c r="G877" t="s">
        <v>87</v>
      </c>
      <c r="H877" s="28">
        <v>46566</v>
      </c>
      <c r="I877" s="28">
        <v>46568</v>
      </c>
      <c r="J877" s="28">
        <v>46660</v>
      </c>
      <c r="K877" s="28">
        <v>46660</v>
      </c>
      <c r="L877" s="38">
        <v>14125800</v>
      </c>
      <c r="M877" t="s">
        <v>88</v>
      </c>
      <c r="N877">
        <v>0</v>
      </c>
      <c r="O877" t="s">
        <v>34</v>
      </c>
      <c r="P877" s="38">
        <v>0</v>
      </c>
      <c r="Q877" s="38"/>
      <c r="R877" s="38">
        <v>1</v>
      </c>
      <c r="S877" s="38">
        <v>1</v>
      </c>
      <c r="T877" s="38">
        <v>14125800</v>
      </c>
      <c r="U877" s="38">
        <v>0</v>
      </c>
      <c r="V877" s="38">
        <v>71987.141082450704</v>
      </c>
      <c r="W877" s="38"/>
      <c r="X877" s="38">
        <v>1</v>
      </c>
      <c r="Y877" s="38">
        <v>1</v>
      </c>
      <c r="Z877" s="38">
        <v>14125800</v>
      </c>
      <c r="AA877" s="38">
        <v>71987.141082450704</v>
      </c>
    </row>
    <row r="878" spans="1:27" x14ac:dyDescent="0.25">
      <c r="A878" s="28">
        <v>46568</v>
      </c>
      <c r="B878" s="28">
        <v>46660</v>
      </c>
      <c r="C878" t="s">
        <v>32</v>
      </c>
      <c r="D878" t="s">
        <v>85</v>
      </c>
      <c r="E878" t="s">
        <v>86</v>
      </c>
      <c r="F878">
        <v>24</v>
      </c>
      <c r="G878" t="s">
        <v>87</v>
      </c>
      <c r="H878" s="28">
        <v>46658</v>
      </c>
      <c r="I878" s="28">
        <v>46660</v>
      </c>
      <c r="J878" s="28">
        <v>46751</v>
      </c>
      <c r="K878" s="28">
        <v>46751</v>
      </c>
      <c r="L878" s="38">
        <v>14125800</v>
      </c>
      <c r="M878" t="s">
        <v>88</v>
      </c>
      <c r="N878">
        <v>0</v>
      </c>
      <c r="O878" t="s">
        <v>34</v>
      </c>
      <c r="P878" s="38">
        <v>0</v>
      </c>
      <c r="Q878" s="38"/>
      <c r="R878" s="38">
        <v>0</v>
      </c>
      <c r="S878" s="38">
        <v>0</v>
      </c>
      <c r="T878" s="38">
        <v>0</v>
      </c>
      <c r="U878" s="38">
        <v>0</v>
      </c>
      <c r="V878" s="38">
        <v>73992.716638615297</v>
      </c>
      <c r="W878" s="38"/>
      <c r="X878" s="38">
        <v>0</v>
      </c>
      <c r="Y878" s="38">
        <v>0</v>
      </c>
      <c r="Z878" s="38">
        <v>0</v>
      </c>
      <c r="AA878" s="38">
        <v>0</v>
      </c>
    </row>
    <row r="879" spans="1:27" x14ac:dyDescent="0.25">
      <c r="A879" s="28">
        <v>46568</v>
      </c>
      <c r="B879" s="28">
        <v>46660</v>
      </c>
      <c r="C879" t="s">
        <v>32</v>
      </c>
      <c r="D879" t="s">
        <v>89</v>
      </c>
      <c r="E879" t="s">
        <v>90</v>
      </c>
      <c r="F879">
        <v>26</v>
      </c>
      <c r="G879" t="s">
        <v>91</v>
      </c>
      <c r="H879" s="28">
        <v>46566</v>
      </c>
      <c r="I879" s="28">
        <v>46568</v>
      </c>
      <c r="J879" s="28">
        <v>46660</v>
      </c>
      <c r="K879" s="28">
        <v>46660</v>
      </c>
      <c r="L879" s="38">
        <v>5650320</v>
      </c>
      <c r="M879" t="s">
        <v>88</v>
      </c>
      <c r="N879">
        <v>0</v>
      </c>
      <c r="O879" t="s">
        <v>34</v>
      </c>
      <c r="P879" s="38">
        <v>0</v>
      </c>
      <c r="Q879" s="38"/>
      <c r="R879" s="38">
        <v>1</v>
      </c>
      <c r="S879" s="38">
        <v>1</v>
      </c>
      <c r="T879" s="38">
        <v>5650320</v>
      </c>
      <c r="U879" s="38">
        <v>0</v>
      </c>
      <c r="V879" s="38">
        <v>28794.856432980301</v>
      </c>
      <c r="W879" s="38"/>
      <c r="X879" s="38">
        <v>1</v>
      </c>
      <c r="Y879" s="38">
        <v>1</v>
      </c>
      <c r="Z879" s="38">
        <v>5650320</v>
      </c>
      <c r="AA879" s="38">
        <v>28794.856432980301</v>
      </c>
    </row>
    <row r="880" spans="1:27" x14ac:dyDescent="0.25">
      <c r="A880" s="28">
        <v>46568</v>
      </c>
      <c r="B880" s="28">
        <v>46660</v>
      </c>
      <c r="C880" t="s">
        <v>32</v>
      </c>
      <c r="D880" t="s">
        <v>89</v>
      </c>
      <c r="E880" t="s">
        <v>90</v>
      </c>
      <c r="F880">
        <v>26</v>
      </c>
      <c r="G880" t="s">
        <v>91</v>
      </c>
      <c r="H880" s="28">
        <v>46658</v>
      </c>
      <c r="I880" s="28">
        <v>46660</v>
      </c>
      <c r="J880" s="28">
        <v>46751</v>
      </c>
      <c r="K880" s="28">
        <v>46751</v>
      </c>
      <c r="L880" s="38">
        <v>5650320</v>
      </c>
      <c r="M880" t="s">
        <v>88</v>
      </c>
      <c r="N880">
        <v>0</v>
      </c>
      <c r="O880" t="s">
        <v>34</v>
      </c>
      <c r="P880" s="38">
        <v>0</v>
      </c>
      <c r="Q880" s="38"/>
      <c r="R880" s="38">
        <v>0</v>
      </c>
      <c r="S880" s="38">
        <v>0</v>
      </c>
      <c r="T880" s="38">
        <v>0</v>
      </c>
      <c r="U880" s="38">
        <v>0</v>
      </c>
      <c r="V880" s="38">
        <v>29597.086655446099</v>
      </c>
      <c r="W880" s="38"/>
      <c r="X880" s="38">
        <v>0</v>
      </c>
      <c r="Y880" s="38">
        <v>0</v>
      </c>
      <c r="Z880" s="38">
        <v>0</v>
      </c>
      <c r="AA880" s="38">
        <v>0</v>
      </c>
    </row>
    <row r="881" spans="1:27" x14ac:dyDescent="0.25">
      <c r="A881" s="28">
        <v>46568</v>
      </c>
      <c r="B881" s="28">
        <v>46660</v>
      </c>
      <c r="C881" t="s">
        <v>32</v>
      </c>
      <c r="D881" t="s">
        <v>92</v>
      </c>
      <c r="E881" t="s">
        <v>93</v>
      </c>
      <c r="F881">
        <v>30</v>
      </c>
      <c r="G881" t="s">
        <v>94</v>
      </c>
      <c r="H881" s="28">
        <v>46566</v>
      </c>
      <c r="I881" s="28">
        <v>46568</v>
      </c>
      <c r="J881" s="28">
        <v>46660</v>
      </c>
      <c r="K881" s="28">
        <v>46660</v>
      </c>
      <c r="L881" s="38">
        <v>18834400</v>
      </c>
      <c r="M881" t="s">
        <v>78</v>
      </c>
      <c r="N881">
        <v>0</v>
      </c>
      <c r="O881" t="s">
        <v>34</v>
      </c>
      <c r="P881" s="38">
        <v>0</v>
      </c>
      <c r="Q881" s="38"/>
      <c r="R881" s="38">
        <v>1</v>
      </c>
      <c r="S881" s="38">
        <v>1</v>
      </c>
      <c r="T881" s="38">
        <v>18834400</v>
      </c>
      <c r="U881" s="38">
        <v>0</v>
      </c>
      <c r="V881" s="38">
        <v>108015.94366549001</v>
      </c>
      <c r="W881" s="38"/>
      <c r="X881" s="38">
        <v>1</v>
      </c>
      <c r="Y881" s="38">
        <v>1</v>
      </c>
      <c r="Z881" s="38">
        <v>18834400</v>
      </c>
      <c r="AA881" s="38">
        <v>108015.94366549001</v>
      </c>
    </row>
    <row r="882" spans="1:27" x14ac:dyDescent="0.25">
      <c r="A882" s="28">
        <v>46568</v>
      </c>
      <c r="B882" s="28">
        <v>46660</v>
      </c>
      <c r="C882" t="s">
        <v>32</v>
      </c>
      <c r="D882" t="s">
        <v>92</v>
      </c>
      <c r="E882" t="s">
        <v>93</v>
      </c>
      <c r="F882">
        <v>30</v>
      </c>
      <c r="G882" t="s">
        <v>94</v>
      </c>
      <c r="H882" s="28">
        <v>46658</v>
      </c>
      <c r="I882" s="28">
        <v>46660</v>
      </c>
      <c r="J882" s="28">
        <v>46751</v>
      </c>
      <c r="K882" s="28">
        <v>46751</v>
      </c>
      <c r="L882" s="38">
        <v>18834400</v>
      </c>
      <c r="M882" t="s">
        <v>78</v>
      </c>
      <c r="N882">
        <v>0</v>
      </c>
      <c r="O882" t="s">
        <v>34</v>
      </c>
      <c r="P882" s="38">
        <v>0</v>
      </c>
      <c r="Q882" s="38"/>
      <c r="R882" s="38">
        <v>0</v>
      </c>
      <c r="S882" s="38">
        <v>0</v>
      </c>
      <c r="T882" s="38">
        <v>0</v>
      </c>
      <c r="U882" s="38">
        <v>0</v>
      </c>
      <c r="V882" s="38">
        <v>110559.249962598</v>
      </c>
      <c r="W882" s="38"/>
      <c r="X882" s="38">
        <v>0</v>
      </c>
      <c r="Y882" s="38">
        <v>0</v>
      </c>
      <c r="Z882" s="38">
        <v>0</v>
      </c>
      <c r="AA882" s="38">
        <v>0</v>
      </c>
    </row>
    <row r="883" spans="1:27" x14ac:dyDescent="0.25">
      <c r="A883" s="28">
        <v>46568</v>
      </c>
      <c r="B883" s="28">
        <v>46660</v>
      </c>
      <c r="C883" t="s">
        <v>32</v>
      </c>
      <c r="D883" t="s">
        <v>98</v>
      </c>
      <c r="E883" t="s">
        <v>99</v>
      </c>
      <c r="F883">
        <v>34</v>
      </c>
      <c r="G883" t="s">
        <v>100</v>
      </c>
      <c r="H883" s="28">
        <v>46491</v>
      </c>
      <c r="I883" s="28">
        <v>46493</v>
      </c>
      <c r="J883" s="28">
        <v>46584</v>
      </c>
      <c r="K883" s="28">
        <v>46584</v>
      </c>
      <c r="L883" s="38">
        <v>13248000</v>
      </c>
      <c r="M883" t="s">
        <v>81</v>
      </c>
      <c r="N883">
        <v>0</v>
      </c>
      <c r="O883" t="s">
        <v>34</v>
      </c>
      <c r="P883" s="38">
        <v>0</v>
      </c>
      <c r="Q883" s="38"/>
      <c r="R883" s="38">
        <v>0.173913043478261</v>
      </c>
      <c r="S883" s="38">
        <v>0.175824175824176</v>
      </c>
      <c r="T883" s="38">
        <v>2304000</v>
      </c>
      <c r="U883" s="38">
        <v>0</v>
      </c>
      <c r="V883" s="38">
        <v>81695.462565679496</v>
      </c>
      <c r="W883" s="38"/>
      <c r="X883" s="38">
        <v>0.173913043478261</v>
      </c>
      <c r="Y883" s="38">
        <v>0.175824175824176</v>
      </c>
      <c r="Z883" s="38">
        <v>2304000</v>
      </c>
      <c r="AA883" s="38">
        <v>14364.0373741854</v>
      </c>
    </row>
    <row r="884" spans="1:27" x14ac:dyDescent="0.25">
      <c r="A884" s="28">
        <v>46568</v>
      </c>
      <c r="B884" s="28">
        <v>46660</v>
      </c>
      <c r="C884" t="s">
        <v>32</v>
      </c>
      <c r="D884" t="s">
        <v>98</v>
      </c>
      <c r="E884" t="s">
        <v>99</v>
      </c>
      <c r="F884">
        <v>34</v>
      </c>
      <c r="G884" t="s">
        <v>100</v>
      </c>
      <c r="H884" s="28">
        <v>46582</v>
      </c>
      <c r="I884" s="28">
        <v>46584</v>
      </c>
      <c r="J884" s="28">
        <v>46678</v>
      </c>
      <c r="K884" s="28">
        <v>46678</v>
      </c>
      <c r="L884" s="38">
        <v>11136000</v>
      </c>
      <c r="M884" t="s">
        <v>81</v>
      </c>
      <c r="N884">
        <v>0</v>
      </c>
      <c r="O884" t="s">
        <v>34</v>
      </c>
      <c r="P884" s="38">
        <v>0</v>
      </c>
      <c r="Q884" s="38"/>
      <c r="R884" s="38">
        <v>0.82608695652173902</v>
      </c>
      <c r="S884" s="38">
        <v>0.80851063829787195</v>
      </c>
      <c r="T884" s="38">
        <v>9199304.3478260897</v>
      </c>
      <c r="U884" s="38">
        <v>0</v>
      </c>
      <c r="V884" s="38">
        <v>72844.045820689498</v>
      </c>
      <c r="W884" s="38"/>
      <c r="X884" s="38">
        <v>0.82608695652173902</v>
      </c>
      <c r="Y884" s="38">
        <v>0.80851063829787195</v>
      </c>
      <c r="Z884" s="38">
        <v>9199304.3478260897</v>
      </c>
      <c r="AA884" s="38">
        <v>58895.1859826851</v>
      </c>
    </row>
    <row r="885" spans="1:27" x14ac:dyDescent="0.25">
      <c r="A885" s="28">
        <v>46568</v>
      </c>
      <c r="B885" s="28">
        <v>46660</v>
      </c>
      <c r="C885" t="s">
        <v>32</v>
      </c>
      <c r="D885" t="s">
        <v>95</v>
      </c>
      <c r="E885" t="s">
        <v>96</v>
      </c>
      <c r="F885">
        <v>28</v>
      </c>
      <c r="G885" t="s">
        <v>97</v>
      </c>
      <c r="H885" s="28">
        <v>46566</v>
      </c>
      <c r="I885" s="28">
        <v>46568</v>
      </c>
      <c r="J885" s="28">
        <v>46660</v>
      </c>
      <c r="K885" s="28">
        <v>46660</v>
      </c>
      <c r="L885" s="38">
        <v>24440000</v>
      </c>
      <c r="M885" t="s">
        <v>81</v>
      </c>
      <c r="N885">
        <v>0</v>
      </c>
      <c r="O885" t="s">
        <v>34</v>
      </c>
      <c r="P885" s="38">
        <v>0</v>
      </c>
      <c r="Q885" s="38"/>
      <c r="R885" s="38">
        <v>1</v>
      </c>
      <c r="S885" s="38">
        <v>1</v>
      </c>
      <c r="T885" s="38">
        <v>24440000</v>
      </c>
      <c r="U885" s="38">
        <v>0</v>
      </c>
      <c r="V885" s="38">
        <v>155778.70044328601</v>
      </c>
      <c r="W885" s="38"/>
      <c r="X885" s="38">
        <v>1</v>
      </c>
      <c r="Y885" s="38">
        <v>1</v>
      </c>
      <c r="Z885" s="38">
        <v>24440000</v>
      </c>
      <c r="AA885" s="38">
        <v>155778.70044328601</v>
      </c>
    </row>
    <row r="886" spans="1:27" x14ac:dyDescent="0.25">
      <c r="A886" s="28">
        <v>46568</v>
      </c>
      <c r="B886" s="28">
        <v>46660</v>
      </c>
      <c r="C886" t="s">
        <v>32</v>
      </c>
      <c r="D886" t="s">
        <v>95</v>
      </c>
      <c r="E886" t="s">
        <v>96</v>
      </c>
      <c r="F886">
        <v>28</v>
      </c>
      <c r="G886" t="s">
        <v>97</v>
      </c>
      <c r="H886" s="28">
        <v>46658</v>
      </c>
      <c r="I886" s="28">
        <v>46660</v>
      </c>
      <c r="J886" s="28">
        <v>46751</v>
      </c>
      <c r="K886" s="28">
        <v>46751</v>
      </c>
      <c r="L886" s="38">
        <v>24440000</v>
      </c>
      <c r="M886" t="s">
        <v>81</v>
      </c>
      <c r="N886">
        <v>0</v>
      </c>
      <c r="O886" t="s">
        <v>34</v>
      </c>
      <c r="P886" s="38">
        <v>0</v>
      </c>
      <c r="Q886" s="38"/>
      <c r="R886" s="38">
        <v>0</v>
      </c>
      <c r="S886" s="38">
        <v>0</v>
      </c>
      <c r="T886" s="38">
        <v>0</v>
      </c>
      <c r="U886" s="38">
        <v>0</v>
      </c>
      <c r="V886" s="38">
        <v>158909.23763476001</v>
      </c>
      <c r="W886" s="38"/>
      <c r="X886" s="38">
        <v>0</v>
      </c>
      <c r="Y886" s="38">
        <v>0</v>
      </c>
      <c r="Z886" s="38">
        <v>0</v>
      </c>
      <c r="AA886" s="38">
        <v>0</v>
      </c>
    </row>
    <row r="887" spans="1:27" x14ac:dyDescent="0.25">
      <c r="A887" s="28">
        <v>46568</v>
      </c>
      <c r="B887" s="28">
        <v>46660</v>
      </c>
      <c r="C887" t="s">
        <v>32</v>
      </c>
      <c r="D887" t="s">
        <v>46</v>
      </c>
      <c r="E887" t="s">
        <v>47</v>
      </c>
      <c r="F887">
        <v>9</v>
      </c>
      <c r="H887" s="28">
        <v>46555</v>
      </c>
      <c r="I887" s="28">
        <v>46559</v>
      </c>
      <c r="J887" s="28">
        <v>46650</v>
      </c>
      <c r="K887" s="28">
        <v>46650</v>
      </c>
      <c r="L887" s="38">
        <v>21714286</v>
      </c>
      <c r="M887" t="s">
        <v>45</v>
      </c>
      <c r="N887">
        <v>0</v>
      </c>
      <c r="O887" t="s">
        <v>34</v>
      </c>
      <c r="P887" s="38">
        <v>122908.82011584799</v>
      </c>
      <c r="Q887" s="38"/>
      <c r="R887" s="38">
        <v>0.89130434782608703</v>
      </c>
      <c r="S887" s="38">
        <v>0.90109890109890101</v>
      </c>
      <c r="T887" s="38">
        <v>19354037.521739099</v>
      </c>
      <c r="U887" s="38">
        <v>110753.00274175299</v>
      </c>
      <c r="V887" s="38">
        <v>287542.661436959</v>
      </c>
      <c r="W887" s="38"/>
      <c r="X887" s="38">
        <v>0.89130434782608703</v>
      </c>
      <c r="Y887" s="38">
        <v>0.90109890109890101</v>
      </c>
      <c r="Z887" s="38">
        <v>19354037.521739099</v>
      </c>
      <c r="AA887" s="38">
        <v>259104.37623989701</v>
      </c>
    </row>
    <row r="888" spans="1:27" x14ac:dyDescent="0.25">
      <c r="A888" s="28">
        <v>46568</v>
      </c>
      <c r="B888" s="28">
        <v>46660</v>
      </c>
      <c r="C888" t="s">
        <v>32</v>
      </c>
      <c r="D888" t="s">
        <v>101</v>
      </c>
      <c r="E888" t="s">
        <v>77</v>
      </c>
      <c r="F888">
        <v>20</v>
      </c>
      <c r="H888" s="28">
        <v>46510</v>
      </c>
      <c r="I888" s="28">
        <v>46512</v>
      </c>
      <c r="J888" s="28">
        <v>46604</v>
      </c>
      <c r="K888" s="28">
        <v>46604</v>
      </c>
      <c r="L888" s="38">
        <v>5989979.6699999999</v>
      </c>
      <c r="M888" t="s">
        <v>78</v>
      </c>
      <c r="O888" t="s">
        <v>34</v>
      </c>
      <c r="P888" s="38">
        <v>0</v>
      </c>
      <c r="Q888" s="38"/>
      <c r="R888" s="38">
        <v>0.39130434782608697</v>
      </c>
      <c r="S888" s="38">
        <v>0.39130434782608697</v>
      </c>
      <c r="T888" s="38">
        <v>2343905.08826087</v>
      </c>
      <c r="U888" s="38">
        <v>0</v>
      </c>
      <c r="V888" s="38">
        <v>33756.667571613398</v>
      </c>
      <c r="W888" s="38"/>
      <c r="X888" s="38">
        <v>0.39130434782608697</v>
      </c>
      <c r="Y888" s="38">
        <v>0.39130434782608697</v>
      </c>
      <c r="Z888" s="38">
        <v>2343905.08826087</v>
      </c>
      <c r="AA888" s="38">
        <v>13209.1307888922</v>
      </c>
    </row>
    <row r="889" spans="1:27" x14ac:dyDescent="0.25">
      <c r="A889" s="28">
        <v>46568</v>
      </c>
      <c r="B889" s="28">
        <v>46660</v>
      </c>
      <c r="C889" t="s">
        <v>32</v>
      </c>
      <c r="D889" t="s">
        <v>101</v>
      </c>
      <c r="E889" t="s">
        <v>77</v>
      </c>
      <c r="F889">
        <v>20</v>
      </c>
      <c r="H889" s="28">
        <v>46602</v>
      </c>
      <c r="I889" s="28">
        <v>46604</v>
      </c>
      <c r="J889" s="28">
        <v>46696</v>
      </c>
      <c r="K889" s="28">
        <v>46696</v>
      </c>
      <c r="L889" s="38">
        <v>5928093.8899999997</v>
      </c>
      <c r="M889" t="s">
        <v>78</v>
      </c>
      <c r="O889" t="s">
        <v>34</v>
      </c>
      <c r="P889" s="38">
        <v>0</v>
      </c>
      <c r="Q889" s="38"/>
      <c r="R889" s="38">
        <v>0.60869565217391297</v>
      </c>
      <c r="S889" s="38">
        <v>0.60869565217391297</v>
      </c>
      <c r="T889" s="38">
        <v>3608404.9765217402</v>
      </c>
      <c r="U889" s="38">
        <v>0</v>
      </c>
      <c r="V889" s="38">
        <v>34341.094205304304</v>
      </c>
      <c r="W889" s="38"/>
      <c r="X889" s="38">
        <v>0.60869565217391297</v>
      </c>
      <c r="Y889" s="38">
        <v>0.60869565217391297</v>
      </c>
      <c r="Z889" s="38">
        <v>3608404.9765217402</v>
      </c>
      <c r="AA889" s="38">
        <v>20903.2747336635</v>
      </c>
    </row>
    <row r="890" spans="1:27" x14ac:dyDescent="0.25">
      <c r="A890" s="28">
        <v>46568</v>
      </c>
      <c r="B890" s="28">
        <v>46660</v>
      </c>
      <c r="C890" t="s">
        <v>35</v>
      </c>
      <c r="D890" t="s">
        <v>64</v>
      </c>
      <c r="E890" t="s">
        <v>65</v>
      </c>
      <c r="F890">
        <v>10005</v>
      </c>
      <c r="G890" t="s">
        <v>66</v>
      </c>
      <c r="H890" s="28">
        <v>46566</v>
      </c>
      <c r="I890" s="28">
        <v>46568</v>
      </c>
      <c r="J890" s="28">
        <v>46660</v>
      </c>
      <c r="K890" s="28">
        <v>46660</v>
      </c>
      <c r="L890" s="38">
        <v>21714286</v>
      </c>
      <c r="M890" t="s">
        <v>45</v>
      </c>
      <c r="N890">
        <v>0</v>
      </c>
      <c r="O890" t="s">
        <v>34</v>
      </c>
      <c r="P890" s="38">
        <v>-124629.68709826301</v>
      </c>
      <c r="Q890" s="38">
        <v>0.96562225822418801</v>
      </c>
      <c r="R890" s="38">
        <v>1</v>
      </c>
      <c r="S890" s="38">
        <v>1</v>
      </c>
      <c r="T890" s="38">
        <v>21714286</v>
      </c>
      <c r="U890" s="38">
        <v>-124629.68709826301</v>
      </c>
      <c r="V890" s="38">
        <v>-291008.38340873102</v>
      </c>
      <c r="W890" s="38">
        <v>0.96568199274759703</v>
      </c>
      <c r="X890" s="38">
        <v>1</v>
      </c>
      <c r="Y890" s="38">
        <v>1</v>
      </c>
      <c r="Z890" s="38">
        <v>21714286</v>
      </c>
      <c r="AA890" s="38">
        <v>-291008.38340873102</v>
      </c>
    </row>
    <row r="891" spans="1:27" x14ac:dyDescent="0.25">
      <c r="A891" s="28">
        <v>46568</v>
      </c>
      <c r="B891" s="28">
        <v>46660</v>
      </c>
      <c r="C891" t="s">
        <v>35</v>
      </c>
      <c r="D891" t="s">
        <v>123</v>
      </c>
      <c r="E891" t="s">
        <v>124</v>
      </c>
      <c r="F891">
        <v>10009</v>
      </c>
      <c r="G891" t="s">
        <v>125</v>
      </c>
      <c r="H891" s="28">
        <v>46510</v>
      </c>
      <c r="I891" s="28">
        <v>46512</v>
      </c>
      <c r="J891" s="28">
        <v>46604</v>
      </c>
      <c r="K891" s="28">
        <v>46604</v>
      </c>
      <c r="L891" s="38">
        <v>5989979.6699999999</v>
      </c>
      <c r="M891" t="s">
        <v>78</v>
      </c>
      <c r="N891">
        <v>0</v>
      </c>
      <c r="O891" t="s">
        <v>34</v>
      </c>
      <c r="P891" s="38">
        <v>0</v>
      </c>
      <c r="Q891" s="38">
        <v>0.96883614893685199</v>
      </c>
      <c r="R891" s="38">
        <v>0.39130434782608697</v>
      </c>
      <c r="S891" s="38">
        <v>0.39130434782608697</v>
      </c>
      <c r="T891" s="38">
        <v>2343905.08826087</v>
      </c>
      <c r="U891" s="38">
        <v>0</v>
      </c>
      <c r="V891" s="38">
        <v>-33756.667571613398</v>
      </c>
      <c r="W891" s="38">
        <v>0.96886662528077705</v>
      </c>
      <c r="X891" s="38">
        <v>0.39130434782608697</v>
      </c>
      <c r="Y891" s="38">
        <v>0.39130434782608697</v>
      </c>
      <c r="Z891" s="38">
        <v>2343905.08826087</v>
      </c>
      <c r="AA891" s="38">
        <v>-13209.1307888922</v>
      </c>
    </row>
    <row r="892" spans="1:27" x14ac:dyDescent="0.25">
      <c r="A892" s="28">
        <v>46568</v>
      </c>
      <c r="B892" s="28">
        <v>46660</v>
      </c>
      <c r="C892" t="s">
        <v>35</v>
      </c>
      <c r="D892" t="s">
        <v>123</v>
      </c>
      <c r="E892" t="s">
        <v>124</v>
      </c>
      <c r="F892">
        <v>10009</v>
      </c>
      <c r="G892" t="s">
        <v>125</v>
      </c>
      <c r="H892" s="28">
        <v>46602</v>
      </c>
      <c r="I892" s="28">
        <v>46604</v>
      </c>
      <c r="J892" s="28">
        <v>46696</v>
      </c>
      <c r="K892" s="28">
        <v>46696</v>
      </c>
      <c r="L892" s="38">
        <v>5928093.8899999997</v>
      </c>
      <c r="M892" t="s">
        <v>78</v>
      </c>
      <c r="N892">
        <v>0</v>
      </c>
      <c r="O892" t="s">
        <v>34</v>
      </c>
      <c r="P892" s="38">
        <v>0</v>
      </c>
      <c r="Q892" s="38">
        <v>0.96355618562319001</v>
      </c>
      <c r="R892" s="38">
        <v>0.60869565217391297</v>
      </c>
      <c r="S892" s="38">
        <v>0.60869565217391297</v>
      </c>
      <c r="T892" s="38">
        <v>3608404.9765217402</v>
      </c>
      <c r="U892" s="38">
        <v>0</v>
      </c>
      <c r="V892" s="38">
        <v>-34341.094205304304</v>
      </c>
      <c r="W892" s="38">
        <v>0.96361129914436405</v>
      </c>
      <c r="X892" s="38">
        <v>0.60869565217391297</v>
      </c>
      <c r="Y892" s="38">
        <v>0.60869565217391297</v>
      </c>
      <c r="Z892" s="38">
        <v>3608404.9765217402</v>
      </c>
      <c r="AA892" s="38">
        <v>-20903.2747336635</v>
      </c>
    </row>
    <row r="893" spans="1:27" x14ac:dyDescent="0.25">
      <c r="A893" s="28">
        <v>46568</v>
      </c>
      <c r="B893" s="28">
        <v>46660</v>
      </c>
      <c r="C893" t="s">
        <v>35</v>
      </c>
      <c r="D893" t="s">
        <v>106</v>
      </c>
      <c r="E893" t="s">
        <v>107</v>
      </c>
      <c r="F893">
        <v>10011</v>
      </c>
      <c r="G893" t="s">
        <v>108</v>
      </c>
      <c r="H893" s="28">
        <v>46555</v>
      </c>
      <c r="I893" s="28">
        <v>46559</v>
      </c>
      <c r="J893" s="28">
        <v>46650</v>
      </c>
      <c r="K893" s="28">
        <v>46650</v>
      </c>
      <c r="L893" s="38">
        <v>14125800</v>
      </c>
      <c r="M893" t="s">
        <v>88</v>
      </c>
      <c r="N893">
        <v>0</v>
      </c>
      <c r="O893" t="s">
        <v>34</v>
      </c>
      <c r="P893" s="38">
        <v>0</v>
      </c>
      <c r="Q893" s="38">
        <v>0.966196167280021</v>
      </c>
      <c r="R893" s="38">
        <v>0.89130434782608703</v>
      </c>
      <c r="S893" s="38">
        <v>0.90109890109890101</v>
      </c>
      <c r="T893" s="38">
        <v>12590386.956521699</v>
      </c>
      <c r="U893" s="38">
        <v>0</v>
      </c>
      <c r="V893" s="38">
        <v>-71007.829919120399</v>
      </c>
      <c r="W893" s="38">
        <v>0.96625380575514597</v>
      </c>
      <c r="X893" s="38">
        <v>0.89130434782608703</v>
      </c>
      <c r="Y893" s="38">
        <v>0.90109890109890101</v>
      </c>
      <c r="Z893" s="38">
        <v>12590386.956521699</v>
      </c>
      <c r="AA893" s="38">
        <v>-63985.077509536997</v>
      </c>
    </row>
    <row r="894" spans="1:27" x14ac:dyDescent="0.25">
      <c r="A894" s="28">
        <v>46568</v>
      </c>
      <c r="B894" s="28">
        <v>46660</v>
      </c>
      <c r="C894" t="s">
        <v>35</v>
      </c>
      <c r="D894" t="s">
        <v>106</v>
      </c>
      <c r="E894" t="s">
        <v>107</v>
      </c>
      <c r="F894">
        <v>10011</v>
      </c>
      <c r="G894" t="s">
        <v>108</v>
      </c>
      <c r="H894" s="28">
        <v>46646</v>
      </c>
      <c r="I894" s="28">
        <v>46650</v>
      </c>
      <c r="J894" s="28">
        <v>46741</v>
      </c>
      <c r="K894" s="28">
        <v>46741</v>
      </c>
      <c r="L894" s="38">
        <v>14125800</v>
      </c>
      <c r="M894" t="s">
        <v>88</v>
      </c>
      <c r="N894">
        <v>0</v>
      </c>
      <c r="O894" t="s">
        <v>34</v>
      </c>
      <c r="P894" s="38">
        <v>0</v>
      </c>
      <c r="Q894" s="38">
        <v>0.960973594871943</v>
      </c>
      <c r="R894" s="38">
        <v>0.108695652173913</v>
      </c>
      <c r="S894" s="38">
        <v>0.10989010989011</v>
      </c>
      <c r="T894" s="38">
        <v>1535413.04347826</v>
      </c>
      <c r="U894" s="38">
        <v>0</v>
      </c>
      <c r="V894" s="38">
        <v>-73529.248265183298</v>
      </c>
      <c r="W894" s="38">
        <v>0.96099418446287099</v>
      </c>
      <c r="X894" s="38">
        <v>0.108695652173913</v>
      </c>
      <c r="Y894" s="38">
        <v>0.10989010989011</v>
      </c>
      <c r="Z894" s="38">
        <v>1535413.04347826</v>
      </c>
      <c r="AA894" s="38">
        <v>-8080.1371719981598</v>
      </c>
    </row>
    <row r="895" spans="1:27" x14ac:dyDescent="0.25">
      <c r="A895" s="28">
        <v>46568</v>
      </c>
      <c r="B895" s="28">
        <v>46660</v>
      </c>
      <c r="C895" t="s">
        <v>35</v>
      </c>
      <c r="D895" t="s">
        <v>109</v>
      </c>
      <c r="E895" t="s">
        <v>110</v>
      </c>
      <c r="F895">
        <v>10012</v>
      </c>
      <c r="G895" t="s">
        <v>111</v>
      </c>
      <c r="H895" s="28">
        <v>46555</v>
      </c>
      <c r="I895" s="28">
        <v>46559</v>
      </c>
      <c r="J895" s="28">
        <v>46650</v>
      </c>
      <c r="K895" s="28">
        <v>46650</v>
      </c>
      <c r="L895" s="38">
        <v>5650320</v>
      </c>
      <c r="M895" t="s">
        <v>88</v>
      </c>
      <c r="N895">
        <v>0</v>
      </c>
      <c r="O895" t="s">
        <v>34</v>
      </c>
      <c r="P895" s="38">
        <v>0</v>
      </c>
      <c r="Q895" s="38">
        <v>0.966196167280021</v>
      </c>
      <c r="R895" s="38">
        <v>0.89130434782608703</v>
      </c>
      <c r="S895" s="38">
        <v>0.90109890109890101</v>
      </c>
      <c r="T895" s="38">
        <v>5036154.7826087</v>
      </c>
      <c r="U895" s="38">
        <v>0</v>
      </c>
      <c r="V895" s="38">
        <v>-28403.1319676481</v>
      </c>
      <c r="W895" s="38">
        <v>0.96625380575514597</v>
      </c>
      <c r="X895" s="38">
        <v>0.89130434782608703</v>
      </c>
      <c r="Y895" s="38">
        <v>0.90109890109890101</v>
      </c>
      <c r="Z895" s="38">
        <v>5036154.7826087</v>
      </c>
      <c r="AA895" s="38">
        <v>-25594.031003814802</v>
      </c>
    </row>
    <row r="896" spans="1:27" x14ac:dyDescent="0.25">
      <c r="A896" s="28">
        <v>46568</v>
      </c>
      <c r="B896" s="28">
        <v>46660</v>
      </c>
      <c r="C896" t="s">
        <v>35</v>
      </c>
      <c r="D896" t="s">
        <v>109</v>
      </c>
      <c r="E896" t="s">
        <v>110</v>
      </c>
      <c r="F896">
        <v>10012</v>
      </c>
      <c r="G896" t="s">
        <v>111</v>
      </c>
      <c r="H896" s="28">
        <v>46646</v>
      </c>
      <c r="I896" s="28">
        <v>46650</v>
      </c>
      <c r="J896" s="28">
        <v>46741</v>
      </c>
      <c r="K896" s="28">
        <v>46741</v>
      </c>
      <c r="L896" s="38">
        <v>5650320</v>
      </c>
      <c r="M896" t="s">
        <v>88</v>
      </c>
      <c r="N896">
        <v>0</v>
      </c>
      <c r="O896" t="s">
        <v>34</v>
      </c>
      <c r="P896" s="38">
        <v>0</v>
      </c>
      <c r="Q896" s="38">
        <v>0.960973594871943</v>
      </c>
      <c r="R896" s="38">
        <v>0.108695652173913</v>
      </c>
      <c r="S896" s="38">
        <v>0.10989010989011</v>
      </c>
      <c r="T896" s="38">
        <v>614165.21739130397</v>
      </c>
      <c r="U896" s="38">
        <v>0</v>
      </c>
      <c r="V896" s="38">
        <v>-29411.6993060733</v>
      </c>
      <c r="W896" s="38">
        <v>0.96099418446287099</v>
      </c>
      <c r="X896" s="38">
        <v>0.108695652173913</v>
      </c>
      <c r="Y896" s="38">
        <v>0.10989010989011</v>
      </c>
      <c r="Z896" s="38">
        <v>614165.21739130397</v>
      </c>
      <c r="AA896" s="38">
        <v>-3232.05486879926</v>
      </c>
    </row>
    <row r="897" spans="1:27" x14ac:dyDescent="0.25">
      <c r="A897" s="28">
        <v>46568</v>
      </c>
      <c r="B897" s="28">
        <v>46660</v>
      </c>
      <c r="C897" t="s">
        <v>35</v>
      </c>
      <c r="D897" t="s">
        <v>112</v>
      </c>
      <c r="E897" t="s">
        <v>113</v>
      </c>
      <c r="F897">
        <v>10013</v>
      </c>
      <c r="G897" t="s">
        <v>114</v>
      </c>
      <c r="H897" s="28">
        <v>46566</v>
      </c>
      <c r="I897" s="28">
        <v>46568</v>
      </c>
      <c r="J897" s="28">
        <v>46660</v>
      </c>
      <c r="K897" s="28">
        <v>46660</v>
      </c>
      <c r="L897" s="38">
        <v>24440000</v>
      </c>
      <c r="M897" t="s">
        <v>81</v>
      </c>
      <c r="N897">
        <v>0</v>
      </c>
      <c r="O897" t="s">
        <v>34</v>
      </c>
      <c r="P897" s="38">
        <v>0</v>
      </c>
      <c r="Q897" s="38">
        <v>0.96562225822418801</v>
      </c>
      <c r="R897" s="38">
        <v>1</v>
      </c>
      <c r="S897" s="38">
        <v>1</v>
      </c>
      <c r="T897" s="38">
        <v>24440000</v>
      </c>
      <c r="U897" s="38">
        <v>0</v>
      </c>
      <c r="V897" s="38">
        <v>-155778.70044328601</v>
      </c>
      <c r="W897" s="38">
        <v>0.96568199274759703</v>
      </c>
      <c r="X897" s="38">
        <v>1</v>
      </c>
      <c r="Y897" s="38">
        <v>1</v>
      </c>
      <c r="Z897" s="38">
        <v>24440000</v>
      </c>
      <c r="AA897" s="38">
        <v>-155778.70044328601</v>
      </c>
    </row>
    <row r="898" spans="1:27" x14ac:dyDescent="0.25">
      <c r="A898" s="28">
        <v>46568</v>
      </c>
      <c r="B898" s="28">
        <v>46660</v>
      </c>
      <c r="C898" t="s">
        <v>35</v>
      </c>
      <c r="D898" t="s">
        <v>112</v>
      </c>
      <c r="E898" t="s">
        <v>113</v>
      </c>
      <c r="F898">
        <v>10013</v>
      </c>
      <c r="G898" t="s">
        <v>114</v>
      </c>
      <c r="H898" s="28">
        <v>46658</v>
      </c>
      <c r="I898" s="28">
        <v>46660</v>
      </c>
      <c r="J898" s="28">
        <v>46751</v>
      </c>
      <c r="K898" s="28">
        <v>46751</v>
      </c>
      <c r="L898" s="38">
        <v>24440000</v>
      </c>
      <c r="M898" t="s">
        <v>81</v>
      </c>
      <c r="N898">
        <v>0</v>
      </c>
      <c r="O898" t="s">
        <v>34</v>
      </c>
      <c r="P898" s="38">
        <v>0</v>
      </c>
      <c r="Q898" s="38">
        <v>0.96039968581611002</v>
      </c>
      <c r="R898" s="38">
        <v>0</v>
      </c>
      <c r="S898" s="38">
        <v>0</v>
      </c>
      <c r="T898" s="38">
        <v>0</v>
      </c>
      <c r="U898" s="38">
        <v>0</v>
      </c>
      <c r="V898" s="38">
        <v>-158909.23763476001</v>
      </c>
      <c r="W898" s="38">
        <v>0.96040796875242695</v>
      </c>
      <c r="X898" s="38">
        <v>0</v>
      </c>
      <c r="Y898" s="38">
        <v>0</v>
      </c>
      <c r="Z898" s="38">
        <v>0</v>
      </c>
      <c r="AA898" s="38">
        <v>0</v>
      </c>
    </row>
    <row r="899" spans="1:27" x14ac:dyDescent="0.25">
      <c r="A899" s="28">
        <v>46568</v>
      </c>
      <c r="B899" s="28">
        <v>46660</v>
      </c>
      <c r="C899" t="s">
        <v>35</v>
      </c>
      <c r="D899" t="s">
        <v>115</v>
      </c>
      <c r="E899" t="s">
        <v>116</v>
      </c>
      <c r="F899">
        <v>10014</v>
      </c>
      <c r="G899" t="s">
        <v>117</v>
      </c>
      <c r="H899" s="28">
        <v>46566</v>
      </c>
      <c r="I899" s="28">
        <v>46568</v>
      </c>
      <c r="J899" s="28">
        <v>46660</v>
      </c>
      <c r="K899" s="28">
        <v>46660</v>
      </c>
      <c r="L899" s="38">
        <v>18834400</v>
      </c>
      <c r="M899" t="s">
        <v>78</v>
      </c>
      <c r="N899">
        <v>0</v>
      </c>
      <c r="O899" t="s">
        <v>34</v>
      </c>
      <c r="P899" s="38">
        <v>0</v>
      </c>
      <c r="Q899" s="38">
        <v>0.96562225822418801</v>
      </c>
      <c r="R899" s="38">
        <v>1</v>
      </c>
      <c r="S899" s="38">
        <v>1</v>
      </c>
      <c r="T899" s="38">
        <v>18834400</v>
      </c>
      <c r="U899" s="38">
        <v>0</v>
      </c>
      <c r="V899" s="38">
        <v>-108015.94366549001</v>
      </c>
      <c r="W899" s="38">
        <v>0.96568199274759703</v>
      </c>
      <c r="X899" s="38">
        <v>1</v>
      </c>
      <c r="Y899" s="38">
        <v>1</v>
      </c>
      <c r="Z899" s="38">
        <v>18834400</v>
      </c>
      <c r="AA899" s="38">
        <v>-108015.94366549001</v>
      </c>
    </row>
    <row r="900" spans="1:27" x14ac:dyDescent="0.25">
      <c r="A900" s="28">
        <v>46568</v>
      </c>
      <c r="B900" s="28">
        <v>46660</v>
      </c>
      <c r="C900" t="s">
        <v>35</v>
      </c>
      <c r="D900" t="s">
        <v>115</v>
      </c>
      <c r="E900" t="s">
        <v>116</v>
      </c>
      <c r="F900">
        <v>10014</v>
      </c>
      <c r="G900" t="s">
        <v>117</v>
      </c>
      <c r="H900" s="28">
        <v>46658</v>
      </c>
      <c r="I900" s="28">
        <v>46660</v>
      </c>
      <c r="J900" s="28">
        <v>46751</v>
      </c>
      <c r="K900" s="28">
        <v>46751</v>
      </c>
      <c r="L900" s="38">
        <v>18834400</v>
      </c>
      <c r="M900" t="s">
        <v>78</v>
      </c>
      <c r="N900">
        <v>0</v>
      </c>
      <c r="O900" t="s">
        <v>34</v>
      </c>
      <c r="P900" s="38">
        <v>0</v>
      </c>
      <c r="Q900" s="38">
        <v>0.96039968581611002</v>
      </c>
      <c r="R900" s="38">
        <v>0</v>
      </c>
      <c r="S900" s="38">
        <v>0</v>
      </c>
      <c r="T900" s="38">
        <v>0</v>
      </c>
      <c r="U900" s="38">
        <v>0</v>
      </c>
      <c r="V900" s="38">
        <v>-110559.249962598</v>
      </c>
      <c r="W900" s="38">
        <v>0.96040796875242695</v>
      </c>
      <c r="X900" s="38">
        <v>0</v>
      </c>
      <c r="Y900" s="38">
        <v>0</v>
      </c>
      <c r="Z900" s="38">
        <v>0</v>
      </c>
      <c r="AA900" s="38">
        <v>0</v>
      </c>
    </row>
    <row r="901" spans="1:27" x14ac:dyDescent="0.25">
      <c r="A901" s="28">
        <v>46568</v>
      </c>
      <c r="B901" s="28">
        <v>46660</v>
      </c>
      <c r="C901" t="s">
        <v>35</v>
      </c>
      <c r="D901" t="s">
        <v>118</v>
      </c>
      <c r="E901" t="s">
        <v>119</v>
      </c>
      <c r="F901">
        <v>10015</v>
      </c>
      <c r="G901" t="s">
        <v>120</v>
      </c>
      <c r="H901" s="28">
        <v>46566</v>
      </c>
      <c r="I901" s="28">
        <v>46568</v>
      </c>
      <c r="J901" s="28">
        <v>46660</v>
      </c>
      <c r="K901" s="28">
        <v>46660</v>
      </c>
      <c r="L901" s="38">
        <v>6000000</v>
      </c>
      <c r="M901" t="s">
        <v>81</v>
      </c>
      <c r="N901">
        <v>0</v>
      </c>
      <c r="O901" t="s">
        <v>34</v>
      </c>
      <c r="P901" s="38">
        <v>0</v>
      </c>
      <c r="Q901" s="38">
        <v>0.96562225822418801</v>
      </c>
      <c r="R901" s="38">
        <v>1</v>
      </c>
      <c r="S901" s="38">
        <v>1</v>
      </c>
      <c r="T901" s="38">
        <v>6000000</v>
      </c>
      <c r="U901" s="38">
        <v>0</v>
      </c>
      <c r="V901" s="38">
        <v>-38243.5434803483</v>
      </c>
      <c r="W901" s="38">
        <v>0.96568199274759703</v>
      </c>
      <c r="X901" s="38">
        <v>1</v>
      </c>
      <c r="Y901" s="38">
        <v>1</v>
      </c>
      <c r="Z901" s="38">
        <v>6000000</v>
      </c>
      <c r="AA901" s="38">
        <v>-38243.5434803483</v>
      </c>
    </row>
    <row r="902" spans="1:27" x14ac:dyDescent="0.25">
      <c r="A902" s="28">
        <v>46568</v>
      </c>
      <c r="B902" s="28">
        <v>46660</v>
      </c>
      <c r="C902" t="s">
        <v>35</v>
      </c>
      <c r="D902" t="s">
        <v>118</v>
      </c>
      <c r="E902" t="s">
        <v>119</v>
      </c>
      <c r="F902">
        <v>10015</v>
      </c>
      <c r="G902" t="s">
        <v>120</v>
      </c>
      <c r="H902" s="28">
        <v>46658</v>
      </c>
      <c r="I902" s="28">
        <v>46660</v>
      </c>
      <c r="J902" s="28">
        <v>46751</v>
      </c>
      <c r="K902" s="28">
        <v>46751</v>
      </c>
      <c r="L902" s="38">
        <v>6000000</v>
      </c>
      <c r="M902" t="s">
        <v>81</v>
      </c>
      <c r="N902">
        <v>0</v>
      </c>
      <c r="O902" t="s">
        <v>34</v>
      </c>
      <c r="P902" s="38">
        <v>0</v>
      </c>
      <c r="Q902" s="38">
        <v>0.96039968581611002</v>
      </c>
      <c r="R902" s="38">
        <v>0</v>
      </c>
      <c r="S902" s="38">
        <v>0</v>
      </c>
      <c r="T902" s="38">
        <v>0</v>
      </c>
      <c r="U902" s="38">
        <v>0</v>
      </c>
      <c r="V902" s="38">
        <v>-39012.087799040899</v>
      </c>
      <c r="W902" s="38">
        <v>0.96040796875242695</v>
      </c>
      <c r="X902" s="38">
        <v>0</v>
      </c>
      <c r="Y902" s="38">
        <v>0</v>
      </c>
      <c r="Z902" s="38">
        <v>0</v>
      </c>
      <c r="AA902" s="38">
        <v>0</v>
      </c>
    </row>
    <row r="903" spans="1:27" x14ac:dyDescent="0.25">
      <c r="A903" s="28">
        <v>46568</v>
      </c>
      <c r="B903" s="28">
        <v>46660</v>
      </c>
      <c r="C903" t="s">
        <v>35</v>
      </c>
      <c r="D903" t="s">
        <v>121</v>
      </c>
      <c r="E903" t="s">
        <v>122</v>
      </c>
      <c r="F903">
        <v>10016</v>
      </c>
      <c r="G903" t="s">
        <v>102</v>
      </c>
      <c r="H903" s="28">
        <v>46566</v>
      </c>
      <c r="I903" s="28">
        <v>46568</v>
      </c>
      <c r="J903" s="28">
        <v>46660</v>
      </c>
      <c r="K903" s="28">
        <v>46660</v>
      </c>
      <c r="L903" s="38">
        <v>11136000</v>
      </c>
      <c r="M903" t="s">
        <v>81</v>
      </c>
      <c r="N903">
        <v>0</v>
      </c>
      <c r="O903" t="s">
        <v>34</v>
      </c>
      <c r="P903" s="38">
        <v>0</v>
      </c>
      <c r="Q903" s="38">
        <v>0.96562225822418801</v>
      </c>
      <c r="R903" s="38">
        <v>1</v>
      </c>
      <c r="S903" s="38">
        <v>1</v>
      </c>
      <c r="T903" s="38">
        <v>11136000</v>
      </c>
      <c r="U903" s="38">
        <v>0</v>
      </c>
      <c r="V903" s="38">
        <v>-70980.016699526503</v>
      </c>
      <c r="W903" s="38">
        <v>0.96568199274759703</v>
      </c>
      <c r="X903" s="38">
        <v>1</v>
      </c>
      <c r="Y903" s="38">
        <v>1</v>
      </c>
      <c r="Z903" s="38">
        <v>11136000</v>
      </c>
      <c r="AA903" s="38">
        <v>-70980.016699526503</v>
      </c>
    </row>
    <row r="904" spans="1:27" x14ac:dyDescent="0.25">
      <c r="A904" s="28">
        <v>46568</v>
      </c>
      <c r="B904" s="28">
        <v>46660</v>
      </c>
      <c r="C904" t="s">
        <v>35</v>
      </c>
      <c r="D904" t="s">
        <v>121</v>
      </c>
      <c r="E904" t="s">
        <v>122</v>
      </c>
      <c r="F904">
        <v>10016</v>
      </c>
      <c r="G904" t="s">
        <v>102</v>
      </c>
      <c r="H904" s="28">
        <v>46658</v>
      </c>
      <c r="I904" s="28">
        <v>46660</v>
      </c>
      <c r="J904" s="28">
        <v>46751</v>
      </c>
      <c r="K904" s="28">
        <v>46751</v>
      </c>
      <c r="L904" s="38">
        <v>11136000</v>
      </c>
      <c r="M904" t="s">
        <v>81</v>
      </c>
      <c r="N904">
        <v>0</v>
      </c>
      <c r="O904" t="s">
        <v>34</v>
      </c>
      <c r="P904" s="38">
        <v>0</v>
      </c>
      <c r="Q904" s="38">
        <v>0.96039968581611002</v>
      </c>
      <c r="R904" s="38">
        <v>0</v>
      </c>
      <c r="S904" s="38">
        <v>0</v>
      </c>
      <c r="T904" s="38">
        <v>0</v>
      </c>
      <c r="U904" s="38">
        <v>0</v>
      </c>
      <c r="V904" s="38">
        <v>-72406.434955019897</v>
      </c>
      <c r="W904" s="38">
        <v>0.96040796875242695</v>
      </c>
      <c r="X904" s="38">
        <v>0</v>
      </c>
      <c r="Y904" s="38">
        <v>0</v>
      </c>
      <c r="Z904" s="38">
        <v>0</v>
      </c>
      <c r="AA904" s="38">
        <v>0</v>
      </c>
    </row>
    <row r="905" spans="1:27" x14ac:dyDescent="0.25">
      <c r="A905" s="28">
        <v>46660</v>
      </c>
      <c r="B905" s="28">
        <v>46752</v>
      </c>
      <c r="C905" t="s">
        <v>32</v>
      </c>
      <c r="D905" t="s">
        <v>85</v>
      </c>
      <c r="E905" t="s">
        <v>86</v>
      </c>
      <c r="F905">
        <v>24</v>
      </c>
      <c r="G905" t="s">
        <v>87</v>
      </c>
      <c r="H905" s="28">
        <v>46658</v>
      </c>
      <c r="I905" s="28">
        <v>46660</v>
      </c>
      <c r="J905" s="28">
        <v>46751</v>
      </c>
      <c r="K905" s="28">
        <v>46751</v>
      </c>
      <c r="L905" s="38">
        <v>14125800</v>
      </c>
      <c r="M905" t="s">
        <v>88</v>
      </c>
      <c r="N905">
        <v>0</v>
      </c>
      <c r="O905" t="s">
        <v>34</v>
      </c>
      <c r="P905" s="38">
        <v>0</v>
      </c>
      <c r="Q905" s="38"/>
      <c r="R905" s="38">
        <v>0.98913043478260898</v>
      </c>
      <c r="S905" s="38">
        <v>1</v>
      </c>
      <c r="T905" s="38">
        <v>13972258.6956522</v>
      </c>
      <c r="U905" s="38">
        <v>0</v>
      </c>
      <c r="V905" s="38">
        <v>73992.716638615297</v>
      </c>
      <c r="W905" s="38"/>
      <c r="X905" s="38">
        <v>0.98913043478260898</v>
      </c>
      <c r="Y905" s="38">
        <v>1</v>
      </c>
      <c r="Z905" s="38">
        <v>13972258.6956522</v>
      </c>
      <c r="AA905" s="38">
        <v>73992.716638615297</v>
      </c>
    </row>
    <row r="906" spans="1:27" x14ac:dyDescent="0.25">
      <c r="A906" s="28">
        <v>46660</v>
      </c>
      <c r="B906" s="28">
        <v>46752</v>
      </c>
      <c r="C906" t="s">
        <v>32</v>
      </c>
      <c r="D906" t="s">
        <v>85</v>
      </c>
      <c r="E906" t="s">
        <v>86</v>
      </c>
      <c r="F906">
        <v>24</v>
      </c>
      <c r="G906" t="s">
        <v>87</v>
      </c>
      <c r="H906" s="28">
        <v>46749</v>
      </c>
      <c r="I906" s="28">
        <v>46751</v>
      </c>
      <c r="J906" s="28">
        <v>46842</v>
      </c>
      <c r="K906" s="28">
        <v>46842</v>
      </c>
      <c r="L906" s="38">
        <v>14125800</v>
      </c>
      <c r="M906" t="s">
        <v>88</v>
      </c>
      <c r="N906">
        <v>0</v>
      </c>
      <c r="O906" t="s">
        <v>34</v>
      </c>
      <c r="P906" s="38">
        <v>0</v>
      </c>
      <c r="Q906" s="38"/>
      <c r="R906" s="38">
        <v>1.0869565217391301E-2</v>
      </c>
      <c r="S906" s="38">
        <v>1.0989010989011E-2</v>
      </c>
      <c r="T906" s="38">
        <v>153541.30434782599</v>
      </c>
      <c r="U906" s="38">
        <v>0</v>
      </c>
      <c r="V906" s="38">
        <v>74755.413071912102</v>
      </c>
      <c r="W906" s="38"/>
      <c r="X906" s="38">
        <v>1.0869565217391301E-2</v>
      </c>
      <c r="Y906" s="38">
        <v>1.0989010989011E-2</v>
      </c>
      <c r="Z906" s="38">
        <v>153541.30434782599</v>
      </c>
      <c r="AA906" s="38">
        <v>821.48805573529796</v>
      </c>
    </row>
    <row r="907" spans="1:27" x14ac:dyDescent="0.25">
      <c r="A907" s="28">
        <v>46660</v>
      </c>
      <c r="B907" s="28">
        <v>46752</v>
      </c>
      <c r="C907" t="s">
        <v>32</v>
      </c>
      <c r="D907" t="s">
        <v>89</v>
      </c>
      <c r="E907" t="s">
        <v>90</v>
      </c>
      <c r="F907">
        <v>26</v>
      </c>
      <c r="G907" t="s">
        <v>91</v>
      </c>
      <c r="H907" s="28">
        <v>46658</v>
      </c>
      <c r="I907" s="28">
        <v>46660</v>
      </c>
      <c r="J907" s="28">
        <v>46751</v>
      </c>
      <c r="K907" s="28">
        <v>46751</v>
      </c>
      <c r="L907" s="38">
        <v>5650320</v>
      </c>
      <c r="M907" t="s">
        <v>88</v>
      </c>
      <c r="N907">
        <v>0</v>
      </c>
      <c r="O907" t="s">
        <v>34</v>
      </c>
      <c r="P907" s="38">
        <v>0</v>
      </c>
      <c r="Q907" s="38"/>
      <c r="R907" s="38">
        <v>0.98913043478260898</v>
      </c>
      <c r="S907" s="38">
        <v>1</v>
      </c>
      <c r="T907" s="38">
        <v>5588903.4782608701</v>
      </c>
      <c r="U907" s="38">
        <v>0</v>
      </c>
      <c r="V907" s="38">
        <v>29597.086655446099</v>
      </c>
      <c r="W907" s="38"/>
      <c r="X907" s="38">
        <v>0.98913043478260898</v>
      </c>
      <c r="Y907" s="38">
        <v>1</v>
      </c>
      <c r="Z907" s="38">
        <v>5588903.4782608701</v>
      </c>
      <c r="AA907" s="38">
        <v>29597.086655446099</v>
      </c>
    </row>
    <row r="908" spans="1:27" x14ac:dyDescent="0.25">
      <c r="A908" s="28">
        <v>46660</v>
      </c>
      <c r="B908" s="28">
        <v>46752</v>
      </c>
      <c r="C908" t="s">
        <v>32</v>
      </c>
      <c r="D908" t="s">
        <v>89</v>
      </c>
      <c r="E908" t="s">
        <v>90</v>
      </c>
      <c r="F908">
        <v>26</v>
      </c>
      <c r="G908" t="s">
        <v>91</v>
      </c>
      <c r="H908" s="28">
        <v>46749</v>
      </c>
      <c r="I908" s="28">
        <v>46751</v>
      </c>
      <c r="J908" s="28">
        <v>46842</v>
      </c>
      <c r="K908" s="28">
        <v>46842</v>
      </c>
      <c r="L908" s="38">
        <v>5650320</v>
      </c>
      <c r="M908" t="s">
        <v>88</v>
      </c>
      <c r="N908">
        <v>0</v>
      </c>
      <c r="O908" t="s">
        <v>34</v>
      </c>
      <c r="P908" s="38">
        <v>0</v>
      </c>
      <c r="Q908" s="38"/>
      <c r="R908" s="38">
        <v>1.0869565217391301E-2</v>
      </c>
      <c r="S908" s="38">
        <v>1.0989010989011E-2</v>
      </c>
      <c r="T908" s="38">
        <v>61416.521739130403</v>
      </c>
      <c r="U908" s="38">
        <v>0</v>
      </c>
      <c r="V908" s="38">
        <v>29902.165228764799</v>
      </c>
      <c r="W908" s="38"/>
      <c r="X908" s="38">
        <v>1.0869565217391301E-2</v>
      </c>
      <c r="Y908" s="38">
        <v>1.0989010989011E-2</v>
      </c>
      <c r="Z908" s="38">
        <v>61416.521739130403</v>
      </c>
      <c r="AA908" s="38">
        <v>328.59522229411903</v>
      </c>
    </row>
    <row r="909" spans="1:27" x14ac:dyDescent="0.25">
      <c r="A909" s="28">
        <v>46660</v>
      </c>
      <c r="B909" s="28">
        <v>46752</v>
      </c>
      <c r="C909" t="s">
        <v>32</v>
      </c>
      <c r="D909" t="s">
        <v>92</v>
      </c>
      <c r="E909" t="s">
        <v>93</v>
      </c>
      <c r="F909">
        <v>30</v>
      </c>
      <c r="G909" t="s">
        <v>94</v>
      </c>
      <c r="H909" s="28">
        <v>46658</v>
      </c>
      <c r="I909" s="28">
        <v>46660</v>
      </c>
      <c r="J909" s="28">
        <v>46751</v>
      </c>
      <c r="K909" s="28">
        <v>46751</v>
      </c>
      <c r="L909" s="38">
        <v>18834400</v>
      </c>
      <c r="M909" t="s">
        <v>78</v>
      </c>
      <c r="N909">
        <v>0</v>
      </c>
      <c r="O909" t="s">
        <v>34</v>
      </c>
      <c r="P909" s="38">
        <v>0</v>
      </c>
      <c r="Q909" s="38"/>
      <c r="R909" s="38">
        <v>0.98913043478260898</v>
      </c>
      <c r="S909" s="38">
        <v>1</v>
      </c>
      <c r="T909" s="38">
        <v>18629678.2608696</v>
      </c>
      <c r="U909" s="38">
        <v>0</v>
      </c>
      <c r="V909" s="38">
        <v>110559.249962598</v>
      </c>
      <c r="W909" s="38"/>
      <c r="X909" s="38">
        <v>0.98913043478260898</v>
      </c>
      <c r="Y909" s="38">
        <v>1</v>
      </c>
      <c r="Z909" s="38">
        <v>18629678.2608696</v>
      </c>
      <c r="AA909" s="38">
        <v>110559.249962598</v>
      </c>
    </row>
    <row r="910" spans="1:27" x14ac:dyDescent="0.25">
      <c r="A910" s="28">
        <v>46660</v>
      </c>
      <c r="B910" s="28">
        <v>46752</v>
      </c>
      <c r="C910" t="s">
        <v>32</v>
      </c>
      <c r="D910" t="s">
        <v>92</v>
      </c>
      <c r="E910" t="s">
        <v>93</v>
      </c>
      <c r="F910">
        <v>30</v>
      </c>
      <c r="G910" t="s">
        <v>94</v>
      </c>
      <c r="H910" s="28">
        <v>46749</v>
      </c>
      <c r="I910" s="28">
        <v>46751</v>
      </c>
      <c r="J910" s="28">
        <v>46842</v>
      </c>
      <c r="K910" s="28">
        <v>46842</v>
      </c>
      <c r="L910" s="38">
        <v>18834400</v>
      </c>
      <c r="M910" t="s">
        <v>78</v>
      </c>
      <c r="N910">
        <v>0</v>
      </c>
      <c r="O910" t="s">
        <v>34</v>
      </c>
      <c r="P910" s="38">
        <v>0</v>
      </c>
      <c r="Q910" s="38"/>
      <c r="R910" s="38">
        <v>1.0869565217391301E-2</v>
      </c>
      <c r="S910" s="38">
        <v>1.0989010989011E-2</v>
      </c>
      <c r="T910" s="38">
        <v>204721.73913043499</v>
      </c>
      <c r="U910" s="38">
        <v>0</v>
      </c>
      <c r="V910" s="38">
        <v>111576.178540327</v>
      </c>
      <c r="W910" s="38"/>
      <c r="X910" s="38">
        <v>1.0869565217391301E-2</v>
      </c>
      <c r="Y910" s="38">
        <v>1.0989010989011E-2</v>
      </c>
      <c r="Z910" s="38">
        <v>204721.73913043499</v>
      </c>
      <c r="AA910" s="38">
        <v>1226.1118520915099</v>
      </c>
    </row>
    <row r="911" spans="1:27" x14ac:dyDescent="0.25">
      <c r="A911" s="28">
        <v>46660</v>
      </c>
      <c r="B911" s="28">
        <v>46752</v>
      </c>
      <c r="C911" t="s">
        <v>32</v>
      </c>
      <c r="D911" t="s">
        <v>98</v>
      </c>
      <c r="E911" t="s">
        <v>99</v>
      </c>
      <c r="F911">
        <v>34</v>
      </c>
      <c r="G911" t="s">
        <v>100</v>
      </c>
      <c r="H911" s="28">
        <v>46582</v>
      </c>
      <c r="I911" s="28">
        <v>46584</v>
      </c>
      <c r="J911" s="28">
        <v>46678</v>
      </c>
      <c r="K911" s="28">
        <v>46678</v>
      </c>
      <c r="L911" s="38">
        <v>11136000</v>
      </c>
      <c r="M911" t="s">
        <v>81</v>
      </c>
      <c r="N911">
        <v>0</v>
      </c>
      <c r="O911" t="s">
        <v>34</v>
      </c>
      <c r="P911" s="38">
        <v>0</v>
      </c>
      <c r="Q911" s="38"/>
      <c r="R911" s="38">
        <v>0.19565217391304299</v>
      </c>
      <c r="S911" s="38">
        <v>0.19148936170212799</v>
      </c>
      <c r="T911" s="38">
        <v>2178782.60869565</v>
      </c>
      <c r="U911" s="38">
        <v>0</v>
      </c>
      <c r="V911" s="38">
        <v>72844.045820689498</v>
      </c>
      <c r="W911" s="38"/>
      <c r="X911" s="38">
        <v>0.19565217391304299</v>
      </c>
      <c r="Y911" s="38">
        <v>0.19148936170212799</v>
      </c>
      <c r="Z911" s="38">
        <v>2178782.60869565</v>
      </c>
      <c r="AA911" s="38">
        <v>13948.8598380044</v>
      </c>
    </row>
    <row r="912" spans="1:27" x14ac:dyDescent="0.25">
      <c r="A912" s="28">
        <v>46660</v>
      </c>
      <c r="B912" s="28">
        <v>46752</v>
      </c>
      <c r="C912" t="s">
        <v>32</v>
      </c>
      <c r="D912" t="s">
        <v>98</v>
      </c>
      <c r="E912" t="s">
        <v>99</v>
      </c>
      <c r="F912">
        <v>34</v>
      </c>
      <c r="G912" t="s">
        <v>100</v>
      </c>
      <c r="H912" s="28">
        <v>46674</v>
      </c>
      <c r="I912" s="28">
        <v>46678</v>
      </c>
      <c r="J912" s="28">
        <v>46769</v>
      </c>
      <c r="K912" s="28">
        <v>46769</v>
      </c>
      <c r="L912" s="38">
        <v>11136000</v>
      </c>
      <c r="M912" t="s">
        <v>81</v>
      </c>
      <c r="N912">
        <v>0</v>
      </c>
      <c r="O912" t="s">
        <v>34</v>
      </c>
      <c r="P912" s="38">
        <v>0</v>
      </c>
      <c r="Q912" s="38"/>
      <c r="R912" s="38">
        <v>0.80434782608695699</v>
      </c>
      <c r="S912" s="38">
        <v>0.81318681318681296</v>
      </c>
      <c r="T912" s="38">
        <v>8957217.3913043495</v>
      </c>
      <c r="U912" s="38">
        <v>0</v>
      </c>
      <c r="V912" s="38">
        <v>73096.889375235594</v>
      </c>
      <c r="W912" s="38"/>
      <c r="X912" s="38">
        <v>0.80434782608695699</v>
      </c>
      <c r="Y912" s="38">
        <v>0.81318681318681296</v>
      </c>
      <c r="Z912" s="38">
        <v>8957217.3913043495</v>
      </c>
      <c r="AA912" s="38">
        <v>59441.426524916802</v>
      </c>
    </row>
    <row r="913" spans="1:27" x14ac:dyDescent="0.25">
      <c r="A913" s="28">
        <v>46660</v>
      </c>
      <c r="B913" s="28">
        <v>46752</v>
      </c>
      <c r="C913" t="s">
        <v>32</v>
      </c>
      <c r="D913" t="s">
        <v>95</v>
      </c>
      <c r="E913" t="s">
        <v>96</v>
      </c>
      <c r="F913">
        <v>28</v>
      </c>
      <c r="G913" t="s">
        <v>97</v>
      </c>
      <c r="H913" s="28">
        <v>46658</v>
      </c>
      <c r="I913" s="28">
        <v>46660</v>
      </c>
      <c r="J913" s="28">
        <v>46751</v>
      </c>
      <c r="K913" s="28">
        <v>46751</v>
      </c>
      <c r="L913" s="38">
        <v>24440000</v>
      </c>
      <c r="M913" t="s">
        <v>81</v>
      </c>
      <c r="N913">
        <v>0</v>
      </c>
      <c r="O913" t="s">
        <v>34</v>
      </c>
      <c r="P913" s="38">
        <v>0</v>
      </c>
      <c r="Q913" s="38"/>
      <c r="R913" s="38">
        <v>0.98913043478260898</v>
      </c>
      <c r="S913" s="38">
        <v>1</v>
      </c>
      <c r="T913" s="38">
        <v>24174347.826087002</v>
      </c>
      <c r="U913" s="38">
        <v>0</v>
      </c>
      <c r="V913" s="38">
        <v>158909.23763476001</v>
      </c>
      <c r="W913" s="38"/>
      <c r="X913" s="38">
        <v>0.98913043478260898</v>
      </c>
      <c r="Y913" s="38">
        <v>1</v>
      </c>
      <c r="Z913" s="38">
        <v>24174347.826087002</v>
      </c>
      <c r="AA913" s="38">
        <v>158909.23763476001</v>
      </c>
    </row>
    <row r="914" spans="1:27" x14ac:dyDescent="0.25">
      <c r="A914" s="28">
        <v>46660</v>
      </c>
      <c r="B914" s="28">
        <v>46752</v>
      </c>
      <c r="C914" t="s">
        <v>32</v>
      </c>
      <c r="D914" t="s">
        <v>95</v>
      </c>
      <c r="E914" t="s">
        <v>96</v>
      </c>
      <c r="F914">
        <v>28</v>
      </c>
      <c r="G914" t="s">
        <v>97</v>
      </c>
      <c r="H914" s="28">
        <v>46749</v>
      </c>
      <c r="I914" s="28">
        <v>46751</v>
      </c>
      <c r="J914" s="28">
        <v>46842</v>
      </c>
      <c r="K914" s="28">
        <v>46842</v>
      </c>
      <c r="L914" s="38">
        <v>24440000</v>
      </c>
      <c r="M914" t="s">
        <v>81</v>
      </c>
      <c r="N914">
        <v>0</v>
      </c>
      <c r="O914" t="s">
        <v>34</v>
      </c>
      <c r="P914" s="38">
        <v>0</v>
      </c>
      <c r="Q914" s="38"/>
      <c r="R914" s="38">
        <v>1.0869565217391301E-2</v>
      </c>
      <c r="S914" s="38">
        <v>1.0989010989011E-2</v>
      </c>
      <c r="T914" s="38">
        <v>265652.17391304299</v>
      </c>
      <c r="U914" s="38">
        <v>0</v>
      </c>
      <c r="V914" s="38">
        <v>160228.83021215501</v>
      </c>
      <c r="W914" s="38"/>
      <c r="X914" s="38">
        <v>1.0869565217391301E-2</v>
      </c>
      <c r="Y914" s="38">
        <v>1.0989010989011E-2</v>
      </c>
      <c r="Z914" s="38">
        <v>265652.17391304299</v>
      </c>
      <c r="AA914" s="38">
        <v>1760.7563759577499</v>
      </c>
    </row>
    <row r="915" spans="1:27" x14ac:dyDescent="0.25">
      <c r="A915" s="28">
        <v>46660</v>
      </c>
      <c r="B915" s="28">
        <v>46752</v>
      </c>
      <c r="C915" t="s">
        <v>32</v>
      </c>
      <c r="D915" t="s">
        <v>101</v>
      </c>
      <c r="E915" t="s">
        <v>77</v>
      </c>
      <c r="F915">
        <v>20</v>
      </c>
      <c r="H915" s="28">
        <v>46602</v>
      </c>
      <c r="I915" s="28">
        <v>46604</v>
      </c>
      <c r="J915" s="28">
        <v>46696</v>
      </c>
      <c r="K915" s="28">
        <v>46696</v>
      </c>
      <c r="L915" s="38">
        <v>5928093.8899999997</v>
      </c>
      <c r="M915" t="s">
        <v>78</v>
      </c>
      <c r="O915" t="s">
        <v>34</v>
      </c>
      <c r="P915" s="38">
        <v>0</v>
      </c>
      <c r="Q915" s="38"/>
      <c r="R915" s="38">
        <v>0.39130434782608697</v>
      </c>
      <c r="S915" s="38">
        <v>0.39130434782608697</v>
      </c>
      <c r="T915" s="38">
        <v>2319688.9134782599</v>
      </c>
      <c r="U915" s="38">
        <v>0</v>
      </c>
      <c r="V915" s="38">
        <v>34341.094205304304</v>
      </c>
      <c r="W915" s="38"/>
      <c r="X915" s="38">
        <v>0.39130434782608697</v>
      </c>
      <c r="Y915" s="38">
        <v>0.39130434782608697</v>
      </c>
      <c r="Z915" s="38">
        <v>2319688.9134782599</v>
      </c>
      <c r="AA915" s="38">
        <v>13437.8194716408</v>
      </c>
    </row>
    <row r="916" spans="1:27" x14ac:dyDescent="0.25">
      <c r="A916" s="28">
        <v>46660</v>
      </c>
      <c r="B916" s="28">
        <v>46752</v>
      </c>
      <c r="C916" t="s">
        <v>32</v>
      </c>
      <c r="D916" t="s">
        <v>101</v>
      </c>
      <c r="E916" t="s">
        <v>77</v>
      </c>
      <c r="F916">
        <v>20</v>
      </c>
      <c r="H916" s="28">
        <v>46694</v>
      </c>
      <c r="I916" s="28">
        <v>46696</v>
      </c>
      <c r="J916" s="28">
        <v>46790</v>
      </c>
      <c r="K916" s="28">
        <v>46790</v>
      </c>
      <c r="L916" s="38">
        <v>5864076.6699999999</v>
      </c>
      <c r="M916" t="s">
        <v>78</v>
      </c>
      <c r="O916" t="s">
        <v>34</v>
      </c>
      <c r="P916" s="38">
        <v>0</v>
      </c>
      <c r="Q916" s="38"/>
      <c r="R916" s="38">
        <v>0.60869565217391297</v>
      </c>
      <c r="S916" s="38">
        <v>0.59574468085106402</v>
      </c>
      <c r="T916" s="38">
        <v>3569437.97304348</v>
      </c>
      <c r="U916" s="38">
        <v>0</v>
      </c>
      <c r="V916" s="38">
        <v>36240.6302494841</v>
      </c>
      <c r="W916" s="38"/>
      <c r="X916" s="38">
        <v>0.60869565217391297</v>
      </c>
      <c r="Y916" s="38">
        <v>0.59574468085106402</v>
      </c>
      <c r="Z916" s="38">
        <v>3569437.97304348</v>
      </c>
      <c r="AA916" s="38">
        <v>21590.1627018203</v>
      </c>
    </row>
    <row r="917" spans="1:27" x14ac:dyDescent="0.25">
      <c r="A917" s="28">
        <v>46660</v>
      </c>
      <c r="B917" s="28">
        <v>46752</v>
      </c>
      <c r="C917" t="s">
        <v>35</v>
      </c>
      <c r="D917" t="s">
        <v>123</v>
      </c>
      <c r="E917" t="s">
        <v>124</v>
      </c>
      <c r="F917">
        <v>10009</v>
      </c>
      <c r="G917" t="s">
        <v>125</v>
      </c>
      <c r="H917" s="28">
        <v>46602</v>
      </c>
      <c r="I917" s="28">
        <v>46604</v>
      </c>
      <c r="J917" s="28">
        <v>46696</v>
      </c>
      <c r="K917" s="28">
        <v>46696</v>
      </c>
      <c r="L917" s="38">
        <v>5928093.8899999997</v>
      </c>
      <c r="M917" t="s">
        <v>78</v>
      </c>
      <c r="N917">
        <v>0</v>
      </c>
      <c r="O917" t="s">
        <v>34</v>
      </c>
      <c r="P917" s="38">
        <v>0</v>
      </c>
      <c r="Q917" s="38">
        <v>0.96355618562319001</v>
      </c>
      <c r="R917" s="38">
        <v>0.39130434782608697</v>
      </c>
      <c r="S917" s="38">
        <v>0.39130434782608697</v>
      </c>
      <c r="T917" s="38">
        <v>2319688.9134782599</v>
      </c>
      <c r="U917" s="38">
        <v>0</v>
      </c>
      <c r="V917" s="38">
        <v>-34341.094205304304</v>
      </c>
      <c r="W917" s="38">
        <v>0.96361129914436405</v>
      </c>
      <c r="X917" s="38">
        <v>0.39130434782608697</v>
      </c>
      <c r="Y917" s="38">
        <v>0.39130434782608697</v>
      </c>
      <c r="Z917" s="38">
        <v>2319688.9134782599</v>
      </c>
      <c r="AA917" s="38">
        <v>-13437.8194716408</v>
      </c>
    </row>
    <row r="918" spans="1:27" x14ac:dyDescent="0.25">
      <c r="A918" s="28">
        <v>46660</v>
      </c>
      <c r="B918" s="28">
        <v>46752</v>
      </c>
      <c r="C918" t="s">
        <v>35</v>
      </c>
      <c r="D918" t="s">
        <v>123</v>
      </c>
      <c r="E918" t="s">
        <v>124</v>
      </c>
      <c r="F918">
        <v>10009</v>
      </c>
      <c r="G918" t="s">
        <v>125</v>
      </c>
      <c r="H918" s="28">
        <v>46694</v>
      </c>
      <c r="I918" s="28">
        <v>46696</v>
      </c>
      <c r="J918" s="28">
        <v>46790</v>
      </c>
      <c r="K918" s="28">
        <v>46790</v>
      </c>
      <c r="L918" s="38">
        <v>5864076.6699999999</v>
      </c>
      <c r="M918" t="s">
        <v>78</v>
      </c>
      <c r="N918">
        <v>0</v>
      </c>
      <c r="O918" t="s">
        <v>34</v>
      </c>
      <c r="P918" s="38">
        <v>0</v>
      </c>
      <c r="Q918" s="38">
        <v>0.95803370996814796</v>
      </c>
      <c r="R918" s="38">
        <v>0.60869565217391297</v>
      </c>
      <c r="S918" s="38">
        <v>0.59574468085106402</v>
      </c>
      <c r="T918" s="38">
        <v>3569437.97304348</v>
      </c>
      <c r="U918" s="38">
        <v>0</v>
      </c>
      <c r="V918" s="38">
        <v>-36240.6302494841</v>
      </c>
      <c r="W918" s="38">
        <v>0.95810492923458102</v>
      </c>
      <c r="X918" s="38">
        <v>0.60869565217391297</v>
      </c>
      <c r="Y918" s="38">
        <v>0.59574468085106402</v>
      </c>
      <c r="Z918" s="38">
        <v>3569437.97304348</v>
      </c>
      <c r="AA918" s="38">
        <v>-21590.1627018203</v>
      </c>
    </row>
    <row r="919" spans="1:27" x14ac:dyDescent="0.25">
      <c r="A919" s="28">
        <v>46660</v>
      </c>
      <c r="B919" s="28">
        <v>46752</v>
      </c>
      <c r="C919" t="s">
        <v>35</v>
      </c>
      <c r="D919" t="s">
        <v>106</v>
      </c>
      <c r="E919" t="s">
        <v>107</v>
      </c>
      <c r="F919">
        <v>10011</v>
      </c>
      <c r="G919" t="s">
        <v>108</v>
      </c>
      <c r="H919" s="28">
        <v>46646</v>
      </c>
      <c r="I919" s="28">
        <v>46650</v>
      </c>
      <c r="J919" s="28">
        <v>46741</v>
      </c>
      <c r="K919" s="28">
        <v>46741</v>
      </c>
      <c r="L919" s="38">
        <v>14125800</v>
      </c>
      <c r="M919" t="s">
        <v>88</v>
      </c>
      <c r="N919">
        <v>0</v>
      </c>
      <c r="O919" t="s">
        <v>34</v>
      </c>
      <c r="P919" s="38">
        <v>0</v>
      </c>
      <c r="Q919" s="38">
        <v>0.960973594871943</v>
      </c>
      <c r="R919" s="38">
        <v>0.88043478260869601</v>
      </c>
      <c r="S919" s="38">
        <v>0.89010989010988995</v>
      </c>
      <c r="T919" s="38">
        <v>12436845.652173899</v>
      </c>
      <c r="U919" s="38">
        <v>0</v>
      </c>
      <c r="V919" s="38">
        <v>-73529.248265183298</v>
      </c>
      <c r="W919" s="38">
        <v>0.96099418446287099</v>
      </c>
      <c r="X919" s="38">
        <v>0.88043478260869601</v>
      </c>
      <c r="Y919" s="38">
        <v>0.89010989010988995</v>
      </c>
      <c r="Z919" s="38">
        <v>12436845.652173899</v>
      </c>
      <c r="AA919" s="38">
        <v>-65449.1110931851</v>
      </c>
    </row>
    <row r="920" spans="1:27" x14ac:dyDescent="0.25">
      <c r="A920" s="28">
        <v>46660</v>
      </c>
      <c r="B920" s="28">
        <v>46752</v>
      </c>
      <c r="C920" t="s">
        <v>35</v>
      </c>
      <c r="D920" t="s">
        <v>106</v>
      </c>
      <c r="E920" t="s">
        <v>107</v>
      </c>
      <c r="F920">
        <v>10011</v>
      </c>
      <c r="G920" t="s">
        <v>108</v>
      </c>
      <c r="H920" s="28">
        <v>46737</v>
      </c>
      <c r="I920" s="28">
        <v>46741</v>
      </c>
      <c r="J920" s="28">
        <v>46832</v>
      </c>
      <c r="K920" s="28">
        <v>46832</v>
      </c>
      <c r="L920" s="38">
        <v>14125800</v>
      </c>
      <c r="M920" t="s">
        <v>88</v>
      </c>
      <c r="N920">
        <v>0</v>
      </c>
      <c r="O920" t="s">
        <v>34</v>
      </c>
      <c r="P920" s="38">
        <v>0</v>
      </c>
      <c r="Q920" s="38">
        <v>0.95545564561274399</v>
      </c>
      <c r="R920" s="38">
        <v>0.119565217391304</v>
      </c>
      <c r="S920" s="38">
        <v>0.120879120879121</v>
      </c>
      <c r="T920" s="38">
        <v>1688954.3478260899</v>
      </c>
      <c r="U920" s="38">
        <v>0</v>
      </c>
      <c r="V920" s="38">
        <v>-75349.527133077499</v>
      </c>
      <c r="W920" s="38">
        <v>0.95559614608260202</v>
      </c>
      <c r="X920" s="38">
        <v>0.119565217391304</v>
      </c>
      <c r="Y920" s="38">
        <v>0.120879120879121</v>
      </c>
      <c r="Z920" s="38">
        <v>1688954.3478260899</v>
      </c>
      <c r="AA920" s="38">
        <v>-9108.1845985038708</v>
      </c>
    </row>
    <row r="921" spans="1:27" x14ac:dyDescent="0.25">
      <c r="A921" s="28">
        <v>46660</v>
      </c>
      <c r="B921" s="28">
        <v>46752</v>
      </c>
      <c r="C921" t="s">
        <v>35</v>
      </c>
      <c r="D921" t="s">
        <v>109</v>
      </c>
      <c r="E921" t="s">
        <v>110</v>
      </c>
      <c r="F921">
        <v>10012</v>
      </c>
      <c r="G921" t="s">
        <v>111</v>
      </c>
      <c r="H921" s="28">
        <v>46646</v>
      </c>
      <c r="I921" s="28">
        <v>46650</v>
      </c>
      <c r="J921" s="28">
        <v>46741</v>
      </c>
      <c r="K921" s="28">
        <v>46741</v>
      </c>
      <c r="L921" s="38">
        <v>5650320</v>
      </c>
      <c r="M921" t="s">
        <v>88</v>
      </c>
      <c r="N921">
        <v>0</v>
      </c>
      <c r="O921" t="s">
        <v>34</v>
      </c>
      <c r="P921" s="38">
        <v>0</v>
      </c>
      <c r="Q921" s="38">
        <v>0.960973594871943</v>
      </c>
      <c r="R921" s="38">
        <v>0.88043478260869601</v>
      </c>
      <c r="S921" s="38">
        <v>0.89010989010988995</v>
      </c>
      <c r="T921" s="38">
        <v>4974738.2608695701</v>
      </c>
      <c r="U921" s="38">
        <v>0</v>
      </c>
      <c r="V921" s="38">
        <v>-29411.6993060733</v>
      </c>
      <c r="W921" s="38">
        <v>0.96099418446287099</v>
      </c>
      <c r="X921" s="38">
        <v>0.88043478260869601</v>
      </c>
      <c r="Y921" s="38">
        <v>0.89010989010988995</v>
      </c>
      <c r="Z921" s="38">
        <v>4974738.2608695701</v>
      </c>
      <c r="AA921" s="38">
        <v>-26179.644437274001</v>
      </c>
    </row>
    <row r="922" spans="1:27" x14ac:dyDescent="0.25">
      <c r="A922" s="28">
        <v>46660</v>
      </c>
      <c r="B922" s="28">
        <v>46752</v>
      </c>
      <c r="C922" t="s">
        <v>35</v>
      </c>
      <c r="D922" t="s">
        <v>109</v>
      </c>
      <c r="E922" t="s">
        <v>110</v>
      </c>
      <c r="F922">
        <v>10012</v>
      </c>
      <c r="G922" t="s">
        <v>111</v>
      </c>
      <c r="H922" s="28">
        <v>46737</v>
      </c>
      <c r="I922" s="28">
        <v>46741</v>
      </c>
      <c r="J922" s="28">
        <v>46832</v>
      </c>
      <c r="K922" s="28">
        <v>46832</v>
      </c>
      <c r="L922" s="38">
        <v>5650320</v>
      </c>
      <c r="M922" t="s">
        <v>88</v>
      </c>
      <c r="N922">
        <v>0</v>
      </c>
      <c r="O922" t="s">
        <v>34</v>
      </c>
      <c r="P922" s="38">
        <v>0</v>
      </c>
      <c r="Q922" s="38">
        <v>0.95545564561274399</v>
      </c>
      <c r="R922" s="38">
        <v>0.119565217391304</v>
      </c>
      <c r="S922" s="38">
        <v>0.120879120879121</v>
      </c>
      <c r="T922" s="38">
        <v>675581.73913043505</v>
      </c>
      <c r="U922" s="38">
        <v>0</v>
      </c>
      <c r="V922" s="38">
        <v>-30139.810853231</v>
      </c>
      <c r="W922" s="38">
        <v>0.95559614608260202</v>
      </c>
      <c r="X922" s="38">
        <v>0.119565217391304</v>
      </c>
      <c r="Y922" s="38">
        <v>0.120879120879121</v>
      </c>
      <c r="Z922" s="38">
        <v>675581.73913043505</v>
      </c>
      <c r="AA922" s="38">
        <v>-3643.27383940155</v>
      </c>
    </row>
    <row r="923" spans="1:27" x14ac:dyDescent="0.25">
      <c r="A923" s="28">
        <v>46660</v>
      </c>
      <c r="B923" s="28">
        <v>46752</v>
      </c>
      <c r="C923" t="s">
        <v>35</v>
      </c>
      <c r="D923" t="s">
        <v>112</v>
      </c>
      <c r="E923" t="s">
        <v>113</v>
      </c>
      <c r="F923">
        <v>10013</v>
      </c>
      <c r="G923" t="s">
        <v>114</v>
      </c>
      <c r="H923" s="28">
        <v>46658</v>
      </c>
      <c r="I923" s="28">
        <v>46660</v>
      </c>
      <c r="J923" s="28">
        <v>46751</v>
      </c>
      <c r="K923" s="28">
        <v>46751</v>
      </c>
      <c r="L923" s="38">
        <v>24440000</v>
      </c>
      <c r="M923" t="s">
        <v>81</v>
      </c>
      <c r="N923">
        <v>0</v>
      </c>
      <c r="O923" t="s">
        <v>34</v>
      </c>
      <c r="P923" s="38">
        <v>0</v>
      </c>
      <c r="Q923" s="38">
        <v>0.96039968581611002</v>
      </c>
      <c r="R923" s="38">
        <v>0.98913043478260898</v>
      </c>
      <c r="S923" s="38">
        <v>1</v>
      </c>
      <c r="T923" s="38">
        <v>24174347.826087002</v>
      </c>
      <c r="U923" s="38">
        <v>0</v>
      </c>
      <c r="V923" s="38">
        <v>-158909.23763476001</v>
      </c>
      <c r="W923" s="38">
        <v>0.96040796875242695</v>
      </c>
      <c r="X923" s="38">
        <v>0.98913043478260898</v>
      </c>
      <c r="Y923" s="38">
        <v>1</v>
      </c>
      <c r="Z923" s="38">
        <v>24174347.826087002</v>
      </c>
      <c r="AA923" s="38">
        <v>-158909.23763476001</v>
      </c>
    </row>
    <row r="924" spans="1:27" x14ac:dyDescent="0.25">
      <c r="A924" s="28">
        <v>46660</v>
      </c>
      <c r="B924" s="28">
        <v>46752</v>
      </c>
      <c r="C924" t="s">
        <v>35</v>
      </c>
      <c r="D924" t="s">
        <v>112</v>
      </c>
      <c r="E924" t="s">
        <v>113</v>
      </c>
      <c r="F924">
        <v>10013</v>
      </c>
      <c r="G924" t="s">
        <v>114</v>
      </c>
      <c r="H924" s="28">
        <v>46749</v>
      </c>
      <c r="I924" s="28">
        <v>46751</v>
      </c>
      <c r="J924" s="28">
        <v>46842</v>
      </c>
      <c r="K924" s="28">
        <v>46842</v>
      </c>
      <c r="L924" s="38">
        <v>24440000</v>
      </c>
      <c r="M924" t="s">
        <v>81</v>
      </c>
      <c r="N924">
        <v>0</v>
      </c>
      <c r="O924" t="s">
        <v>34</v>
      </c>
      <c r="P924" s="38">
        <v>0</v>
      </c>
      <c r="Q924" s="38">
        <v>0.95484182076621904</v>
      </c>
      <c r="R924" s="38">
        <v>1.0869565217391301E-2</v>
      </c>
      <c r="S924" s="38">
        <v>1.0989010989011E-2</v>
      </c>
      <c r="T924" s="38">
        <v>265652.17391304299</v>
      </c>
      <c r="U924" s="38">
        <v>0</v>
      </c>
      <c r="V924" s="38">
        <v>-160228.83021215501</v>
      </c>
      <c r="W924" s="38">
        <v>0.95499470119950602</v>
      </c>
      <c r="X924" s="38">
        <v>1.0869565217391301E-2</v>
      </c>
      <c r="Y924" s="38">
        <v>1.0989010989011E-2</v>
      </c>
      <c r="Z924" s="38">
        <v>265652.17391304299</v>
      </c>
      <c r="AA924" s="38">
        <v>-1760.7563759577499</v>
      </c>
    </row>
    <row r="925" spans="1:27" x14ac:dyDescent="0.25">
      <c r="A925" s="28">
        <v>46660</v>
      </c>
      <c r="B925" s="28">
        <v>46752</v>
      </c>
      <c r="C925" t="s">
        <v>35</v>
      </c>
      <c r="D925" t="s">
        <v>115</v>
      </c>
      <c r="E925" t="s">
        <v>116</v>
      </c>
      <c r="F925">
        <v>10014</v>
      </c>
      <c r="G925" t="s">
        <v>117</v>
      </c>
      <c r="H925" s="28">
        <v>46658</v>
      </c>
      <c r="I925" s="28">
        <v>46660</v>
      </c>
      <c r="J925" s="28">
        <v>46751</v>
      </c>
      <c r="K925" s="28">
        <v>46751</v>
      </c>
      <c r="L925" s="38">
        <v>18834400</v>
      </c>
      <c r="M925" t="s">
        <v>78</v>
      </c>
      <c r="N925">
        <v>0</v>
      </c>
      <c r="O925" t="s">
        <v>34</v>
      </c>
      <c r="P925" s="38">
        <v>0</v>
      </c>
      <c r="Q925" s="38">
        <v>0.96039968581611002</v>
      </c>
      <c r="R925" s="38">
        <v>0.98913043478260898</v>
      </c>
      <c r="S925" s="38">
        <v>1</v>
      </c>
      <c r="T925" s="38">
        <v>18629678.2608696</v>
      </c>
      <c r="U925" s="38">
        <v>0</v>
      </c>
      <c r="V925" s="38">
        <v>-110559.249962598</v>
      </c>
      <c r="W925" s="38">
        <v>0.96040796875242695</v>
      </c>
      <c r="X925" s="38">
        <v>0.98913043478260898</v>
      </c>
      <c r="Y925" s="38">
        <v>1</v>
      </c>
      <c r="Z925" s="38">
        <v>18629678.2608696</v>
      </c>
      <c r="AA925" s="38">
        <v>-110559.249962598</v>
      </c>
    </row>
    <row r="926" spans="1:27" x14ac:dyDescent="0.25">
      <c r="A926" s="28">
        <v>46660</v>
      </c>
      <c r="B926" s="28">
        <v>46752</v>
      </c>
      <c r="C926" t="s">
        <v>35</v>
      </c>
      <c r="D926" t="s">
        <v>115</v>
      </c>
      <c r="E926" t="s">
        <v>116</v>
      </c>
      <c r="F926">
        <v>10014</v>
      </c>
      <c r="G926" t="s">
        <v>117</v>
      </c>
      <c r="H926" s="28">
        <v>46749</v>
      </c>
      <c r="I926" s="28">
        <v>46751</v>
      </c>
      <c r="J926" s="28">
        <v>46842</v>
      </c>
      <c r="K926" s="28">
        <v>46842</v>
      </c>
      <c r="L926" s="38">
        <v>18834400</v>
      </c>
      <c r="M926" t="s">
        <v>78</v>
      </c>
      <c r="N926">
        <v>0</v>
      </c>
      <c r="O926" t="s">
        <v>34</v>
      </c>
      <c r="P926" s="38">
        <v>0</v>
      </c>
      <c r="Q926" s="38">
        <v>0.95484182076621904</v>
      </c>
      <c r="R926" s="38">
        <v>1.0869565217391301E-2</v>
      </c>
      <c r="S926" s="38">
        <v>1.0989010989011E-2</v>
      </c>
      <c r="T926" s="38">
        <v>204721.73913043499</v>
      </c>
      <c r="U926" s="38">
        <v>0</v>
      </c>
      <c r="V926" s="38">
        <v>-111576.178540327</v>
      </c>
      <c r="W926" s="38">
        <v>0.95499470119950602</v>
      </c>
      <c r="X926" s="38">
        <v>1.0869565217391301E-2</v>
      </c>
      <c r="Y926" s="38">
        <v>1.0989010989011E-2</v>
      </c>
      <c r="Z926" s="38">
        <v>204721.73913043499</v>
      </c>
      <c r="AA926" s="38">
        <v>-1226.1118520915099</v>
      </c>
    </row>
    <row r="927" spans="1:27" x14ac:dyDescent="0.25">
      <c r="A927" s="28">
        <v>46660</v>
      </c>
      <c r="B927" s="28">
        <v>46752</v>
      </c>
      <c r="C927" t="s">
        <v>35</v>
      </c>
      <c r="D927" t="s">
        <v>118</v>
      </c>
      <c r="E927" t="s">
        <v>119</v>
      </c>
      <c r="F927">
        <v>10015</v>
      </c>
      <c r="G927" t="s">
        <v>120</v>
      </c>
      <c r="H927" s="28">
        <v>46658</v>
      </c>
      <c r="I927" s="28">
        <v>46660</v>
      </c>
      <c r="J927" s="28">
        <v>46751</v>
      </c>
      <c r="K927" s="28">
        <v>46751</v>
      </c>
      <c r="L927" s="38">
        <v>6000000</v>
      </c>
      <c r="M927" t="s">
        <v>81</v>
      </c>
      <c r="N927">
        <v>0</v>
      </c>
      <c r="O927" t="s">
        <v>34</v>
      </c>
      <c r="P927" s="38">
        <v>0</v>
      </c>
      <c r="Q927" s="38">
        <v>0.96039968581611002</v>
      </c>
      <c r="R927" s="38">
        <v>0.98913043478260898</v>
      </c>
      <c r="S927" s="38">
        <v>1</v>
      </c>
      <c r="T927" s="38">
        <v>5934782.6086956495</v>
      </c>
      <c r="U927" s="38">
        <v>0</v>
      </c>
      <c r="V927" s="38">
        <v>-39012.087799040899</v>
      </c>
      <c r="W927" s="38">
        <v>0.96040796875242695</v>
      </c>
      <c r="X927" s="38">
        <v>0.98913043478260898</v>
      </c>
      <c r="Y927" s="38">
        <v>1</v>
      </c>
      <c r="Z927" s="38">
        <v>5934782.6086956495</v>
      </c>
      <c r="AA927" s="38">
        <v>-39012.087799040899</v>
      </c>
    </row>
    <row r="928" spans="1:27" x14ac:dyDescent="0.25">
      <c r="A928" s="28">
        <v>46660</v>
      </c>
      <c r="B928" s="28">
        <v>46752</v>
      </c>
      <c r="C928" t="s">
        <v>35</v>
      </c>
      <c r="D928" t="s">
        <v>118</v>
      </c>
      <c r="E928" t="s">
        <v>119</v>
      </c>
      <c r="F928">
        <v>10015</v>
      </c>
      <c r="G928" t="s">
        <v>120</v>
      </c>
      <c r="H928" s="28">
        <v>46749</v>
      </c>
      <c r="I928" s="28">
        <v>46751</v>
      </c>
      <c r="J928" s="28">
        <v>46842</v>
      </c>
      <c r="K928" s="28">
        <v>46842</v>
      </c>
      <c r="L928" s="38">
        <v>6000000</v>
      </c>
      <c r="M928" t="s">
        <v>81</v>
      </c>
      <c r="N928">
        <v>0</v>
      </c>
      <c r="O928" t="s">
        <v>34</v>
      </c>
      <c r="P928" s="38">
        <v>0</v>
      </c>
      <c r="Q928" s="38">
        <v>0.95484182076621904</v>
      </c>
      <c r="R928" s="38">
        <v>1.0869565217391301E-2</v>
      </c>
      <c r="S928" s="38">
        <v>1.0989010989011E-2</v>
      </c>
      <c r="T928" s="38">
        <v>65217.391304347802</v>
      </c>
      <c r="U928" s="38">
        <v>0</v>
      </c>
      <c r="V928" s="38">
        <v>-39336.046696928497</v>
      </c>
      <c r="W928" s="38">
        <v>0.95499470119950602</v>
      </c>
      <c r="X928" s="38">
        <v>1.0869565217391301E-2</v>
      </c>
      <c r="Y928" s="38">
        <v>1.0989010989011E-2</v>
      </c>
      <c r="Z928" s="38">
        <v>65217.391304347802</v>
      </c>
      <c r="AA928" s="38">
        <v>-432.26424941679699</v>
      </c>
    </row>
    <row r="929" spans="1:27" x14ac:dyDescent="0.25">
      <c r="A929" s="28">
        <v>46660</v>
      </c>
      <c r="B929" s="28">
        <v>46752</v>
      </c>
      <c r="C929" t="s">
        <v>35</v>
      </c>
      <c r="D929" t="s">
        <v>121</v>
      </c>
      <c r="E929" t="s">
        <v>122</v>
      </c>
      <c r="F929">
        <v>10016</v>
      </c>
      <c r="G929" t="s">
        <v>102</v>
      </c>
      <c r="H929" s="28">
        <v>46658</v>
      </c>
      <c r="I929" s="28">
        <v>46660</v>
      </c>
      <c r="J929" s="28">
        <v>46751</v>
      </c>
      <c r="K929" s="28">
        <v>46751</v>
      </c>
      <c r="L929" s="38">
        <v>11136000</v>
      </c>
      <c r="M929" t="s">
        <v>81</v>
      </c>
      <c r="N929">
        <v>0</v>
      </c>
      <c r="O929" t="s">
        <v>34</v>
      </c>
      <c r="P929" s="38">
        <v>0</v>
      </c>
      <c r="Q929" s="38">
        <v>0.96039968581611002</v>
      </c>
      <c r="R929" s="38">
        <v>0.98913043478260898</v>
      </c>
      <c r="S929" s="38">
        <v>1</v>
      </c>
      <c r="T929" s="38">
        <v>11014956.521739099</v>
      </c>
      <c r="U929" s="38">
        <v>0</v>
      </c>
      <c r="V929" s="38">
        <v>-72406.434955019897</v>
      </c>
      <c r="W929" s="38">
        <v>0.96040796875242695</v>
      </c>
      <c r="X929" s="38">
        <v>0.98913043478260898</v>
      </c>
      <c r="Y929" s="38">
        <v>1</v>
      </c>
      <c r="Z929" s="38">
        <v>11014956.521739099</v>
      </c>
      <c r="AA929" s="38">
        <v>-72406.434955019897</v>
      </c>
    </row>
    <row r="930" spans="1:27" x14ac:dyDescent="0.25">
      <c r="A930" s="28">
        <v>46660</v>
      </c>
      <c r="B930" s="28">
        <v>46752</v>
      </c>
      <c r="C930" t="s">
        <v>35</v>
      </c>
      <c r="D930" t="s">
        <v>121</v>
      </c>
      <c r="E930" t="s">
        <v>122</v>
      </c>
      <c r="F930">
        <v>10016</v>
      </c>
      <c r="G930" t="s">
        <v>102</v>
      </c>
      <c r="H930" s="28">
        <v>46749</v>
      </c>
      <c r="I930" s="28">
        <v>46751</v>
      </c>
      <c r="J930" s="28">
        <v>46842</v>
      </c>
      <c r="K930" s="28">
        <v>46842</v>
      </c>
      <c r="L930" s="38">
        <v>11136000</v>
      </c>
      <c r="M930" t="s">
        <v>81</v>
      </c>
      <c r="N930">
        <v>0</v>
      </c>
      <c r="O930" t="s">
        <v>34</v>
      </c>
      <c r="P930" s="38">
        <v>0</v>
      </c>
      <c r="Q930" s="38">
        <v>0.95484182076621904</v>
      </c>
      <c r="R930" s="38">
        <v>1.0869565217391301E-2</v>
      </c>
      <c r="S930" s="38">
        <v>1.0989010989011E-2</v>
      </c>
      <c r="T930" s="38">
        <v>121043.47826087</v>
      </c>
      <c r="U930" s="38">
        <v>0</v>
      </c>
      <c r="V930" s="38">
        <v>-73007.702669499296</v>
      </c>
      <c r="W930" s="38">
        <v>0.95499470119950602</v>
      </c>
      <c r="X930" s="38">
        <v>1.0869565217391301E-2</v>
      </c>
      <c r="Y930" s="38">
        <v>1.0989010989011E-2</v>
      </c>
      <c r="Z930" s="38">
        <v>121043.47826087</v>
      </c>
      <c r="AA930" s="38">
        <v>-802.28244691757402</v>
      </c>
    </row>
    <row r="931" spans="1:27" x14ac:dyDescent="0.25">
      <c r="A931" s="28">
        <v>46752</v>
      </c>
      <c r="B931" s="28">
        <v>46843</v>
      </c>
      <c r="C931" t="s">
        <v>32</v>
      </c>
      <c r="D931" t="s">
        <v>85</v>
      </c>
      <c r="E931" t="s">
        <v>86</v>
      </c>
      <c r="F931">
        <v>24</v>
      </c>
      <c r="G931" t="s">
        <v>87</v>
      </c>
      <c r="H931" s="28">
        <v>46749</v>
      </c>
      <c r="I931" s="28">
        <v>46751</v>
      </c>
      <c r="J931" s="28">
        <v>46842</v>
      </c>
      <c r="K931" s="28">
        <v>46842</v>
      </c>
      <c r="L931" s="38">
        <v>14125800</v>
      </c>
      <c r="M931" t="s">
        <v>88</v>
      </c>
      <c r="N931">
        <v>0</v>
      </c>
      <c r="O931" t="s">
        <v>34</v>
      </c>
      <c r="P931" s="38">
        <v>0</v>
      </c>
      <c r="Q931" s="38"/>
      <c r="R931" s="38">
        <v>0.98901098901098905</v>
      </c>
      <c r="S931" s="38">
        <v>0.98901098901098905</v>
      </c>
      <c r="T931" s="38">
        <v>13970571.428571399</v>
      </c>
      <c r="U931" s="38">
        <v>0</v>
      </c>
      <c r="V931" s="38">
        <v>74755.413071912102</v>
      </c>
      <c r="W931" s="38"/>
      <c r="X931" s="38">
        <v>0.98901098901098905</v>
      </c>
      <c r="Y931" s="38">
        <v>0.98901098901098905</v>
      </c>
      <c r="Z931" s="38">
        <v>13970571.428571399</v>
      </c>
      <c r="AA931" s="38">
        <v>73933.9250161768</v>
      </c>
    </row>
    <row r="932" spans="1:27" x14ac:dyDescent="0.25">
      <c r="A932" s="28">
        <v>46752</v>
      </c>
      <c r="B932" s="28">
        <v>46843</v>
      </c>
      <c r="C932" t="s">
        <v>32</v>
      </c>
      <c r="D932" t="s">
        <v>85</v>
      </c>
      <c r="E932" t="s">
        <v>86</v>
      </c>
      <c r="F932">
        <v>24</v>
      </c>
      <c r="G932" t="s">
        <v>87</v>
      </c>
      <c r="H932" s="28">
        <v>46840</v>
      </c>
      <c r="I932" s="28">
        <v>46842</v>
      </c>
      <c r="J932" s="28">
        <v>46934</v>
      </c>
      <c r="K932" s="28">
        <v>46934</v>
      </c>
      <c r="L932" s="38">
        <v>14125800</v>
      </c>
      <c r="M932" t="s">
        <v>88</v>
      </c>
      <c r="N932">
        <v>0</v>
      </c>
      <c r="O932" t="s">
        <v>34</v>
      </c>
      <c r="P932" s="38">
        <v>0</v>
      </c>
      <c r="Q932" s="38"/>
      <c r="R932" s="38">
        <v>1.0989010989011E-2</v>
      </c>
      <c r="S932" s="38">
        <v>1.0869565217391301E-2</v>
      </c>
      <c r="T932" s="38">
        <v>155228.57142857101</v>
      </c>
      <c r="U932" s="38">
        <v>0</v>
      </c>
      <c r="V932" s="38">
        <v>65890.875051143696</v>
      </c>
      <c r="W932" s="38"/>
      <c r="X932" s="38">
        <v>1.0989010989011E-2</v>
      </c>
      <c r="Y932" s="38">
        <v>1.0869565217391301E-2</v>
      </c>
      <c r="Z932" s="38">
        <v>155228.57142857101</v>
      </c>
      <c r="AA932" s="38">
        <v>716.20516359938802</v>
      </c>
    </row>
    <row r="933" spans="1:27" x14ac:dyDescent="0.25">
      <c r="A933" s="28">
        <v>46752</v>
      </c>
      <c r="B933" s="28">
        <v>46843</v>
      </c>
      <c r="C933" t="s">
        <v>32</v>
      </c>
      <c r="D933" t="s">
        <v>89</v>
      </c>
      <c r="E933" t="s">
        <v>90</v>
      </c>
      <c r="F933">
        <v>26</v>
      </c>
      <c r="G933" t="s">
        <v>91</v>
      </c>
      <c r="H933" s="28">
        <v>46749</v>
      </c>
      <c r="I933" s="28">
        <v>46751</v>
      </c>
      <c r="J933" s="28">
        <v>46842</v>
      </c>
      <c r="K933" s="28">
        <v>46842</v>
      </c>
      <c r="L933" s="38">
        <v>5650320</v>
      </c>
      <c r="M933" t="s">
        <v>88</v>
      </c>
      <c r="N933">
        <v>0</v>
      </c>
      <c r="O933" t="s">
        <v>34</v>
      </c>
      <c r="P933" s="38">
        <v>0</v>
      </c>
      <c r="Q933" s="38"/>
      <c r="R933" s="38">
        <v>0.98901098901098905</v>
      </c>
      <c r="S933" s="38">
        <v>0.98901098901098905</v>
      </c>
      <c r="T933" s="38">
        <v>5588228.57142857</v>
      </c>
      <c r="U933" s="38">
        <v>0</v>
      </c>
      <c r="V933" s="38">
        <v>29902.165228764799</v>
      </c>
      <c r="W933" s="38"/>
      <c r="X933" s="38">
        <v>0.98901098901098905</v>
      </c>
      <c r="Y933" s="38">
        <v>0.98901098901098905</v>
      </c>
      <c r="Z933" s="38">
        <v>5588228.57142857</v>
      </c>
      <c r="AA933" s="38">
        <v>29573.570006470702</v>
      </c>
    </row>
    <row r="934" spans="1:27" x14ac:dyDescent="0.25">
      <c r="A934" s="28">
        <v>46752</v>
      </c>
      <c r="B934" s="28">
        <v>46843</v>
      </c>
      <c r="C934" t="s">
        <v>32</v>
      </c>
      <c r="D934" t="s">
        <v>89</v>
      </c>
      <c r="E934" t="s">
        <v>90</v>
      </c>
      <c r="F934">
        <v>26</v>
      </c>
      <c r="G934" t="s">
        <v>91</v>
      </c>
      <c r="H934" s="28">
        <v>46840</v>
      </c>
      <c r="I934" s="28">
        <v>46842</v>
      </c>
      <c r="J934" s="28">
        <v>46934</v>
      </c>
      <c r="K934" s="28">
        <v>46934</v>
      </c>
      <c r="L934" s="38">
        <v>5650320</v>
      </c>
      <c r="M934" t="s">
        <v>88</v>
      </c>
      <c r="N934">
        <v>0</v>
      </c>
      <c r="O934" t="s">
        <v>34</v>
      </c>
      <c r="P934" s="38">
        <v>0</v>
      </c>
      <c r="Q934" s="38"/>
      <c r="R934" s="38">
        <v>1.0989010989011E-2</v>
      </c>
      <c r="S934" s="38">
        <v>1.0869565217391301E-2</v>
      </c>
      <c r="T934" s="38">
        <v>62091.428571428602</v>
      </c>
      <c r="U934" s="38">
        <v>0</v>
      </c>
      <c r="V934" s="38">
        <v>26356.350020457499</v>
      </c>
      <c r="W934" s="38"/>
      <c r="X934" s="38">
        <v>1.0989010989011E-2</v>
      </c>
      <c r="Y934" s="38">
        <v>1.0869565217391301E-2</v>
      </c>
      <c r="Z934" s="38">
        <v>62091.428571428602</v>
      </c>
      <c r="AA934" s="38">
        <v>286.48206543975499</v>
      </c>
    </row>
    <row r="935" spans="1:27" x14ac:dyDescent="0.25">
      <c r="A935" s="28">
        <v>46752</v>
      </c>
      <c r="B935" s="28">
        <v>46843</v>
      </c>
      <c r="C935" t="s">
        <v>32</v>
      </c>
      <c r="D935" t="s">
        <v>92</v>
      </c>
      <c r="E935" t="s">
        <v>93</v>
      </c>
      <c r="F935">
        <v>30</v>
      </c>
      <c r="G935" t="s">
        <v>94</v>
      </c>
      <c r="H935" s="28">
        <v>46749</v>
      </c>
      <c r="I935" s="28">
        <v>46751</v>
      </c>
      <c r="J935" s="28">
        <v>46842</v>
      </c>
      <c r="K935" s="28">
        <v>46842</v>
      </c>
      <c r="L935" s="38">
        <v>18834400</v>
      </c>
      <c r="M935" t="s">
        <v>78</v>
      </c>
      <c r="N935">
        <v>0</v>
      </c>
      <c r="O935" t="s">
        <v>34</v>
      </c>
      <c r="P935" s="38">
        <v>0</v>
      </c>
      <c r="Q935" s="38"/>
      <c r="R935" s="38">
        <v>0.98901098901098905</v>
      </c>
      <c r="S935" s="38">
        <v>0.98901098901098905</v>
      </c>
      <c r="T935" s="38">
        <v>18627428.571428601</v>
      </c>
      <c r="U935" s="38">
        <v>0</v>
      </c>
      <c r="V935" s="38">
        <v>111576.178540327</v>
      </c>
      <c r="W935" s="38"/>
      <c r="X935" s="38">
        <v>0.98901098901098905</v>
      </c>
      <c r="Y935" s="38">
        <v>0.98901098901098905</v>
      </c>
      <c r="Z935" s="38">
        <v>18627428.571428601</v>
      </c>
      <c r="AA935" s="38">
        <v>110350.06668823599</v>
      </c>
    </row>
    <row r="936" spans="1:27" x14ac:dyDescent="0.25">
      <c r="A936" s="28">
        <v>46752</v>
      </c>
      <c r="B936" s="28">
        <v>46843</v>
      </c>
      <c r="C936" t="s">
        <v>32</v>
      </c>
      <c r="D936" t="s">
        <v>92</v>
      </c>
      <c r="E936" t="s">
        <v>93</v>
      </c>
      <c r="F936">
        <v>30</v>
      </c>
      <c r="G936" t="s">
        <v>94</v>
      </c>
      <c r="H936" s="28">
        <v>46840</v>
      </c>
      <c r="I936" s="28">
        <v>46842</v>
      </c>
      <c r="J936" s="28">
        <v>46934</v>
      </c>
      <c r="K936" s="28">
        <v>46934</v>
      </c>
      <c r="L936" s="38">
        <v>18834400</v>
      </c>
      <c r="M936" t="s">
        <v>78</v>
      </c>
      <c r="N936">
        <v>0</v>
      </c>
      <c r="O936" t="s">
        <v>34</v>
      </c>
      <c r="P936" s="38">
        <v>0</v>
      </c>
      <c r="Q936" s="38"/>
      <c r="R936" s="38">
        <v>1.0989010989011E-2</v>
      </c>
      <c r="S936" s="38">
        <v>1.0869565217391301E-2</v>
      </c>
      <c r="T936" s="38">
        <v>206971.42857142899</v>
      </c>
      <c r="U936" s="38">
        <v>0</v>
      </c>
      <c r="V936" s="38">
        <v>99887.588957080501</v>
      </c>
      <c r="W936" s="38"/>
      <c r="X936" s="38">
        <v>1.0989010989011E-2</v>
      </c>
      <c r="Y936" s="38">
        <v>1.0869565217391301E-2</v>
      </c>
      <c r="Z936" s="38">
        <v>206971.42857142899</v>
      </c>
      <c r="AA936" s="38">
        <v>1085.7346625769601</v>
      </c>
    </row>
    <row r="937" spans="1:27" x14ac:dyDescent="0.25">
      <c r="A937" s="28">
        <v>46752</v>
      </c>
      <c r="B937" s="28">
        <v>46843</v>
      </c>
      <c r="C937" t="s">
        <v>32</v>
      </c>
      <c r="D937" t="s">
        <v>98</v>
      </c>
      <c r="E937" t="s">
        <v>99</v>
      </c>
      <c r="F937">
        <v>34</v>
      </c>
      <c r="G937" t="s">
        <v>100</v>
      </c>
      <c r="H937" s="28">
        <v>46674</v>
      </c>
      <c r="I937" s="28">
        <v>46678</v>
      </c>
      <c r="J937" s="28">
        <v>46769</v>
      </c>
      <c r="K937" s="28">
        <v>46769</v>
      </c>
      <c r="L937" s="38">
        <v>11136000</v>
      </c>
      <c r="M937" t="s">
        <v>81</v>
      </c>
      <c r="N937">
        <v>0</v>
      </c>
      <c r="O937" t="s">
        <v>34</v>
      </c>
      <c r="P937" s="38">
        <v>0</v>
      </c>
      <c r="Q937" s="38"/>
      <c r="R937" s="38">
        <v>0.18681318681318701</v>
      </c>
      <c r="S937" s="38">
        <v>0.18681318681318701</v>
      </c>
      <c r="T937" s="38">
        <v>2080351.64835165</v>
      </c>
      <c r="U937" s="38">
        <v>0</v>
      </c>
      <c r="V937" s="38">
        <v>73096.889375235594</v>
      </c>
      <c r="W937" s="38"/>
      <c r="X937" s="38">
        <v>0.18681318681318701</v>
      </c>
      <c r="Y937" s="38">
        <v>0.18681318681318701</v>
      </c>
      <c r="Z937" s="38">
        <v>2080351.64835165</v>
      </c>
      <c r="AA937" s="38">
        <v>13655.4628503187</v>
      </c>
    </row>
    <row r="938" spans="1:27" x14ac:dyDescent="0.25">
      <c r="A938" s="28">
        <v>46752</v>
      </c>
      <c r="B938" s="28">
        <v>46843</v>
      </c>
      <c r="C938" t="s">
        <v>32</v>
      </c>
      <c r="D938" t="s">
        <v>98</v>
      </c>
      <c r="E938" t="s">
        <v>99</v>
      </c>
      <c r="F938">
        <v>34</v>
      </c>
      <c r="G938" t="s">
        <v>100</v>
      </c>
      <c r="H938" s="28">
        <v>46765</v>
      </c>
      <c r="I938" s="28">
        <v>46769</v>
      </c>
      <c r="J938" s="28">
        <v>46861</v>
      </c>
      <c r="K938" s="28">
        <v>46861</v>
      </c>
      <c r="L938" s="38">
        <v>11136000</v>
      </c>
      <c r="M938" t="s">
        <v>81</v>
      </c>
      <c r="N938">
        <v>0</v>
      </c>
      <c r="O938" t="s">
        <v>34</v>
      </c>
      <c r="P938" s="38">
        <v>0</v>
      </c>
      <c r="Q938" s="38"/>
      <c r="R938" s="38">
        <v>0.81318681318681296</v>
      </c>
      <c r="S938" s="38">
        <v>0.80434782608695699</v>
      </c>
      <c r="T938" s="38">
        <v>9055648.3516483493</v>
      </c>
      <c r="U938" s="38">
        <v>0</v>
      </c>
      <c r="V938" s="38">
        <v>72568.293407286706</v>
      </c>
      <c r="W938" s="38"/>
      <c r="X938" s="38">
        <v>0.81318681318681296</v>
      </c>
      <c r="Y938" s="38">
        <v>0.80434782608695699</v>
      </c>
      <c r="Z938" s="38">
        <v>9055648.3516483493</v>
      </c>
      <c r="AA938" s="38">
        <v>58370.149044991398</v>
      </c>
    </row>
    <row r="939" spans="1:27" x14ac:dyDescent="0.25">
      <c r="A939" s="28">
        <v>46752</v>
      </c>
      <c r="B939" s="28">
        <v>46843</v>
      </c>
      <c r="C939" t="s">
        <v>32</v>
      </c>
      <c r="D939" t="s">
        <v>95</v>
      </c>
      <c r="E939" t="s">
        <v>96</v>
      </c>
      <c r="F939">
        <v>28</v>
      </c>
      <c r="G939" t="s">
        <v>97</v>
      </c>
      <c r="H939" s="28">
        <v>46749</v>
      </c>
      <c r="I939" s="28">
        <v>46751</v>
      </c>
      <c r="J939" s="28">
        <v>46842</v>
      </c>
      <c r="K939" s="28">
        <v>46842</v>
      </c>
      <c r="L939" s="38">
        <v>24440000</v>
      </c>
      <c r="M939" t="s">
        <v>81</v>
      </c>
      <c r="N939">
        <v>0</v>
      </c>
      <c r="O939" t="s">
        <v>34</v>
      </c>
      <c r="P939" s="38">
        <v>0</v>
      </c>
      <c r="Q939" s="38"/>
      <c r="R939" s="38">
        <v>0.98901098901098905</v>
      </c>
      <c r="S939" s="38">
        <v>0.98901098901098905</v>
      </c>
      <c r="T939" s="38">
        <v>24171428.571428601</v>
      </c>
      <c r="U939" s="38">
        <v>0</v>
      </c>
      <c r="V939" s="38">
        <v>160228.83021215501</v>
      </c>
      <c r="W939" s="38"/>
      <c r="X939" s="38">
        <v>0.98901098901098905</v>
      </c>
      <c r="Y939" s="38">
        <v>0.98901098901098905</v>
      </c>
      <c r="Z939" s="38">
        <v>24171428.571428601</v>
      </c>
      <c r="AA939" s="38">
        <v>158468.07383619799</v>
      </c>
    </row>
    <row r="940" spans="1:27" x14ac:dyDescent="0.25">
      <c r="A940" s="28">
        <v>46752</v>
      </c>
      <c r="B940" s="28">
        <v>46843</v>
      </c>
      <c r="C940" t="s">
        <v>32</v>
      </c>
      <c r="D940" t="s">
        <v>95</v>
      </c>
      <c r="E940" t="s">
        <v>96</v>
      </c>
      <c r="F940">
        <v>28</v>
      </c>
      <c r="G940" t="s">
        <v>97</v>
      </c>
      <c r="H940" s="28">
        <v>46840</v>
      </c>
      <c r="I940" s="28">
        <v>46842</v>
      </c>
      <c r="J940" s="28">
        <v>46934</v>
      </c>
      <c r="K940" s="28">
        <v>46934</v>
      </c>
      <c r="L940" s="38">
        <v>24440000</v>
      </c>
      <c r="M940" t="s">
        <v>81</v>
      </c>
      <c r="N940">
        <v>0</v>
      </c>
      <c r="O940" t="s">
        <v>34</v>
      </c>
      <c r="P940" s="38">
        <v>0</v>
      </c>
      <c r="Q940" s="38"/>
      <c r="R940" s="38">
        <v>1.0989010989011E-2</v>
      </c>
      <c r="S940" s="38">
        <v>1.0869565217391301E-2</v>
      </c>
      <c r="T940" s="38">
        <v>268571.42857142899</v>
      </c>
      <c r="U940" s="38">
        <v>0</v>
      </c>
      <c r="V940" s="38">
        <v>145231.13911542101</v>
      </c>
      <c r="W940" s="38"/>
      <c r="X940" s="38">
        <v>1.0989010989011E-2</v>
      </c>
      <c r="Y940" s="38">
        <v>1.0869565217391301E-2</v>
      </c>
      <c r="Z940" s="38">
        <v>268571.42857142899</v>
      </c>
      <c r="AA940" s="38">
        <v>1578.5993382111001</v>
      </c>
    </row>
    <row r="941" spans="1:27" x14ac:dyDescent="0.25">
      <c r="A941" s="28">
        <v>46752</v>
      </c>
      <c r="B941" s="28">
        <v>46843</v>
      </c>
      <c r="C941" t="s">
        <v>32</v>
      </c>
      <c r="D941" t="s">
        <v>101</v>
      </c>
      <c r="E941" t="s">
        <v>77</v>
      </c>
      <c r="F941">
        <v>20</v>
      </c>
      <c r="H941" s="28">
        <v>46694</v>
      </c>
      <c r="I941" s="28">
        <v>46696</v>
      </c>
      <c r="J941" s="28">
        <v>46790</v>
      </c>
      <c r="K941" s="28">
        <v>46790</v>
      </c>
      <c r="L941" s="38">
        <v>5864076.6699999999</v>
      </c>
      <c r="M941" t="s">
        <v>78</v>
      </c>
      <c r="O941" t="s">
        <v>34</v>
      </c>
      <c r="P941" s="38">
        <v>0</v>
      </c>
      <c r="Q941" s="38"/>
      <c r="R941" s="38">
        <v>0.41758241758241799</v>
      </c>
      <c r="S941" s="38">
        <v>0.40425531914893598</v>
      </c>
      <c r="T941" s="38">
        <v>2448735.3127472498</v>
      </c>
      <c r="U941" s="38">
        <v>0</v>
      </c>
      <c r="V941" s="38">
        <v>36240.6302494841</v>
      </c>
      <c r="W941" s="38"/>
      <c r="X941" s="38">
        <v>0.41758241758241799</v>
      </c>
      <c r="Y941" s="38">
        <v>0.40425531914893598</v>
      </c>
      <c r="Z941" s="38">
        <v>2448735.3127472498</v>
      </c>
      <c r="AA941" s="38">
        <v>14650.4675476638</v>
      </c>
    </row>
    <row r="942" spans="1:27" x14ac:dyDescent="0.25">
      <c r="A942" s="28">
        <v>46752</v>
      </c>
      <c r="B942" s="28">
        <v>46843</v>
      </c>
      <c r="C942" t="s">
        <v>32</v>
      </c>
      <c r="D942" t="s">
        <v>101</v>
      </c>
      <c r="E942" t="s">
        <v>77</v>
      </c>
      <c r="F942">
        <v>20</v>
      </c>
      <c r="H942" s="28">
        <v>46786</v>
      </c>
      <c r="I942" s="28">
        <v>46790</v>
      </c>
      <c r="J942" s="28">
        <v>46878</v>
      </c>
      <c r="K942" s="28">
        <v>46878</v>
      </c>
      <c r="L942" s="38">
        <v>5799394.79</v>
      </c>
      <c r="M942" t="s">
        <v>78</v>
      </c>
      <c r="O942" t="s">
        <v>34</v>
      </c>
      <c r="P942" s="38">
        <v>0</v>
      </c>
      <c r="Q942" s="38"/>
      <c r="R942" s="38">
        <v>0.58241758241758201</v>
      </c>
      <c r="S942" s="38">
        <v>0.60227272727272696</v>
      </c>
      <c r="T942" s="38">
        <v>3377669.49307692</v>
      </c>
      <c r="U942" s="38">
        <v>0</v>
      </c>
      <c r="V942" s="38">
        <v>31729.658619248599</v>
      </c>
      <c r="W942" s="38"/>
      <c r="X942" s="38">
        <v>0.58241758241758201</v>
      </c>
      <c r="Y942" s="38">
        <v>0.60227272727272696</v>
      </c>
      <c r="Z942" s="38">
        <v>3377669.49307692</v>
      </c>
      <c r="AA942" s="38">
        <v>19109.908032047399</v>
      </c>
    </row>
    <row r="943" spans="1:27" x14ac:dyDescent="0.25">
      <c r="A943" s="28">
        <v>46752</v>
      </c>
      <c r="B943" s="28">
        <v>46843</v>
      </c>
      <c r="C943" t="s">
        <v>35</v>
      </c>
      <c r="D943" t="s">
        <v>123</v>
      </c>
      <c r="E943" t="s">
        <v>124</v>
      </c>
      <c r="F943">
        <v>10009</v>
      </c>
      <c r="G943" t="s">
        <v>125</v>
      </c>
      <c r="H943" s="28">
        <v>46694</v>
      </c>
      <c r="I943" s="28">
        <v>46696</v>
      </c>
      <c r="J943" s="28">
        <v>46790</v>
      </c>
      <c r="K943" s="28">
        <v>46790</v>
      </c>
      <c r="L943" s="38">
        <v>5864076.6699999999</v>
      </c>
      <c r="M943" t="s">
        <v>78</v>
      </c>
      <c r="N943">
        <v>0</v>
      </c>
      <c r="O943" t="s">
        <v>34</v>
      </c>
      <c r="P943" s="38">
        <v>0</v>
      </c>
      <c r="Q943" s="38">
        <v>0.95803370996814796</v>
      </c>
      <c r="R943" s="38">
        <v>0.41758241758241799</v>
      </c>
      <c r="S943" s="38">
        <v>0.40425531914893598</v>
      </c>
      <c r="T943" s="38">
        <v>2448735.3127472498</v>
      </c>
      <c r="U943" s="38">
        <v>0</v>
      </c>
      <c r="V943" s="38">
        <v>-36240.6302494841</v>
      </c>
      <c r="W943" s="38">
        <v>0.95810492923458102</v>
      </c>
      <c r="X943" s="38">
        <v>0.41758241758241799</v>
      </c>
      <c r="Y943" s="38">
        <v>0.40425531914893598</v>
      </c>
      <c r="Z943" s="38">
        <v>2448735.3127472498</v>
      </c>
      <c r="AA943" s="38">
        <v>-14650.4675476638</v>
      </c>
    </row>
    <row r="944" spans="1:27" x14ac:dyDescent="0.25">
      <c r="A944" s="28">
        <v>46752</v>
      </c>
      <c r="B944" s="28">
        <v>46843</v>
      </c>
      <c r="C944" t="s">
        <v>35</v>
      </c>
      <c r="D944" t="s">
        <v>123</v>
      </c>
      <c r="E944" t="s">
        <v>124</v>
      </c>
      <c r="F944">
        <v>10009</v>
      </c>
      <c r="G944" t="s">
        <v>125</v>
      </c>
      <c r="H944" s="28">
        <v>46786</v>
      </c>
      <c r="I944" s="28">
        <v>46790</v>
      </c>
      <c r="J944" s="28">
        <v>46878</v>
      </c>
      <c r="K944" s="28">
        <v>46878</v>
      </c>
      <c r="L944" s="38">
        <v>5799394.79</v>
      </c>
      <c r="M944" t="s">
        <v>78</v>
      </c>
      <c r="N944">
        <v>0</v>
      </c>
      <c r="O944" t="s">
        <v>34</v>
      </c>
      <c r="P944" s="38">
        <v>0</v>
      </c>
      <c r="Q944" s="38">
        <v>0.95263205131872997</v>
      </c>
      <c r="R944" s="38">
        <v>0.58241758241758201</v>
      </c>
      <c r="S944" s="38">
        <v>0.60227272727272696</v>
      </c>
      <c r="T944" s="38">
        <v>3377669.49307692</v>
      </c>
      <c r="U944" s="38">
        <v>0</v>
      </c>
      <c r="V944" s="38">
        <v>-31729.658619248599</v>
      </c>
      <c r="W944" s="38">
        <v>0.95281717720825698</v>
      </c>
      <c r="X944" s="38">
        <v>0.58241758241758201</v>
      </c>
      <c r="Y944" s="38">
        <v>0.60227272727272696</v>
      </c>
      <c r="Z944" s="38">
        <v>3377669.49307692</v>
      </c>
      <c r="AA944" s="38">
        <v>-19109.908032047399</v>
      </c>
    </row>
    <row r="945" spans="1:27" x14ac:dyDescent="0.25">
      <c r="A945" s="28">
        <v>46752</v>
      </c>
      <c r="B945" s="28">
        <v>46843</v>
      </c>
      <c r="C945" t="s">
        <v>35</v>
      </c>
      <c r="D945" t="s">
        <v>106</v>
      </c>
      <c r="E945" t="s">
        <v>107</v>
      </c>
      <c r="F945">
        <v>10011</v>
      </c>
      <c r="G945" t="s">
        <v>108</v>
      </c>
      <c r="H945" s="28">
        <v>46737</v>
      </c>
      <c r="I945" s="28">
        <v>46741</v>
      </c>
      <c r="J945" s="28">
        <v>46832</v>
      </c>
      <c r="K945" s="28">
        <v>46832</v>
      </c>
      <c r="L945" s="38">
        <v>14125800</v>
      </c>
      <c r="M945" t="s">
        <v>88</v>
      </c>
      <c r="N945">
        <v>0</v>
      </c>
      <c r="O945" t="s">
        <v>34</v>
      </c>
      <c r="P945" s="38">
        <v>0</v>
      </c>
      <c r="Q945" s="38">
        <v>0.95545564561274399</v>
      </c>
      <c r="R945" s="38">
        <v>0.879120879120879</v>
      </c>
      <c r="S945" s="38">
        <v>0.879120879120879</v>
      </c>
      <c r="T945" s="38">
        <v>12418285.7142857</v>
      </c>
      <c r="U945" s="38">
        <v>0</v>
      </c>
      <c r="V945" s="38">
        <v>-75349.527133077499</v>
      </c>
      <c r="W945" s="38">
        <v>0.95559614608260202</v>
      </c>
      <c r="X945" s="38">
        <v>0.879120879120879</v>
      </c>
      <c r="Y945" s="38">
        <v>0.879120879120879</v>
      </c>
      <c r="Z945" s="38">
        <v>12418285.7142857</v>
      </c>
      <c r="AA945" s="38">
        <v>-66241.342534573603</v>
      </c>
    </row>
    <row r="946" spans="1:27" x14ac:dyDescent="0.25">
      <c r="A946" s="28">
        <v>46752</v>
      </c>
      <c r="B946" s="28">
        <v>46843</v>
      </c>
      <c r="C946" t="s">
        <v>35</v>
      </c>
      <c r="D946" t="s">
        <v>106</v>
      </c>
      <c r="E946" t="s">
        <v>107</v>
      </c>
      <c r="F946">
        <v>10011</v>
      </c>
      <c r="G946" t="s">
        <v>108</v>
      </c>
      <c r="H946" s="28">
        <v>46828</v>
      </c>
      <c r="I946" s="28">
        <v>46832</v>
      </c>
      <c r="J946" s="28">
        <v>46924</v>
      </c>
      <c r="K946" s="28">
        <v>46924</v>
      </c>
      <c r="L946" s="38">
        <v>14125800</v>
      </c>
      <c r="M946" t="s">
        <v>88</v>
      </c>
      <c r="N946">
        <v>0</v>
      </c>
      <c r="O946" t="s">
        <v>34</v>
      </c>
      <c r="P946" s="38">
        <v>0</v>
      </c>
      <c r="Q946" s="38">
        <v>0.94980845702471595</v>
      </c>
      <c r="R946" s="38">
        <v>0.120879120879121</v>
      </c>
      <c r="S946" s="38">
        <v>0.119565217391304</v>
      </c>
      <c r="T946" s="38">
        <v>1707514.2857142901</v>
      </c>
      <c r="U946" s="38">
        <v>0</v>
      </c>
      <c r="V946" s="38">
        <v>-66889.874015529698</v>
      </c>
      <c r="W946" s="38">
        <v>0.950008584835208</v>
      </c>
      <c r="X946" s="38">
        <v>0.120879120879121</v>
      </c>
      <c r="Y946" s="38">
        <v>0.119565217391304</v>
      </c>
      <c r="Z946" s="38">
        <v>1707514.2857142901</v>
      </c>
      <c r="AA946" s="38">
        <v>-7997.7023279437699</v>
      </c>
    </row>
    <row r="947" spans="1:27" x14ac:dyDescent="0.25">
      <c r="A947" s="28">
        <v>46752</v>
      </c>
      <c r="B947" s="28">
        <v>46843</v>
      </c>
      <c r="C947" t="s">
        <v>35</v>
      </c>
      <c r="D947" t="s">
        <v>109</v>
      </c>
      <c r="E947" t="s">
        <v>110</v>
      </c>
      <c r="F947">
        <v>10012</v>
      </c>
      <c r="G947" t="s">
        <v>111</v>
      </c>
      <c r="H947" s="28">
        <v>46737</v>
      </c>
      <c r="I947" s="28">
        <v>46741</v>
      </c>
      <c r="J947" s="28">
        <v>46832</v>
      </c>
      <c r="K947" s="28">
        <v>46832</v>
      </c>
      <c r="L947" s="38">
        <v>5650320</v>
      </c>
      <c r="M947" t="s">
        <v>88</v>
      </c>
      <c r="N947">
        <v>0</v>
      </c>
      <c r="O947" t="s">
        <v>34</v>
      </c>
      <c r="P947" s="38">
        <v>0</v>
      </c>
      <c r="Q947" s="38">
        <v>0.95545564561274399</v>
      </c>
      <c r="R947" s="38">
        <v>0.879120879120879</v>
      </c>
      <c r="S947" s="38">
        <v>0.879120879120879</v>
      </c>
      <c r="T947" s="38">
        <v>4967314.2857142901</v>
      </c>
      <c r="U947" s="38">
        <v>0</v>
      </c>
      <c r="V947" s="38">
        <v>-30139.810853231</v>
      </c>
      <c r="W947" s="38">
        <v>0.95559614608260202</v>
      </c>
      <c r="X947" s="38">
        <v>0.879120879120879</v>
      </c>
      <c r="Y947" s="38">
        <v>0.879120879120879</v>
      </c>
      <c r="Z947" s="38">
        <v>4967314.2857142901</v>
      </c>
      <c r="AA947" s="38">
        <v>-26496.537013829398</v>
      </c>
    </row>
    <row r="948" spans="1:27" x14ac:dyDescent="0.25">
      <c r="A948" s="28">
        <v>46752</v>
      </c>
      <c r="B948" s="28">
        <v>46843</v>
      </c>
      <c r="C948" t="s">
        <v>35</v>
      </c>
      <c r="D948" t="s">
        <v>109</v>
      </c>
      <c r="E948" t="s">
        <v>110</v>
      </c>
      <c r="F948">
        <v>10012</v>
      </c>
      <c r="G948" t="s">
        <v>111</v>
      </c>
      <c r="H948" s="28">
        <v>46828</v>
      </c>
      <c r="I948" s="28">
        <v>46832</v>
      </c>
      <c r="J948" s="28">
        <v>46924</v>
      </c>
      <c r="K948" s="28">
        <v>46924</v>
      </c>
      <c r="L948" s="38">
        <v>5650320</v>
      </c>
      <c r="M948" t="s">
        <v>88</v>
      </c>
      <c r="N948">
        <v>0</v>
      </c>
      <c r="O948" t="s">
        <v>34</v>
      </c>
      <c r="P948" s="38">
        <v>0</v>
      </c>
      <c r="Q948" s="38">
        <v>0.94980845702471595</v>
      </c>
      <c r="R948" s="38">
        <v>0.120879120879121</v>
      </c>
      <c r="S948" s="38">
        <v>0.119565217391304</v>
      </c>
      <c r="T948" s="38">
        <v>683005.71428571397</v>
      </c>
      <c r="U948" s="38">
        <v>0</v>
      </c>
      <c r="V948" s="38">
        <v>-26755.9496062119</v>
      </c>
      <c r="W948" s="38">
        <v>0.950008584835208</v>
      </c>
      <c r="X948" s="38">
        <v>0.120879120879121</v>
      </c>
      <c r="Y948" s="38">
        <v>0.119565217391304</v>
      </c>
      <c r="Z948" s="38">
        <v>683005.71428571397</v>
      </c>
      <c r="AA948" s="38">
        <v>-3199.0809311775101</v>
      </c>
    </row>
    <row r="949" spans="1:27" x14ac:dyDescent="0.25">
      <c r="A949" s="28">
        <v>46752</v>
      </c>
      <c r="B949" s="28">
        <v>46843</v>
      </c>
      <c r="C949" t="s">
        <v>35</v>
      </c>
      <c r="D949" t="s">
        <v>112</v>
      </c>
      <c r="E949" t="s">
        <v>113</v>
      </c>
      <c r="F949">
        <v>10013</v>
      </c>
      <c r="G949" t="s">
        <v>114</v>
      </c>
      <c r="H949" s="28">
        <v>46749</v>
      </c>
      <c r="I949" s="28">
        <v>46751</v>
      </c>
      <c r="J949" s="28">
        <v>46842</v>
      </c>
      <c r="K949" s="28">
        <v>46842</v>
      </c>
      <c r="L949" s="38">
        <v>24440000</v>
      </c>
      <c r="M949" t="s">
        <v>81</v>
      </c>
      <c r="N949">
        <v>0</v>
      </c>
      <c r="O949" t="s">
        <v>34</v>
      </c>
      <c r="P949" s="38">
        <v>0</v>
      </c>
      <c r="Q949" s="38">
        <v>0.95484182076621904</v>
      </c>
      <c r="R949" s="38">
        <v>0.98901098901098905</v>
      </c>
      <c r="S949" s="38">
        <v>0.98901098901098905</v>
      </c>
      <c r="T949" s="38">
        <v>24171428.571428601</v>
      </c>
      <c r="U949" s="38">
        <v>0</v>
      </c>
      <c r="V949" s="38">
        <v>-160228.83021215501</v>
      </c>
      <c r="W949" s="38">
        <v>0.95499470119950602</v>
      </c>
      <c r="X949" s="38">
        <v>0.98901098901098905</v>
      </c>
      <c r="Y949" s="38">
        <v>0.98901098901098905</v>
      </c>
      <c r="Z949" s="38">
        <v>24171428.571428601</v>
      </c>
      <c r="AA949" s="38">
        <v>-158468.07383619799</v>
      </c>
    </row>
    <row r="950" spans="1:27" x14ac:dyDescent="0.25">
      <c r="A950" s="28">
        <v>46752</v>
      </c>
      <c r="B950" s="28">
        <v>46843</v>
      </c>
      <c r="C950" t="s">
        <v>35</v>
      </c>
      <c r="D950" t="s">
        <v>112</v>
      </c>
      <c r="E950" t="s">
        <v>113</v>
      </c>
      <c r="F950">
        <v>10013</v>
      </c>
      <c r="G950" t="s">
        <v>114</v>
      </c>
      <c r="H950" s="28">
        <v>46840</v>
      </c>
      <c r="I950" s="28">
        <v>46842</v>
      </c>
      <c r="J950" s="28">
        <v>46934</v>
      </c>
      <c r="K950" s="28">
        <v>46934</v>
      </c>
      <c r="L950" s="38">
        <v>24440000</v>
      </c>
      <c r="M950" t="s">
        <v>81</v>
      </c>
      <c r="N950">
        <v>0</v>
      </c>
      <c r="O950" t="s">
        <v>34</v>
      </c>
      <c r="P950" s="38">
        <v>0</v>
      </c>
      <c r="Q950" s="38">
        <v>0.949194632178191</v>
      </c>
      <c r="R950" s="38">
        <v>1.0989010989011E-2</v>
      </c>
      <c r="S950" s="38">
        <v>1.0869565217391301E-2</v>
      </c>
      <c r="T950" s="38">
        <v>268571.42857142899</v>
      </c>
      <c r="U950" s="38">
        <v>0</v>
      </c>
      <c r="V950" s="38">
        <v>-145231.13911542101</v>
      </c>
      <c r="W950" s="38">
        <v>0.94939440866768099</v>
      </c>
      <c r="X950" s="38">
        <v>1.0989010989011E-2</v>
      </c>
      <c r="Y950" s="38">
        <v>1.0869565217391301E-2</v>
      </c>
      <c r="Z950" s="38">
        <v>268571.42857142899</v>
      </c>
      <c r="AA950" s="38">
        <v>-1578.5993382111001</v>
      </c>
    </row>
    <row r="951" spans="1:27" x14ac:dyDescent="0.25">
      <c r="A951" s="28">
        <v>46752</v>
      </c>
      <c r="B951" s="28">
        <v>46843</v>
      </c>
      <c r="C951" t="s">
        <v>35</v>
      </c>
      <c r="D951" t="s">
        <v>115</v>
      </c>
      <c r="E951" t="s">
        <v>116</v>
      </c>
      <c r="F951">
        <v>10014</v>
      </c>
      <c r="G951" t="s">
        <v>117</v>
      </c>
      <c r="H951" s="28">
        <v>46749</v>
      </c>
      <c r="I951" s="28">
        <v>46751</v>
      </c>
      <c r="J951" s="28">
        <v>46842</v>
      </c>
      <c r="K951" s="28">
        <v>46842</v>
      </c>
      <c r="L951" s="38">
        <v>18834400</v>
      </c>
      <c r="M951" t="s">
        <v>78</v>
      </c>
      <c r="N951">
        <v>0</v>
      </c>
      <c r="O951" t="s">
        <v>34</v>
      </c>
      <c r="P951" s="38">
        <v>0</v>
      </c>
      <c r="Q951" s="38">
        <v>0.95484182076621904</v>
      </c>
      <c r="R951" s="38">
        <v>0.98901098901098905</v>
      </c>
      <c r="S951" s="38">
        <v>0.98901098901098905</v>
      </c>
      <c r="T951" s="38">
        <v>18627428.571428601</v>
      </c>
      <c r="U951" s="38">
        <v>0</v>
      </c>
      <c r="V951" s="38">
        <v>-111576.178540327</v>
      </c>
      <c r="W951" s="38">
        <v>0.95499470119950602</v>
      </c>
      <c r="X951" s="38">
        <v>0.98901098901098905</v>
      </c>
      <c r="Y951" s="38">
        <v>0.98901098901098905</v>
      </c>
      <c r="Z951" s="38">
        <v>18627428.571428601</v>
      </c>
      <c r="AA951" s="38">
        <v>-110350.06668823599</v>
      </c>
    </row>
    <row r="952" spans="1:27" x14ac:dyDescent="0.25">
      <c r="A952" s="28">
        <v>46752</v>
      </c>
      <c r="B952" s="28">
        <v>46843</v>
      </c>
      <c r="C952" t="s">
        <v>35</v>
      </c>
      <c r="D952" t="s">
        <v>115</v>
      </c>
      <c r="E952" t="s">
        <v>116</v>
      </c>
      <c r="F952">
        <v>10014</v>
      </c>
      <c r="G952" t="s">
        <v>117</v>
      </c>
      <c r="H952" s="28">
        <v>46840</v>
      </c>
      <c r="I952" s="28">
        <v>46842</v>
      </c>
      <c r="J952" s="28">
        <v>46934</v>
      </c>
      <c r="K952" s="28">
        <v>46934</v>
      </c>
      <c r="L952" s="38">
        <v>18834400</v>
      </c>
      <c r="M952" t="s">
        <v>78</v>
      </c>
      <c r="N952">
        <v>0</v>
      </c>
      <c r="O952" t="s">
        <v>34</v>
      </c>
      <c r="P952" s="38">
        <v>0</v>
      </c>
      <c r="Q952" s="38">
        <v>0.949194632178191</v>
      </c>
      <c r="R952" s="38">
        <v>1.0989010989011E-2</v>
      </c>
      <c r="S952" s="38">
        <v>1.0869565217391301E-2</v>
      </c>
      <c r="T952" s="38">
        <v>206971.42857142899</v>
      </c>
      <c r="U952" s="38">
        <v>0</v>
      </c>
      <c r="V952" s="38">
        <v>-99887.588957080501</v>
      </c>
      <c r="W952" s="38">
        <v>0.94939440866768099</v>
      </c>
      <c r="X952" s="38">
        <v>1.0989010989011E-2</v>
      </c>
      <c r="Y952" s="38">
        <v>1.0869565217391301E-2</v>
      </c>
      <c r="Z952" s="38">
        <v>206971.42857142899</v>
      </c>
      <c r="AA952" s="38">
        <v>-1085.7346625769601</v>
      </c>
    </row>
    <row r="953" spans="1:27" x14ac:dyDescent="0.25">
      <c r="A953" s="28">
        <v>46752</v>
      </c>
      <c r="B953" s="28">
        <v>46843</v>
      </c>
      <c r="C953" t="s">
        <v>35</v>
      </c>
      <c r="D953" t="s">
        <v>118</v>
      </c>
      <c r="E953" t="s">
        <v>119</v>
      </c>
      <c r="F953">
        <v>10015</v>
      </c>
      <c r="G953" t="s">
        <v>120</v>
      </c>
      <c r="H953" s="28">
        <v>46749</v>
      </c>
      <c r="I953" s="28">
        <v>46751</v>
      </c>
      <c r="J953" s="28">
        <v>46842</v>
      </c>
      <c r="K953" s="28">
        <v>46842</v>
      </c>
      <c r="L953" s="38">
        <v>6000000</v>
      </c>
      <c r="M953" t="s">
        <v>81</v>
      </c>
      <c r="N953">
        <v>0</v>
      </c>
      <c r="O953" t="s">
        <v>34</v>
      </c>
      <c r="P953" s="38">
        <v>0</v>
      </c>
      <c r="Q953" s="38">
        <v>0.95484182076621904</v>
      </c>
      <c r="R953" s="38">
        <v>0.98901098901098905</v>
      </c>
      <c r="S953" s="38">
        <v>0.98901098901098905</v>
      </c>
      <c r="T953" s="38">
        <v>5934065.9340659296</v>
      </c>
      <c r="U953" s="38">
        <v>0</v>
      </c>
      <c r="V953" s="38">
        <v>-39336.046696928497</v>
      </c>
      <c r="W953" s="38">
        <v>0.95499470119950602</v>
      </c>
      <c r="X953" s="38">
        <v>0.98901098901098905</v>
      </c>
      <c r="Y953" s="38">
        <v>0.98901098901098905</v>
      </c>
      <c r="Z953" s="38">
        <v>5934065.9340659296</v>
      </c>
      <c r="AA953" s="38">
        <v>-38903.782447511701</v>
      </c>
    </row>
    <row r="954" spans="1:27" x14ac:dyDescent="0.25">
      <c r="A954" s="28">
        <v>46752</v>
      </c>
      <c r="B954" s="28">
        <v>46843</v>
      </c>
      <c r="C954" t="s">
        <v>35</v>
      </c>
      <c r="D954" t="s">
        <v>118</v>
      </c>
      <c r="E954" t="s">
        <v>119</v>
      </c>
      <c r="F954">
        <v>10015</v>
      </c>
      <c r="G954" t="s">
        <v>120</v>
      </c>
      <c r="H954" s="28">
        <v>46840</v>
      </c>
      <c r="I954" s="28">
        <v>46842</v>
      </c>
      <c r="J954" s="28">
        <v>46934</v>
      </c>
      <c r="K954" s="28">
        <v>46934</v>
      </c>
      <c r="L954" s="38">
        <v>6000000</v>
      </c>
      <c r="M954" t="s">
        <v>81</v>
      </c>
      <c r="N954">
        <v>0</v>
      </c>
      <c r="O954" t="s">
        <v>34</v>
      </c>
      <c r="P954" s="38">
        <v>0</v>
      </c>
      <c r="Q954" s="38">
        <v>0.949194632178191</v>
      </c>
      <c r="R954" s="38">
        <v>1.0989010989011E-2</v>
      </c>
      <c r="S954" s="38">
        <v>1.0869565217391301E-2</v>
      </c>
      <c r="T954" s="38">
        <v>65934.065934065904</v>
      </c>
      <c r="U954" s="38">
        <v>0</v>
      </c>
      <c r="V954" s="38">
        <v>-35654.1258057499</v>
      </c>
      <c r="W954" s="38">
        <v>0.94939440866768099</v>
      </c>
      <c r="X954" s="38">
        <v>1.0989010989011E-2</v>
      </c>
      <c r="Y954" s="38">
        <v>1.0869565217391301E-2</v>
      </c>
      <c r="Z954" s="38">
        <v>65934.065934065904</v>
      </c>
      <c r="AA954" s="38">
        <v>-387.54484571467299</v>
      </c>
    </row>
    <row r="955" spans="1:27" x14ac:dyDescent="0.25">
      <c r="A955" s="28">
        <v>46752</v>
      </c>
      <c r="B955" s="28">
        <v>46843</v>
      </c>
      <c r="C955" t="s">
        <v>35</v>
      </c>
      <c r="D955" t="s">
        <v>121</v>
      </c>
      <c r="E955" t="s">
        <v>122</v>
      </c>
      <c r="F955">
        <v>10016</v>
      </c>
      <c r="G955" t="s">
        <v>102</v>
      </c>
      <c r="H955" s="28">
        <v>46749</v>
      </c>
      <c r="I955" s="28">
        <v>46751</v>
      </c>
      <c r="J955" s="28">
        <v>46842</v>
      </c>
      <c r="K955" s="28">
        <v>46842</v>
      </c>
      <c r="L955" s="38">
        <v>11136000</v>
      </c>
      <c r="M955" t="s">
        <v>81</v>
      </c>
      <c r="N955">
        <v>0</v>
      </c>
      <c r="O955" t="s">
        <v>34</v>
      </c>
      <c r="P955" s="38">
        <v>0</v>
      </c>
      <c r="Q955" s="38">
        <v>0.95484182076621904</v>
      </c>
      <c r="R955" s="38">
        <v>0.98901098901098905</v>
      </c>
      <c r="S955" s="38">
        <v>0.98901098901098905</v>
      </c>
      <c r="T955" s="38">
        <v>11013626.3736264</v>
      </c>
      <c r="U955" s="38">
        <v>0</v>
      </c>
      <c r="V955" s="38">
        <v>-73007.702669499296</v>
      </c>
      <c r="W955" s="38">
        <v>0.95499470119950602</v>
      </c>
      <c r="X955" s="38">
        <v>0.98901098901098905</v>
      </c>
      <c r="Y955" s="38">
        <v>0.98901098901098905</v>
      </c>
      <c r="Z955" s="38">
        <v>11013626.3736264</v>
      </c>
      <c r="AA955" s="38">
        <v>-72205.420222581699</v>
      </c>
    </row>
    <row r="956" spans="1:27" x14ac:dyDescent="0.25">
      <c r="A956" s="28">
        <v>46752</v>
      </c>
      <c r="B956" s="28">
        <v>46843</v>
      </c>
      <c r="C956" t="s">
        <v>35</v>
      </c>
      <c r="D956" t="s">
        <v>121</v>
      </c>
      <c r="E956" t="s">
        <v>122</v>
      </c>
      <c r="F956">
        <v>10016</v>
      </c>
      <c r="G956" t="s">
        <v>102</v>
      </c>
      <c r="H956" s="28">
        <v>46840</v>
      </c>
      <c r="I956" s="28">
        <v>46842</v>
      </c>
      <c r="J956" s="28">
        <v>46934</v>
      </c>
      <c r="K956" s="28">
        <v>46934</v>
      </c>
      <c r="L956" s="38">
        <v>11136000</v>
      </c>
      <c r="M956" t="s">
        <v>81</v>
      </c>
      <c r="N956">
        <v>0</v>
      </c>
      <c r="O956" t="s">
        <v>34</v>
      </c>
      <c r="P956" s="38">
        <v>0</v>
      </c>
      <c r="Q956" s="38">
        <v>0.949194632178191</v>
      </c>
      <c r="R956" s="38">
        <v>1.0989010989011E-2</v>
      </c>
      <c r="S956" s="38">
        <v>1.0869565217391301E-2</v>
      </c>
      <c r="T956" s="38">
        <v>122373.626373626</v>
      </c>
      <c r="U956" s="38">
        <v>0</v>
      </c>
      <c r="V956" s="38">
        <v>-66174.057495471803</v>
      </c>
      <c r="W956" s="38">
        <v>0.94939440866768099</v>
      </c>
      <c r="X956" s="38">
        <v>1.0989010989011E-2</v>
      </c>
      <c r="Y956" s="38">
        <v>1.0869565217391301E-2</v>
      </c>
      <c r="Z956" s="38">
        <v>122373.626373626</v>
      </c>
      <c r="AA956" s="38">
        <v>-719.28323364643302</v>
      </c>
    </row>
    <row r="957" spans="1:27" x14ac:dyDescent="0.25">
      <c r="A957" s="28">
        <v>46843</v>
      </c>
      <c r="B957" s="28">
        <v>46934</v>
      </c>
      <c r="C957" t="s">
        <v>32</v>
      </c>
      <c r="D957" t="s">
        <v>85</v>
      </c>
      <c r="E957" t="s">
        <v>86</v>
      </c>
      <c r="F957">
        <v>24</v>
      </c>
      <c r="G957" t="s">
        <v>87</v>
      </c>
      <c r="H957" s="28">
        <v>46840</v>
      </c>
      <c r="I957" s="28">
        <v>46842</v>
      </c>
      <c r="J957" s="28">
        <v>46934</v>
      </c>
      <c r="K957" s="28">
        <v>46934</v>
      </c>
      <c r="L957" s="38">
        <v>14125800</v>
      </c>
      <c r="M957" t="s">
        <v>88</v>
      </c>
      <c r="N957">
        <v>0</v>
      </c>
      <c r="O957" t="s">
        <v>34</v>
      </c>
      <c r="P957" s="38">
        <v>0</v>
      </c>
      <c r="Q957" s="38"/>
      <c r="R957" s="38">
        <v>1</v>
      </c>
      <c r="S957" s="38">
        <v>0.98913043478260898</v>
      </c>
      <c r="T957" s="38">
        <v>14125800</v>
      </c>
      <c r="U957" s="38">
        <v>0</v>
      </c>
      <c r="V957" s="38">
        <v>65890.875051143696</v>
      </c>
      <c r="W957" s="38"/>
      <c r="X957" s="38">
        <v>1</v>
      </c>
      <c r="Y957" s="38">
        <v>0.98913043478260898</v>
      </c>
      <c r="Z957" s="38">
        <v>14125800</v>
      </c>
      <c r="AA957" s="38">
        <v>65174.669887544303</v>
      </c>
    </row>
    <row r="958" spans="1:27" x14ac:dyDescent="0.25">
      <c r="A958" s="28">
        <v>46843</v>
      </c>
      <c r="B958" s="28">
        <v>46934</v>
      </c>
      <c r="C958" t="s">
        <v>32</v>
      </c>
      <c r="D958" t="s">
        <v>85</v>
      </c>
      <c r="E958" t="s">
        <v>86</v>
      </c>
      <c r="F958">
        <v>24</v>
      </c>
      <c r="G958" t="s">
        <v>87</v>
      </c>
      <c r="H958" s="28">
        <v>46932</v>
      </c>
      <c r="I958" s="28">
        <v>46934</v>
      </c>
      <c r="J958" s="28">
        <v>47025</v>
      </c>
      <c r="K958" s="28">
        <v>47025</v>
      </c>
      <c r="L958" s="38">
        <v>14125800</v>
      </c>
      <c r="M958" t="s">
        <v>88</v>
      </c>
      <c r="N958">
        <v>0</v>
      </c>
      <c r="O958" t="s">
        <v>34</v>
      </c>
      <c r="P958" s="38">
        <v>0</v>
      </c>
      <c r="Q958" s="38"/>
      <c r="R958" s="38">
        <v>0</v>
      </c>
      <c r="S958" s="38">
        <v>0</v>
      </c>
      <c r="T958" s="38">
        <v>0</v>
      </c>
      <c r="U958" s="38">
        <v>0</v>
      </c>
      <c r="V958" s="38">
        <v>60225.865850674098</v>
      </c>
      <c r="W958" s="38"/>
      <c r="X958" s="38">
        <v>0</v>
      </c>
      <c r="Y958" s="38">
        <v>0</v>
      </c>
      <c r="Z958" s="38">
        <v>0</v>
      </c>
      <c r="AA958" s="38">
        <v>0</v>
      </c>
    </row>
    <row r="959" spans="1:27" x14ac:dyDescent="0.25">
      <c r="A959" s="28">
        <v>46843</v>
      </c>
      <c r="B959" s="28">
        <v>46934</v>
      </c>
      <c r="C959" t="s">
        <v>32</v>
      </c>
      <c r="D959" t="s">
        <v>89</v>
      </c>
      <c r="E959" t="s">
        <v>90</v>
      </c>
      <c r="F959">
        <v>26</v>
      </c>
      <c r="G959" t="s">
        <v>91</v>
      </c>
      <c r="H959" s="28">
        <v>46840</v>
      </c>
      <c r="I959" s="28">
        <v>46842</v>
      </c>
      <c r="J959" s="28">
        <v>46934</v>
      </c>
      <c r="K959" s="28">
        <v>46934</v>
      </c>
      <c r="L959" s="38">
        <v>5650320</v>
      </c>
      <c r="M959" t="s">
        <v>88</v>
      </c>
      <c r="N959">
        <v>0</v>
      </c>
      <c r="O959" t="s">
        <v>34</v>
      </c>
      <c r="P959" s="38">
        <v>0</v>
      </c>
      <c r="Q959" s="38"/>
      <c r="R959" s="38">
        <v>1</v>
      </c>
      <c r="S959" s="38">
        <v>0.98913043478260898</v>
      </c>
      <c r="T959" s="38">
        <v>5650320</v>
      </c>
      <c r="U959" s="38">
        <v>0</v>
      </c>
      <c r="V959" s="38">
        <v>26356.350020457499</v>
      </c>
      <c r="W959" s="38"/>
      <c r="X959" s="38">
        <v>1</v>
      </c>
      <c r="Y959" s="38">
        <v>0.98913043478260898</v>
      </c>
      <c r="Z959" s="38">
        <v>5650320</v>
      </c>
      <c r="AA959" s="38">
        <v>26069.8679550177</v>
      </c>
    </row>
    <row r="960" spans="1:27" x14ac:dyDescent="0.25">
      <c r="A960" s="28">
        <v>46843</v>
      </c>
      <c r="B960" s="28">
        <v>46934</v>
      </c>
      <c r="C960" t="s">
        <v>32</v>
      </c>
      <c r="D960" t="s">
        <v>89</v>
      </c>
      <c r="E960" t="s">
        <v>90</v>
      </c>
      <c r="F960">
        <v>26</v>
      </c>
      <c r="G960" t="s">
        <v>91</v>
      </c>
      <c r="H960" s="28">
        <v>46932</v>
      </c>
      <c r="I960" s="28">
        <v>46934</v>
      </c>
      <c r="J960" s="28">
        <v>47025</v>
      </c>
      <c r="K960" s="28">
        <v>47025</v>
      </c>
      <c r="L960" s="38">
        <v>5650320</v>
      </c>
      <c r="M960" t="s">
        <v>88</v>
      </c>
      <c r="N960">
        <v>0</v>
      </c>
      <c r="O960" t="s">
        <v>34</v>
      </c>
      <c r="P960" s="38">
        <v>0</v>
      </c>
      <c r="Q960" s="38"/>
      <c r="R960" s="38">
        <v>0</v>
      </c>
      <c r="S960" s="38">
        <v>0</v>
      </c>
      <c r="T960" s="38">
        <v>0</v>
      </c>
      <c r="U960" s="38">
        <v>0</v>
      </c>
      <c r="V960" s="38">
        <v>24090.3463402696</v>
      </c>
      <c r="W960" s="38"/>
      <c r="X960" s="38">
        <v>0</v>
      </c>
      <c r="Y960" s="38">
        <v>0</v>
      </c>
      <c r="Z960" s="38">
        <v>0</v>
      </c>
      <c r="AA960" s="38">
        <v>0</v>
      </c>
    </row>
    <row r="961" spans="1:27" x14ac:dyDescent="0.25">
      <c r="A961" s="28">
        <v>46843</v>
      </c>
      <c r="B961" s="28">
        <v>46934</v>
      </c>
      <c r="C961" t="s">
        <v>32</v>
      </c>
      <c r="D961" t="s">
        <v>92</v>
      </c>
      <c r="E961" t="s">
        <v>93</v>
      </c>
      <c r="F961">
        <v>30</v>
      </c>
      <c r="G961" t="s">
        <v>94</v>
      </c>
      <c r="H961" s="28">
        <v>46840</v>
      </c>
      <c r="I961" s="28">
        <v>46842</v>
      </c>
      <c r="J961" s="28">
        <v>46934</v>
      </c>
      <c r="K961" s="28">
        <v>46934</v>
      </c>
      <c r="L961" s="38">
        <v>18834400</v>
      </c>
      <c r="M961" t="s">
        <v>78</v>
      </c>
      <c r="N961">
        <v>0</v>
      </c>
      <c r="O961" t="s">
        <v>34</v>
      </c>
      <c r="P961" s="38">
        <v>0</v>
      </c>
      <c r="Q961" s="38"/>
      <c r="R961" s="38">
        <v>1</v>
      </c>
      <c r="S961" s="38">
        <v>0.98913043478260898</v>
      </c>
      <c r="T961" s="38">
        <v>18834400</v>
      </c>
      <c r="U961" s="38">
        <v>0</v>
      </c>
      <c r="V961" s="38">
        <v>99887.588957080501</v>
      </c>
      <c r="W961" s="38"/>
      <c r="X961" s="38">
        <v>1</v>
      </c>
      <c r="Y961" s="38">
        <v>0.98913043478260898</v>
      </c>
      <c r="Z961" s="38">
        <v>18834400</v>
      </c>
      <c r="AA961" s="38">
        <v>98801.854294503501</v>
      </c>
    </row>
    <row r="962" spans="1:27" x14ac:dyDescent="0.25">
      <c r="A962" s="28">
        <v>46843</v>
      </c>
      <c r="B962" s="28">
        <v>46934</v>
      </c>
      <c r="C962" t="s">
        <v>32</v>
      </c>
      <c r="D962" t="s">
        <v>92</v>
      </c>
      <c r="E962" t="s">
        <v>93</v>
      </c>
      <c r="F962">
        <v>30</v>
      </c>
      <c r="G962" t="s">
        <v>94</v>
      </c>
      <c r="H962" s="28">
        <v>46932</v>
      </c>
      <c r="I962" s="28">
        <v>46934</v>
      </c>
      <c r="J962" s="28">
        <v>47025</v>
      </c>
      <c r="K962" s="28">
        <v>47025</v>
      </c>
      <c r="L962" s="38">
        <v>18834400</v>
      </c>
      <c r="M962" t="s">
        <v>78</v>
      </c>
      <c r="N962">
        <v>0</v>
      </c>
      <c r="O962" t="s">
        <v>34</v>
      </c>
      <c r="P962" s="38">
        <v>0</v>
      </c>
      <c r="Q962" s="38"/>
      <c r="R962" s="38">
        <v>0</v>
      </c>
      <c r="S962" s="38">
        <v>0</v>
      </c>
      <c r="T962" s="38">
        <v>0</v>
      </c>
      <c r="U962" s="38">
        <v>0</v>
      </c>
      <c r="V962" s="38">
        <v>92203.448912009902</v>
      </c>
      <c r="W962" s="38"/>
      <c r="X962" s="38">
        <v>0</v>
      </c>
      <c r="Y962" s="38">
        <v>0</v>
      </c>
      <c r="Z962" s="38">
        <v>0</v>
      </c>
      <c r="AA962" s="38">
        <v>0</v>
      </c>
    </row>
    <row r="963" spans="1:27" x14ac:dyDescent="0.25">
      <c r="A963" s="28">
        <v>46843</v>
      </c>
      <c r="B963" s="28">
        <v>46934</v>
      </c>
      <c r="C963" t="s">
        <v>32</v>
      </c>
      <c r="D963" t="s">
        <v>98</v>
      </c>
      <c r="E963" t="s">
        <v>99</v>
      </c>
      <c r="F963">
        <v>34</v>
      </c>
      <c r="G963" t="s">
        <v>100</v>
      </c>
      <c r="H963" s="28">
        <v>46765</v>
      </c>
      <c r="I963" s="28">
        <v>46769</v>
      </c>
      <c r="J963" s="28">
        <v>46861</v>
      </c>
      <c r="K963" s="28">
        <v>46861</v>
      </c>
      <c r="L963" s="38">
        <v>11136000</v>
      </c>
      <c r="M963" t="s">
        <v>81</v>
      </c>
      <c r="N963">
        <v>0</v>
      </c>
      <c r="O963" t="s">
        <v>34</v>
      </c>
      <c r="P963" s="38">
        <v>0</v>
      </c>
      <c r="Q963" s="38"/>
      <c r="R963" s="38">
        <v>0.19780219780219799</v>
      </c>
      <c r="S963" s="38">
        <v>0.19565217391304299</v>
      </c>
      <c r="T963" s="38">
        <v>2202725.27472527</v>
      </c>
      <c r="U963" s="38">
        <v>0</v>
      </c>
      <c r="V963" s="38">
        <v>72568.293407286706</v>
      </c>
      <c r="W963" s="38"/>
      <c r="X963" s="38">
        <v>0.19780219780219799</v>
      </c>
      <c r="Y963" s="38">
        <v>0.19565217391304299</v>
      </c>
      <c r="Z963" s="38">
        <v>2202725.27472527</v>
      </c>
      <c r="AA963" s="38">
        <v>14198.144362295199</v>
      </c>
    </row>
    <row r="964" spans="1:27" x14ac:dyDescent="0.25">
      <c r="A964" s="28">
        <v>46843</v>
      </c>
      <c r="B964" s="28">
        <v>46934</v>
      </c>
      <c r="C964" t="s">
        <v>32</v>
      </c>
      <c r="D964" t="s">
        <v>98</v>
      </c>
      <c r="E964" t="s">
        <v>99</v>
      </c>
      <c r="F964">
        <v>34</v>
      </c>
      <c r="G964" t="s">
        <v>100</v>
      </c>
      <c r="H964" s="28">
        <v>46855</v>
      </c>
      <c r="I964" s="28">
        <v>46861</v>
      </c>
      <c r="J964" s="28">
        <v>46951</v>
      </c>
      <c r="K964" s="28">
        <v>46951</v>
      </c>
      <c r="L964" s="38">
        <v>11136000</v>
      </c>
      <c r="M964" t="s">
        <v>81</v>
      </c>
      <c r="N964">
        <v>0</v>
      </c>
      <c r="O964" t="s">
        <v>34</v>
      </c>
      <c r="P964" s="38">
        <v>0</v>
      </c>
      <c r="Q964" s="38"/>
      <c r="R964" s="38">
        <v>0.80219780219780201</v>
      </c>
      <c r="S964" s="38">
        <v>0.81111111111111101</v>
      </c>
      <c r="T964" s="38">
        <v>8933274.7252747193</v>
      </c>
      <c r="U964" s="38">
        <v>0</v>
      </c>
      <c r="V964" s="38">
        <v>63473.093780609997</v>
      </c>
      <c r="W964" s="38"/>
      <c r="X964" s="38">
        <v>0.80219780219780201</v>
      </c>
      <c r="Y964" s="38">
        <v>0.81111111111111101</v>
      </c>
      <c r="Z964" s="38">
        <v>8933274.7252747193</v>
      </c>
      <c r="AA964" s="38">
        <v>51483.731622050298</v>
      </c>
    </row>
    <row r="965" spans="1:27" x14ac:dyDescent="0.25">
      <c r="A965" s="28">
        <v>46843</v>
      </c>
      <c r="B965" s="28">
        <v>46934</v>
      </c>
      <c r="C965" t="s">
        <v>32</v>
      </c>
      <c r="D965" t="s">
        <v>95</v>
      </c>
      <c r="E965" t="s">
        <v>96</v>
      </c>
      <c r="F965">
        <v>28</v>
      </c>
      <c r="G965" t="s">
        <v>97</v>
      </c>
      <c r="H965" s="28">
        <v>46840</v>
      </c>
      <c r="I965" s="28">
        <v>46842</v>
      </c>
      <c r="J965" s="28">
        <v>46934</v>
      </c>
      <c r="K965" s="28">
        <v>46934</v>
      </c>
      <c r="L965" s="38">
        <v>24440000</v>
      </c>
      <c r="M965" t="s">
        <v>81</v>
      </c>
      <c r="N965">
        <v>0</v>
      </c>
      <c r="O965" t="s">
        <v>34</v>
      </c>
      <c r="P965" s="38">
        <v>0</v>
      </c>
      <c r="Q965" s="38"/>
      <c r="R965" s="38">
        <v>1</v>
      </c>
      <c r="S965" s="38">
        <v>0.98913043478260898</v>
      </c>
      <c r="T965" s="38">
        <v>24440000</v>
      </c>
      <c r="U965" s="38">
        <v>0</v>
      </c>
      <c r="V965" s="38">
        <v>145231.13911542101</v>
      </c>
      <c r="W965" s="38"/>
      <c r="X965" s="38">
        <v>1</v>
      </c>
      <c r="Y965" s="38">
        <v>0.98913043478260898</v>
      </c>
      <c r="Z965" s="38">
        <v>24440000</v>
      </c>
      <c r="AA965" s="38">
        <v>143652.53977721001</v>
      </c>
    </row>
    <row r="966" spans="1:27" x14ac:dyDescent="0.25">
      <c r="A966" s="28">
        <v>46843</v>
      </c>
      <c r="B966" s="28">
        <v>46934</v>
      </c>
      <c r="C966" t="s">
        <v>32</v>
      </c>
      <c r="D966" t="s">
        <v>95</v>
      </c>
      <c r="E966" t="s">
        <v>96</v>
      </c>
      <c r="F966">
        <v>28</v>
      </c>
      <c r="G966" t="s">
        <v>97</v>
      </c>
      <c r="H966" s="28">
        <v>46932</v>
      </c>
      <c r="I966" s="28">
        <v>46934</v>
      </c>
      <c r="J966" s="28">
        <v>47025</v>
      </c>
      <c r="K966" s="28">
        <v>47025</v>
      </c>
      <c r="L966" s="38">
        <v>24440000</v>
      </c>
      <c r="M966" t="s">
        <v>81</v>
      </c>
      <c r="N966">
        <v>0</v>
      </c>
      <c r="O966" t="s">
        <v>34</v>
      </c>
      <c r="P966" s="38">
        <v>0</v>
      </c>
      <c r="Q966" s="38"/>
      <c r="R966" s="38">
        <v>0</v>
      </c>
      <c r="S966" s="38">
        <v>0</v>
      </c>
      <c r="T966" s="38">
        <v>0</v>
      </c>
      <c r="U966" s="38">
        <v>0</v>
      </c>
      <c r="V966" s="38">
        <v>135090.279893798</v>
      </c>
      <c r="W966" s="38"/>
      <c r="X966" s="38">
        <v>0</v>
      </c>
      <c r="Y966" s="38">
        <v>0</v>
      </c>
      <c r="Z966" s="38">
        <v>0</v>
      </c>
      <c r="AA966" s="38">
        <v>0</v>
      </c>
    </row>
    <row r="967" spans="1:27" x14ac:dyDescent="0.25">
      <c r="A967" s="28">
        <v>46843</v>
      </c>
      <c r="B967" s="28">
        <v>46934</v>
      </c>
      <c r="C967" t="s">
        <v>32</v>
      </c>
      <c r="D967" t="s">
        <v>101</v>
      </c>
      <c r="E967" t="s">
        <v>77</v>
      </c>
      <c r="F967">
        <v>20</v>
      </c>
      <c r="H967" s="28">
        <v>46786</v>
      </c>
      <c r="I967" s="28">
        <v>46790</v>
      </c>
      <c r="J967" s="28">
        <v>46878</v>
      </c>
      <c r="K967" s="28">
        <v>46878</v>
      </c>
      <c r="L967" s="38">
        <v>5799394.79</v>
      </c>
      <c r="M967" t="s">
        <v>78</v>
      </c>
      <c r="O967" t="s">
        <v>34</v>
      </c>
      <c r="P967" s="38">
        <v>0</v>
      </c>
      <c r="Q967" s="38"/>
      <c r="R967" s="38">
        <v>0.38461538461538503</v>
      </c>
      <c r="S967" s="38">
        <v>0.39772727272727298</v>
      </c>
      <c r="T967" s="38">
        <v>2230536.4576923102</v>
      </c>
      <c r="U967" s="38">
        <v>0</v>
      </c>
      <c r="V967" s="38">
        <v>31729.658619248599</v>
      </c>
      <c r="W967" s="38"/>
      <c r="X967" s="38">
        <v>0.38461538461538503</v>
      </c>
      <c r="Y967" s="38">
        <v>0.39772727272727298</v>
      </c>
      <c r="Z967" s="38">
        <v>2230536.4576923102</v>
      </c>
      <c r="AA967" s="38">
        <v>12619.750587201101</v>
      </c>
    </row>
    <row r="968" spans="1:27" x14ac:dyDescent="0.25">
      <c r="A968" s="28">
        <v>46843</v>
      </c>
      <c r="B968" s="28">
        <v>46934</v>
      </c>
      <c r="C968" t="s">
        <v>32</v>
      </c>
      <c r="D968" t="s">
        <v>101</v>
      </c>
      <c r="E968" t="s">
        <v>77</v>
      </c>
      <c r="F968">
        <v>20</v>
      </c>
      <c r="H968" s="28">
        <v>46876</v>
      </c>
      <c r="I968" s="28">
        <v>46878</v>
      </c>
      <c r="J968" s="28">
        <v>46972</v>
      </c>
      <c r="K968" s="28">
        <v>46972</v>
      </c>
      <c r="L968" s="38">
        <v>5734041.3399999999</v>
      </c>
      <c r="M968" t="s">
        <v>78</v>
      </c>
      <c r="O968" t="s">
        <v>34</v>
      </c>
      <c r="P968" s="38">
        <v>0</v>
      </c>
      <c r="Q968" s="38"/>
      <c r="R968" s="38">
        <v>0.61538461538461497</v>
      </c>
      <c r="S968" s="38">
        <v>0.59574468085106402</v>
      </c>
      <c r="T968" s="38">
        <v>3528640.8246153798</v>
      </c>
      <c r="U968" s="38">
        <v>0</v>
      </c>
      <c r="V968" s="38">
        <v>29870.962661332502</v>
      </c>
      <c r="W968" s="38"/>
      <c r="X968" s="38">
        <v>0.61538461538461497</v>
      </c>
      <c r="Y968" s="38">
        <v>0.59574468085106402</v>
      </c>
      <c r="Z968" s="38">
        <v>3528640.8246153798</v>
      </c>
      <c r="AA968" s="38">
        <v>17795.467117389599</v>
      </c>
    </row>
    <row r="969" spans="1:27" x14ac:dyDescent="0.25">
      <c r="A969" s="28">
        <v>46843</v>
      </c>
      <c r="B969" s="28">
        <v>46934</v>
      </c>
      <c r="C969" t="s">
        <v>35</v>
      </c>
      <c r="D969" t="s">
        <v>123</v>
      </c>
      <c r="E969" t="s">
        <v>124</v>
      </c>
      <c r="F969">
        <v>10009</v>
      </c>
      <c r="G969" t="s">
        <v>125</v>
      </c>
      <c r="H969" s="28">
        <v>46786</v>
      </c>
      <c r="I969" s="28">
        <v>46790</v>
      </c>
      <c r="J969" s="28">
        <v>46878</v>
      </c>
      <c r="K969" s="28">
        <v>46878</v>
      </c>
      <c r="L969" s="38">
        <v>5799394.79</v>
      </c>
      <c r="M969" t="s">
        <v>78</v>
      </c>
      <c r="N969">
        <v>0</v>
      </c>
      <c r="O969" t="s">
        <v>34</v>
      </c>
      <c r="P969" s="38">
        <v>0</v>
      </c>
      <c r="Q969" s="38">
        <v>0.95263205131872997</v>
      </c>
      <c r="R969" s="38">
        <v>0.38461538461538503</v>
      </c>
      <c r="S969" s="38">
        <v>0.39772727272727298</v>
      </c>
      <c r="T969" s="38">
        <v>2230536.4576923102</v>
      </c>
      <c r="U969" s="38">
        <v>0</v>
      </c>
      <c r="V969" s="38">
        <v>-31729.658619248599</v>
      </c>
      <c r="W969" s="38">
        <v>0.95281717720825698</v>
      </c>
      <c r="X969" s="38">
        <v>0.38461538461538503</v>
      </c>
      <c r="Y969" s="38">
        <v>0.39772727272727298</v>
      </c>
      <c r="Z969" s="38">
        <v>2230536.4576923102</v>
      </c>
      <c r="AA969" s="38">
        <v>-12619.750587201101</v>
      </c>
    </row>
    <row r="970" spans="1:27" x14ac:dyDescent="0.25">
      <c r="A970" s="28">
        <v>46843</v>
      </c>
      <c r="B970" s="28">
        <v>46934</v>
      </c>
      <c r="C970" t="s">
        <v>35</v>
      </c>
      <c r="D970" t="s">
        <v>123</v>
      </c>
      <c r="E970" t="s">
        <v>124</v>
      </c>
      <c r="F970">
        <v>10009</v>
      </c>
      <c r="G970" t="s">
        <v>125</v>
      </c>
      <c r="H970" s="28">
        <v>46876</v>
      </c>
      <c r="I970" s="28">
        <v>46878</v>
      </c>
      <c r="J970" s="28">
        <v>46972</v>
      </c>
      <c r="K970" s="28">
        <v>46972</v>
      </c>
      <c r="L970" s="38">
        <v>5734041.3399999999</v>
      </c>
      <c r="M970" t="s">
        <v>78</v>
      </c>
      <c r="N970">
        <v>0</v>
      </c>
      <c r="O970" t="s">
        <v>34</v>
      </c>
      <c r="P970" s="38">
        <v>0</v>
      </c>
      <c r="Q970" s="38">
        <v>0.94686209776139696</v>
      </c>
      <c r="R970" s="38">
        <v>0.61538461538461497</v>
      </c>
      <c r="S970" s="38">
        <v>0.59574468085106402</v>
      </c>
      <c r="T970" s="38">
        <v>3528640.8246153798</v>
      </c>
      <c r="U970" s="38">
        <v>0</v>
      </c>
      <c r="V970" s="38">
        <v>-29870.962661332502</v>
      </c>
      <c r="W970" s="38">
        <v>0.94704969494318803</v>
      </c>
      <c r="X970" s="38">
        <v>0.61538461538461497</v>
      </c>
      <c r="Y970" s="38">
        <v>0.59574468085106402</v>
      </c>
      <c r="Z970" s="38">
        <v>3528640.8246153798</v>
      </c>
      <c r="AA970" s="38">
        <v>-17795.467117389599</v>
      </c>
    </row>
    <row r="971" spans="1:27" x14ac:dyDescent="0.25">
      <c r="A971" s="28">
        <v>46843</v>
      </c>
      <c r="B971" s="28">
        <v>46934</v>
      </c>
      <c r="C971" t="s">
        <v>35</v>
      </c>
      <c r="D971" t="s">
        <v>106</v>
      </c>
      <c r="E971" t="s">
        <v>107</v>
      </c>
      <c r="F971">
        <v>10011</v>
      </c>
      <c r="G971" t="s">
        <v>108</v>
      </c>
      <c r="H971" s="28">
        <v>46828</v>
      </c>
      <c r="I971" s="28">
        <v>46832</v>
      </c>
      <c r="J971" s="28">
        <v>46924</v>
      </c>
      <c r="K971" s="28">
        <v>46924</v>
      </c>
      <c r="L971" s="38">
        <v>14125800</v>
      </c>
      <c r="M971" t="s">
        <v>88</v>
      </c>
      <c r="N971">
        <v>0</v>
      </c>
      <c r="O971" t="s">
        <v>34</v>
      </c>
      <c r="P971" s="38">
        <v>0</v>
      </c>
      <c r="Q971" s="38">
        <v>0.94980845702471595</v>
      </c>
      <c r="R971" s="38">
        <v>0.89010989010988995</v>
      </c>
      <c r="S971" s="38">
        <v>0.88043478260869601</v>
      </c>
      <c r="T971" s="38">
        <v>12573514.2857143</v>
      </c>
      <c r="U971" s="38">
        <v>0</v>
      </c>
      <c r="V971" s="38">
        <v>-66889.874015529698</v>
      </c>
      <c r="W971" s="38">
        <v>0.950008584835208</v>
      </c>
      <c r="X971" s="38">
        <v>0.89010989010988995</v>
      </c>
      <c r="Y971" s="38">
        <v>0.88043478260869601</v>
      </c>
      <c r="Z971" s="38">
        <v>12573514.2857143</v>
      </c>
      <c r="AA971" s="38">
        <v>-58892.171687585898</v>
      </c>
    </row>
    <row r="972" spans="1:27" x14ac:dyDescent="0.25">
      <c r="A972" s="28">
        <v>46843</v>
      </c>
      <c r="B972" s="28">
        <v>46934</v>
      </c>
      <c r="C972" t="s">
        <v>35</v>
      </c>
      <c r="D972" t="s">
        <v>106</v>
      </c>
      <c r="E972" t="s">
        <v>107</v>
      </c>
      <c r="F972">
        <v>10011</v>
      </c>
      <c r="G972" t="s">
        <v>108</v>
      </c>
      <c r="H972" s="28">
        <v>46920</v>
      </c>
      <c r="I972" s="28">
        <v>46924</v>
      </c>
      <c r="J972" s="28">
        <v>47016</v>
      </c>
      <c r="K972" s="28">
        <v>47016</v>
      </c>
      <c r="L972" s="38">
        <v>14125800</v>
      </c>
      <c r="M972" t="s">
        <v>88</v>
      </c>
      <c r="N972">
        <v>0</v>
      </c>
      <c r="O972" t="s">
        <v>34</v>
      </c>
      <c r="P972" s="38">
        <v>0</v>
      </c>
      <c r="Q972" s="38">
        <v>0.94416126843668802</v>
      </c>
      <c r="R972" s="38">
        <v>0.10989010989011</v>
      </c>
      <c r="S972" s="38">
        <v>0.108695652173913</v>
      </c>
      <c r="T972" s="38">
        <v>1552285.7142857099</v>
      </c>
      <c r="U972" s="38">
        <v>0</v>
      </c>
      <c r="V972" s="38">
        <v>-61038.446544618098</v>
      </c>
      <c r="W972" s="38">
        <v>0.94431509843105399</v>
      </c>
      <c r="X972" s="38">
        <v>0.10989010989011</v>
      </c>
      <c r="Y972" s="38">
        <v>0.108695652173913</v>
      </c>
      <c r="Z972" s="38">
        <v>1552285.7142857099</v>
      </c>
      <c r="AA972" s="38">
        <v>-6634.6137548498</v>
      </c>
    </row>
    <row r="973" spans="1:27" x14ac:dyDescent="0.25">
      <c r="A973" s="28">
        <v>46843</v>
      </c>
      <c r="B973" s="28">
        <v>46934</v>
      </c>
      <c r="C973" t="s">
        <v>35</v>
      </c>
      <c r="D973" t="s">
        <v>109</v>
      </c>
      <c r="E973" t="s">
        <v>110</v>
      </c>
      <c r="F973">
        <v>10012</v>
      </c>
      <c r="G973" t="s">
        <v>111</v>
      </c>
      <c r="H973" s="28">
        <v>46828</v>
      </c>
      <c r="I973" s="28">
        <v>46832</v>
      </c>
      <c r="J973" s="28">
        <v>46924</v>
      </c>
      <c r="K973" s="28">
        <v>46924</v>
      </c>
      <c r="L973" s="38">
        <v>5650320</v>
      </c>
      <c r="M973" t="s">
        <v>88</v>
      </c>
      <c r="N973">
        <v>0</v>
      </c>
      <c r="O973" t="s">
        <v>34</v>
      </c>
      <c r="P973" s="38">
        <v>0</v>
      </c>
      <c r="Q973" s="38">
        <v>0.94980845702471595</v>
      </c>
      <c r="R973" s="38">
        <v>0.89010989010988995</v>
      </c>
      <c r="S973" s="38">
        <v>0.88043478260869601</v>
      </c>
      <c r="T973" s="38">
        <v>5029405.7142857099</v>
      </c>
      <c r="U973" s="38">
        <v>0</v>
      </c>
      <c r="V973" s="38">
        <v>-26755.9496062119</v>
      </c>
      <c r="W973" s="38">
        <v>0.950008584835208</v>
      </c>
      <c r="X973" s="38">
        <v>0.89010989010988995</v>
      </c>
      <c r="Y973" s="38">
        <v>0.88043478260869601</v>
      </c>
      <c r="Z973" s="38">
        <v>5029405.7142857099</v>
      </c>
      <c r="AA973" s="38">
        <v>-23556.868675034399</v>
      </c>
    </row>
    <row r="974" spans="1:27" x14ac:dyDescent="0.25">
      <c r="A974" s="28">
        <v>46843</v>
      </c>
      <c r="B974" s="28">
        <v>46934</v>
      </c>
      <c r="C974" t="s">
        <v>35</v>
      </c>
      <c r="D974" t="s">
        <v>109</v>
      </c>
      <c r="E974" t="s">
        <v>110</v>
      </c>
      <c r="F974">
        <v>10012</v>
      </c>
      <c r="G974" t="s">
        <v>111</v>
      </c>
      <c r="H974" s="28">
        <v>46920</v>
      </c>
      <c r="I974" s="28">
        <v>46924</v>
      </c>
      <c r="J974" s="28">
        <v>47016</v>
      </c>
      <c r="K974" s="28">
        <v>47016</v>
      </c>
      <c r="L974" s="38">
        <v>5650320</v>
      </c>
      <c r="M974" t="s">
        <v>88</v>
      </c>
      <c r="N974">
        <v>0</v>
      </c>
      <c r="O974" t="s">
        <v>34</v>
      </c>
      <c r="P974" s="38">
        <v>0</v>
      </c>
      <c r="Q974" s="38">
        <v>0.94416126843668802</v>
      </c>
      <c r="R974" s="38">
        <v>0.10989010989011</v>
      </c>
      <c r="S974" s="38">
        <v>0.108695652173913</v>
      </c>
      <c r="T974" s="38">
        <v>620914.28571428603</v>
      </c>
      <c r="U974" s="38">
        <v>0</v>
      </c>
      <c r="V974" s="38">
        <v>-24415.378617847298</v>
      </c>
      <c r="W974" s="38">
        <v>0.94431509843105399</v>
      </c>
      <c r="X974" s="38">
        <v>0.10989010989011</v>
      </c>
      <c r="Y974" s="38">
        <v>0.108695652173913</v>
      </c>
      <c r="Z974" s="38">
        <v>620914.28571428603</v>
      </c>
      <c r="AA974" s="38">
        <v>-2653.8455019399198</v>
      </c>
    </row>
    <row r="975" spans="1:27" x14ac:dyDescent="0.25">
      <c r="A975" s="28">
        <v>46843</v>
      </c>
      <c r="B975" s="28">
        <v>46934</v>
      </c>
      <c r="C975" t="s">
        <v>35</v>
      </c>
      <c r="D975" t="s">
        <v>112</v>
      </c>
      <c r="E975" t="s">
        <v>113</v>
      </c>
      <c r="F975">
        <v>10013</v>
      </c>
      <c r="G975" t="s">
        <v>114</v>
      </c>
      <c r="H975" s="28">
        <v>46840</v>
      </c>
      <c r="I975" s="28">
        <v>46842</v>
      </c>
      <c r="J975" s="28">
        <v>46934</v>
      </c>
      <c r="K975" s="28">
        <v>46934</v>
      </c>
      <c r="L975" s="38">
        <v>24440000</v>
      </c>
      <c r="M975" t="s">
        <v>81</v>
      </c>
      <c r="N975">
        <v>0</v>
      </c>
      <c r="O975" t="s">
        <v>34</v>
      </c>
      <c r="P975" s="38">
        <v>0</v>
      </c>
      <c r="Q975" s="38">
        <v>0.949194632178191</v>
      </c>
      <c r="R975" s="38">
        <v>1</v>
      </c>
      <c r="S975" s="38">
        <v>0.98913043478260898</v>
      </c>
      <c r="T975" s="38">
        <v>24440000</v>
      </c>
      <c r="U975" s="38">
        <v>0</v>
      </c>
      <c r="V975" s="38">
        <v>-145231.13911542101</v>
      </c>
      <c r="W975" s="38">
        <v>0.94939440866768099</v>
      </c>
      <c r="X975" s="38">
        <v>1</v>
      </c>
      <c r="Y975" s="38">
        <v>0.98913043478260898</v>
      </c>
      <c r="Z975" s="38">
        <v>24440000</v>
      </c>
      <c r="AA975" s="38">
        <v>-143652.53977721001</v>
      </c>
    </row>
    <row r="976" spans="1:27" x14ac:dyDescent="0.25">
      <c r="A976" s="28">
        <v>46843</v>
      </c>
      <c r="B976" s="28">
        <v>46934</v>
      </c>
      <c r="C976" t="s">
        <v>35</v>
      </c>
      <c r="D976" t="s">
        <v>112</v>
      </c>
      <c r="E976" t="s">
        <v>113</v>
      </c>
      <c r="F976">
        <v>10013</v>
      </c>
      <c r="G976" t="s">
        <v>114</v>
      </c>
      <c r="H976" s="28">
        <v>46932</v>
      </c>
      <c r="I976" s="28">
        <v>46934</v>
      </c>
      <c r="J976" s="28">
        <v>47025</v>
      </c>
      <c r="K976" s="28">
        <v>47025</v>
      </c>
      <c r="L976" s="38">
        <v>24440000</v>
      </c>
      <c r="M976" t="s">
        <v>81</v>
      </c>
      <c r="N976">
        <v>0</v>
      </c>
      <c r="O976" t="s">
        <v>34</v>
      </c>
      <c r="P976" s="38">
        <v>0</v>
      </c>
      <c r="Q976" s="38">
        <v>0.943608826074815</v>
      </c>
      <c r="R976" s="38">
        <v>0</v>
      </c>
      <c r="S976" s="38">
        <v>0</v>
      </c>
      <c r="T976" s="38">
        <v>0</v>
      </c>
      <c r="U976" s="38">
        <v>0</v>
      </c>
      <c r="V976" s="38">
        <v>-135024.43364824899</v>
      </c>
      <c r="W976" s="38">
        <v>0.94375338287649702</v>
      </c>
      <c r="X976" s="38">
        <v>0</v>
      </c>
      <c r="Y976" s="38">
        <v>0</v>
      </c>
      <c r="Z976" s="38">
        <v>0</v>
      </c>
      <c r="AA976" s="38">
        <v>0</v>
      </c>
    </row>
    <row r="977" spans="1:27" x14ac:dyDescent="0.25">
      <c r="A977" s="28">
        <v>46843</v>
      </c>
      <c r="B977" s="28">
        <v>46934</v>
      </c>
      <c r="C977" t="s">
        <v>35</v>
      </c>
      <c r="D977" t="s">
        <v>115</v>
      </c>
      <c r="E977" t="s">
        <v>116</v>
      </c>
      <c r="F977">
        <v>10014</v>
      </c>
      <c r="G977" t="s">
        <v>117</v>
      </c>
      <c r="H977" s="28">
        <v>46840</v>
      </c>
      <c r="I977" s="28">
        <v>46842</v>
      </c>
      <c r="J977" s="28">
        <v>46934</v>
      </c>
      <c r="K977" s="28">
        <v>46934</v>
      </c>
      <c r="L977" s="38">
        <v>18834400</v>
      </c>
      <c r="M977" t="s">
        <v>78</v>
      </c>
      <c r="N977">
        <v>0</v>
      </c>
      <c r="O977" t="s">
        <v>34</v>
      </c>
      <c r="P977" s="38">
        <v>0</v>
      </c>
      <c r="Q977" s="38">
        <v>0.949194632178191</v>
      </c>
      <c r="R977" s="38">
        <v>1</v>
      </c>
      <c r="S977" s="38">
        <v>0.98913043478260898</v>
      </c>
      <c r="T977" s="38">
        <v>18834400</v>
      </c>
      <c r="U977" s="38">
        <v>0</v>
      </c>
      <c r="V977" s="38">
        <v>-99887.588957080501</v>
      </c>
      <c r="W977" s="38">
        <v>0.94939440866768099</v>
      </c>
      <c r="X977" s="38">
        <v>1</v>
      </c>
      <c r="Y977" s="38">
        <v>0.98913043478260898</v>
      </c>
      <c r="Z977" s="38">
        <v>18834400</v>
      </c>
      <c r="AA977" s="38">
        <v>-98801.854294503501</v>
      </c>
    </row>
    <row r="978" spans="1:27" x14ac:dyDescent="0.25">
      <c r="A978" s="28">
        <v>46843</v>
      </c>
      <c r="B978" s="28">
        <v>46934</v>
      </c>
      <c r="C978" t="s">
        <v>35</v>
      </c>
      <c r="D978" t="s">
        <v>115</v>
      </c>
      <c r="E978" t="s">
        <v>116</v>
      </c>
      <c r="F978">
        <v>10014</v>
      </c>
      <c r="G978" t="s">
        <v>117</v>
      </c>
      <c r="H978" s="28">
        <v>46932</v>
      </c>
      <c r="I978" s="28">
        <v>46934</v>
      </c>
      <c r="J978" s="28">
        <v>47025</v>
      </c>
      <c r="K978" s="28">
        <v>47025</v>
      </c>
      <c r="L978" s="38">
        <v>18834400</v>
      </c>
      <c r="M978" t="s">
        <v>78</v>
      </c>
      <c r="N978">
        <v>0</v>
      </c>
      <c r="O978" t="s">
        <v>34</v>
      </c>
      <c r="P978" s="38">
        <v>0</v>
      </c>
      <c r="Q978" s="38">
        <v>0.943608826074815</v>
      </c>
      <c r="R978" s="38">
        <v>0</v>
      </c>
      <c r="S978" s="38">
        <v>0</v>
      </c>
      <c r="T978" s="38">
        <v>0</v>
      </c>
      <c r="U978" s="38">
        <v>0</v>
      </c>
      <c r="V978" s="38">
        <v>-92152.705273418702</v>
      </c>
      <c r="W978" s="38">
        <v>0.94375338287649702</v>
      </c>
      <c r="X978" s="38">
        <v>0</v>
      </c>
      <c r="Y978" s="38">
        <v>0</v>
      </c>
      <c r="Z978" s="38">
        <v>0</v>
      </c>
      <c r="AA978" s="38">
        <v>0</v>
      </c>
    </row>
    <row r="979" spans="1:27" x14ac:dyDescent="0.25">
      <c r="A979" s="28">
        <v>46843</v>
      </c>
      <c r="B979" s="28">
        <v>46934</v>
      </c>
      <c r="C979" t="s">
        <v>35</v>
      </c>
      <c r="D979" t="s">
        <v>118</v>
      </c>
      <c r="E979" t="s">
        <v>119</v>
      </c>
      <c r="F979">
        <v>10015</v>
      </c>
      <c r="G979" t="s">
        <v>120</v>
      </c>
      <c r="H979" s="28">
        <v>46840</v>
      </c>
      <c r="I979" s="28">
        <v>46842</v>
      </c>
      <c r="J979" s="28">
        <v>46934</v>
      </c>
      <c r="K979" s="28">
        <v>46934</v>
      </c>
      <c r="L979" s="38">
        <v>6000000</v>
      </c>
      <c r="M979" t="s">
        <v>81</v>
      </c>
      <c r="N979">
        <v>0</v>
      </c>
      <c r="O979" t="s">
        <v>34</v>
      </c>
      <c r="P979" s="38">
        <v>0</v>
      </c>
      <c r="Q979" s="38">
        <v>0.949194632178191</v>
      </c>
      <c r="R979" s="38">
        <v>1</v>
      </c>
      <c r="S979" s="38">
        <v>0.98913043478260898</v>
      </c>
      <c r="T979" s="38">
        <v>6000000</v>
      </c>
      <c r="U979" s="38">
        <v>0</v>
      </c>
      <c r="V979" s="38">
        <v>-35654.1258057499</v>
      </c>
      <c r="W979" s="38">
        <v>0.94939440866768099</v>
      </c>
      <c r="X979" s="38">
        <v>1</v>
      </c>
      <c r="Y979" s="38">
        <v>0.98913043478260898</v>
      </c>
      <c r="Z979" s="38">
        <v>6000000</v>
      </c>
      <c r="AA979" s="38">
        <v>-35266.5809600352</v>
      </c>
    </row>
    <row r="980" spans="1:27" x14ac:dyDescent="0.25">
      <c r="A980" s="28">
        <v>46843</v>
      </c>
      <c r="B980" s="28">
        <v>46934</v>
      </c>
      <c r="C980" t="s">
        <v>35</v>
      </c>
      <c r="D980" t="s">
        <v>118</v>
      </c>
      <c r="E980" t="s">
        <v>119</v>
      </c>
      <c r="F980">
        <v>10015</v>
      </c>
      <c r="G980" t="s">
        <v>120</v>
      </c>
      <c r="H980" s="28">
        <v>46932</v>
      </c>
      <c r="I980" s="28">
        <v>46934</v>
      </c>
      <c r="J980" s="28">
        <v>47025</v>
      </c>
      <c r="K980" s="28">
        <v>47025</v>
      </c>
      <c r="L980" s="38">
        <v>6000000</v>
      </c>
      <c r="M980" t="s">
        <v>81</v>
      </c>
      <c r="N980">
        <v>0</v>
      </c>
      <c r="O980" t="s">
        <v>34</v>
      </c>
      <c r="P980" s="38">
        <v>0</v>
      </c>
      <c r="Q980" s="38">
        <v>0.943608826074815</v>
      </c>
      <c r="R980" s="38">
        <v>0</v>
      </c>
      <c r="S980" s="38">
        <v>0</v>
      </c>
      <c r="T980" s="38">
        <v>0</v>
      </c>
      <c r="U980" s="38">
        <v>0</v>
      </c>
      <c r="V980" s="38">
        <v>-33148.387966018498</v>
      </c>
      <c r="W980" s="38">
        <v>0.94375338287649702</v>
      </c>
      <c r="X980" s="38">
        <v>0</v>
      </c>
      <c r="Y980" s="38">
        <v>0</v>
      </c>
      <c r="Z980" s="38">
        <v>0</v>
      </c>
      <c r="AA980" s="38">
        <v>0</v>
      </c>
    </row>
    <row r="981" spans="1:27" x14ac:dyDescent="0.25">
      <c r="A981" s="28">
        <v>46843</v>
      </c>
      <c r="B981" s="28">
        <v>46934</v>
      </c>
      <c r="C981" t="s">
        <v>35</v>
      </c>
      <c r="D981" t="s">
        <v>121</v>
      </c>
      <c r="E981" t="s">
        <v>122</v>
      </c>
      <c r="F981">
        <v>10016</v>
      </c>
      <c r="G981" t="s">
        <v>102</v>
      </c>
      <c r="H981" s="28">
        <v>46840</v>
      </c>
      <c r="I981" s="28">
        <v>46842</v>
      </c>
      <c r="J981" s="28">
        <v>46934</v>
      </c>
      <c r="K981" s="28">
        <v>46934</v>
      </c>
      <c r="L981" s="38">
        <v>11136000</v>
      </c>
      <c r="M981" t="s">
        <v>81</v>
      </c>
      <c r="N981">
        <v>0</v>
      </c>
      <c r="O981" t="s">
        <v>34</v>
      </c>
      <c r="P981" s="38">
        <v>0</v>
      </c>
      <c r="Q981" s="38">
        <v>0.949194632178191</v>
      </c>
      <c r="R981" s="38">
        <v>1</v>
      </c>
      <c r="S981" s="38">
        <v>0.98913043478260898</v>
      </c>
      <c r="T981" s="38">
        <v>11136000</v>
      </c>
      <c r="U981" s="38">
        <v>0</v>
      </c>
      <c r="V981" s="38">
        <v>-66174.057495471803</v>
      </c>
      <c r="W981" s="38">
        <v>0.94939440866768099</v>
      </c>
      <c r="X981" s="38">
        <v>1</v>
      </c>
      <c r="Y981" s="38">
        <v>0.98913043478260898</v>
      </c>
      <c r="Z981" s="38">
        <v>11136000</v>
      </c>
      <c r="AA981" s="38">
        <v>-65454.774261825398</v>
      </c>
    </row>
    <row r="982" spans="1:27" x14ac:dyDescent="0.25">
      <c r="A982" s="28">
        <v>46843</v>
      </c>
      <c r="B982" s="28">
        <v>46934</v>
      </c>
      <c r="C982" t="s">
        <v>35</v>
      </c>
      <c r="D982" t="s">
        <v>121</v>
      </c>
      <c r="E982" t="s">
        <v>122</v>
      </c>
      <c r="F982">
        <v>10016</v>
      </c>
      <c r="G982" t="s">
        <v>102</v>
      </c>
      <c r="H982" s="28">
        <v>46932</v>
      </c>
      <c r="I982" s="28">
        <v>46934</v>
      </c>
      <c r="J982" s="28">
        <v>47025</v>
      </c>
      <c r="K982" s="28">
        <v>47025</v>
      </c>
      <c r="L982" s="38">
        <v>9024000</v>
      </c>
      <c r="M982" t="s">
        <v>81</v>
      </c>
      <c r="N982">
        <v>0</v>
      </c>
      <c r="O982" t="s">
        <v>34</v>
      </c>
      <c r="P982" s="38">
        <v>0</v>
      </c>
      <c r="Q982" s="38">
        <v>0.943608826074815</v>
      </c>
      <c r="R982" s="38">
        <v>0</v>
      </c>
      <c r="S982" s="38">
        <v>0</v>
      </c>
      <c r="T982" s="38">
        <v>0</v>
      </c>
      <c r="U982" s="38">
        <v>0</v>
      </c>
      <c r="V982" s="38">
        <v>-49855.175500891797</v>
      </c>
      <c r="W982" s="38">
        <v>0.94375338287649702</v>
      </c>
      <c r="X982" s="38">
        <v>0</v>
      </c>
      <c r="Y982" s="38">
        <v>0</v>
      </c>
      <c r="Z982" s="38">
        <v>0</v>
      </c>
      <c r="AA982" s="38">
        <v>0</v>
      </c>
    </row>
    <row r="983" spans="1:27" x14ac:dyDescent="0.25">
      <c r="A983" s="28">
        <v>46934</v>
      </c>
      <c r="B983" s="28">
        <v>47026</v>
      </c>
      <c r="C983" t="s">
        <v>32</v>
      </c>
      <c r="D983" t="s">
        <v>85</v>
      </c>
      <c r="E983" t="s">
        <v>86</v>
      </c>
      <c r="F983">
        <v>24</v>
      </c>
      <c r="G983" t="s">
        <v>87</v>
      </c>
      <c r="H983" s="28">
        <v>46932</v>
      </c>
      <c r="I983" s="28">
        <v>46934</v>
      </c>
      <c r="J983" s="28">
        <v>47025</v>
      </c>
      <c r="K983" s="28">
        <v>47025</v>
      </c>
      <c r="L983" s="38">
        <v>14125800</v>
      </c>
      <c r="M983" t="s">
        <v>88</v>
      </c>
      <c r="N983">
        <v>0</v>
      </c>
      <c r="O983" t="s">
        <v>34</v>
      </c>
      <c r="P983" s="38">
        <v>0</v>
      </c>
      <c r="Q983" s="38"/>
      <c r="R983" s="38">
        <v>0.98913043478260898</v>
      </c>
      <c r="S983" s="38">
        <v>1</v>
      </c>
      <c r="T983" s="38">
        <v>13972258.6956522</v>
      </c>
      <c r="U983" s="38">
        <v>0</v>
      </c>
      <c r="V983" s="38">
        <v>60225.865850674098</v>
      </c>
      <c r="W983" s="38"/>
      <c r="X983" s="38">
        <v>0.98913043478260898</v>
      </c>
      <c r="Y983" s="38">
        <v>1</v>
      </c>
      <c r="Z983" s="38">
        <v>13972258.6956522</v>
      </c>
      <c r="AA983" s="38">
        <v>60225.865850674098</v>
      </c>
    </row>
    <row r="984" spans="1:27" x14ac:dyDescent="0.25">
      <c r="A984" s="28">
        <v>46934</v>
      </c>
      <c r="B984" s="28">
        <v>47026</v>
      </c>
      <c r="C984" t="s">
        <v>32</v>
      </c>
      <c r="D984" t="s">
        <v>85</v>
      </c>
      <c r="E984" t="s">
        <v>86</v>
      </c>
      <c r="F984">
        <v>24</v>
      </c>
      <c r="G984" t="s">
        <v>87</v>
      </c>
      <c r="H984" s="28">
        <v>47023</v>
      </c>
      <c r="I984" s="28">
        <v>47025</v>
      </c>
      <c r="J984" s="28">
        <v>47116</v>
      </c>
      <c r="K984" s="28">
        <v>47116</v>
      </c>
      <c r="L984" s="38">
        <v>14125800</v>
      </c>
      <c r="M984" t="s">
        <v>88</v>
      </c>
      <c r="N984">
        <v>0</v>
      </c>
      <c r="O984" t="s">
        <v>34</v>
      </c>
      <c r="P984" s="38">
        <v>0</v>
      </c>
      <c r="Q984" s="38"/>
      <c r="R984" s="38">
        <v>1.0869565217391301E-2</v>
      </c>
      <c r="S984" s="38">
        <v>1.0989010989011E-2</v>
      </c>
      <c r="T984" s="38">
        <v>153541.30434782599</v>
      </c>
      <c r="U984" s="38">
        <v>0</v>
      </c>
      <c r="V984" s="38">
        <v>62795.082388153001</v>
      </c>
      <c r="W984" s="38"/>
      <c r="X984" s="38">
        <v>1.0869565217391301E-2</v>
      </c>
      <c r="Y984" s="38">
        <v>1.0989010989011E-2</v>
      </c>
      <c r="Z984" s="38">
        <v>153541.30434782599</v>
      </c>
      <c r="AA984" s="38">
        <v>690.05585041926304</v>
      </c>
    </row>
    <row r="985" spans="1:27" x14ac:dyDescent="0.25">
      <c r="A985" s="28">
        <v>46934</v>
      </c>
      <c r="B985" s="28">
        <v>47026</v>
      </c>
      <c r="C985" t="s">
        <v>32</v>
      </c>
      <c r="D985" t="s">
        <v>89</v>
      </c>
      <c r="E985" t="s">
        <v>90</v>
      </c>
      <c r="F985">
        <v>26</v>
      </c>
      <c r="G985" t="s">
        <v>91</v>
      </c>
      <c r="H985" s="28">
        <v>46932</v>
      </c>
      <c r="I985" s="28">
        <v>46934</v>
      </c>
      <c r="J985" s="28">
        <v>47025</v>
      </c>
      <c r="K985" s="28">
        <v>47025</v>
      </c>
      <c r="L985" s="38">
        <v>5650320</v>
      </c>
      <c r="M985" t="s">
        <v>88</v>
      </c>
      <c r="N985">
        <v>0</v>
      </c>
      <c r="O985" t="s">
        <v>34</v>
      </c>
      <c r="P985" s="38">
        <v>0</v>
      </c>
      <c r="Q985" s="38"/>
      <c r="R985" s="38">
        <v>0.98913043478260898</v>
      </c>
      <c r="S985" s="38">
        <v>1</v>
      </c>
      <c r="T985" s="38">
        <v>5588903.4782608701</v>
      </c>
      <c r="U985" s="38">
        <v>0</v>
      </c>
      <c r="V985" s="38">
        <v>24090.3463402696</v>
      </c>
      <c r="W985" s="38"/>
      <c r="X985" s="38">
        <v>0.98913043478260898</v>
      </c>
      <c r="Y985" s="38">
        <v>1</v>
      </c>
      <c r="Z985" s="38">
        <v>5588903.4782608701</v>
      </c>
      <c r="AA985" s="38">
        <v>24090.3463402696</v>
      </c>
    </row>
    <row r="986" spans="1:27" x14ac:dyDescent="0.25">
      <c r="A986" s="28">
        <v>46934</v>
      </c>
      <c r="B986" s="28">
        <v>47026</v>
      </c>
      <c r="C986" t="s">
        <v>32</v>
      </c>
      <c r="D986" t="s">
        <v>89</v>
      </c>
      <c r="E986" t="s">
        <v>90</v>
      </c>
      <c r="F986">
        <v>26</v>
      </c>
      <c r="G986" t="s">
        <v>91</v>
      </c>
      <c r="H986" s="28">
        <v>47023</v>
      </c>
      <c r="I986" s="28">
        <v>47025</v>
      </c>
      <c r="J986" s="28">
        <v>47116</v>
      </c>
      <c r="K986" s="28">
        <v>47116</v>
      </c>
      <c r="L986" s="38">
        <v>5650320</v>
      </c>
      <c r="M986" t="s">
        <v>88</v>
      </c>
      <c r="N986">
        <v>0</v>
      </c>
      <c r="O986" t="s">
        <v>34</v>
      </c>
      <c r="P986" s="38">
        <v>0</v>
      </c>
      <c r="Q986" s="38"/>
      <c r="R986" s="38">
        <v>1.0869565217391301E-2</v>
      </c>
      <c r="S986" s="38">
        <v>1.0989010989011E-2</v>
      </c>
      <c r="T986" s="38">
        <v>61416.521739130403</v>
      </c>
      <c r="U986" s="38">
        <v>0</v>
      </c>
      <c r="V986" s="38">
        <v>25118.032955261198</v>
      </c>
      <c r="W986" s="38"/>
      <c r="X986" s="38">
        <v>1.0869565217391301E-2</v>
      </c>
      <c r="Y986" s="38">
        <v>1.0989010989011E-2</v>
      </c>
      <c r="Z986" s="38">
        <v>61416.521739130403</v>
      </c>
      <c r="AA986" s="38">
        <v>276.02234016770501</v>
      </c>
    </row>
    <row r="987" spans="1:27" x14ac:dyDescent="0.25">
      <c r="A987" s="28">
        <v>46934</v>
      </c>
      <c r="B987" s="28">
        <v>47026</v>
      </c>
      <c r="C987" t="s">
        <v>32</v>
      </c>
      <c r="D987" t="s">
        <v>92</v>
      </c>
      <c r="E987" t="s">
        <v>93</v>
      </c>
      <c r="F987">
        <v>30</v>
      </c>
      <c r="G987" t="s">
        <v>94</v>
      </c>
      <c r="H987" s="28">
        <v>46932</v>
      </c>
      <c r="I987" s="28">
        <v>46934</v>
      </c>
      <c r="J987" s="28">
        <v>47025</v>
      </c>
      <c r="K987" s="28">
        <v>47025</v>
      </c>
      <c r="L987" s="38">
        <v>18834400</v>
      </c>
      <c r="M987" t="s">
        <v>78</v>
      </c>
      <c r="N987">
        <v>0</v>
      </c>
      <c r="O987" t="s">
        <v>34</v>
      </c>
      <c r="P987" s="38">
        <v>0</v>
      </c>
      <c r="Q987" s="38"/>
      <c r="R987" s="38">
        <v>0.98913043478260898</v>
      </c>
      <c r="S987" s="38">
        <v>1</v>
      </c>
      <c r="T987" s="38">
        <v>18629678.2608696</v>
      </c>
      <c r="U987" s="38">
        <v>0</v>
      </c>
      <c r="V987" s="38">
        <v>92203.448912009902</v>
      </c>
      <c r="W987" s="38"/>
      <c r="X987" s="38">
        <v>0.98913043478260898</v>
      </c>
      <c r="Y987" s="38">
        <v>1</v>
      </c>
      <c r="Z987" s="38">
        <v>18629678.2608696</v>
      </c>
      <c r="AA987" s="38">
        <v>92203.448912009902</v>
      </c>
    </row>
    <row r="988" spans="1:27" x14ac:dyDescent="0.25">
      <c r="A988" s="28">
        <v>46934</v>
      </c>
      <c r="B988" s="28">
        <v>47026</v>
      </c>
      <c r="C988" t="s">
        <v>32</v>
      </c>
      <c r="D988" t="s">
        <v>92</v>
      </c>
      <c r="E988" t="s">
        <v>93</v>
      </c>
      <c r="F988">
        <v>30</v>
      </c>
      <c r="G988" t="s">
        <v>94</v>
      </c>
      <c r="H988" s="28">
        <v>47023</v>
      </c>
      <c r="I988" s="28">
        <v>47025</v>
      </c>
      <c r="J988" s="28">
        <v>47116</v>
      </c>
      <c r="K988" s="28">
        <v>47116</v>
      </c>
      <c r="L988" s="38">
        <v>18834400</v>
      </c>
      <c r="M988" t="s">
        <v>78</v>
      </c>
      <c r="N988">
        <v>0</v>
      </c>
      <c r="O988" t="s">
        <v>34</v>
      </c>
      <c r="P988" s="38">
        <v>0</v>
      </c>
      <c r="Q988" s="38"/>
      <c r="R988" s="38">
        <v>1.0869565217391301E-2</v>
      </c>
      <c r="S988" s="38">
        <v>1.0989010989011E-2</v>
      </c>
      <c r="T988" s="38">
        <v>204721.73913043499</v>
      </c>
      <c r="U988" s="38">
        <v>0</v>
      </c>
      <c r="V988" s="38">
        <v>95629.070961981706</v>
      </c>
      <c r="W988" s="38"/>
      <c r="X988" s="38">
        <v>1.0869565217391301E-2</v>
      </c>
      <c r="Y988" s="38">
        <v>1.0989010989011E-2</v>
      </c>
      <c r="Z988" s="38">
        <v>204721.73913043499</v>
      </c>
      <c r="AA988" s="38">
        <v>1050.86891167013</v>
      </c>
    </row>
    <row r="989" spans="1:27" x14ac:dyDescent="0.25">
      <c r="A989" s="28">
        <v>46934</v>
      </c>
      <c r="B989" s="28">
        <v>47026</v>
      </c>
      <c r="C989" t="s">
        <v>32</v>
      </c>
      <c r="D989" t="s">
        <v>98</v>
      </c>
      <c r="E989" t="s">
        <v>99</v>
      </c>
      <c r="F989">
        <v>34</v>
      </c>
      <c r="G989" t="s">
        <v>100</v>
      </c>
      <c r="H989" s="28">
        <v>46855</v>
      </c>
      <c r="I989" s="28">
        <v>46861</v>
      </c>
      <c r="J989" s="28">
        <v>46951</v>
      </c>
      <c r="K989" s="28">
        <v>46951</v>
      </c>
      <c r="L989" s="38">
        <v>11136000</v>
      </c>
      <c r="M989" t="s">
        <v>81</v>
      </c>
      <c r="N989">
        <v>0</v>
      </c>
      <c r="O989" t="s">
        <v>34</v>
      </c>
      <c r="P989" s="38">
        <v>0</v>
      </c>
      <c r="Q989" s="38"/>
      <c r="R989" s="38">
        <v>0.184782608695652</v>
      </c>
      <c r="S989" s="38">
        <v>0.18888888888888899</v>
      </c>
      <c r="T989" s="38">
        <v>2057739.1304347799</v>
      </c>
      <c r="U989" s="38">
        <v>0</v>
      </c>
      <c r="V989" s="38">
        <v>63473.093780609997</v>
      </c>
      <c r="W989" s="38"/>
      <c r="X989" s="38">
        <v>0.184782608695652</v>
      </c>
      <c r="Y989" s="38">
        <v>0.18888888888888899</v>
      </c>
      <c r="Z989" s="38">
        <v>2057739.1304347799</v>
      </c>
      <c r="AA989" s="38">
        <v>11989.362158559699</v>
      </c>
    </row>
    <row r="990" spans="1:27" x14ac:dyDescent="0.25">
      <c r="A990" s="28">
        <v>46934</v>
      </c>
      <c r="B990" s="28">
        <v>47026</v>
      </c>
      <c r="C990" t="s">
        <v>32</v>
      </c>
      <c r="D990" t="s">
        <v>98</v>
      </c>
      <c r="E990" t="s">
        <v>99</v>
      </c>
      <c r="F990">
        <v>34</v>
      </c>
      <c r="G990" t="s">
        <v>100</v>
      </c>
      <c r="H990" s="28">
        <v>46947</v>
      </c>
      <c r="I990" s="28">
        <v>46951</v>
      </c>
      <c r="J990" s="28">
        <v>47042</v>
      </c>
      <c r="K990" s="28">
        <v>47042</v>
      </c>
      <c r="L990" s="38">
        <v>9024000</v>
      </c>
      <c r="M990" t="s">
        <v>81</v>
      </c>
      <c r="N990">
        <v>0</v>
      </c>
      <c r="O990" t="s">
        <v>34</v>
      </c>
      <c r="P990" s="38">
        <v>0</v>
      </c>
      <c r="Q990" s="38"/>
      <c r="R990" s="38">
        <v>0.815217391304348</v>
      </c>
      <c r="S990" s="38">
        <v>0.82417582417582402</v>
      </c>
      <c r="T990" s="38">
        <v>7356521.7391304299</v>
      </c>
      <c r="U990" s="38">
        <v>0</v>
      </c>
      <c r="V990" s="38">
        <v>49806.722965088702</v>
      </c>
      <c r="W990" s="38"/>
      <c r="X990" s="38">
        <v>0.815217391304348</v>
      </c>
      <c r="Y990" s="38">
        <v>0.82417582417582402</v>
      </c>
      <c r="Z990" s="38">
        <v>7356521.7391304299</v>
      </c>
      <c r="AA990" s="38">
        <v>41049.496949248904</v>
      </c>
    </row>
    <row r="991" spans="1:27" x14ac:dyDescent="0.25">
      <c r="A991" s="28">
        <v>46934</v>
      </c>
      <c r="B991" s="28">
        <v>47026</v>
      </c>
      <c r="C991" t="s">
        <v>32</v>
      </c>
      <c r="D991" t="s">
        <v>95</v>
      </c>
      <c r="E991" t="s">
        <v>96</v>
      </c>
      <c r="F991">
        <v>28</v>
      </c>
      <c r="G991" t="s">
        <v>97</v>
      </c>
      <c r="H991" s="28">
        <v>46932</v>
      </c>
      <c r="I991" s="28">
        <v>46934</v>
      </c>
      <c r="J991" s="28">
        <v>47025</v>
      </c>
      <c r="K991" s="28">
        <v>47025</v>
      </c>
      <c r="L991" s="38">
        <v>24440000</v>
      </c>
      <c r="M991" t="s">
        <v>81</v>
      </c>
      <c r="N991">
        <v>0</v>
      </c>
      <c r="O991" t="s">
        <v>34</v>
      </c>
      <c r="P991" s="38">
        <v>0</v>
      </c>
      <c r="Q991" s="38"/>
      <c r="R991" s="38">
        <v>0.98913043478260898</v>
      </c>
      <c r="S991" s="38">
        <v>1</v>
      </c>
      <c r="T991" s="38">
        <v>24174347.826087002</v>
      </c>
      <c r="U991" s="38">
        <v>0</v>
      </c>
      <c r="V991" s="38">
        <v>135090.279893798</v>
      </c>
      <c r="W991" s="38"/>
      <c r="X991" s="38">
        <v>0.98913043478260898</v>
      </c>
      <c r="Y991" s="38">
        <v>1</v>
      </c>
      <c r="Z991" s="38">
        <v>24174347.826087002</v>
      </c>
      <c r="AA991" s="38">
        <v>135090.279893798</v>
      </c>
    </row>
    <row r="992" spans="1:27" x14ac:dyDescent="0.25">
      <c r="A992" s="28">
        <v>46934</v>
      </c>
      <c r="B992" s="28">
        <v>47026</v>
      </c>
      <c r="C992" t="s">
        <v>32</v>
      </c>
      <c r="D992" t="s">
        <v>95</v>
      </c>
      <c r="E992" t="s">
        <v>96</v>
      </c>
      <c r="F992">
        <v>28</v>
      </c>
      <c r="G992" t="s">
        <v>97</v>
      </c>
      <c r="H992" s="28">
        <v>47023</v>
      </c>
      <c r="I992" s="28">
        <v>47025</v>
      </c>
      <c r="J992" s="28">
        <v>47116</v>
      </c>
      <c r="K992" s="28">
        <v>47116</v>
      </c>
      <c r="L992" s="38">
        <v>24440000</v>
      </c>
      <c r="M992" t="s">
        <v>81</v>
      </c>
      <c r="N992">
        <v>0</v>
      </c>
      <c r="O992" t="s">
        <v>34</v>
      </c>
      <c r="P992" s="38">
        <v>0</v>
      </c>
      <c r="Q992" s="38"/>
      <c r="R992" s="38">
        <v>1.0869565217391301E-2</v>
      </c>
      <c r="S992" s="38">
        <v>1.0989010989011E-2</v>
      </c>
      <c r="T992" s="38">
        <v>265652.17391304299</v>
      </c>
      <c r="U992" s="38">
        <v>0</v>
      </c>
      <c r="V992" s="38">
        <v>139535.45483440199</v>
      </c>
      <c r="W992" s="38"/>
      <c r="X992" s="38">
        <v>1.0869565217391301E-2</v>
      </c>
      <c r="Y992" s="38">
        <v>1.0989010989011E-2</v>
      </c>
      <c r="Z992" s="38">
        <v>265652.17391304299</v>
      </c>
      <c r="AA992" s="38">
        <v>1533.35664653189</v>
      </c>
    </row>
    <row r="993" spans="1:27" x14ac:dyDescent="0.25">
      <c r="A993" s="28">
        <v>46934</v>
      </c>
      <c r="B993" s="28">
        <v>47026</v>
      </c>
      <c r="C993" t="s">
        <v>32</v>
      </c>
      <c r="D993" t="s">
        <v>101</v>
      </c>
      <c r="E993" t="s">
        <v>77</v>
      </c>
      <c r="F993">
        <v>20</v>
      </c>
      <c r="H993" s="28">
        <v>46876</v>
      </c>
      <c r="I993" s="28">
        <v>46878</v>
      </c>
      <c r="J993" s="28">
        <v>46972</v>
      </c>
      <c r="K993" s="28">
        <v>46972</v>
      </c>
      <c r="L993" s="38">
        <v>5734041.3399999999</v>
      </c>
      <c r="M993" t="s">
        <v>78</v>
      </c>
      <c r="O993" t="s">
        <v>34</v>
      </c>
      <c r="P993" s="38">
        <v>0</v>
      </c>
      <c r="Q993" s="38"/>
      <c r="R993" s="38">
        <v>0.41304347826087001</v>
      </c>
      <c r="S993" s="38">
        <v>0.40425531914893598</v>
      </c>
      <c r="T993" s="38">
        <v>2368408.3795652199</v>
      </c>
      <c r="U993" s="38">
        <v>0</v>
      </c>
      <c r="V993" s="38">
        <v>29870.962661332502</v>
      </c>
      <c r="W993" s="38"/>
      <c r="X993" s="38">
        <v>0.41304347826087001</v>
      </c>
      <c r="Y993" s="38">
        <v>0.40425531914893598</v>
      </c>
      <c r="Z993" s="38">
        <v>2368408.3795652199</v>
      </c>
      <c r="AA993" s="38">
        <v>12075.4955439429</v>
      </c>
    </row>
    <row r="994" spans="1:27" x14ac:dyDescent="0.25">
      <c r="A994" s="28">
        <v>46934</v>
      </c>
      <c r="B994" s="28">
        <v>47026</v>
      </c>
      <c r="C994" t="s">
        <v>32</v>
      </c>
      <c r="D994" t="s">
        <v>101</v>
      </c>
      <c r="E994" t="s">
        <v>77</v>
      </c>
      <c r="F994">
        <v>20</v>
      </c>
      <c r="H994" s="28">
        <v>46968</v>
      </c>
      <c r="I994" s="28">
        <v>46972</v>
      </c>
      <c r="J994" s="28">
        <v>47063</v>
      </c>
      <c r="K994" s="28">
        <v>47063</v>
      </c>
      <c r="L994" s="38">
        <v>5668009.3700000001</v>
      </c>
      <c r="M994" t="s">
        <v>78</v>
      </c>
      <c r="O994" t="s">
        <v>34</v>
      </c>
      <c r="P994" s="38">
        <v>0</v>
      </c>
      <c r="Q994" s="38"/>
      <c r="R994" s="38">
        <v>0.58695652173913004</v>
      </c>
      <c r="S994" s="38">
        <v>0.59340659340659296</v>
      </c>
      <c r="T994" s="38">
        <v>3326875.0649999999</v>
      </c>
      <c r="U994" s="38">
        <v>0</v>
      </c>
      <c r="V994" s="38">
        <v>27805.234617425998</v>
      </c>
      <c r="W994" s="38"/>
      <c r="X994" s="38">
        <v>0.58695652173913004</v>
      </c>
      <c r="Y994" s="38">
        <v>0.59340659340659296</v>
      </c>
      <c r="Z994" s="38">
        <v>3326875.0649999999</v>
      </c>
      <c r="AA994" s="38">
        <v>16499.809553197902</v>
      </c>
    </row>
    <row r="995" spans="1:27" x14ac:dyDescent="0.25">
      <c r="A995" s="28">
        <v>46934</v>
      </c>
      <c r="B995" s="28">
        <v>47026</v>
      </c>
      <c r="C995" t="s">
        <v>35</v>
      </c>
      <c r="D995" t="s">
        <v>123</v>
      </c>
      <c r="E995" t="s">
        <v>124</v>
      </c>
      <c r="F995">
        <v>10009</v>
      </c>
      <c r="G995" t="s">
        <v>125</v>
      </c>
      <c r="H995" s="28">
        <v>46876</v>
      </c>
      <c r="I995" s="28">
        <v>46878</v>
      </c>
      <c r="J995" s="28">
        <v>46972</v>
      </c>
      <c r="K995" s="28">
        <v>46972</v>
      </c>
      <c r="L995" s="38">
        <v>5734041.3399999999</v>
      </c>
      <c r="M995" t="s">
        <v>78</v>
      </c>
      <c r="N995">
        <v>0</v>
      </c>
      <c r="O995" t="s">
        <v>34</v>
      </c>
      <c r="P995" s="38">
        <v>0</v>
      </c>
      <c r="Q995" s="38">
        <v>0.94686209776139696</v>
      </c>
      <c r="R995" s="38">
        <v>0.41304347826087001</v>
      </c>
      <c r="S995" s="38">
        <v>0.40425531914893598</v>
      </c>
      <c r="T995" s="38">
        <v>2368408.3795652199</v>
      </c>
      <c r="U995" s="38">
        <v>0</v>
      </c>
      <c r="V995" s="38">
        <v>-29870.962661332502</v>
      </c>
      <c r="W995" s="38">
        <v>0.94704969494318803</v>
      </c>
      <c r="X995" s="38">
        <v>0.41304347826087001</v>
      </c>
      <c r="Y995" s="38">
        <v>0.40425531914893598</v>
      </c>
      <c r="Z995" s="38">
        <v>2368408.3795652199</v>
      </c>
      <c r="AA995" s="38">
        <v>-12075.4955439429</v>
      </c>
    </row>
    <row r="996" spans="1:27" x14ac:dyDescent="0.25">
      <c r="A996" s="28">
        <v>46934</v>
      </c>
      <c r="B996" s="28">
        <v>47026</v>
      </c>
      <c r="C996" t="s">
        <v>35</v>
      </c>
      <c r="D996" t="s">
        <v>123</v>
      </c>
      <c r="E996" t="s">
        <v>124</v>
      </c>
      <c r="F996">
        <v>10009</v>
      </c>
      <c r="G996" t="s">
        <v>125</v>
      </c>
      <c r="H996" s="28">
        <v>46968</v>
      </c>
      <c r="I996" s="28">
        <v>46972</v>
      </c>
      <c r="J996" s="28">
        <v>47063</v>
      </c>
      <c r="K996" s="28">
        <v>47063</v>
      </c>
      <c r="L996" s="38">
        <v>5668009.3700000001</v>
      </c>
      <c r="M996" t="s">
        <v>78</v>
      </c>
      <c r="N996">
        <v>0</v>
      </c>
      <c r="O996" t="s">
        <v>34</v>
      </c>
      <c r="P996" s="38">
        <v>0</v>
      </c>
      <c r="Q996" s="38">
        <v>0.94127629165802096</v>
      </c>
      <c r="R996" s="38">
        <v>0.58695652173913004</v>
      </c>
      <c r="S996" s="38">
        <v>0.59340659340659296</v>
      </c>
      <c r="T996" s="38">
        <v>3326875.0649999999</v>
      </c>
      <c r="U996" s="38">
        <v>0</v>
      </c>
      <c r="V996" s="38">
        <v>-27805.234617425998</v>
      </c>
      <c r="W996" s="38">
        <v>0.94137370956303501</v>
      </c>
      <c r="X996" s="38">
        <v>0.58695652173913004</v>
      </c>
      <c r="Y996" s="38">
        <v>0.59340659340659296</v>
      </c>
      <c r="Z996" s="38">
        <v>3326875.0649999999</v>
      </c>
      <c r="AA996" s="38">
        <v>-16499.809553197902</v>
      </c>
    </row>
    <row r="997" spans="1:27" x14ac:dyDescent="0.25">
      <c r="A997" s="28">
        <v>46934</v>
      </c>
      <c r="B997" s="28">
        <v>47026</v>
      </c>
      <c r="C997" t="s">
        <v>35</v>
      </c>
      <c r="D997" t="s">
        <v>106</v>
      </c>
      <c r="E997" t="s">
        <v>107</v>
      </c>
      <c r="F997">
        <v>10011</v>
      </c>
      <c r="G997" t="s">
        <v>108</v>
      </c>
      <c r="H997" s="28">
        <v>46920</v>
      </c>
      <c r="I997" s="28">
        <v>46924</v>
      </c>
      <c r="J997" s="28">
        <v>47016</v>
      </c>
      <c r="K997" s="28">
        <v>47016</v>
      </c>
      <c r="L997" s="38">
        <v>14125800</v>
      </c>
      <c r="M997" t="s">
        <v>88</v>
      </c>
      <c r="N997">
        <v>0</v>
      </c>
      <c r="O997" t="s">
        <v>34</v>
      </c>
      <c r="P997" s="38">
        <v>0</v>
      </c>
      <c r="Q997" s="38">
        <v>0.94416126843668802</v>
      </c>
      <c r="R997" s="38">
        <v>0.89130434782608703</v>
      </c>
      <c r="S997" s="38">
        <v>0.89130434782608703</v>
      </c>
      <c r="T997" s="38">
        <v>12590386.956521699</v>
      </c>
      <c r="U997" s="38">
        <v>0</v>
      </c>
      <c r="V997" s="38">
        <v>-61038.446544618098</v>
      </c>
      <c r="W997" s="38">
        <v>0.94431509843105399</v>
      </c>
      <c r="X997" s="38">
        <v>0.89130434782608703</v>
      </c>
      <c r="Y997" s="38">
        <v>0.89130434782608703</v>
      </c>
      <c r="Z997" s="38">
        <v>12590386.956521699</v>
      </c>
      <c r="AA997" s="38">
        <v>-54403.832789768298</v>
      </c>
    </row>
    <row r="998" spans="1:27" x14ac:dyDescent="0.25">
      <c r="A998" s="28">
        <v>46934</v>
      </c>
      <c r="B998" s="28">
        <v>47026</v>
      </c>
      <c r="C998" t="s">
        <v>35</v>
      </c>
      <c r="D998" t="s">
        <v>106</v>
      </c>
      <c r="E998" t="s">
        <v>107</v>
      </c>
      <c r="F998">
        <v>10011</v>
      </c>
      <c r="G998" t="s">
        <v>108</v>
      </c>
      <c r="H998" s="28">
        <v>47014</v>
      </c>
      <c r="I998" s="28">
        <v>47016</v>
      </c>
      <c r="J998" s="28">
        <v>47107</v>
      </c>
      <c r="K998" s="28">
        <v>47107</v>
      </c>
      <c r="L998" s="38">
        <v>14125800</v>
      </c>
      <c r="M998" t="s">
        <v>88</v>
      </c>
      <c r="N998">
        <v>0</v>
      </c>
      <c r="O998" t="s">
        <v>34</v>
      </c>
      <c r="P998" s="38">
        <v>0</v>
      </c>
      <c r="Q998" s="38">
        <v>0.93857546233331202</v>
      </c>
      <c r="R998" s="38">
        <v>0.108695652173913</v>
      </c>
      <c r="S998" s="38">
        <v>0.10989010989011</v>
      </c>
      <c r="T998" s="38">
        <v>1535413.04347826</v>
      </c>
      <c r="U998" s="38">
        <v>0</v>
      </c>
      <c r="V998" s="38">
        <v>-62191.005716253203</v>
      </c>
      <c r="W998" s="38">
        <v>0.93860393308385603</v>
      </c>
      <c r="X998" s="38">
        <v>0.108695652173913</v>
      </c>
      <c r="Y998" s="38">
        <v>0.10989010989011</v>
      </c>
      <c r="Z998" s="38">
        <v>1535413.04347826</v>
      </c>
      <c r="AA998" s="38">
        <v>-6834.1764523355096</v>
      </c>
    </row>
    <row r="999" spans="1:27" x14ac:dyDescent="0.25">
      <c r="A999" s="28">
        <v>46934</v>
      </c>
      <c r="B999" s="28">
        <v>47026</v>
      </c>
      <c r="C999" t="s">
        <v>35</v>
      </c>
      <c r="D999" t="s">
        <v>109</v>
      </c>
      <c r="E999" t="s">
        <v>110</v>
      </c>
      <c r="F999">
        <v>10012</v>
      </c>
      <c r="G999" t="s">
        <v>111</v>
      </c>
      <c r="H999" s="28">
        <v>46920</v>
      </c>
      <c r="I999" s="28">
        <v>46924</v>
      </c>
      <c r="J999" s="28">
        <v>47016</v>
      </c>
      <c r="K999" s="28">
        <v>47016</v>
      </c>
      <c r="L999" s="38">
        <v>5650320</v>
      </c>
      <c r="M999" t="s">
        <v>88</v>
      </c>
      <c r="N999">
        <v>0</v>
      </c>
      <c r="O999" t="s">
        <v>34</v>
      </c>
      <c r="P999" s="38">
        <v>0</v>
      </c>
      <c r="Q999" s="38">
        <v>0.94416126843668802</v>
      </c>
      <c r="R999" s="38">
        <v>0.89130434782608703</v>
      </c>
      <c r="S999" s="38">
        <v>0.89130434782608703</v>
      </c>
      <c r="T999" s="38">
        <v>5036154.7826087</v>
      </c>
      <c r="U999" s="38">
        <v>0</v>
      </c>
      <c r="V999" s="38">
        <v>-24415.378617847298</v>
      </c>
      <c r="W999" s="38">
        <v>0.94431509843105399</v>
      </c>
      <c r="X999" s="38">
        <v>0.89130434782608703</v>
      </c>
      <c r="Y999" s="38">
        <v>0.89130434782608703</v>
      </c>
      <c r="Z999" s="38">
        <v>5036154.7826087</v>
      </c>
      <c r="AA999" s="38">
        <v>-21761.533115907299</v>
      </c>
    </row>
    <row r="1000" spans="1:27" x14ac:dyDescent="0.25">
      <c r="A1000" s="28">
        <v>46934</v>
      </c>
      <c r="B1000" s="28">
        <v>47026</v>
      </c>
      <c r="C1000" t="s">
        <v>35</v>
      </c>
      <c r="D1000" t="s">
        <v>109</v>
      </c>
      <c r="E1000" t="s">
        <v>110</v>
      </c>
      <c r="F1000">
        <v>10012</v>
      </c>
      <c r="G1000" t="s">
        <v>111</v>
      </c>
      <c r="H1000" s="28">
        <v>47014</v>
      </c>
      <c r="I1000" s="28">
        <v>47016</v>
      </c>
      <c r="J1000" s="28">
        <v>47107</v>
      </c>
      <c r="K1000" s="28">
        <v>47107</v>
      </c>
      <c r="L1000" s="38">
        <v>5650320</v>
      </c>
      <c r="M1000" t="s">
        <v>88</v>
      </c>
      <c r="N1000">
        <v>0</v>
      </c>
      <c r="O1000" t="s">
        <v>34</v>
      </c>
      <c r="P1000" s="38">
        <v>0</v>
      </c>
      <c r="Q1000" s="38">
        <v>0.93857546233331202</v>
      </c>
      <c r="R1000" s="38">
        <v>0.108695652173913</v>
      </c>
      <c r="S1000" s="38">
        <v>0.10989010989011</v>
      </c>
      <c r="T1000" s="38">
        <v>614165.21739130397</v>
      </c>
      <c r="U1000" s="38">
        <v>0</v>
      </c>
      <c r="V1000" s="38">
        <v>-24876.402286501299</v>
      </c>
      <c r="W1000" s="38">
        <v>0.93860393308385603</v>
      </c>
      <c r="X1000" s="38">
        <v>0.108695652173913</v>
      </c>
      <c r="Y1000" s="38">
        <v>0.10989010989011</v>
      </c>
      <c r="Z1000" s="38">
        <v>614165.21739130397</v>
      </c>
      <c r="AA1000" s="38">
        <v>-2733.6705809342102</v>
      </c>
    </row>
    <row r="1001" spans="1:27" x14ac:dyDescent="0.25">
      <c r="A1001" s="28">
        <v>46934</v>
      </c>
      <c r="B1001" s="28">
        <v>47026</v>
      </c>
      <c r="C1001" t="s">
        <v>35</v>
      </c>
      <c r="D1001" t="s">
        <v>112</v>
      </c>
      <c r="E1001" t="s">
        <v>113</v>
      </c>
      <c r="F1001">
        <v>10013</v>
      </c>
      <c r="G1001" t="s">
        <v>114</v>
      </c>
      <c r="H1001" s="28">
        <v>46932</v>
      </c>
      <c r="I1001" s="28">
        <v>46934</v>
      </c>
      <c r="J1001" s="28">
        <v>47025</v>
      </c>
      <c r="K1001" s="28">
        <v>47025</v>
      </c>
      <c r="L1001" s="38">
        <v>24440000</v>
      </c>
      <c r="M1001" t="s">
        <v>81</v>
      </c>
      <c r="N1001">
        <v>0</v>
      </c>
      <c r="O1001" t="s">
        <v>34</v>
      </c>
      <c r="P1001" s="38">
        <v>0</v>
      </c>
      <c r="Q1001" s="38">
        <v>0.943608826074815</v>
      </c>
      <c r="R1001" s="38">
        <v>0.98913043478260898</v>
      </c>
      <c r="S1001" s="38">
        <v>1</v>
      </c>
      <c r="T1001" s="38">
        <v>24174347.826087002</v>
      </c>
      <c r="U1001" s="38">
        <v>0</v>
      </c>
      <c r="V1001" s="38">
        <v>-135024.43364824899</v>
      </c>
      <c r="W1001" s="38">
        <v>0.94375338287649702</v>
      </c>
      <c r="X1001" s="38">
        <v>0.98913043478260898</v>
      </c>
      <c r="Y1001" s="38">
        <v>1</v>
      </c>
      <c r="Z1001" s="38">
        <v>24174347.826087002</v>
      </c>
      <c r="AA1001" s="38">
        <v>-135024.43364824899</v>
      </c>
    </row>
    <row r="1002" spans="1:27" x14ac:dyDescent="0.25">
      <c r="A1002" s="28">
        <v>46934</v>
      </c>
      <c r="B1002" s="28">
        <v>47026</v>
      </c>
      <c r="C1002" t="s">
        <v>35</v>
      </c>
      <c r="D1002" t="s">
        <v>112</v>
      </c>
      <c r="E1002" t="s">
        <v>113</v>
      </c>
      <c r="F1002">
        <v>10013</v>
      </c>
      <c r="G1002" t="s">
        <v>114</v>
      </c>
      <c r="H1002" s="28">
        <v>47023</v>
      </c>
      <c r="I1002" s="28">
        <v>47025</v>
      </c>
      <c r="J1002" s="28">
        <v>47116</v>
      </c>
      <c r="K1002" s="28">
        <v>47116</v>
      </c>
      <c r="L1002" s="38">
        <v>24440000</v>
      </c>
      <c r="M1002" t="s">
        <v>81</v>
      </c>
      <c r="N1002">
        <v>0</v>
      </c>
      <c r="O1002" t="s">
        <v>34</v>
      </c>
      <c r="P1002" s="38">
        <v>0</v>
      </c>
      <c r="Q1002" s="38">
        <v>0.93802301997144</v>
      </c>
      <c r="R1002" s="38">
        <v>1.0869565217391301E-2</v>
      </c>
      <c r="S1002" s="38">
        <v>1.0989010989011E-2</v>
      </c>
      <c r="T1002" s="38">
        <v>265652.17391304299</v>
      </c>
      <c r="U1002" s="38">
        <v>0</v>
      </c>
      <c r="V1002" s="38">
        <v>-139535.45483440199</v>
      </c>
      <c r="W1002" s="38">
        <v>0.93803572226128895</v>
      </c>
      <c r="X1002" s="38">
        <v>1.0869565217391301E-2</v>
      </c>
      <c r="Y1002" s="38">
        <v>1.0989010989011E-2</v>
      </c>
      <c r="Z1002" s="38">
        <v>265652.17391304299</v>
      </c>
      <c r="AA1002" s="38">
        <v>-1533.35664653189</v>
      </c>
    </row>
    <row r="1003" spans="1:27" x14ac:dyDescent="0.25">
      <c r="A1003" s="28">
        <v>46934</v>
      </c>
      <c r="B1003" s="28">
        <v>47026</v>
      </c>
      <c r="C1003" t="s">
        <v>35</v>
      </c>
      <c r="D1003" t="s">
        <v>115</v>
      </c>
      <c r="E1003" t="s">
        <v>116</v>
      </c>
      <c r="F1003">
        <v>10014</v>
      </c>
      <c r="G1003" t="s">
        <v>117</v>
      </c>
      <c r="H1003" s="28">
        <v>46932</v>
      </c>
      <c r="I1003" s="28">
        <v>46934</v>
      </c>
      <c r="J1003" s="28">
        <v>47025</v>
      </c>
      <c r="K1003" s="28">
        <v>47025</v>
      </c>
      <c r="L1003" s="38">
        <v>18834400</v>
      </c>
      <c r="M1003" t="s">
        <v>78</v>
      </c>
      <c r="N1003">
        <v>0</v>
      </c>
      <c r="O1003" t="s">
        <v>34</v>
      </c>
      <c r="P1003" s="38">
        <v>0</v>
      </c>
      <c r="Q1003" s="38">
        <v>0.943608826074815</v>
      </c>
      <c r="R1003" s="38">
        <v>0.98913043478260898</v>
      </c>
      <c r="S1003" s="38">
        <v>1</v>
      </c>
      <c r="T1003" s="38">
        <v>18629678.2608696</v>
      </c>
      <c r="U1003" s="38">
        <v>0</v>
      </c>
      <c r="V1003" s="38">
        <v>-92152.705273418702</v>
      </c>
      <c r="W1003" s="38">
        <v>0.94375338287649702</v>
      </c>
      <c r="X1003" s="38">
        <v>0.98913043478260898</v>
      </c>
      <c r="Y1003" s="38">
        <v>1</v>
      </c>
      <c r="Z1003" s="38">
        <v>18629678.2608696</v>
      </c>
      <c r="AA1003" s="38">
        <v>-92152.705273418702</v>
      </c>
    </row>
    <row r="1004" spans="1:27" x14ac:dyDescent="0.25">
      <c r="A1004" s="28">
        <v>46934</v>
      </c>
      <c r="B1004" s="28">
        <v>47026</v>
      </c>
      <c r="C1004" t="s">
        <v>35</v>
      </c>
      <c r="D1004" t="s">
        <v>115</v>
      </c>
      <c r="E1004" t="s">
        <v>116</v>
      </c>
      <c r="F1004">
        <v>10014</v>
      </c>
      <c r="G1004" t="s">
        <v>117</v>
      </c>
      <c r="H1004" s="28">
        <v>47023</v>
      </c>
      <c r="I1004" s="28">
        <v>47025</v>
      </c>
      <c r="J1004" s="28">
        <v>47116</v>
      </c>
      <c r="K1004" s="28">
        <v>47116</v>
      </c>
      <c r="L1004" s="38">
        <v>18834400</v>
      </c>
      <c r="M1004" t="s">
        <v>78</v>
      </c>
      <c r="N1004">
        <v>0</v>
      </c>
      <c r="O1004" t="s">
        <v>34</v>
      </c>
      <c r="P1004" s="38">
        <v>0</v>
      </c>
      <c r="Q1004" s="38">
        <v>0.93802301997144</v>
      </c>
      <c r="R1004" s="38">
        <v>1.0869565217391301E-2</v>
      </c>
      <c r="S1004" s="38">
        <v>1.0989010989011E-2</v>
      </c>
      <c r="T1004" s="38">
        <v>204721.73913043499</v>
      </c>
      <c r="U1004" s="38">
        <v>0</v>
      </c>
      <c r="V1004" s="38">
        <v>-95629.070961981706</v>
      </c>
      <c r="W1004" s="38">
        <v>0.93803572226128895</v>
      </c>
      <c r="X1004" s="38">
        <v>1.0869565217391301E-2</v>
      </c>
      <c r="Y1004" s="38">
        <v>1.0989010989011E-2</v>
      </c>
      <c r="Z1004" s="38">
        <v>204721.73913043499</v>
      </c>
      <c r="AA1004" s="38">
        <v>-1050.86891167013</v>
      </c>
    </row>
    <row r="1005" spans="1:27" x14ac:dyDescent="0.25">
      <c r="A1005" s="28">
        <v>46934</v>
      </c>
      <c r="B1005" s="28">
        <v>47026</v>
      </c>
      <c r="C1005" t="s">
        <v>35</v>
      </c>
      <c r="D1005" t="s">
        <v>118</v>
      </c>
      <c r="E1005" t="s">
        <v>119</v>
      </c>
      <c r="F1005">
        <v>10015</v>
      </c>
      <c r="G1005" t="s">
        <v>120</v>
      </c>
      <c r="H1005" s="28">
        <v>46932</v>
      </c>
      <c r="I1005" s="28">
        <v>46934</v>
      </c>
      <c r="J1005" s="28">
        <v>47025</v>
      </c>
      <c r="K1005" s="28">
        <v>47025</v>
      </c>
      <c r="L1005" s="38">
        <v>6000000</v>
      </c>
      <c r="M1005" t="s">
        <v>81</v>
      </c>
      <c r="N1005">
        <v>0</v>
      </c>
      <c r="O1005" t="s">
        <v>34</v>
      </c>
      <c r="P1005" s="38">
        <v>0</v>
      </c>
      <c r="Q1005" s="38">
        <v>0.943608826074815</v>
      </c>
      <c r="R1005" s="38">
        <v>0.98913043478260898</v>
      </c>
      <c r="S1005" s="38">
        <v>1</v>
      </c>
      <c r="T1005" s="38">
        <v>5934782.6086956495</v>
      </c>
      <c r="U1005" s="38">
        <v>0</v>
      </c>
      <c r="V1005" s="38">
        <v>-33148.387966018498</v>
      </c>
      <c r="W1005" s="38">
        <v>0.94375338287649702</v>
      </c>
      <c r="X1005" s="38">
        <v>0.98913043478260898</v>
      </c>
      <c r="Y1005" s="38">
        <v>1</v>
      </c>
      <c r="Z1005" s="38">
        <v>5934782.6086956495</v>
      </c>
      <c r="AA1005" s="38">
        <v>-33148.387966018498</v>
      </c>
    </row>
    <row r="1006" spans="1:27" x14ac:dyDescent="0.25">
      <c r="A1006" s="28">
        <v>46934</v>
      </c>
      <c r="B1006" s="28">
        <v>47026</v>
      </c>
      <c r="C1006" t="s">
        <v>35</v>
      </c>
      <c r="D1006" t="s">
        <v>118</v>
      </c>
      <c r="E1006" t="s">
        <v>119</v>
      </c>
      <c r="F1006">
        <v>10015</v>
      </c>
      <c r="G1006" t="s">
        <v>120</v>
      </c>
      <c r="H1006" s="28">
        <v>47023</v>
      </c>
      <c r="I1006" s="28">
        <v>47025</v>
      </c>
      <c r="J1006" s="28">
        <v>47116</v>
      </c>
      <c r="K1006" s="28">
        <v>47116</v>
      </c>
      <c r="L1006" s="38">
        <v>6000000</v>
      </c>
      <c r="M1006" t="s">
        <v>81</v>
      </c>
      <c r="N1006">
        <v>0</v>
      </c>
      <c r="O1006" t="s">
        <v>34</v>
      </c>
      <c r="P1006" s="38">
        <v>0</v>
      </c>
      <c r="Q1006" s="38">
        <v>0.93802301997144</v>
      </c>
      <c r="R1006" s="38">
        <v>1.0869565217391301E-2</v>
      </c>
      <c r="S1006" s="38">
        <v>1.0989010989011E-2</v>
      </c>
      <c r="T1006" s="38">
        <v>65217.391304347802</v>
      </c>
      <c r="U1006" s="38">
        <v>0</v>
      </c>
      <c r="V1006" s="38">
        <v>-34255.839975712399</v>
      </c>
      <c r="W1006" s="38">
        <v>0.93803572226128895</v>
      </c>
      <c r="X1006" s="38">
        <v>1.0869565217391301E-2</v>
      </c>
      <c r="Y1006" s="38">
        <v>1.0989010989011E-2</v>
      </c>
      <c r="Z1006" s="38">
        <v>65217.391304347802</v>
      </c>
      <c r="AA1006" s="38">
        <v>-376.43780193090498</v>
      </c>
    </row>
    <row r="1007" spans="1:27" x14ac:dyDescent="0.25">
      <c r="A1007" s="28">
        <v>46934</v>
      </c>
      <c r="B1007" s="28">
        <v>47026</v>
      </c>
      <c r="C1007" t="s">
        <v>35</v>
      </c>
      <c r="D1007" t="s">
        <v>121</v>
      </c>
      <c r="E1007" t="s">
        <v>122</v>
      </c>
      <c r="F1007">
        <v>10016</v>
      </c>
      <c r="G1007" t="s">
        <v>102</v>
      </c>
      <c r="H1007" s="28">
        <v>46932</v>
      </c>
      <c r="I1007" s="28">
        <v>46934</v>
      </c>
      <c r="J1007" s="28">
        <v>47025</v>
      </c>
      <c r="K1007" s="28">
        <v>47025</v>
      </c>
      <c r="L1007" s="38">
        <v>9024000</v>
      </c>
      <c r="M1007" t="s">
        <v>81</v>
      </c>
      <c r="N1007">
        <v>0</v>
      </c>
      <c r="O1007" t="s">
        <v>34</v>
      </c>
      <c r="P1007" s="38">
        <v>0</v>
      </c>
      <c r="Q1007" s="38">
        <v>0.943608826074815</v>
      </c>
      <c r="R1007" s="38">
        <v>0.98913043478260898</v>
      </c>
      <c r="S1007" s="38">
        <v>1</v>
      </c>
      <c r="T1007" s="38">
        <v>8925913.0434782598</v>
      </c>
      <c r="U1007" s="38">
        <v>0</v>
      </c>
      <c r="V1007" s="38">
        <v>-49855.175500891797</v>
      </c>
      <c r="W1007" s="38">
        <v>0.94375338287649702</v>
      </c>
      <c r="X1007" s="38">
        <v>0.98913043478260898</v>
      </c>
      <c r="Y1007" s="38">
        <v>1</v>
      </c>
      <c r="Z1007" s="38">
        <v>8925913.0434782598</v>
      </c>
      <c r="AA1007" s="38">
        <v>-49855.175500891797</v>
      </c>
    </row>
    <row r="1008" spans="1:27" x14ac:dyDescent="0.25">
      <c r="A1008" s="28">
        <v>46934</v>
      </c>
      <c r="B1008" s="28">
        <v>47026</v>
      </c>
      <c r="C1008" t="s">
        <v>35</v>
      </c>
      <c r="D1008" t="s">
        <v>121</v>
      </c>
      <c r="E1008" t="s">
        <v>122</v>
      </c>
      <c r="F1008">
        <v>10016</v>
      </c>
      <c r="G1008" t="s">
        <v>102</v>
      </c>
      <c r="H1008" s="28">
        <v>47023</v>
      </c>
      <c r="I1008" s="28">
        <v>47025</v>
      </c>
      <c r="J1008" s="28">
        <v>47116</v>
      </c>
      <c r="K1008" s="28">
        <v>47116</v>
      </c>
      <c r="L1008" s="38">
        <v>6000000</v>
      </c>
      <c r="M1008" t="s">
        <v>81</v>
      </c>
      <c r="N1008">
        <v>0</v>
      </c>
      <c r="O1008" t="s">
        <v>34</v>
      </c>
      <c r="P1008" s="38">
        <v>0</v>
      </c>
      <c r="Q1008" s="38">
        <v>0.93802301997144</v>
      </c>
      <c r="R1008" s="38">
        <v>1.0869565217391301E-2</v>
      </c>
      <c r="S1008" s="38">
        <v>1.0989010989011E-2</v>
      </c>
      <c r="T1008" s="38">
        <v>65217.391304347802</v>
      </c>
      <c r="U1008" s="38">
        <v>0</v>
      </c>
      <c r="V1008" s="38">
        <v>-34255.839975712399</v>
      </c>
      <c r="W1008" s="38">
        <v>0.93803572226128895</v>
      </c>
      <c r="X1008" s="38">
        <v>1.0869565217391301E-2</v>
      </c>
      <c r="Y1008" s="38">
        <v>1.0989010989011E-2</v>
      </c>
      <c r="Z1008" s="38">
        <v>65217.391304347802</v>
      </c>
      <c r="AA1008" s="38">
        <v>-376.43780193090498</v>
      </c>
    </row>
    <row r="1009" spans="1:27" x14ac:dyDescent="0.25">
      <c r="A1009" s="28">
        <v>47026</v>
      </c>
      <c r="B1009" s="28">
        <v>47118</v>
      </c>
      <c r="C1009" t="s">
        <v>32</v>
      </c>
      <c r="D1009" t="s">
        <v>85</v>
      </c>
      <c r="E1009" t="s">
        <v>86</v>
      </c>
      <c r="F1009">
        <v>24</v>
      </c>
      <c r="G1009" t="s">
        <v>87</v>
      </c>
      <c r="H1009" s="28">
        <v>47023</v>
      </c>
      <c r="I1009" s="28">
        <v>47025</v>
      </c>
      <c r="J1009" s="28">
        <v>47116</v>
      </c>
      <c r="K1009" s="28">
        <v>47116</v>
      </c>
      <c r="L1009" s="38">
        <v>14125800</v>
      </c>
      <c r="M1009" t="s">
        <v>88</v>
      </c>
      <c r="N1009">
        <v>0</v>
      </c>
      <c r="O1009" t="s">
        <v>34</v>
      </c>
      <c r="P1009" s="38">
        <v>0</v>
      </c>
      <c r="Q1009" s="38"/>
      <c r="R1009" s="38">
        <v>0.97826086956521696</v>
      </c>
      <c r="S1009" s="38">
        <v>0.98901098901098905</v>
      </c>
      <c r="T1009" s="38">
        <v>13818717.391304299</v>
      </c>
      <c r="U1009" s="38">
        <v>0</v>
      </c>
      <c r="V1009" s="38">
        <v>62795.082388153001</v>
      </c>
      <c r="W1009" s="38"/>
      <c r="X1009" s="38">
        <v>0.97826086956521696</v>
      </c>
      <c r="Y1009" s="38">
        <v>0.98901098901098905</v>
      </c>
      <c r="Z1009" s="38">
        <v>13818717.391304299</v>
      </c>
      <c r="AA1009" s="38">
        <v>62105.026537733698</v>
      </c>
    </row>
    <row r="1010" spans="1:27" x14ac:dyDescent="0.25">
      <c r="A1010" s="28">
        <v>47026</v>
      </c>
      <c r="B1010" s="28">
        <v>47118</v>
      </c>
      <c r="C1010" t="s">
        <v>32</v>
      </c>
      <c r="D1010" t="s">
        <v>85</v>
      </c>
      <c r="E1010" t="s">
        <v>86</v>
      </c>
      <c r="F1010">
        <v>24</v>
      </c>
      <c r="G1010" t="s">
        <v>87</v>
      </c>
      <c r="H1010" s="28">
        <v>47114</v>
      </c>
      <c r="I1010" s="28">
        <v>47116</v>
      </c>
      <c r="J1010" s="28">
        <v>47158</v>
      </c>
      <c r="K1010" s="28">
        <v>47158</v>
      </c>
      <c r="L1010" s="38">
        <v>14125800</v>
      </c>
      <c r="M1010" t="s">
        <v>88</v>
      </c>
      <c r="N1010">
        <v>0</v>
      </c>
      <c r="O1010" t="s">
        <v>34</v>
      </c>
      <c r="P1010" s="38">
        <v>0</v>
      </c>
      <c r="Q1010" s="38"/>
      <c r="R1010" s="38">
        <v>2.1739130434782601E-2</v>
      </c>
      <c r="S1010" s="38">
        <v>4.7619047619047603E-2</v>
      </c>
      <c r="T1010" s="38">
        <v>307082.60869565199</v>
      </c>
      <c r="U1010" s="38">
        <v>0</v>
      </c>
      <c r="V1010" s="38">
        <v>33141.199123527003</v>
      </c>
      <c r="W1010" s="38"/>
      <c r="X1010" s="38">
        <v>2.1739130434782601E-2</v>
      </c>
      <c r="Y1010" s="38">
        <v>4.7619047619047603E-2</v>
      </c>
      <c r="Z1010" s="38">
        <v>307082.60869565199</v>
      </c>
      <c r="AA1010" s="38">
        <v>1578.15233921557</v>
      </c>
    </row>
    <row r="1011" spans="1:27" x14ac:dyDescent="0.25">
      <c r="A1011" s="28">
        <v>47026</v>
      </c>
      <c r="B1011" s="28">
        <v>47118</v>
      </c>
      <c r="C1011" t="s">
        <v>32</v>
      </c>
      <c r="D1011" t="s">
        <v>89</v>
      </c>
      <c r="E1011" t="s">
        <v>90</v>
      </c>
      <c r="F1011">
        <v>26</v>
      </c>
      <c r="G1011" t="s">
        <v>91</v>
      </c>
      <c r="H1011" s="28">
        <v>47023</v>
      </c>
      <c r="I1011" s="28">
        <v>47025</v>
      </c>
      <c r="J1011" s="28">
        <v>47116</v>
      </c>
      <c r="K1011" s="28">
        <v>47116</v>
      </c>
      <c r="L1011" s="38">
        <v>5650320</v>
      </c>
      <c r="M1011" t="s">
        <v>88</v>
      </c>
      <c r="N1011">
        <v>0</v>
      </c>
      <c r="O1011" t="s">
        <v>34</v>
      </c>
      <c r="P1011" s="38">
        <v>0</v>
      </c>
      <c r="Q1011" s="38"/>
      <c r="R1011" s="38">
        <v>0.97826086956521696</v>
      </c>
      <c r="S1011" s="38">
        <v>0.98901098901098905</v>
      </c>
      <c r="T1011" s="38">
        <v>5527486.9565217402</v>
      </c>
      <c r="U1011" s="38">
        <v>0</v>
      </c>
      <c r="V1011" s="38">
        <v>25118.032955261198</v>
      </c>
      <c r="W1011" s="38"/>
      <c r="X1011" s="38">
        <v>0.97826086956521696</v>
      </c>
      <c r="Y1011" s="38">
        <v>0.98901098901098905</v>
      </c>
      <c r="Z1011" s="38">
        <v>5527486.9565217402</v>
      </c>
      <c r="AA1011" s="38">
        <v>24842.010615093499</v>
      </c>
    </row>
    <row r="1012" spans="1:27" x14ac:dyDescent="0.25">
      <c r="A1012" s="28">
        <v>47026</v>
      </c>
      <c r="B1012" s="28">
        <v>47118</v>
      </c>
      <c r="C1012" t="s">
        <v>32</v>
      </c>
      <c r="D1012" t="s">
        <v>89</v>
      </c>
      <c r="E1012" t="s">
        <v>90</v>
      </c>
      <c r="F1012">
        <v>26</v>
      </c>
      <c r="G1012" t="s">
        <v>91</v>
      </c>
      <c r="H1012" s="28">
        <v>47114</v>
      </c>
      <c r="I1012" s="28">
        <v>47116</v>
      </c>
      <c r="J1012" s="28">
        <v>47158</v>
      </c>
      <c r="K1012" s="28">
        <v>47158</v>
      </c>
      <c r="L1012" s="38">
        <v>5650320</v>
      </c>
      <c r="M1012" t="s">
        <v>88</v>
      </c>
      <c r="N1012">
        <v>0</v>
      </c>
      <c r="O1012" t="s">
        <v>34</v>
      </c>
      <c r="P1012" s="38">
        <v>0</v>
      </c>
      <c r="Q1012" s="38"/>
      <c r="R1012" s="38">
        <v>2.1739130434782601E-2</v>
      </c>
      <c r="S1012" s="38">
        <v>4.7619047619047603E-2</v>
      </c>
      <c r="T1012" s="38">
        <v>122833.043478261</v>
      </c>
      <c r="U1012" s="38">
        <v>0</v>
      </c>
      <c r="V1012" s="38">
        <v>13256.4796494108</v>
      </c>
      <c r="W1012" s="38"/>
      <c r="X1012" s="38">
        <v>2.1739130434782601E-2</v>
      </c>
      <c r="Y1012" s="38">
        <v>4.7619047619047603E-2</v>
      </c>
      <c r="Z1012" s="38">
        <v>122833.043478261</v>
      </c>
      <c r="AA1012" s="38">
        <v>631.260935686229</v>
      </c>
    </row>
    <row r="1013" spans="1:27" x14ac:dyDescent="0.25">
      <c r="A1013" s="28">
        <v>47026</v>
      </c>
      <c r="B1013" s="28">
        <v>47118</v>
      </c>
      <c r="C1013" t="s">
        <v>32</v>
      </c>
      <c r="D1013" t="s">
        <v>92</v>
      </c>
      <c r="E1013" t="s">
        <v>93</v>
      </c>
      <c r="F1013">
        <v>30</v>
      </c>
      <c r="G1013" t="s">
        <v>94</v>
      </c>
      <c r="H1013" s="28">
        <v>47023</v>
      </c>
      <c r="I1013" s="28">
        <v>47025</v>
      </c>
      <c r="J1013" s="28">
        <v>47116</v>
      </c>
      <c r="K1013" s="28">
        <v>47116</v>
      </c>
      <c r="L1013" s="38">
        <v>18834400</v>
      </c>
      <c r="M1013" t="s">
        <v>78</v>
      </c>
      <c r="N1013">
        <v>0</v>
      </c>
      <c r="O1013" t="s">
        <v>34</v>
      </c>
      <c r="P1013" s="38">
        <v>0</v>
      </c>
      <c r="Q1013" s="38"/>
      <c r="R1013" s="38">
        <v>0.97826086956521696</v>
      </c>
      <c r="S1013" s="38">
        <v>0.98901098901098905</v>
      </c>
      <c r="T1013" s="38">
        <v>18424956.521739099</v>
      </c>
      <c r="U1013" s="38">
        <v>0</v>
      </c>
      <c r="V1013" s="38">
        <v>95629.070961981706</v>
      </c>
      <c r="W1013" s="38"/>
      <c r="X1013" s="38">
        <v>0.97826086956521696</v>
      </c>
      <c r="Y1013" s="38">
        <v>0.98901098901098905</v>
      </c>
      <c r="Z1013" s="38">
        <v>18424956.521739099</v>
      </c>
      <c r="AA1013" s="38">
        <v>94578.202050311593</v>
      </c>
    </row>
    <row r="1014" spans="1:27" x14ac:dyDescent="0.25">
      <c r="A1014" s="28">
        <v>47026</v>
      </c>
      <c r="B1014" s="28">
        <v>47118</v>
      </c>
      <c r="C1014" t="s">
        <v>32</v>
      </c>
      <c r="D1014" t="s">
        <v>92</v>
      </c>
      <c r="E1014" t="s">
        <v>93</v>
      </c>
      <c r="F1014">
        <v>30</v>
      </c>
      <c r="G1014" t="s">
        <v>94</v>
      </c>
      <c r="H1014" s="28">
        <v>47114</v>
      </c>
      <c r="I1014" s="28">
        <v>47116</v>
      </c>
      <c r="J1014" s="28">
        <v>47158</v>
      </c>
      <c r="K1014" s="28">
        <v>47158</v>
      </c>
      <c r="L1014" s="38">
        <v>18834400</v>
      </c>
      <c r="M1014" t="s">
        <v>78</v>
      </c>
      <c r="N1014">
        <v>0</v>
      </c>
      <c r="O1014" t="s">
        <v>34</v>
      </c>
      <c r="P1014" s="38">
        <v>0</v>
      </c>
      <c r="Q1014" s="38"/>
      <c r="R1014" s="38">
        <v>2.1739130434782601E-2</v>
      </c>
      <c r="S1014" s="38">
        <v>4.7619047619047603E-2</v>
      </c>
      <c r="T1014" s="38">
        <v>409443.47826086998</v>
      </c>
      <c r="U1014" s="38">
        <v>0</v>
      </c>
      <c r="V1014" s="38">
        <v>49681.6321647027</v>
      </c>
      <c r="W1014" s="38"/>
      <c r="X1014" s="38">
        <v>2.1739130434782601E-2</v>
      </c>
      <c r="Y1014" s="38">
        <v>4.7619047619047603E-2</v>
      </c>
      <c r="Z1014" s="38">
        <v>409443.47826086998</v>
      </c>
      <c r="AA1014" s="38">
        <v>2365.7920078429902</v>
      </c>
    </row>
    <row r="1015" spans="1:27" x14ac:dyDescent="0.25">
      <c r="A1015" s="28">
        <v>47026</v>
      </c>
      <c r="B1015" s="28">
        <v>47118</v>
      </c>
      <c r="C1015" t="s">
        <v>32</v>
      </c>
      <c r="D1015" t="s">
        <v>98</v>
      </c>
      <c r="E1015" t="s">
        <v>99</v>
      </c>
      <c r="F1015">
        <v>34</v>
      </c>
      <c r="G1015" t="s">
        <v>100</v>
      </c>
      <c r="H1015" s="28">
        <v>46947</v>
      </c>
      <c r="I1015" s="28">
        <v>46951</v>
      </c>
      <c r="J1015" s="28">
        <v>47042</v>
      </c>
      <c r="K1015" s="28">
        <v>47042</v>
      </c>
      <c r="L1015" s="38">
        <v>9024000</v>
      </c>
      <c r="M1015" t="s">
        <v>81</v>
      </c>
      <c r="N1015">
        <v>0</v>
      </c>
      <c r="O1015" t="s">
        <v>34</v>
      </c>
      <c r="P1015" s="38">
        <v>0</v>
      </c>
      <c r="Q1015" s="38"/>
      <c r="R1015" s="38">
        <v>0.173913043478261</v>
      </c>
      <c r="S1015" s="38">
        <v>0.175824175824176</v>
      </c>
      <c r="T1015" s="38">
        <v>1569391.3043478299</v>
      </c>
      <c r="U1015" s="38">
        <v>0</v>
      </c>
      <c r="V1015" s="38">
        <v>49806.722965088702</v>
      </c>
      <c r="W1015" s="38"/>
      <c r="X1015" s="38">
        <v>0.173913043478261</v>
      </c>
      <c r="Y1015" s="38">
        <v>0.175824175824176</v>
      </c>
      <c r="Z1015" s="38">
        <v>1569391.3043478299</v>
      </c>
      <c r="AA1015" s="38">
        <v>8757.2260158397694</v>
      </c>
    </row>
    <row r="1016" spans="1:27" x14ac:dyDescent="0.25">
      <c r="A1016" s="28">
        <v>47026</v>
      </c>
      <c r="B1016" s="28">
        <v>47118</v>
      </c>
      <c r="C1016" t="s">
        <v>32</v>
      </c>
      <c r="D1016" t="s">
        <v>95</v>
      </c>
      <c r="E1016" t="s">
        <v>96</v>
      </c>
      <c r="F1016">
        <v>28</v>
      </c>
      <c r="G1016" t="s">
        <v>97</v>
      </c>
      <c r="H1016" s="28">
        <v>47023</v>
      </c>
      <c r="I1016" s="28">
        <v>47025</v>
      </c>
      <c r="J1016" s="28">
        <v>47116</v>
      </c>
      <c r="K1016" s="28">
        <v>47116</v>
      </c>
      <c r="L1016" s="38">
        <v>24440000</v>
      </c>
      <c r="M1016" t="s">
        <v>81</v>
      </c>
      <c r="N1016">
        <v>0</v>
      </c>
      <c r="O1016" t="s">
        <v>34</v>
      </c>
      <c r="P1016" s="38">
        <v>0</v>
      </c>
      <c r="Q1016" s="38"/>
      <c r="R1016" s="38">
        <v>0.97826086956521696</v>
      </c>
      <c r="S1016" s="38">
        <v>0.98901098901098905</v>
      </c>
      <c r="T1016" s="38">
        <v>23908695.652173899</v>
      </c>
      <c r="U1016" s="38">
        <v>0</v>
      </c>
      <c r="V1016" s="38">
        <v>139535.45483440199</v>
      </c>
      <c r="W1016" s="38"/>
      <c r="X1016" s="38">
        <v>0.97826086956521696</v>
      </c>
      <c r="Y1016" s="38">
        <v>0.98901098901098905</v>
      </c>
      <c r="Z1016" s="38">
        <v>23908695.652173899</v>
      </c>
      <c r="AA1016" s="38">
        <v>138002.09818787</v>
      </c>
    </row>
    <row r="1017" spans="1:27" x14ac:dyDescent="0.25">
      <c r="A1017" s="28">
        <v>47026</v>
      </c>
      <c r="B1017" s="28">
        <v>47118</v>
      </c>
      <c r="C1017" t="s">
        <v>32</v>
      </c>
      <c r="D1017" t="s">
        <v>95</v>
      </c>
      <c r="E1017" t="s">
        <v>96</v>
      </c>
      <c r="F1017">
        <v>28</v>
      </c>
      <c r="G1017" t="s">
        <v>97</v>
      </c>
      <c r="H1017" s="28">
        <v>47114</v>
      </c>
      <c r="I1017" s="28">
        <v>47116</v>
      </c>
      <c r="J1017" s="28">
        <v>47158</v>
      </c>
      <c r="K1017" s="28">
        <v>47158</v>
      </c>
      <c r="L1017" s="38">
        <v>24440000</v>
      </c>
      <c r="M1017" t="s">
        <v>81</v>
      </c>
      <c r="N1017">
        <v>0</v>
      </c>
      <c r="O1017" t="s">
        <v>34</v>
      </c>
      <c r="P1017" s="38">
        <v>0</v>
      </c>
      <c r="Q1017" s="38"/>
      <c r="R1017" s="38">
        <v>2.1739130434782601E-2</v>
      </c>
      <c r="S1017" s="38">
        <v>4.7619047619047603E-2</v>
      </c>
      <c r="T1017" s="38">
        <v>531304.34782608703</v>
      </c>
      <c r="U1017" s="38">
        <v>0</v>
      </c>
      <c r="V1017" s="38">
        <v>71596.4921334721</v>
      </c>
      <c r="W1017" s="38"/>
      <c r="X1017" s="38">
        <v>2.1739130434782601E-2</v>
      </c>
      <c r="Y1017" s="38">
        <v>4.7619047619047603E-2</v>
      </c>
      <c r="Z1017" s="38">
        <v>531304.34782608703</v>
      </c>
      <c r="AA1017" s="38">
        <v>3409.3567682605799</v>
      </c>
    </row>
    <row r="1018" spans="1:27" x14ac:dyDescent="0.25">
      <c r="A1018" s="28">
        <v>47026</v>
      </c>
      <c r="B1018" s="28">
        <v>47118</v>
      </c>
      <c r="C1018" t="s">
        <v>32</v>
      </c>
      <c r="D1018" t="s">
        <v>101</v>
      </c>
      <c r="E1018" t="s">
        <v>77</v>
      </c>
      <c r="F1018">
        <v>20</v>
      </c>
      <c r="H1018" s="28">
        <v>46968</v>
      </c>
      <c r="I1018" s="28">
        <v>46972</v>
      </c>
      <c r="J1018" s="28">
        <v>47063</v>
      </c>
      <c r="K1018" s="28">
        <v>47063</v>
      </c>
      <c r="L1018" s="38">
        <v>5668009.3700000001</v>
      </c>
      <c r="M1018" t="s">
        <v>78</v>
      </c>
      <c r="O1018" t="s">
        <v>34</v>
      </c>
      <c r="P1018" s="38">
        <v>0</v>
      </c>
      <c r="Q1018" s="38"/>
      <c r="R1018" s="38">
        <v>0.40217391304347799</v>
      </c>
      <c r="S1018" s="38">
        <v>0.40659340659340698</v>
      </c>
      <c r="T1018" s="38">
        <v>2279525.5074999998</v>
      </c>
      <c r="U1018" s="38">
        <v>0</v>
      </c>
      <c r="V1018" s="38">
        <v>27805.234617425998</v>
      </c>
      <c r="W1018" s="38"/>
      <c r="X1018" s="38">
        <v>0.40217391304347799</v>
      </c>
      <c r="Y1018" s="38">
        <v>0.40659340659340698</v>
      </c>
      <c r="Z1018" s="38">
        <v>2279525.5074999998</v>
      </c>
      <c r="AA1018" s="38">
        <v>11305.4250642282</v>
      </c>
    </row>
    <row r="1019" spans="1:27" x14ac:dyDescent="0.25">
      <c r="A1019" s="28">
        <v>47026</v>
      </c>
      <c r="B1019" s="28">
        <v>47118</v>
      </c>
      <c r="C1019" t="s">
        <v>32</v>
      </c>
      <c r="D1019" t="s">
        <v>101</v>
      </c>
      <c r="E1019" t="s">
        <v>77</v>
      </c>
      <c r="F1019">
        <v>20</v>
      </c>
      <c r="H1019" s="28">
        <v>47059</v>
      </c>
      <c r="I1019" s="28">
        <v>47063</v>
      </c>
      <c r="J1019" s="28">
        <v>47154</v>
      </c>
      <c r="K1019" s="28">
        <v>47154</v>
      </c>
      <c r="L1019" s="38">
        <v>5599785.0300000003</v>
      </c>
      <c r="M1019" t="s">
        <v>78</v>
      </c>
      <c r="O1019" t="s">
        <v>34</v>
      </c>
      <c r="P1019" s="38">
        <v>0</v>
      </c>
      <c r="Q1019" s="38"/>
      <c r="R1019" s="38">
        <v>0.59782608695652195</v>
      </c>
      <c r="S1019" s="38">
        <v>0.60439560439560402</v>
      </c>
      <c r="T1019" s="38">
        <v>3347697.57228261</v>
      </c>
      <c r="U1019" s="38">
        <v>0</v>
      </c>
      <c r="V1019" s="38">
        <v>29781.859276168201</v>
      </c>
      <c r="W1019" s="38"/>
      <c r="X1019" s="38">
        <v>0.59782608695652195</v>
      </c>
      <c r="Y1019" s="38">
        <v>0.60439560439560402</v>
      </c>
      <c r="Z1019" s="38">
        <v>3347697.57228261</v>
      </c>
      <c r="AA1019" s="38">
        <v>18000.024837244498</v>
      </c>
    </row>
    <row r="1020" spans="1:27" x14ac:dyDescent="0.25">
      <c r="A1020" s="28">
        <v>47026</v>
      </c>
      <c r="B1020" s="28">
        <v>47118</v>
      </c>
      <c r="C1020" t="s">
        <v>35</v>
      </c>
      <c r="D1020" t="s">
        <v>123</v>
      </c>
      <c r="E1020" t="s">
        <v>124</v>
      </c>
      <c r="F1020">
        <v>10009</v>
      </c>
      <c r="G1020" t="s">
        <v>125</v>
      </c>
      <c r="H1020" s="28">
        <v>46968</v>
      </c>
      <c r="I1020" s="28">
        <v>46972</v>
      </c>
      <c r="J1020" s="28">
        <v>47063</v>
      </c>
      <c r="K1020" s="28">
        <v>47063</v>
      </c>
      <c r="L1020" s="38">
        <v>5668009.3700000001</v>
      </c>
      <c r="M1020" t="s">
        <v>78</v>
      </c>
      <c r="N1020">
        <v>0</v>
      </c>
      <c r="O1020" t="s">
        <v>34</v>
      </c>
      <c r="P1020" s="38">
        <v>0</v>
      </c>
      <c r="Q1020" s="38">
        <v>0.94127629165802096</v>
      </c>
      <c r="R1020" s="38">
        <v>0.40217391304347799</v>
      </c>
      <c r="S1020" s="38">
        <v>0.40659340659340698</v>
      </c>
      <c r="T1020" s="38">
        <v>2279525.5074999998</v>
      </c>
      <c r="U1020" s="38">
        <v>0</v>
      </c>
      <c r="V1020" s="38">
        <v>-27805.234617425998</v>
      </c>
      <c r="W1020" s="38">
        <v>0.94137370956303501</v>
      </c>
      <c r="X1020" s="38">
        <v>0.40217391304347799</v>
      </c>
      <c r="Y1020" s="38">
        <v>0.40659340659340698</v>
      </c>
      <c r="Z1020" s="38">
        <v>2279525.5074999998</v>
      </c>
      <c r="AA1020" s="38">
        <v>-11305.4250642282</v>
      </c>
    </row>
    <row r="1021" spans="1:27" x14ac:dyDescent="0.25">
      <c r="A1021" s="28">
        <v>47026</v>
      </c>
      <c r="B1021" s="28">
        <v>47118</v>
      </c>
      <c r="C1021" t="s">
        <v>35</v>
      </c>
      <c r="D1021" t="s">
        <v>123</v>
      </c>
      <c r="E1021" t="s">
        <v>124</v>
      </c>
      <c r="F1021">
        <v>10009</v>
      </c>
      <c r="G1021" t="s">
        <v>125</v>
      </c>
      <c r="H1021" s="28">
        <v>47059</v>
      </c>
      <c r="I1021" s="28">
        <v>47063</v>
      </c>
      <c r="J1021" s="28">
        <v>47154</v>
      </c>
      <c r="K1021" s="28">
        <v>47154</v>
      </c>
      <c r="L1021" s="38">
        <v>5599785.0300000003</v>
      </c>
      <c r="M1021" t="s">
        <v>78</v>
      </c>
      <c r="N1021">
        <v>0</v>
      </c>
      <c r="O1021" t="s">
        <v>34</v>
      </c>
      <c r="P1021" s="38">
        <v>0</v>
      </c>
      <c r="Q1021" s="38">
        <v>0.93560344196882295</v>
      </c>
      <c r="R1021" s="38">
        <v>0.59782608695652195</v>
      </c>
      <c r="S1021" s="38">
        <v>0.60439560439560402</v>
      </c>
      <c r="T1021" s="38">
        <v>3347697.57228261</v>
      </c>
      <c r="U1021" s="38">
        <v>0</v>
      </c>
      <c r="V1021" s="38">
        <v>-29781.859276168201</v>
      </c>
      <c r="W1021" s="38">
        <v>0.93563110312611297</v>
      </c>
      <c r="X1021" s="38">
        <v>0.59782608695652195</v>
      </c>
      <c r="Y1021" s="38">
        <v>0.60439560439560402</v>
      </c>
      <c r="Z1021" s="38">
        <v>3347697.57228261</v>
      </c>
      <c r="AA1021" s="38">
        <v>-18000.024837244498</v>
      </c>
    </row>
    <row r="1022" spans="1:27" x14ac:dyDescent="0.25">
      <c r="A1022" s="28">
        <v>47026</v>
      </c>
      <c r="B1022" s="28">
        <v>47118</v>
      </c>
      <c r="C1022" t="s">
        <v>35</v>
      </c>
      <c r="D1022" t="s">
        <v>106</v>
      </c>
      <c r="E1022" t="s">
        <v>107</v>
      </c>
      <c r="F1022">
        <v>10011</v>
      </c>
      <c r="G1022" t="s">
        <v>108</v>
      </c>
      <c r="H1022" s="28">
        <v>47014</v>
      </c>
      <c r="I1022" s="28">
        <v>47016</v>
      </c>
      <c r="J1022" s="28">
        <v>47107</v>
      </c>
      <c r="K1022" s="28">
        <v>47107</v>
      </c>
      <c r="L1022" s="38">
        <v>14125800</v>
      </c>
      <c r="M1022" t="s">
        <v>88</v>
      </c>
      <c r="N1022">
        <v>0</v>
      </c>
      <c r="O1022" t="s">
        <v>34</v>
      </c>
      <c r="P1022" s="38">
        <v>0</v>
      </c>
      <c r="Q1022" s="38">
        <v>0.93857546233331202</v>
      </c>
      <c r="R1022" s="38">
        <v>0.88043478260869601</v>
      </c>
      <c r="S1022" s="38">
        <v>0.89010989010988995</v>
      </c>
      <c r="T1022" s="38">
        <v>12436845.652173899</v>
      </c>
      <c r="U1022" s="38">
        <v>0</v>
      </c>
      <c r="V1022" s="38">
        <v>-62191.005716253203</v>
      </c>
      <c r="W1022" s="38">
        <v>0.93860393308385603</v>
      </c>
      <c r="X1022" s="38">
        <v>0.88043478260869601</v>
      </c>
      <c r="Y1022" s="38">
        <v>0.89010989010988995</v>
      </c>
      <c r="Z1022" s="38">
        <v>12436845.652173899</v>
      </c>
      <c r="AA1022" s="38">
        <v>-55356.829263917702</v>
      </c>
    </row>
    <row r="1023" spans="1:27" x14ac:dyDescent="0.25">
      <c r="A1023" s="28">
        <v>47026</v>
      </c>
      <c r="B1023" s="28">
        <v>47118</v>
      </c>
      <c r="C1023" t="s">
        <v>35</v>
      </c>
      <c r="D1023" t="s">
        <v>106</v>
      </c>
      <c r="E1023" t="s">
        <v>107</v>
      </c>
      <c r="F1023">
        <v>10011</v>
      </c>
      <c r="G1023" t="s">
        <v>108</v>
      </c>
      <c r="H1023" s="28">
        <v>47105</v>
      </c>
      <c r="I1023" s="28">
        <v>47107</v>
      </c>
      <c r="J1023" s="28">
        <v>47197</v>
      </c>
      <c r="K1023" s="28">
        <v>47197</v>
      </c>
      <c r="L1023" s="38">
        <v>14125800</v>
      </c>
      <c r="M1023" t="s">
        <v>88</v>
      </c>
      <c r="N1023">
        <v>0</v>
      </c>
      <c r="O1023" t="s">
        <v>34</v>
      </c>
      <c r="P1023" s="38">
        <v>0</v>
      </c>
      <c r="Q1023" s="38">
        <v>0.93283032105053898</v>
      </c>
      <c r="R1023" s="38">
        <v>0.119565217391304</v>
      </c>
      <c r="S1023" s="38">
        <v>0.122222222222222</v>
      </c>
      <c r="T1023" s="38">
        <v>1688954.3478260899</v>
      </c>
      <c r="U1023" s="38">
        <v>0</v>
      </c>
      <c r="V1023" s="38">
        <v>-70039.956476094303</v>
      </c>
      <c r="W1023" s="38">
        <v>0.93289926563008996</v>
      </c>
      <c r="X1023" s="38">
        <v>0.119565217391304</v>
      </c>
      <c r="Y1023" s="38">
        <v>0.122222222222222</v>
      </c>
      <c r="Z1023" s="38">
        <v>1688954.3478260899</v>
      </c>
      <c r="AA1023" s="38">
        <v>-8560.4391248559696</v>
      </c>
    </row>
    <row r="1024" spans="1:27" x14ac:dyDescent="0.25">
      <c r="A1024" s="28">
        <v>47026</v>
      </c>
      <c r="B1024" s="28">
        <v>47118</v>
      </c>
      <c r="C1024" t="s">
        <v>35</v>
      </c>
      <c r="D1024" t="s">
        <v>109</v>
      </c>
      <c r="E1024" t="s">
        <v>110</v>
      </c>
      <c r="F1024">
        <v>10012</v>
      </c>
      <c r="G1024" t="s">
        <v>111</v>
      </c>
      <c r="H1024" s="28">
        <v>47014</v>
      </c>
      <c r="I1024" s="28">
        <v>47016</v>
      </c>
      <c r="J1024" s="28">
        <v>47107</v>
      </c>
      <c r="K1024" s="28">
        <v>47107</v>
      </c>
      <c r="L1024" s="38">
        <v>5650320</v>
      </c>
      <c r="M1024" t="s">
        <v>88</v>
      </c>
      <c r="N1024">
        <v>0</v>
      </c>
      <c r="O1024" t="s">
        <v>34</v>
      </c>
      <c r="P1024" s="38">
        <v>0</v>
      </c>
      <c r="Q1024" s="38">
        <v>0.93857546233331202</v>
      </c>
      <c r="R1024" s="38">
        <v>0.88043478260869601</v>
      </c>
      <c r="S1024" s="38">
        <v>0.89010989010988995</v>
      </c>
      <c r="T1024" s="38">
        <v>4974738.2608695701</v>
      </c>
      <c r="U1024" s="38">
        <v>0</v>
      </c>
      <c r="V1024" s="38">
        <v>-24876.402286501299</v>
      </c>
      <c r="W1024" s="38">
        <v>0.93860393308385603</v>
      </c>
      <c r="X1024" s="38">
        <v>0.88043478260869601</v>
      </c>
      <c r="Y1024" s="38">
        <v>0.89010989010988995</v>
      </c>
      <c r="Z1024" s="38">
        <v>4974738.2608695701</v>
      </c>
      <c r="AA1024" s="38">
        <v>-22142.731705567101</v>
      </c>
    </row>
    <row r="1025" spans="1:27" x14ac:dyDescent="0.25">
      <c r="A1025" s="28">
        <v>47026</v>
      </c>
      <c r="B1025" s="28">
        <v>47118</v>
      </c>
      <c r="C1025" t="s">
        <v>35</v>
      </c>
      <c r="D1025" t="s">
        <v>109</v>
      </c>
      <c r="E1025" t="s">
        <v>110</v>
      </c>
      <c r="F1025">
        <v>10012</v>
      </c>
      <c r="G1025" t="s">
        <v>111</v>
      </c>
      <c r="H1025" s="28">
        <v>47105</v>
      </c>
      <c r="I1025" s="28">
        <v>47107</v>
      </c>
      <c r="J1025" s="28">
        <v>47197</v>
      </c>
      <c r="K1025" s="28">
        <v>47197</v>
      </c>
      <c r="L1025" s="38">
        <v>5650320</v>
      </c>
      <c r="M1025" t="s">
        <v>88</v>
      </c>
      <c r="N1025">
        <v>0</v>
      </c>
      <c r="O1025" t="s">
        <v>34</v>
      </c>
      <c r="P1025" s="38">
        <v>0</v>
      </c>
      <c r="Q1025" s="38">
        <v>0.93283032105053898</v>
      </c>
      <c r="R1025" s="38">
        <v>0.119565217391304</v>
      </c>
      <c r="S1025" s="38">
        <v>0.122222222222222</v>
      </c>
      <c r="T1025" s="38">
        <v>675581.73913043505</v>
      </c>
      <c r="U1025" s="38">
        <v>0</v>
      </c>
      <c r="V1025" s="38">
        <v>-28015.982590437699</v>
      </c>
      <c r="W1025" s="38">
        <v>0.93289926563008996</v>
      </c>
      <c r="X1025" s="38">
        <v>0.119565217391304</v>
      </c>
      <c r="Y1025" s="38">
        <v>0.122222222222222</v>
      </c>
      <c r="Z1025" s="38">
        <v>675581.73913043505</v>
      </c>
      <c r="AA1025" s="38">
        <v>-3424.17564994239</v>
      </c>
    </row>
    <row r="1026" spans="1:27" x14ac:dyDescent="0.25">
      <c r="A1026" s="28">
        <v>47026</v>
      </c>
      <c r="B1026" s="28">
        <v>47118</v>
      </c>
      <c r="C1026" t="s">
        <v>35</v>
      </c>
      <c r="D1026" t="s">
        <v>112</v>
      </c>
      <c r="E1026" t="s">
        <v>113</v>
      </c>
      <c r="F1026">
        <v>10013</v>
      </c>
      <c r="G1026" t="s">
        <v>114</v>
      </c>
      <c r="H1026" s="28">
        <v>47023</v>
      </c>
      <c r="I1026" s="28">
        <v>47025</v>
      </c>
      <c r="J1026" s="28">
        <v>47116</v>
      </c>
      <c r="K1026" s="28">
        <v>47116</v>
      </c>
      <c r="L1026" s="38">
        <v>24440000</v>
      </c>
      <c r="M1026" t="s">
        <v>81</v>
      </c>
      <c r="N1026">
        <v>0</v>
      </c>
      <c r="O1026" t="s">
        <v>34</v>
      </c>
      <c r="P1026" s="38">
        <v>0</v>
      </c>
      <c r="Q1026" s="38">
        <v>0.93802301997144</v>
      </c>
      <c r="R1026" s="38">
        <v>0.97826086956521696</v>
      </c>
      <c r="S1026" s="38">
        <v>0.98901098901098905</v>
      </c>
      <c r="T1026" s="38">
        <v>23908695.652173899</v>
      </c>
      <c r="U1026" s="38">
        <v>0</v>
      </c>
      <c r="V1026" s="38">
        <v>-139535.45483440199</v>
      </c>
      <c r="W1026" s="38">
        <v>0.93803572226128895</v>
      </c>
      <c r="X1026" s="38">
        <v>0.97826086956521696</v>
      </c>
      <c r="Y1026" s="38">
        <v>0.98901098901098905</v>
      </c>
      <c r="Z1026" s="38">
        <v>23908695.652173899</v>
      </c>
      <c r="AA1026" s="38">
        <v>-138002.09818787</v>
      </c>
    </row>
    <row r="1027" spans="1:27" x14ac:dyDescent="0.25">
      <c r="A1027" s="28">
        <v>47026</v>
      </c>
      <c r="B1027" s="28">
        <v>47118</v>
      </c>
      <c r="C1027" t="s">
        <v>35</v>
      </c>
      <c r="D1027" t="s">
        <v>112</v>
      </c>
      <c r="E1027" t="s">
        <v>113</v>
      </c>
      <c r="F1027">
        <v>10013</v>
      </c>
      <c r="G1027" t="s">
        <v>114</v>
      </c>
      <c r="H1027" s="28">
        <v>47114</v>
      </c>
      <c r="I1027" s="28">
        <v>47116</v>
      </c>
      <c r="J1027" s="28">
        <v>47158</v>
      </c>
      <c r="K1027" s="28">
        <v>47158</v>
      </c>
      <c r="L1027" s="38">
        <v>24440000</v>
      </c>
      <c r="M1027" t="s">
        <v>81</v>
      </c>
      <c r="N1027">
        <v>0</v>
      </c>
      <c r="O1027" t="s">
        <v>34</v>
      </c>
      <c r="P1027" s="38">
        <v>0</v>
      </c>
      <c r="Q1027" s="38">
        <v>0.93534547723223804</v>
      </c>
      <c r="R1027" s="38">
        <v>2.1739130434782601E-2</v>
      </c>
      <c r="S1027" s="38">
        <v>4.7619047619047603E-2</v>
      </c>
      <c r="T1027" s="38">
        <v>531304.34782608703</v>
      </c>
      <c r="U1027" s="38">
        <v>0</v>
      </c>
      <c r="V1027" s="38">
        <v>-71596.4921334721</v>
      </c>
      <c r="W1027" s="38">
        <v>0.93537747097542701</v>
      </c>
      <c r="X1027" s="38">
        <v>2.1739130434782601E-2</v>
      </c>
      <c r="Y1027" s="38">
        <v>4.7619047619047603E-2</v>
      </c>
      <c r="Z1027" s="38">
        <v>531304.34782608703</v>
      </c>
      <c r="AA1027" s="38">
        <v>-3409.3567682605799</v>
      </c>
    </row>
    <row r="1028" spans="1:27" x14ac:dyDescent="0.25">
      <c r="A1028" s="28">
        <v>47026</v>
      </c>
      <c r="B1028" s="28">
        <v>47118</v>
      </c>
      <c r="C1028" t="s">
        <v>35</v>
      </c>
      <c r="D1028" t="s">
        <v>115</v>
      </c>
      <c r="E1028" t="s">
        <v>116</v>
      </c>
      <c r="F1028">
        <v>10014</v>
      </c>
      <c r="G1028" t="s">
        <v>117</v>
      </c>
      <c r="H1028" s="28">
        <v>47023</v>
      </c>
      <c r="I1028" s="28">
        <v>47025</v>
      </c>
      <c r="J1028" s="28">
        <v>47116</v>
      </c>
      <c r="K1028" s="28">
        <v>47116</v>
      </c>
      <c r="L1028" s="38">
        <v>18834400</v>
      </c>
      <c r="M1028" t="s">
        <v>78</v>
      </c>
      <c r="N1028">
        <v>0</v>
      </c>
      <c r="O1028" t="s">
        <v>34</v>
      </c>
      <c r="P1028" s="38">
        <v>0</v>
      </c>
      <c r="Q1028" s="38">
        <v>0.93802301997144</v>
      </c>
      <c r="R1028" s="38">
        <v>0.97826086956521696</v>
      </c>
      <c r="S1028" s="38">
        <v>0.98901098901098905</v>
      </c>
      <c r="T1028" s="38">
        <v>18424956.521739099</v>
      </c>
      <c r="U1028" s="38">
        <v>0</v>
      </c>
      <c r="V1028" s="38">
        <v>-95629.070961981706</v>
      </c>
      <c r="W1028" s="38">
        <v>0.93803572226128895</v>
      </c>
      <c r="X1028" s="38">
        <v>0.97826086956521696</v>
      </c>
      <c r="Y1028" s="38">
        <v>0.98901098901098905</v>
      </c>
      <c r="Z1028" s="38">
        <v>18424956.521739099</v>
      </c>
      <c r="AA1028" s="38">
        <v>-94578.202050311593</v>
      </c>
    </row>
    <row r="1029" spans="1:27" x14ac:dyDescent="0.25">
      <c r="A1029" s="28">
        <v>47026</v>
      </c>
      <c r="B1029" s="28">
        <v>47118</v>
      </c>
      <c r="C1029" t="s">
        <v>35</v>
      </c>
      <c r="D1029" t="s">
        <v>115</v>
      </c>
      <c r="E1029" t="s">
        <v>116</v>
      </c>
      <c r="F1029">
        <v>10014</v>
      </c>
      <c r="G1029" t="s">
        <v>117</v>
      </c>
      <c r="H1029" s="28">
        <v>47114</v>
      </c>
      <c r="I1029" s="28">
        <v>47116</v>
      </c>
      <c r="J1029" s="28">
        <v>47158</v>
      </c>
      <c r="K1029" s="28">
        <v>47158</v>
      </c>
      <c r="L1029" s="38">
        <v>18834400</v>
      </c>
      <c r="M1029" t="s">
        <v>78</v>
      </c>
      <c r="N1029">
        <v>0</v>
      </c>
      <c r="O1029" t="s">
        <v>34</v>
      </c>
      <c r="P1029" s="38">
        <v>0</v>
      </c>
      <c r="Q1029" s="38">
        <v>0.93534547723223804</v>
      </c>
      <c r="R1029" s="38">
        <v>2.1739130434782601E-2</v>
      </c>
      <c r="S1029" s="38">
        <v>4.7619047619047603E-2</v>
      </c>
      <c r="T1029" s="38">
        <v>409443.47826086998</v>
      </c>
      <c r="U1029" s="38">
        <v>0</v>
      </c>
      <c r="V1029" s="38">
        <v>-49681.6321647027</v>
      </c>
      <c r="W1029" s="38">
        <v>0.93537747097542701</v>
      </c>
      <c r="X1029" s="38">
        <v>2.1739130434782601E-2</v>
      </c>
      <c r="Y1029" s="38">
        <v>4.7619047619047603E-2</v>
      </c>
      <c r="Z1029" s="38">
        <v>409443.47826086998</v>
      </c>
      <c r="AA1029" s="38">
        <v>-2365.7920078429902</v>
      </c>
    </row>
    <row r="1030" spans="1:27" x14ac:dyDescent="0.25">
      <c r="A1030" s="28">
        <v>47026</v>
      </c>
      <c r="B1030" s="28">
        <v>47118</v>
      </c>
      <c r="C1030" t="s">
        <v>35</v>
      </c>
      <c r="D1030" t="s">
        <v>118</v>
      </c>
      <c r="E1030" t="s">
        <v>119</v>
      </c>
      <c r="F1030">
        <v>10015</v>
      </c>
      <c r="G1030" t="s">
        <v>120</v>
      </c>
      <c r="H1030" s="28">
        <v>47023</v>
      </c>
      <c r="I1030" s="28">
        <v>47025</v>
      </c>
      <c r="J1030" s="28">
        <v>47116</v>
      </c>
      <c r="K1030" s="28">
        <v>47116</v>
      </c>
      <c r="L1030" s="38">
        <v>6000000</v>
      </c>
      <c r="M1030" t="s">
        <v>81</v>
      </c>
      <c r="N1030">
        <v>0</v>
      </c>
      <c r="O1030" t="s">
        <v>34</v>
      </c>
      <c r="P1030" s="38">
        <v>0</v>
      </c>
      <c r="Q1030" s="38">
        <v>0.93802301997144</v>
      </c>
      <c r="R1030" s="38">
        <v>0.97826086956521696</v>
      </c>
      <c r="S1030" s="38">
        <v>0.98901098901098905</v>
      </c>
      <c r="T1030" s="38">
        <v>5869565.2173913</v>
      </c>
      <c r="U1030" s="38">
        <v>0</v>
      </c>
      <c r="V1030" s="38">
        <v>-34255.839975712399</v>
      </c>
      <c r="W1030" s="38">
        <v>0.93803572226128895</v>
      </c>
      <c r="X1030" s="38">
        <v>0.97826086956521696</v>
      </c>
      <c r="Y1030" s="38">
        <v>0.98901098901098905</v>
      </c>
      <c r="Z1030" s="38">
        <v>5869565.2173913</v>
      </c>
      <c r="AA1030" s="38">
        <v>-33879.402173781498</v>
      </c>
    </row>
    <row r="1031" spans="1:27" x14ac:dyDescent="0.25">
      <c r="A1031" s="28">
        <v>47026</v>
      </c>
      <c r="B1031" s="28">
        <v>47118</v>
      </c>
      <c r="C1031" t="s">
        <v>35</v>
      </c>
      <c r="D1031" t="s">
        <v>118</v>
      </c>
      <c r="E1031" t="s">
        <v>119</v>
      </c>
      <c r="F1031">
        <v>10015</v>
      </c>
      <c r="G1031" t="s">
        <v>120</v>
      </c>
      <c r="H1031" s="28">
        <v>47114</v>
      </c>
      <c r="I1031" s="28">
        <v>47116</v>
      </c>
      <c r="J1031" s="28">
        <v>47158</v>
      </c>
      <c r="K1031" s="28">
        <v>47158</v>
      </c>
      <c r="L1031" s="38">
        <v>6000000</v>
      </c>
      <c r="M1031" t="s">
        <v>81</v>
      </c>
      <c r="N1031">
        <v>0</v>
      </c>
      <c r="O1031" t="s">
        <v>34</v>
      </c>
      <c r="P1031" s="38">
        <v>0</v>
      </c>
      <c r="Q1031" s="38">
        <v>0.93534547723223804</v>
      </c>
      <c r="R1031" s="38">
        <v>2.1739130434782601E-2</v>
      </c>
      <c r="S1031" s="38">
        <v>4.7619047619047603E-2</v>
      </c>
      <c r="T1031" s="38">
        <v>130434.782608696</v>
      </c>
      <c r="U1031" s="38">
        <v>0</v>
      </c>
      <c r="V1031" s="38">
        <v>-17576.880229166702</v>
      </c>
      <c r="W1031" s="38">
        <v>0.93537747097542701</v>
      </c>
      <c r="X1031" s="38">
        <v>2.1739130434782601E-2</v>
      </c>
      <c r="Y1031" s="38">
        <v>4.7619047619047603E-2</v>
      </c>
      <c r="Z1031" s="38">
        <v>130434.782608696</v>
      </c>
      <c r="AA1031" s="38">
        <v>-836.99429662698299</v>
      </c>
    </row>
    <row r="1032" spans="1:27" x14ac:dyDescent="0.25">
      <c r="A1032" s="28">
        <v>47026</v>
      </c>
      <c r="B1032" s="28">
        <v>47118</v>
      </c>
      <c r="C1032" t="s">
        <v>35</v>
      </c>
      <c r="D1032" t="s">
        <v>121</v>
      </c>
      <c r="E1032" t="s">
        <v>122</v>
      </c>
      <c r="F1032">
        <v>10016</v>
      </c>
      <c r="G1032" t="s">
        <v>102</v>
      </c>
      <c r="H1032" s="28">
        <v>47023</v>
      </c>
      <c r="I1032" s="28">
        <v>47025</v>
      </c>
      <c r="J1032" s="28">
        <v>47116</v>
      </c>
      <c r="K1032" s="28">
        <v>47116</v>
      </c>
      <c r="L1032" s="38">
        <v>6000000</v>
      </c>
      <c r="M1032" t="s">
        <v>81</v>
      </c>
      <c r="N1032">
        <v>0</v>
      </c>
      <c r="O1032" t="s">
        <v>34</v>
      </c>
      <c r="P1032" s="38">
        <v>0</v>
      </c>
      <c r="Q1032" s="38">
        <v>0.93802301997144</v>
      </c>
      <c r="R1032" s="38">
        <v>0.97826086956521696</v>
      </c>
      <c r="S1032" s="38">
        <v>0.98901098901098905</v>
      </c>
      <c r="T1032" s="38">
        <v>5869565.2173913</v>
      </c>
      <c r="U1032" s="38">
        <v>0</v>
      </c>
      <c r="V1032" s="38">
        <v>-34255.839975712399</v>
      </c>
      <c r="W1032" s="38">
        <v>0.93803572226128895</v>
      </c>
      <c r="X1032" s="38">
        <v>0.97826086956521696</v>
      </c>
      <c r="Y1032" s="38">
        <v>0.98901098901098905</v>
      </c>
      <c r="Z1032" s="38">
        <v>5869565.2173913</v>
      </c>
      <c r="AA1032" s="38">
        <v>-33879.402173781498</v>
      </c>
    </row>
    <row r="1033" spans="1:27" x14ac:dyDescent="0.25">
      <c r="A1033" s="28">
        <v>47118</v>
      </c>
      <c r="B1033" s="28">
        <v>47208</v>
      </c>
      <c r="C1033" t="s">
        <v>32</v>
      </c>
      <c r="D1033" t="s">
        <v>85</v>
      </c>
      <c r="E1033" t="s">
        <v>86</v>
      </c>
      <c r="F1033">
        <v>24</v>
      </c>
      <c r="G1033" t="s">
        <v>87</v>
      </c>
      <c r="H1033" s="28">
        <v>47114</v>
      </c>
      <c r="I1033" s="28">
        <v>47116</v>
      </c>
      <c r="J1033" s="28">
        <v>47158</v>
      </c>
      <c r="K1033" s="28">
        <v>47158</v>
      </c>
      <c r="L1033" s="38">
        <v>14125800</v>
      </c>
      <c r="M1033" t="s">
        <v>88</v>
      </c>
      <c r="N1033">
        <v>0</v>
      </c>
      <c r="O1033" t="s">
        <v>34</v>
      </c>
      <c r="P1033" s="38">
        <v>0</v>
      </c>
      <c r="Q1033" s="38"/>
      <c r="R1033" s="38">
        <v>0.44444444444444398</v>
      </c>
      <c r="S1033" s="38">
        <v>0.952380952380952</v>
      </c>
      <c r="T1033" s="38">
        <v>6278133.3333333302</v>
      </c>
      <c r="U1033" s="38">
        <v>0</v>
      </c>
      <c r="V1033" s="38">
        <v>33141.199123527003</v>
      </c>
      <c r="W1033" s="38"/>
      <c r="X1033" s="38">
        <v>0.44444444444444398</v>
      </c>
      <c r="Y1033" s="38">
        <v>0.952380952380952</v>
      </c>
      <c r="Z1033" s="38">
        <v>6278133.3333333302</v>
      </c>
      <c r="AA1033" s="38">
        <v>31563.0467843115</v>
      </c>
    </row>
    <row r="1034" spans="1:27" x14ac:dyDescent="0.25">
      <c r="A1034" s="28">
        <v>47118</v>
      </c>
      <c r="B1034" s="28">
        <v>47208</v>
      </c>
      <c r="C1034" t="s">
        <v>32</v>
      </c>
      <c r="D1034" t="s">
        <v>89</v>
      </c>
      <c r="E1034" t="s">
        <v>90</v>
      </c>
      <c r="F1034">
        <v>26</v>
      </c>
      <c r="G1034" t="s">
        <v>91</v>
      </c>
      <c r="H1034" s="28">
        <v>47114</v>
      </c>
      <c r="I1034" s="28">
        <v>47116</v>
      </c>
      <c r="J1034" s="28">
        <v>47158</v>
      </c>
      <c r="K1034" s="28">
        <v>47158</v>
      </c>
      <c r="L1034" s="38">
        <v>5650320</v>
      </c>
      <c r="M1034" t="s">
        <v>88</v>
      </c>
      <c r="N1034">
        <v>0</v>
      </c>
      <c r="O1034" t="s">
        <v>34</v>
      </c>
      <c r="P1034" s="38">
        <v>0</v>
      </c>
      <c r="Q1034" s="38"/>
      <c r="R1034" s="38">
        <v>0.44444444444444398</v>
      </c>
      <c r="S1034" s="38">
        <v>0.952380952380952</v>
      </c>
      <c r="T1034" s="38">
        <v>2511253.3333333302</v>
      </c>
      <c r="U1034" s="38">
        <v>0</v>
      </c>
      <c r="V1034" s="38">
        <v>13256.4796494108</v>
      </c>
      <c r="W1034" s="38"/>
      <c r="X1034" s="38">
        <v>0.44444444444444398</v>
      </c>
      <c r="Y1034" s="38">
        <v>0.952380952380952</v>
      </c>
      <c r="Z1034" s="38">
        <v>2511253.3333333302</v>
      </c>
      <c r="AA1034" s="38">
        <v>12625.2187137246</v>
      </c>
    </row>
    <row r="1035" spans="1:27" x14ac:dyDescent="0.25">
      <c r="A1035" s="28">
        <v>47118</v>
      </c>
      <c r="B1035" s="28">
        <v>47208</v>
      </c>
      <c r="C1035" t="s">
        <v>32</v>
      </c>
      <c r="D1035" t="s">
        <v>92</v>
      </c>
      <c r="E1035" t="s">
        <v>93</v>
      </c>
      <c r="F1035">
        <v>30</v>
      </c>
      <c r="G1035" t="s">
        <v>94</v>
      </c>
      <c r="H1035" s="28">
        <v>47114</v>
      </c>
      <c r="I1035" s="28">
        <v>47116</v>
      </c>
      <c r="J1035" s="28">
        <v>47158</v>
      </c>
      <c r="K1035" s="28">
        <v>47158</v>
      </c>
      <c r="L1035" s="38">
        <v>18834400</v>
      </c>
      <c r="M1035" t="s">
        <v>78</v>
      </c>
      <c r="N1035">
        <v>0</v>
      </c>
      <c r="O1035" t="s">
        <v>34</v>
      </c>
      <c r="P1035" s="38">
        <v>0</v>
      </c>
      <c r="Q1035" s="38"/>
      <c r="R1035" s="38">
        <v>0.44444444444444398</v>
      </c>
      <c r="S1035" s="38">
        <v>0.952380952380952</v>
      </c>
      <c r="T1035" s="38">
        <v>8370844.4444444403</v>
      </c>
      <c r="U1035" s="38">
        <v>0</v>
      </c>
      <c r="V1035" s="38">
        <v>49681.6321647027</v>
      </c>
      <c r="W1035" s="38"/>
      <c r="X1035" s="38">
        <v>0.44444444444444398</v>
      </c>
      <c r="Y1035" s="38">
        <v>0.952380952380952</v>
      </c>
      <c r="Z1035" s="38">
        <v>8370844.4444444403</v>
      </c>
      <c r="AA1035" s="38">
        <v>47315.840156859696</v>
      </c>
    </row>
    <row r="1036" spans="1:27" x14ac:dyDescent="0.25">
      <c r="A1036" s="28">
        <v>47118</v>
      </c>
      <c r="B1036" s="28">
        <v>47208</v>
      </c>
      <c r="C1036" t="s">
        <v>32</v>
      </c>
      <c r="D1036" t="s">
        <v>95</v>
      </c>
      <c r="E1036" t="s">
        <v>96</v>
      </c>
      <c r="F1036">
        <v>28</v>
      </c>
      <c r="G1036" t="s">
        <v>97</v>
      </c>
      <c r="H1036" s="28">
        <v>47114</v>
      </c>
      <c r="I1036" s="28">
        <v>47116</v>
      </c>
      <c r="J1036" s="28">
        <v>47158</v>
      </c>
      <c r="K1036" s="28">
        <v>47158</v>
      </c>
      <c r="L1036" s="38">
        <v>24440000</v>
      </c>
      <c r="M1036" t="s">
        <v>81</v>
      </c>
      <c r="N1036">
        <v>0</v>
      </c>
      <c r="O1036" t="s">
        <v>34</v>
      </c>
      <c r="P1036" s="38">
        <v>0</v>
      </c>
      <c r="Q1036" s="38"/>
      <c r="R1036" s="38">
        <v>0.44444444444444398</v>
      </c>
      <c r="S1036" s="38">
        <v>0.952380952380952</v>
      </c>
      <c r="T1036" s="38">
        <v>10862222.2222222</v>
      </c>
      <c r="U1036" s="38">
        <v>0</v>
      </c>
      <c r="V1036" s="38">
        <v>71596.4921334721</v>
      </c>
      <c r="W1036" s="38"/>
      <c r="X1036" s="38">
        <v>0.44444444444444398</v>
      </c>
      <c r="Y1036" s="38">
        <v>0.952380952380952</v>
      </c>
      <c r="Z1036" s="38">
        <v>10862222.2222222</v>
      </c>
      <c r="AA1036" s="38">
        <v>68187.135365211594</v>
      </c>
    </row>
    <row r="1037" spans="1:27" x14ac:dyDescent="0.25">
      <c r="A1037" s="28">
        <v>47118</v>
      </c>
      <c r="B1037" s="28">
        <v>47208</v>
      </c>
      <c r="C1037" t="s">
        <v>32</v>
      </c>
      <c r="D1037" t="s">
        <v>101</v>
      </c>
      <c r="E1037" t="s">
        <v>77</v>
      </c>
      <c r="F1037">
        <v>20</v>
      </c>
      <c r="H1037" s="28">
        <v>47059</v>
      </c>
      <c r="I1037" s="28">
        <v>47063</v>
      </c>
      <c r="J1037" s="28">
        <v>47154</v>
      </c>
      <c r="K1037" s="28">
        <v>47154</v>
      </c>
      <c r="L1037" s="38">
        <v>5599785.0300000003</v>
      </c>
      <c r="M1037" t="s">
        <v>78</v>
      </c>
      <c r="O1037" t="s">
        <v>34</v>
      </c>
      <c r="P1037" s="38">
        <v>0</v>
      </c>
      <c r="Q1037" s="38"/>
      <c r="R1037" s="38">
        <v>0.4</v>
      </c>
      <c r="S1037" s="38">
        <v>0.39560439560439598</v>
      </c>
      <c r="T1037" s="38">
        <v>2239914.0120000001</v>
      </c>
      <c r="U1037" s="38">
        <v>0</v>
      </c>
      <c r="V1037" s="38">
        <v>29781.859276168201</v>
      </c>
      <c r="W1037" s="38"/>
      <c r="X1037" s="38">
        <v>0.4</v>
      </c>
      <c r="Y1037" s="38">
        <v>0.39560439560439598</v>
      </c>
      <c r="Z1037" s="38">
        <v>2239914.0120000001</v>
      </c>
      <c r="AA1037" s="38">
        <v>11781.834438923701</v>
      </c>
    </row>
    <row r="1038" spans="1:27" x14ac:dyDescent="0.25">
      <c r="A1038" s="28">
        <v>47118</v>
      </c>
      <c r="B1038" s="28">
        <v>47208</v>
      </c>
      <c r="C1038" t="s">
        <v>32</v>
      </c>
      <c r="D1038" t="s">
        <v>101</v>
      </c>
      <c r="E1038" t="s">
        <v>77</v>
      </c>
      <c r="F1038">
        <v>20</v>
      </c>
      <c r="H1038" s="28">
        <v>47150</v>
      </c>
      <c r="I1038" s="28">
        <v>47154</v>
      </c>
      <c r="J1038" s="28">
        <v>47245</v>
      </c>
      <c r="K1038" s="28">
        <v>47245</v>
      </c>
      <c r="L1038" s="38">
        <v>5530852.3499999996</v>
      </c>
      <c r="M1038" t="s">
        <v>78</v>
      </c>
      <c r="O1038" t="s">
        <v>34</v>
      </c>
      <c r="P1038" s="38">
        <v>0</v>
      </c>
      <c r="Q1038" s="38"/>
      <c r="R1038" s="38">
        <v>0.6</v>
      </c>
      <c r="S1038" s="38">
        <v>0.59340659340659296</v>
      </c>
      <c r="T1038" s="38">
        <v>3318511.41</v>
      </c>
      <c r="U1038" s="38">
        <v>0</v>
      </c>
      <c r="V1038" s="38">
        <v>33161.0070127004</v>
      </c>
      <c r="W1038" s="38"/>
      <c r="X1038" s="38">
        <v>0.6</v>
      </c>
      <c r="Y1038" s="38">
        <v>0.59340659340659296</v>
      </c>
      <c r="Z1038" s="38">
        <v>3318511.41</v>
      </c>
      <c r="AA1038" s="38">
        <v>19677.960205338699</v>
      </c>
    </row>
    <row r="1039" spans="1:27" x14ac:dyDescent="0.25">
      <c r="A1039" s="28">
        <v>47118</v>
      </c>
      <c r="B1039" s="28">
        <v>47208</v>
      </c>
      <c r="C1039" t="s">
        <v>35</v>
      </c>
      <c r="D1039" t="s">
        <v>123</v>
      </c>
      <c r="E1039" t="s">
        <v>124</v>
      </c>
      <c r="F1039">
        <v>10009</v>
      </c>
      <c r="G1039" t="s">
        <v>125</v>
      </c>
      <c r="H1039" s="28">
        <v>47059</v>
      </c>
      <c r="I1039" s="28">
        <v>47063</v>
      </c>
      <c r="J1039" s="28">
        <v>47154</v>
      </c>
      <c r="K1039" s="28">
        <v>47154</v>
      </c>
      <c r="L1039" s="38">
        <v>5599785.0300000003</v>
      </c>
      <c r="M1039" t="s">
        <v>78</v>
      </c>
      <c r="N1039">
        <v>0</v>
      </c>
      <c r="O1039" t="s">
        <v>34</v>
      </c>
      <c r="P1039" s="38">
        <v>0</v>
      </c>
      <c r="Q1039" s="38">
        <v>0.93560344196882295</v>
      </c>
      <c r="R1039" s="38">
        <v>0.4</v>
      </c>
      <c r="S1039" s="38">
        <v>0.39560439560439598</v>
      </c>
      <c r="T1039" s="38">
        <v>2239914.0120000001</v>
      </c>
      <c r="U1039" s="38">
        <v>0</v>
      </c>
      <c r="V1039" s="38">
        <v>-29781.859276168201</v>
      </c>
      <c r="W1039" s="38">
        <v>0.93563110312611297</v>
      </c>
      <c r="X1039" s="38">
        <v>0.4</v>
      </c>
      <c r="Y1039" s="38">
        <v>0.39560439560439598</v>
      </c>
      <c r="Z1039" s="38">
        <v>2239914.0120000001</v>
      </c>
      <c r="AA1039" s="38">
        <v>-11781.834438923701</v>
      </c>
    </row>
    <row r="1040" spans="1:27" x14ac:dyDescent="0.25">
      <c r="A1040" s="28">
        <v>47118</v>
      </c>
      <c r="B1040" s="28">
        <v>47208</v>
      </c>
      <c r="C1040" t="s">
        <v>35</v>
      </c>
      <c r="D1040" t="s">
        <v>123</v>
      </c>
      <c r="E1040" t="s">
        <v>124</v>
      </c>
      <c r="F1040">
        <v>10009</v>
      </c>
      <c r="G1040" t="s">
        <v>125</v>
      </c>
      <c r="H1040" s="28">
        <v>47150</v>
      </c>
      <c r="I1040" s="28">
        <v>47154</v>
      </c>
      <c r="J1040" s="28">
        <v>47245</v>
      </c>
      <c r="K1040" s="28">
        <v>47245</v>
      </c>
      <c r="L1040" s="38">
        <v>5530852.3499999996</v>
      </c>
      <c r="M1040" t="s">
        <v>78</v>
      </c>
      <c r="N1040">
        <v>0</v>
      </c>
      <c r="O1040" t="s">
        <v>34</v>
      </c>
      <c r="P1040" s="38">
        <v>0</v>
      </c>
      <c r="Q1040" s="38">
        <v>0.92973474421152402</v>
      </c>
      <c r="R1040" s="38">
        <v>0.6</v>
      </c>
      <c r="S1040" s="38">
        <v>0.59340659340659296</v>
      </c>
      <c r="T1040" s="38">
        <v>3318511.41</v>
      </c>
      <c r="U1040" s="38">
        <v>0</v>
      </c>
      <c r="V1040" s="38">
        <v>-33161.0070127004</v>
      </c>
      <c r="W1040" s="38">
        <v>0.92983552886885201</v>
      </c>
      <c r="X1040" s="38">
        <v>0.6</v>
      </c>
      <c r="Y1040" s="38">
        <v>0.59340659340659296</v>
      </c>
      <c r="Z1040" s="38">
        <v>3318511.41</v>
      </c>
      <c r="AA1040" s="38">
        <v>-19677.960205338699</v>
      </c>
    </row>
    <row r="1041" spans="1:27" x14ac:dyDescent="0.25">
      <c r="A1041" s="28">
        <v>47118</v>
      </c>
      <c r="B1041" s="28">
        <v>47208</v>
      </c>
      <c r="C1041" t="s">
        <v>35</v>
      </c>
      <c r="D1041" t="s">
        <v>106</v>
      </c>
      <c r="E1041" t="s">
        <v>107</v>
      </c>
      <c r="F1041">
        <v>10011</v>
      </c>
      <c r="G1041" t="s">
        <v>108</v>
      </c>
      <c r="H1041" s="28">
        <v>47105</v>
      </c>
      <c r="I1041" s="28">
        <v>47107</v>
      </c>
      <c r="J1041" s="28">
        <v>47197</v>
      </c>
      <c r="K1041" s="28">
        <v>47197</v>
      </c>
      <c r="L1041" s="38">
        <v>14125800</v>
      </c>
      <c r="M1041" t="s">
        <v>88</v>
      </c>
      <c r="N1041">
        <v>0</v>
      </c>
      <c r="O1041" t="s">
        <v>34</v>
      </c>
      <c r="P1041" s="38">
        <v>0</v>
      </c>
      <c r="Q1041" s="38">
        <v>0.93283032105053898</v>
      </c>
      <c r="R1041" s="38">
        <v>0.87777777777777799</v>
      </c>
      <c r="S1041" s="38">
        <v>0.87777777777777799</v>
      </c>
      <c r="T1041" s="38">
        <v>12399313.3333333</v>
      </c>
      <c r="U1041" s="38">
        <v>0</v>
      </c>
      <c r="V1041" s="38">
        <v>-70039.956476094303</v>
      </c>
      <c r="W1041" s="38">
        <v>0.93289926563008996</v>
      </c>
      <c r="X1041" s="38">
        <v>0.87777777777777799</v>
      </c>
      <c r="Y1041" s="38">
        <v>0.87777777777777799</v>
      </c>
      <c r="Z1041" s="38">
        <v>12399313.3333333</v>
      </c>
      <c r="AA1041" s="38">
        <v>-61479.517351238297</v>
      </c>
    </row>
    <row r="1042" spans="1:27" x14ac:dyDescent="0.25">
      <c r="A1042" s="28">
        <v>47118</v>
      </c>
      <c r="B1042" s="28">
        <v>47208</v>
      </c>
      <c r="C1042" t="s">
        <v>35</v>
      </c>
      <c r="D1042" t="s">
        <v>109</v>
      </c>
      <c r="E1042" t="s">
        <v>110</v>
      </c>
      <c r="F1042">
        <v>10012</v>
      </c>
      <c r="G1042" t="s">
        <v>111</v>
      </c>
      <c r="H1042" s="28">
        <v>47105</v>
      </c>
      <c r="I1042" s="28">
        <v>47107</v>
      </c>
      <c r="J1042" s="28">
        <v>47197</v>
      </c>
      <c r="K1042" s="28">
        <v>47197</v>
      </c>
      <c r="L1042" s="38">
        <v>5650320</v>
      </c>
      <c r="M1042" t="s">
        <v>88</v>
      </c>
      <c r="N1042">
        <v>0</v>
      </c>
      <c r="O1042" t="s">
        <v>34</v>
      </c>
      <c r="P1042" s="38">
        <v>0</v>
      </c>
      <c r="Q1042" s="38">
        <v>0.93283032105053898</v>
      </c>
      <c r="R1042" s="38">
        <v>0.87777777777777799</v>
      </c>
      <c r="S1042" s="38">
        <v>0.87777777777777799</v>
      </c>
      <c r="T1042" s="38">
        <v>4959725.3333333302</v>
      </c>
      <c r="U1042" s="38">
        <v>0</v>
      </c>
      <c r="V1042" s="38">
        <v>-28015.982590437699</v>
      </c>
      <c r="W1042" s="38">
        <v>0.93289926563008996</v>
      </c>
      <c r="X1042" s="38">
        <v>0.87777777777777799</v>
      </c>
      <c r="Y1042" s="38">
        <v>0.87777777777777799</v>
      </c>
      <c r="Z1042" s="38">
        <v>4959725.3333333302</v>
      </c>
      <c r="AA1042" s="38">
        <v>-24591.806940495298</v>
      </c>
    </row>
    <row r="1043" spans="1:27" x14ac:dyDescent="0.25">
      <c r="A1043" s="28">
        <v>47118</v>
      </c>
      <c r="B1043" s="28">
        <v>47208</v>
      </c>
      <c r="C1043" t="s">
        <v>35</v>
      </c>
      <c r="D1043" t="s">
        <v>112</v>
      </c>
      <c r="E1043" t="s">
        <v>113</v>
      </c>
      <c r="F1043">
        <v>10013</v>
      </c>
      <c r="G1043" t="s">
        <v>114</v>
      </c>
      <c r="H1043" s="28">
        <v>47114</v>
      </c>
      <c r="I1043" s="28">
        <v>47116</v>
      </c>
      <c r="J1043" s="28">
        <v>47158</v>
      </c>
      <c r="K1043" s="28">
        <v>47158</v>
      </c>
      <c r="L1043" s="38">
        <v>24440000</v>
      </c>
      <c r="M1043" t="s">
        <v>81</v>
      </c>
      <c r="N1043">
        <v>0</v>
      </c>
      <c r="O1043" t="s">
        <v>34</v>
      </c>
      <c r="P1043" s="38">
        <v>0</v>
      </c>
      <c r="Q1043" s="38">
        <v>0.93534547723223804</v>
      </c>
      <c r="R1043" s="38">
        <v>0.44444444444444398</v>
      </c>
      <c r="S1043" s="38">
        <v>0.952380952380952</v>
      </c>
      <c r="T1043" s="38">
        <v>10862222.2222222</v>
      </c>
      <c r="U1043" s="38">
        <v>0</v>
      </c>
      <c r="V1043" s="38">
        <v>-71596.4921334721</v>
      </c>
      <c r="W1043" s="38">
        <v>0.93537747097542701</v>
      </c>
      <c r="X1043" s="38">
        <v>0.44444444444444398</v>
      </c>
      <c r="Y1043" s="38">
        <v>0.952380952380952</v>
      </c>
      <c r="Z1043" s="38">
        <v>10862222.2222222</v>
      </c>
      <c r="AA1043" s="38">
        <v>-68187.135365211594</v>
      </c>
    </row>
    <row r="1044" spans="1:27" x14ac:dyDescent="0.25">
      <c r="A1044" s="28">
        <v>47118</v>
      </c>
      <c r="B1044" s="28">
        <v>47208</v>
      </c>
      <c r="C1044" t="s">
        <v>35</v>
      </c>
      <c r="D1044" t="s">
        <v>115</v>
      </c>
      <c r="E1044" t="s">
        <v>116</v>
      </c>
      <c r="F1044">
        <v>10014</v>
      </c>
      <c r="G1044" t="s">
        <v>117</v>
      </c>
      <c r="H1044" s="28">
        <v>47114</v>
      </c>
      <c r="I1044" s="28">
        <v>47116</v>
      </c>
      <c r="J1044" s="28">
        <v>47158</v>
      </c>
      <c r="K1044" s="28">
        <v>47158</v>
      </c>
      <c r="L1044" s="38">
        <v>18834400</v>
      </c>
      <c r="M1044" t="s">
        <v>78</v>
      </c>
      <c r="N1044">
        <v>0</v>
      </c>
      <c r="O1044" t="s">
        <v>34</v>
      </c>
      <c r="P1044" s="38">
        <v>0</v>
      </c>
      <c r="Q1044" s="38">
        <v>0.93534547723223804</v>
      </c>
      <c r="R1044" s="38">
        <v>0.44444444444444398</v>
      </c>
      <c r="S1044" s="38">
        <v>0.952380952380952</v>
      </c>
      <c r="T1044" s="38">
        <v>8370844.4444444403</v>
      </c>
      <c r="U1044" s="38">
        <v>0</v>
      </c>
      <c r="V1044" s="38">
        <v>-49681.6321647027</v>
      </c>
      <c r="W1044" s="38">
        <v>0.93537747097542701</v>
      </c>
      <c r="X1044" s="38">
        <v>0.44444444444444398</v>
      </c>
      <c r="Y1044" s="38">
        <v>0.952380952380952</v>
      </c>
      <c r="Z1044" s="38">
        <v>8370844.4444444403</v>
      </c>
      <c r="AA1044" s="38">
        <v>-47315.840156859696</v>
      </c>
    </row>
    <row r="1045" spans="1:27" x14ac:dyDescent="0.25">
      <c r="A1045" s="28">
        <v>47118</v>
      </c>
      <c r="B1045" s="28">
        <v>47208</v>
      </c>
      <c r="C1045" t="s">
        <v>35</v>
      </c>
      <c r="D1045" t="s">
        <v>118</v>
      </c>
      <c r="E1045" t="s">
        <v>119</v>
      </c>
      <c r="F1045">
        <v>10015</v>
      </c>
      <c r="G1045" t="s">
        <v>120</v>
      </c>
      <c r="H1045" s="28">
        <v>47114</v>
      </c>
      <c r="I1045" s="28">
        <v>47116</v>
      </c>
      <c r="J1045" s="28">
        <v>47158</v>
      </c>
      <c r="K1045" s="28">
        <v>47158</v>
      </c>
      <c r="L1045" s="38">
        <v>6000000</v>
      </c>
      <c r="M1045" t="s">
        <v>81</v>
      </c>
      <c r="N1045">
        <v>0</v>
      </c>
      <c r="O1045" t="s">
        <v>34</v>
      </c>
      <c r="P1045" s="38">
        <v>0</v>
      </c>
      <c r="Q1045" s="38">
        <v>0.93534547723223804</v>
      </c>
      <c r="R1045" s="38">
        <v>0.44444444444444398</v>
      </c>
      <c r="S1045" s="38">
        <v>0.952380952380952</v>
      </c>
      <c r="T1045" s="38">
        <v>2666666.6666666698</v>
      </c>
      <c r="U1045" s="38">
        <v>0</v>
      </c>
      <c r="V1045" s="38">
        <v>-17576.880229166702</v>
      </c>
      <c r="W1045" s="38">
        <v>0.93537747097542701</v>
      </c>
      <c r="X1045" s="38">
        <v>0.44444444444444398</v>
      </c>
      <c r="Y1045" s="38">
        <v>0.952380952380952</v>
      </c>
      <c r="Z1045" s="38">
        <v>2666666.6666666698</v>
      </c>
      <c r="AA1045" s="38">
        <v>-16739.885932539699</v>
      </c>
    </row>
    <row r="1046" spans="1:27" x14ac:dyDescent="0.25">
      <c r="A1046" s="28">
        <v>47208</v>
      </c>
      <c r="B1046" s="28">
        <v>47299</v>
      </c>
      <c r="C1046" t="s">
        <v>32</v>
      </c>
      <c r="D1046" t="s">
        <v>101</v>
      </c>
      <c r="E1046" t="s">
        <v>77</v>
      </c>
      <c r="F1046">
        <v>20</v>
      </c>
      <c r="H1046" s="28">
        <v>47150</v>
      </c>
      <c r="I1046" s="28">
        <v>47154</v>
      </c>
      <c r="J1046" s="28">
        <v>47245</v>
      </c>
      <c r="K1046" s="28">
        <v>47245</v>
      </c>
      <c r="L1046" s="38">
        <v>5530852.3499999996</v>
      </c>
      <c r="M1046" t="s">
        <v>78</v>
      </c>
      <c r="O1046" t="s">
        <v>34</v>
      </c>
      <c r="P1046" s="38">
        <v>0</v>
      </c>
      <c r="Q1046" s="38"/>
      <c r="R1046" s="38">
        <v>0.40659340659340698</v>
      </c>
      <c r="S1046" s="38">
        <v>0.40659340659340698</v>
      </c>
      <c r="T1046" s="38">
        <v>2248808.0983516499</v>
      </c>
      <c r="U1046" s="38">
        <v>0</v>
      </c>
      <c r="V1046" s="38">
        <v>33161.0070127004</v>
      </c>
      <c r="W1046" s="38"/>
      <c r="X1046" s="38">
        <v>0.40659340659340698</v>
      </c>
      <c r="Y1046" s="38">
        <v>0.40659340659340698</v>
      </c>
      <c r="Z1046" s="38">
        <v>2248808.0983516499</v>
      </c>
      <c r="AA1046" s="38">
        <v>13483.046807361699</v>
      </c>
    </row>
    <row r="1047" spans="1:27" x14ac:dyDescent="0.25">
      <c r="A1047" s="28">
        <v>47208</v>
      </c>
      <c r="B1047" s="28">
        <v>47299</v>
      </c>
      <c r="C1047" t="s">
        <v>32</v>
      </c>
      <c r="D1047" t="s">
        <v>101</v>
      </c>
      <c r="E1047" t="s">
        <v>77</v>
      </c>
      <c r="F1047">
        <v>20</v>
      </c>
      <c r="H1047" s="28">
        <v>47241</v>
      </c>
      <c r="I1047" s="28">
        <v>47245</v>
      </c>
      <c r="J1047" s="28">
        <v>47336</v>
      </c>
      <c r="K1047" s="28">
        <v>47336</v>
      </c>
      <c r="L1047" s="38">
        <v>5461203.9699999997</v>
      </c>
      <c r="M1047" t="s">
        <v>78</v>
      </c>
      <c r="O1047" t="s">
        <v>34</v>
      </c>
      <c r="P1047" s="38">
        <v>0</v>
      </c>
      <c r="Q1047" s="38"/>
      <c r="R1047" s="38">
        <v>0.59340659340659296</v>
      </c>
      <c r="S1047" s="38">
        <v>0.59340659340659296</v>
      </c>
      <c r="T1047" s="38">
        <v>3240714.4437362598</v>
      </c>
      <c r="U1047" s="38">
        <v>0</v>
      </c>
      <c r="V1047" s="38">
        <v>35564.413230243197</v>
      </c>
      <c r="W1047" s="38"/>
      <c r="X1047" s="38">
        <v>0.59340659340659296</v>
      </c>
      <c r="Y1047" s="38">
        <v>0.59340659340659296</v>
      </c>
      <c r="Z1047" s="38">
        <v>3240714.4437362598</v>
      </c>
      <c r="AA1047" s="38">
        <v>21104.157301463001</v>
      </c>
    </row>
    <row r="1048" spans="1:27" x14ac:dyDescent="0.25">
      <c r="A1048" s="28">
        <v>47208</v>
      </c>
      <c r="B1048" s="28">
        <v>47299</v>
      </c>
      <c r="C1048" t="s">
        <v>35</v>
      </c>
      <c r="D1048" t="s">
        <v>123</v>
      </c>
      <c r="E1048" t="s">
        <v>124</v>
      </c>
      <c r="F1048">
        <v>10009</v>
      </c>
      <c r="G1048" t="s">
        <v>125</v>
      </c>
      <c r="H1048" s="28">
        <v>47150</v>
      </c>
      <c r="I1048" s="28">
        <v>47154</v>
      </c>
      <c r="J1048" s="28">
        <v>47245</v>
      </c>
      <c r="K1048" s="28">
        <v>47245</v>
      </c>
      <c r="L1048" s="38">
        <v>5530852.3499999996</v>
      </c>
      <c r="M1048" t="s">
        <v>78</v>
      </c>
      <c r="N1048">
        <v>0</v>
      </c>
      <c r="O1048" t="s">
        <v>34</v>
      </c>
      <c r="P1048" s="38">
        <v>0</v>
      </c>
      <c r="Q1048" s="38">
        <v>0.92973474421152402</v>
      </c>
      <c r="R1048" s="38">
        <v>0.40659340659340698</v>
      </c>
      <c r="S1048" s="38">
        <v>0.40659340659340698</v>
      </c>
      <c r="T1048" s="38">
        <v>2248808.0983516499</v>
      </c>
      <c r="U1048" s="38">
        <v>0</v>
      </c>
      <c r="V1048" s="38">
        <v>-33161.0070127004</v>
      </c>
      <c r="W1048" s="38">
        <v>0.92983552886885201</v>
      </c>
      <c r="X1048" s="38">
        <v>0.40659340659340698</v>
      </c>
      <c r="Y1048" s="38">
        <v>0.40659340659340698</v>
      </c>
      <c r="Z1048" s="38">
        <v>2248808.0983516499</v>
      </c>
      <c r="AA1048" s="38">
        <v>-13483.046807361699</v>
      </c>
    </row>
    <row r="1049" spans="1:27" x14ac:dyDescent="0.25">
      <c r="A1049" s="28">
        <v>47208</v>
      </c>
      <c r="B1049" s="28">
        <v>47299</v>
      </c>
      <c r="C1049" t="s">
        <v>35</v>
      </c>
      <c r="D1049" t="s">
        <v>123</v>
      </c>
      <c r="E1049" t="s">
        <v>124</v>
      </c>
      <c r="F1049">
        <v>10009</v>
      </c>
      <c r="G1049" t="s">
        <v>125</v>
      </c>
      <c r="H1049" s="28">
        <v>47241</v>
      </c>
      <c r="I1049" s="28">
        <v>47245</v>
      </c>
      <c r="J1049" s="28">
        <v>47336</v>
      </c>
      <c r="K1049" s="28">
        <v>47336</v>
      </c>
      <c r="L1049" s="38">
        <v>5461203.9699999997</v>
      </c>
      <c r="M1049" t="s">
        <v>78</v>
      </c>
      <c r="N1049">
        <v>0</v>
      </c>
      <c r="O1049" t="s">
        <v>34</v>
      </c>
      <c r="P1049" s="38">
        <v>0</v>
      </c>
      <c r="Q1049" s="38">
        <v>0.92386604645422599</v>
      </c>
      <c r="R1049" s="38">
        <v>0.59340659340659296</v>
      </c>
      <c r="S1049" s="38">
        <v>0.59340659340659296</v>
      </c>
      <c r="T1049" s="38">
        <v>3240714.4437362598</v>
      </c>
      <c r="U1049" s="38">
        <v>0</v>
      </c>
      <c r="V1049" s="38">
        <v>-35564.413230243197</v>
      </c>
      <c r="W1049" s="38">
        <v>0.92398315891016503</v>
      </c>
      <c r="X1049" s="38">
        <v>0.59340659340659296</v>
      </c>
      <c r="Y1049" s="38">
        <v>0.59340659340659296</v>
      </c>
      <c r="Z1049" s="38">
        <v>3240714.4437362598</v>
      </c>
      <c r="AA1049" s="38">
        <v>-21104.157301463001</v>
      </c>
    </row>
    <row r="1050" spans="1:27" x14ac:dyDescent="0.25">
      <c r="A1050" s="28">
        <v>47299</v>
      </c>
      <c r="B1050" s="28">
        <v>47391</v>
      </c>
      <c r="C1050" t="s">
        <v>32</v>
      </c>
      <c r="D1050" t="s">
        <v>101</v>
      </c>
      <c r="E1050" t="s">
        <v>77</v>
      </c>
      <c r="F1050">
        <v>20</v>
      </c>
      <c r="H1050" s="28">
        <v>47241</v>
      </c>
      <c r="I1050" s="28">
        <v>47245</v>
      </c>
      <c r="J1050" s="28">
        <v>47336</v>
      </c>
      <c r="K1050" s="28">
        <v>47336</v>
      </c>
      <c r="L1050" s="38">
        <v>5461203.9699999997</v>
      </c>
      <c r="M1050" t="s">
        <v>78</v>
      </c>
      <c r="O1050" t="s">
        <v>34</v>
      </c>
      <c r="P1050" s="38">
        <v>0</v>
      </c>
      <c r="Q1050" s="38"/>
      <c r="R1050" s="38">
        <v>0.40217391304347799</v>
      </c>
      <c r="S1050" s="38">
        <v>0.40659340659340698</v>
      </c>
      <c r="T1050" s="38">
        <v>2196353.7705434798</v>
      </c>
      <c r="U1050" s="38">
        <v>0</v>
      </c>
      <c r="V1050" s="38">
        <v>35564.413230243197</v>
      </c>
      <c r="W1050" s="38"/>
      <c r="X1050" s="38">
        <v>0.40217391304347799</v>
      </c>
      <c r="Y1050" s="38">
        <v>0.40659340659340698</v>
      </c>
      <c r="Z1050" s="38">
        <v>2196353.7705434798</v>
      </c>
      <c r="AA1050" s="38">
        <v>14460.2559287802</v>
      </c>
    </row>
    <row r="1051" spans="1:27" x14ac:dyDescent="0.25">
      <c r="A1051" s="28">
        <v>47299</v>
      </c>
      <c r="B1051" s="28">
        <v>47391</v>
      </c>
      <c r="C1051" t="s">
        <v>32</v>
      </c>
      <c r="D1051" t="s">
        <v>101</v>
      </c>
      <c r="E1051" t="s">
        <v>77</v>
      </c>
      <c r="F1051">
        <v>20</v>
      </c>
      <c r="H1051" s="28">
        <v>47332</v>
      </c>
      <c r="I1051" s="28">
        <v>47336</v>
      </c>
      <c r="J1051" s="28">
        <v>47427</v>
      </c>
      <c r="K1051" s="28">
        <v>47427</v>
      </c>
      <c r="L1051" s="38">
        <v>5390832.4699999997</v>
      </c>
      <c r="M1051" t="s">
        <v>78</v>
      </c>
      <c r="O1051" t="s">
        <v>34</v>
      </c>
      <c r="P1051" s="38">
        <v>0</v>
      </c>
      <c r="Q1051" s="38"/>
      <c r="R1051" s="38">
        <v>0.59782608695652195</v>
      </c>
      <c r="S1051" s="38">
        <v>0.60439560439560402</v>
      </c>
      <c r="T1051" s="38">
        <v>3222780.2809782601</v>
      </c>
      <c r="U1051" s="38">
        <v>0</v>
      </c>
      <c r="V1051" s="38">
        <v>36697.846896118601</v>
      </c>
      <c r="W1051" s="38"/>
      <c r="X1051" s="38">
        <v>0.59782608695652195</v>
      </c>
      <c r="Y1051" s="38">
        <v>0.60439560439560402</v>
      </c>
      <c r="Z1051" s="38">
        <v>3222780.2809782601</v>
      </c>
      <c r="AA1051" s="38">
        <v>22180.017354797001</v>
      </c>
    </row>
    <row r="1052" spans="1:27" x14ac:dyDescent="0.25">
      <c r="A1052" s="28">
        <v>47299</v>
      </c>
      <c r="B1052" s="28">
        <v>47391</v>
      </c>
      <c r="C1052" t="s">
        <v>35</v>
      </c>
      <c r="D1052" t="s">
        <v>123</v>
      </c>
      <c r="E1052" t="s">
        <v>124</v>
      </c>
      <c r="F1052">
        <v>10009</v>
      </c>
      <c r="G1052" t="s">
        <v>125</v>
      </c>
      <c r="H1052" s="28">
        <v>47241</v>
      </c>
      <c r="I1052" s="28">
        <v>47245</v>
      </c>
      <c r="J1052" s="28">
        <v>47336</v>
      </c>
      <c r="K1052" s="28">
        <v>47336</v>
      </c>
      <c r="L1052" s="38">
        <v>5461203.9699999997</v>
      </c>
      <c r="M1052" t="s">
        <v>78</v>
      </c>
      <c r="N1052">
        <v>0</v>
      </c>
      <c r="O1052" t="s">
        <v>34</v>
      </c>
      <c r="P1052" s="38">
        <v>0</v>
      </c>
      <c r="Q1052" s="38">
        <v>0.92386604645422599</v>
      </c>
      <c r="R1052" s="38">
        <v>0.40217391304347799</v>
      </c>
      <c r="S1052" s="38">
        <v>0.40659340659340698</v>
      </c>
      <c r="T1052" s="38">
        <v>2196353.7705434798</v>
      </c>
      <c r="U1052" s="38">
        <v>0</v>
      </c>
      <c r="V1052" s="38">
        <v>-35564.413230243197</v>
      </c>
      <c r="W1052" s="38">
        <v>0.92398315891016503</v>
      </c>
      <c r="X1052" s="38">
        <v>0.40217391304347799</v>
      </c>
      <c r="Y1052" s="38">
        <v>0.40659340659340698</v>
      </c>
      <c r="Z1052" s="38">
        <v>2196353.7705434798</v>
      </c>
      <c r="AA1052" s="38">
        <v>-14460.2559287802</v>
      </c>
    </row>
    <row r="1053" spans="1:27" x14ac:dyDescent="0.25">
      <c r="A1053" s="28">
        <v>47299</v>
      </c>
      <c r="B1053" s="28">
        <v>47391</v>
      </c>
      <c r="C1053" t="s">
        <v>35</v>
      </c>
      <c r="D1053" t="s">
        <v>123</v>
      </c>
      <c r="E1053" t="s">
        <v>124</v>
      </c>
      <c r="F1053">
        <v>10009</v>
      </c>
      <c r="G1053" t="s">
        <v>125</v>
      </c>
      <c r="H1053" s="28">
        <v>47332</v>
      </c>
      <c r="I1053" s="28">
        <v>47336</v>
      </c>
      <c r="J1053" s="28">
        <v>47427</v>
      </c>
      <c r="K1053" s="28">
        <v>47427</v>
      </c>
      <c r="L1053" s="38">
        <v>5390832.4699999997</v>
      </c>
      <c r="M1053" t="s">
        <v>78</v>
      </c>
      <c r="N1053">
        <v>0</v>
      </c>
      <c r="O1053" t="s">
        <v>34</v>
      </c>
      <c r="P1053" s="38">
        <v>0</v>
      </c>
      <c r="Q1053" s="38">
        <v>0.91799734869692695</v>
      </c>
      <c r="R1053" s="38">
        <v>0.59782608695652195</v>
      </c>
      <c r="S1053" s="38">
        <v>0.60439560439560402</v>
      </c>
      <c r="T1053" s="38">
        <v>3222780.2809782601</v>
      </c>
      <c r="U1053" s="38">
        <v>0</v>
      </c>
      <c r="V1053" s="38">
        <v>-36697.846896118601</v>
      </c>
      <c r="W1053" s="38">
        <v>0.91806851718807203</v>
      </c>
      <c r="X1053" s="38">
        <v>0.59782608695652195</v>
      </c>
      <c r="Y1053" s="38">
        <v>0.60439560439560402</v>
      </c>
      <c r="Z1053" s="38">
        <v>3222780.2809782601</v>
      </c>
      <c r="AA1053" s="38">
        <v>-22180.017354797001</v>
      </c>
    </row>
    <row r="1054" spans="1:27" x14ac:dyDescent="0.25">
      <c r="A1054" s="28">
        <v>47391</v>
      </c>
      <c r="B1054" s="28">
        <v>47483</v>
      </c>
      <c r="C1054" t="s">
        <v>32</v>
      </c>
      <c r="D1054" t="s">
        <v>101</v>
      </c>
      <c r="E1054" t="s">
        <v>77</v>
      </c>
      <c r="F1054">
        <v>20</v>
      </c>
      <c r="H1054" s="28">
        <v>47332</v>
      </c>
      <c r="I1054" s="28">
        <v>47336</v>
      </c>
      <c r="J1054" s="28">
        <v>47427</v>
      </c>
      <c r="K1054" s="28">
        <v>47427</v>
      </c>
      <c r="L1054" s="38">
        <v>5390832.4699999997</v>
      </c>
      <c r="M1054" t="s">
        <v>78</v>
      </c>
      <c r="O1054" t="s">
        <v>34</v>
      </c>
      <c r="P1054" s="38">
        <v>0</v>
      </c>
      <c r="Q1054" s="38"/>
      <c r="R1054" s="38">
        <v>0.39130434782608697</v>
      </c>
      <c r="S1054" s="38">
        <v>0.39560439560439598</v>
      </c>
      <c r="T1054" s="38">
        <v>2109456.18391304</v>
      </c>
      <c r="U1054" s="38">
        <v>0</v>
      </c>
      <c r="V1054" s="38">
        <v>36697.846896118601</v>
      </c>
      <c r="W1054" s="38"/>
      <c r="X1054" s="38">
        <v>0.39130434782608697</v>
      </c>
      <c r="Y1054" s="38">
        <v>0.39560439560439598</v>
      </c>
      <c r="Z1054" s="38">
        <v>2109456.18391304</v>
      </c>
      <c r="AA1054" s="38">
        <v>14517.8295413217</v>
      </c>
    </row>
    <row r="1055" spans="1:27" x14ac:dyDescent="0.25">
      <c r="A1055" s="28">
        <v>47391</v>
      </c>
      <c r="B1055" s="28">
        <v>47483</v>
      </c>
      <c r="C1055" t="s">
        <v>32</v>
      </c>
      <c r="D1055" t="s">
        <v>101</v>
      </c>
      <c r="E1055" t="s">
        <v>77</v>
      </c>
      <c r="F1055">
        <v>20</v>
      </c>
      <c r="H1055" s="28">
        <v>47423</v>
      </c>
      <c r="I1055" s="28">
        <v>47427</v>
      </c>
      <c r="J1055" s="28">
        <v>47519</v>
      </c>
      <c r="K1055" s="28">
        <v>47519</v>
      </c>
      <c r="L1055" s="38">
        <v>5318205.47</v>
      </c>
      <c r="M1055" t="s">
        <v>78</v>
      </c>
      <c r="O1055" t="s">
        <v>34</v>
      </c>
      <c r="P1055" s="38">
        <v>0</v>
      </c>
      <c r="Q1055" s="38"/>
      <c r="R1055" s="38">
        <v>0.60869565217391297</v>
      </c>
      <c r="S1055" s="38">
        <v>0.60869565217391297</v>
      </c>
      <c r="T1055" s="38">
        <v>3237168.5469565201</v>
      </c>
      <c r="U1055" s="38">
        <v>0</v>
      </c>
      <c r="V1055" s="38">
        <v>36961.274230091803</v>
      </c>
      <c r="W1055" s="38"/>
      <c r="X1055" s="38">
        <v>0.60869565217391297</v>
      </c>
      <c r="Y1055" s="38">
        <v>0.60869565217391297</v>
      </c>
      <c r="Z1055" s="38">
        <v>3237168.5469565201</v>
      </c>
      <c r="AA1055" s="38">
        <v>22498.166922664499</v>
      </c>
    </row>
    <row r="1056" spans="1:27" x14ac:dyDescent="0.25">
      <c r="A1056" s="28">
        <v>47391</v>
      </c>
      <c r="B1056" s="28">
        <v>47483</v>
      </c>
      <c r="C1056" t="s">
        <v>35</v>
      </c>
      <c r="D1056" t="s">
        <v>123</v>
      </c>
      <c r="E1056" t="s">
        <v>124</v>
      </c>
      <c r="F1056">
        <v>10009</v>
      </c>
      <c r="G1056" t="s">
        <v>125</v>
      </c>
      <c r="H1056" s="28">
        <v>47332</v>
      </c>
      <c r="I1056" s="28">
        <v>47336</v>
      </c>
      <c r="J1056" s="28">
        <v>47427</v>
      </c>
      <c r="K1056" s="28">
        <v>47427</v>
      </c>
      <c r="L1056" s="38">
        <v>5390832.4699999997</v>
      </c>
      <c r="M1056" t="s">
        <v>78</v>
      </c>
      <c r="N1056">
        <v>0</v>
      </c>
      <c r="O1056" t="s">
        <v>34</v>
      </c>
      <c r="P1056" s="38">
        <v>0</v>
      </c>
      <c r="Q1056" s="38">
        <v>0.91799734869692695</v>
      </c>
      <c r="R1056" s="38">
        <v>0.39130434782608697</v>
      </c>
      <c r="S1056" s="38">
        <v>0.39560439560439598</v>
      </c>
      <c r="T1056" s="38">
        <v>2109456.18391304</v>
      </c>
      <c r="U1056" s="38">
        <v>0</v>
      </c>
      <c r="V1056" s="38">
        <v>-36697.846896118601</v>
      </c>
      <c r="W1056" s="38">
        <v>0.91806851718807203</v>
      </c>
      <c r="X1056" s="38">
        <v>0.39130434782608697</v>
      </c>
      <c r="Y1056" s="38">
        <v>0.39560439560439598</v>
      </c>
      <c r="Z1056" s="38">
        <v>2109456.18391304</v>
      </c>
      <c r="AA1056" s="38">
        <v>-14517.8295413217</v>
      </c>
    </row>
    <row r="1057" spans="1:27" x14ac:dyDescent="0.25">
      <c r="A1057" s="28">
        <v>47391</v>
      </c>
      <c r="B1057" s="28">
        <v>47483</v>
      </c>
      <c r="C1057" t="s">
        <v>35</v>
      </c>
      <c r="D1057" t="s">
        <v>123</v>
      </c>
      <c r="E1057" t="s">
        <v>124</v>
      </c>
      <c r="F1057">
        <v>10009</v>
      </c>
      <c r="G1057" t="s">
        <v>125</v>
      </c>
      <c r="H1057" s="28">
        <v>47423</v>
      </c>
      <c r="I1057" s="28">
        <v>47427</v>
      </c>
      <c r="J1057" s="28">
        <v>47519</v>
      </c>
      <c r="K1057" s="28">
        <v>47519</v>
      </c>
      <c r="L1057" s="38">
        <v>5318205.47</v>
      </c>
      <c r="M1057" t="s">
        <v>78</v>
      </c>
      <c r="N1057">
        <v>0</v>
      </c>
      <c r="O1057" t="s">
        <v>34</v>
      </c>
      <c r="P1057" s="38">
        <v>0</v>
      </c>
      <c r="Q1057" s="38">
        <v>0.91199116877910402</v>
      </c>
      <c r="R1057" s="38">
        <v>0.60869565217391297</v>
      </c>
      <c r="S1057" s="38">
        <v>0.60869565217391297</v>
      </c>
      <c r="T1057" s="38">
        <v>3237168.5469565201</v>
      </c>
      <c r="U1057" s="38">
        <v>0</v>
      </c>
      <c r="V1057" s="38">
        <v>-36961.274230091803</v>
      </c>
      <c r="W1057" s="38">
        <v>0.912020078913509</v>
      </c>
      <c r="X1057" s="38">
        <v>0.60869565217391297</v>
      </c>
      <c r="Y1057" s="38">
        <v>0.60869565217391297</v>
      </c>
      <c r="Z1057" s="38">
        <v>3237168.5469565201</v>
      </c>
      <c r="AA1057" s="38">
        <v>-22498.166922664499</v>
      </c>
    </row>
    <row r="1058" spans="1:27" x14ac:dyDescent="0.25">
      <c r="A1058" s="28">
        <v>47483</v>
      </c>
      <c r="B1058" s="28">
        <v>47573</v>
      </c>
      <c r="C1058" t="s">
        <v>32</v>
      </c>
      <c r="D1058" t="s">
        <v>101</v>
      </c>
      <c r="E1058" t="s">
        <v>77</v>
      </c>
      <c r="F1058">
        <v>20</v>
      </c>
      <c r="H1058" s="28">
        <v>47423</v>
      </c>
      <c r="I1058" s="28">
        <v>47427</v>
      </c>
      <c r="J1058" s="28">
        <v>47519</v>
      </c>
      <c r="K1058" s="28">
        <v>47519</v>
      </c>
      <c r="L1058" s="38">
        <v>5318205.47</v>
      </c>
      <c r="M1058" t="s">
        <v>78</v>
      </c>
      <c r="O1058" t="s">
        <v>34</v>
      </c>
      <c r="P1058" s="38">
        <v>0</v>
      </c>
      <c r="Q1058" s="38"/>
      <c r="R1058" s="38">
        <v>0.4</v>
      </c>
      <c r="S1058" s="38">
        <v>0.39130434782608697</v>
      </c>
      <c r="T1058" s="38">
        <v>2127282.1880000001</v>
      </c>
      <c r="U1058" s="38">
        <v>0</v>
      </c>
      <c r="V1058" s="38">
        <v>36961.274230091803</v>
      </c>
      <c r="W1058" s="38"/>
      <c r="X1058" s="38">
        <v>0.4</v>
      </c>
      <c r="Y1058" s="38">
        <v>0.39130434782608697</v>
      </c>
      <c r="Z1058" s="38">
        <v>2127282.1880000001</v>
      </c>
      <c r="AA1058" s="38">
        <v>14463.107307427201</v>
      </c>
    </row>
    <row r="1059" spans="1:27" x14ac:dyDescent="0.25">
      <c r="A1059" s="28">
        <v>47483</v>
      </c>
      <c r="B1059" s="28">
        <v>47573</v>
      </c>
      <c r="C1059" t="s">
        <v>32</v>
      </c>
      <c r="D1059" t="s">
        <v>101</v>
      </c>
      <c r="E1059" t="s">
        <v>77</v>
      </c>
      <c r="F1059">
        <v>20</v>
      </c>
      <c r="H1059" s="28">
        <v>47515</v>
      </c>
      <c r="I1059" s="28">
        <v>47519</v>
      </c>
      <c r="J1059" s="28">
        <v>47609</v>
      </c>
      <c r="K1059" s="28">
        <v>47609</v>
      </c>
      <c r="L1059" s="38">
        <v>5244824.43</v>
      </c>
      <c r="M1059" t="s">
        <v>78</v>
      </c>
      <c r="O1059" t="s">
        <v>34</v>
      </c>
      <c r="P1059" s="38">
        <v>0</v>
      </c>
      <c r="Q1059" s="38"/>
      <c r="R1059" s="38">
        <v>0.6</v>
      </c>
      <c r="S1059" s="38">
        <v>0.6</v>
      </c>
      <c r="T1059" s="38">
        <v>3146894.6579999998</v>
      </c>
      <c r="U1059" s="38">
        <v>0</v>
      </c>
      <c r="V1059" s="38">
        <v>35309.329576260301</v>
      </c>
      <c r="W1059" s="38"/>
      <c r="X1059" s="38">
        <v>0.6</v>
      </c>
      <c r="Y1059" s="38">
        <v>0.6</v>
      </c>
      <c r="Z1059" s="38">
        <v>3146894.6579999998</v>
      </c>
      <c r="AA1059" s="38">
        <v>21185.5977457562</v>
      </c>
    </row>
    <row r="1060" spans="1:27" x14ac:dyDescent="0.25">
      <c r="A1060" s="28">
        <v>47483</v>
      </c>
      <c r="B1060" s="28">
        <v>47573</v>
      </c>
      <c r="C1060" t="s">
        <v>35</v>
      </c>
      <c r="D1060" t="s">
        <v>123</v>
      </c>
      <c r="E1060" t="s">
        <v>124</v>
      </c>
      <c r="F1060">
        <v>10009</v>
      </c>
      <c r="G1060" t="s">
        <v>125</v>
      </c>
      <c r="H1060" s="28">
        <v>47423</v>
      </c>
      <c r="I1060" s="28">
        <v>47427</v>
      </c>
      <c r="J1060" s="28">
        <v>47519</v>
      </c>
      <c r="K1060" s="28">
        <v>47519</v>
      </c>
      <c r="L1060" s="38">
        <v>5318205.47</v>
      </c>
      <c r="M1060" t="s">
        <v>78</v>
      </c>
      <c r="N1060">
        <v>0</v>
      </c>
      <c r="O1060" t="s">
        <v>34</v>
      </c>
      <c r="P1060" s="38">
        <v>0</v>
      </c>
      <c r="Q1060" s="38">
        <v>0.91199116877910402</v>
      </c>
      <c r="R1060" s="38">
        <v>0.4</v>
      </c>
      <c r="S1060" s="38">
        <v>0.39130434782608697</v>
      </c>
      <c r="T1060" s="38">
        <v>2127282.1880000001</v>
      </c>
      <c r="U1060" s="38">
        <v>0</v>
      </c>
      <c r="V1060" s="38">
        <v>-36961.274230091803</v>
      </c>
      <c r="W1060" s="38">
        <v>0.912020078913509</v>
      </c>
      <c r="X1060" s="38">
        <v>0.4</v>
      </c>
      <c r="Y1060" s="38">
        <v>0.39130434782608697</v>
      </c>
      <c r="Z1060" s="38">
        <v>2127282.1880000001</v>
      </c>
      <c r="AA1060" s="38">
        <v>-14463.107307427201</v>
      </c>
    </row>
    <row r="1061" spans="1:27" x14ac:dyDescent="0.25">
      <c r="A1061" s="28">
        <v>47483</v>
      </c>
      <c r="B1061" s="28">
        <v>47573</v>
      </c>
      <c r="C1061" t="s">
        <v>35</v>
      </c>
      <c r="D1061" t="s">
        <v>123</v>
      </c>
      <c r="E1061" t="s">
        <v>124</v>
      </c>
      <c r="F1061">
        <v>10009</v>
      </c>
      <c r="G1061" t="s">
        <v>125</v>
      </c>
      <c r="H1061" s="28">
        <v>47515</v>
      </c>
      <c r="I1061" s="28">
        <v>47519</v>
      </c>
      <c r="J1061" s="28">
        <v>47609</v>
      </c>
      <c r="K1061" s="28">
        <v>47609</v>
      </c>
      <c r="L1061" s="38">
        <v>5244824.43</v>
      </c>
      <c r="M1061" t="s">
        <v>78</v>
      </c>
      <c r="N1061">
        <v>0</v>
      </c>
      <c r="O1061" t="s">
        <v>34</v>
      </c>
      <c r="P1061" s="38">
        <v>0</v>
      </c>
      <c r="Q1061" s="38">
        <v>0.90595234835330696</v>
      </c>
      <c r="R1061" s="38">
        <v>0.6</v>
      </c>
      <c r="S1061" s="38">
        <v>0.6</v>
      </c>
      <c r="T1061" s="38">
        <v>3146894.6579999998</v>
      </c>
      <c r="U1061" s="38">
        <v>0</v>
      </c>
      <c r="V1061" s="38">
        <v>-35309.329576260301</v>
      </c>
      <c r="W1061" s="38">
        <v>0.90603714107917199</v>
      </c>
      <c r="X1061" s="38">
        <v>0.6</v>
      </c>
      <c r="Y1061" s="38">
        <v>0.6</v>
      </c>
      <c r="Z1061" s="38">
        <v>3146894.6579999998</v>
      </c>
      <c r="AA1061" s="38">
        <v>-21185.5977457562</v>
      </c>
    </row>
    <row r="1062" spans="1:27" x14ac:dyDescent="0.25">
      <c r="A1062" s="28">
        <v>47573</v>
      </c>
      <c r="B1062" s="28">
        <v>47664</v>
      </c>
      <c r="C1062" t="s">
        <v>32</v>
      </c>
      <c r="D1062" t="s">
        <v>101</v>
      </c>
      <c r="E1062" t="s">
        <v>77</v>
      </c>
      <c r="F1062">
        <v>20</v>
      </c>
      <c r="H1062" s="28">
        <v>47515</v>
      </c>
      <c r="I1062" s="28">
        <v>47519</v>
      </c>
      <c r="J1062" s="28">
        <v>47609</v>
      </c>
      <c r="K1062" s="28">
        <v>47609</v>
      </c>
      <c r="L1062" s="38">
        <v>5244824.43</v>
      </c>
      <c r="M1062" t="s">
        <v>78</v>
      </c>
      <c r="O1062" t="s">
        <v>34</v>
      </c>
      <c r="P1062" s="38">
        <v>0</v>
      </c>
      <c r="Q1062" s="38"/>
      <c r="R1062" s="38">
        <v>0.39560439560439598</v>
      </c>
      <c r="S1062" s="38">
        <v>0.4</v>
      </c>
      <c r="T1062" s="38">
        <v>2074875.59868132</v>
      </c>
      <c r="U1062" s="38">
        <v>0</v>
      </c>
      <c r="V1062" s="38">
        <v>35309.329576260301</v>
      </c>
      <c r="W1062" s="38"/>
      <c r="X1062" s="38">
        <v>0.39560439560439598</v>
      </c>
      <c r="Y1062" s="38">
        <v>0.4</v>
      </c>
      <c r="Z1062" s="38">
        <v>2074875.59868132</v>
      </c>
      <c r="AA1062" s="38">
        <v>14123.731830504101</v>
      </c>
    </row>
    <row r="1063" spans="1:27" x14ac:dyDescent="0.25">
      <c r="A1063" s="28">
        <v>47573</v>
      </c>
      <c r="B1063" s="28">
        <v>47664</v>
      </c>
      <c r="C1063" t="s">
        <v>32</v>
      </c>
      <c r="D1063" t="s">
        <v>101</v>
      </c>
      <c r="E1063" t="s">
        <v>77</v>
      </c>
      <c r="F1063">
        <v>20</v>
      </c>
      <c r="H1063" s="28">
        <v>47605</v>
      </c>
      <c r="I1063" s="28">
        <v>47609</v>
      </c>
      <c r="J1063" s="28">
        <v>47700</v>
      </c>
      <c r="K1063" s="28">
        <v>47700</v>
      </c>
      <c r="L1063" s="38">
        <v>5170681.5</v>
      </c>
      <c r="M1063" t="s">
        <v>78</v>
      </c>
      <c r="O1063" t="s">
        <v>34</v>
      </c>
      <c r="P1063" s="38">
        <v>0</v>
      </c>
      <c r="Q1063" s="38"/>
      <c r="R1063" s="38">
        <v>0.60439560439560402</v>
      </c>
      <c r="S1063" s="38">
        <v>0.60439560439560402</v>
      </c>
      <c r="T1063" s="38">
        <v>3125137.17032967</v>
      </c>
      <c r="U1063" s="38">
        <v>0</v>
      </c>
      <c r="V1063" s="38">
        <v>35090.923760064601</v>
      </c>
      <c r="W1063" s="38"/>
      <c r="X1063" s="38">
        <v>0.60439560439560402</v>
      </c>
      <c r="Y1063" s="38">
        <v>0.60439560439560402</v>
      </c>
      <c r="Z1063" s="38">
        <v>3125137.17032967</v>
      </c>
      <c r="AA1063" s="38">
        <v>21208.800074764298</v>
      </c>
    </row>
    <row r="1064" spans="1:27" x14ac:dyDescent="0.25">
      <c r="A1064" s="28">
        <v>47573</v>
      </c>
      <c r="B1064" s="28">
        <v>47664</v>
      </c>
      <c r="C1064" t="s">
        <v>35</v>
      </c>
      <c r="D1064" t="s">
        <v>123</v>
      </c>
      <c r="E1064" t="s">
        <v>124</v>
      </c>
      <c r="F1064">
        <v>10009</v>
      </c>
      <c r="G1064" t="s">
        <v>125</v>
      </c>
      <c r="H1064" s="28">
        <v>47515</v>
      </c>
      <c r="I1064" s="28">
        <v>47519</v>
      </c>
      <c r="J1064" s="28">
        <v>47609</v>
      </c>
      <c r="K1064" s="28">
        <v>47609</v>
      </c>
      <c r="L1064" s="38">
        <v>5244824.43</v>
      </c>
      <c r="M1064" t="s">
        <v>78</v>
      </c>
      <c r="N1064">
        <v>0</v>
      </c>
      <c r="O1064" t="s">
        <v>34</v>
      </c>
      <c r="P1064" s="38">
        <v>0</v>
      </c>
      <c r="Q1064" s="38">
        <v>0.90595234835330696</v>
      </c>
      <c r="R1064" s="38">
        <v>0.39560439560439598</v>
      </c>
      <c r="S1064" s="38">
        <v>0.4</v>
      </c>
      <c r="T1064" s="38">
        <v>2074875.59868132</v>
      </c>
      <c r="U1064" s="38">
        <v>0</v>
      </c>
      <c r="V1064" s="38">
        <v>-35309.329576260301</v>
      </c>
      <c r="W1064" s="38">
        <v>0.90603714107917199</v>
      </c>
      <c r="X1064" s="38">
        <v>0.39560439560439598</v>
      </c>
      <c r="Y1064" s="38">
        <v>0.4</v>
      </c>
      <c r="Z1064" s="38">
        <v>2074875.59868132</v>
      </c>
      <c r="AA1064" s="38">
        <v>-14123.731830504101</v>
      </c>
    </row>
    <row r="1065" spans="1:27" x14ac:dyDescent="0.25">
      <c r="A1065" s="28">
        <v>47573</v>
      </c>
      <c r="B1065" s="28">
        <v>47664</v>
      </c>
      <c r="C1065" t="s">
        <v>35</v>
      </c>
      <c r="D1065" t="s">
        <v>123</v>
      </c>
      <c r="E1065" t="s">
        <v>124</v>
      </c>
      <c r="F1065">
        <v>10009</v>
      </c>
      <c r="G1065" t="s">
        <v>125</v>
      </c>
      <c r="H1065" s="28">
        <v>47605</v>
      </c>
      <c r="I1065" s="28">
        <v>47609</v>
      </c>
      <c r="J1065" s="28">
        <v>47700</v>
      </c>
      <c r="K1065" s="28">
        <v>47700</v>
      </c>
      <c r="L1065" s="38">
        <v>5170681.5</v>
      </c>
      <c r="M1065" t="s">
        <v>78</v>
      </c>
      <c r="N1065">
        <v>0</v>
      </c>
      <c r="O1065" t="s">
        <v>34</v>
      </c>
      <c r="P1065" s="38">
        <v>0</v>
      </c>
      <c r="Q1065" s="38">
        <v>0.89984642992277897</v>
      </c>
      <c r="R1065" s="38">
        <v>0.60439560439560402</v>
      </c>
      <c r="S1065" s="38">
        <v>0.60439560439560402</v>
      </c>
      <c r="T1065" s="38">
        <v>3125137.17032967</v>
      </c>
      <c r="U1065" s="38">
        <v>0</v>
      </c>
      <c r="V1065" s="38">
        <v>-35090.923760064601</v>
      </c>
      <c r="W1065" s="38">
        <v>0.89993302232454797</v>
      </c>
      <c r="X1065" s="38">
        <v>0.60439560439560402</v>
      </c>
      <c r="Y1065" s="38">
        <v>0.60439560439560402</v>
      </c>
      <c r="Z1065" s="38">
        <v>3125137.17032967</v>
      </c>
      <c r="AA1065" s="38">
        <v>-21208.800074764298</v>
      </c>
    </row>
    <row r="1066" spans="1:27" x14ac:dyDescent="0.25">
      <c r="A1066" s="28">
        <v>47664</v>
      </c>
      <c r="B1066" s="28">
        <v>47756</v>
      </c>
      <c r="C1066" t="s">
        <v>32</v>
      </c>
      <c r="D1066" t="s">
        <v>101</v>
      </c>
      <c r="E1066" t="s">
        <v>77</v>
      </c>
      <c r="F1066">
        <v>20</v>
      </c>
      <c r="H1066" s="28">
        <v>47605</v>
      </c>
      <c r="I1066" s="28">
        <v>47609</v>
      </c>
      <c r="J1066" s="28">
        <v>47700</v>
      </c>
      <c r="K1066" s="28">
        <v>47700</v>
      </c>
      <c r="L1066" s="38">
        <v>5170681.5</v>
      </c>
      <c r="M1066" t="s">
        <v>78</v>
      </c>
      <c r="O1066" t="s">
        <v>34</v>
      </c>
      <c r="P1066" s="38">
        <v>0</v>
      </c>
      <c r="Q1066" s="38"/>
      <c r="R1066" s="38">
        <v>0.39130434782608697</v>
      </c>
      <c r="S1066" s="38">
        <v>0.39560439560439598</v>
      </c>
      <c r="T1066" s="38">
        <v>2023310.1521739101</v>
      </c>
      <c r="U1066" s="38">
        <v>0</v>
      </c>
      <c r="V1066" s="38">
        <v>35090.923760064601</v>
      </c>
      <c r="W1066" s="38"/>
      <c r="X1066" s="38">
        <v>0.39130434782608697</v>
      </c>
      <c r="Y1066" s="38">
        <v>0.39560439560439598</v>
      </c>
      <c r="Z1066" s="38">
        <v>2023310.1521739101</v>
      </c>
      <c r="AA1066" s="38">
        <v>13882.123685300299</v>
      </c>
    </row>
    <row r="1067" spans="1:27" x14ac:dyDescent="0.25">
      <c r="A1067" s="28">
        <v>47664</v>
      </c>
      <c r="B1067" s="28">
        <v>47756</v>
      </c>
      <c r="C1067" t="s">
        <v>32</v>
      </c>
      <c r="D1067" t="s">
        <v>101</v>
      </c>
      <c r="E1067" t="s">
        <v>77</v>
      </c>
      <c r="F1067">
        <v>20</v>
      </c>
      <c r="H1067" s="28">
        <v>47696</v>
      </c>
      <c r="I1067" s="28">
        <v>47700</v>
      </c>
      <c r="J1067" s="28">
        <v>47792</v>
      </c>
      <c r="K1067" s="28">
        <v>47792</v>
      </c>
      <c r="L1067" s="38">
        <v>5095768.78</v>
      </c>
      <c r="M1067" t="s">
        <v>78</v>
      </c>
      <c r="O1067" t="s">
        <v>34</v>
      </c>
      <c r="P1067" s="38">
        <v>0</v>
      </c>
      <c r="Q1067" s="38"/>
      <c r="R1067" s="38">
        <v>0.60869565217391297</v>
      </c>
      <c r="S1067" s="38">
        <v>0.60869565217391297</v>
      </c>
      <c r="T1067" s="38">
        <v>3101772.3008695701</v>
      </c>
      <c r="U1067" s="38">
        <v>0</v>
      </c>
      <c r="V1067" s="38">
        <v>35164.008945597903</v>
      </c>
      <c r="W1067" s="38"/>
      <c r="X1067" s="38">
        <v>0.60869565217391297</v>
      </c>
      <c r="Y1067" s="38">
        <v>0.60869565217391297</v>
      </c>
      <c r="Z1067" s="38">
        <v>3101772.3008695701</v>
      </c>
      <c r="AA1067" s="38">
        <v>21404.179358189998</v>
      </c>
    </row>
    <row r="1068" spans="1:27" x14ac:dyDescent="0.25">
      <c r="A1068" s="28">
        <v>47664</v>
      </c>
      <c r="B1068" s="28">
        <v>47756</v>
      </c>
      <c r="C1068" t="s">
        <v>35</v>
      </c>
      <c r="D1068" t="s">
        <v>123</v>
      </c>
      <c r="E1068" t="s">
        <v>124</v>
      </c>
      <c r="F1068">
        <v>10009</v>
      </c>
      <c r="G1068" t="s">
        <v>125</v>
      </c>
      <c r="H1068" s="28">
        <v>47605</v>
      </c>
      <c r="I1068" s="28">
        <v>47609</v>
      </c>
      <c r="J1068" s="28">
        <v>47700</v>
      </c>
      <c r="K1068" s="28">
        <v>47700</v>
      </c>
      <c r="L1068" s="38">
        <v>5170681.5</v>
      </c>
      <c r="M1068" t="s">
        <v>78</v>
      </c>
      <c r="N1068">
        <v>0</v>
      </c>
      <c r="O1068" t="s">
        <v>34</v>
      </c>
      <c r="P1068" s="38">
        <v>0</v>
      </c>
      <c r="Q1068" s="38">
        <v>0.89984642992277897</v>
      </c>
      <c r="R1068" s="38">
        <v>0.39130434782608697</v>
      </c>
      <c r="S1068" s="38">
        <v>0.39560439560439598</v>
      </c>
      <c r="T1068" s="38">
        <v>2023310.1521739101</v>
      </c>
      <c r="U1068" s="38">
        <v>0</v>
      </c>
      <c r="V1068" s="38">
        <v>-35090.923760064601</v>
      </c>
      <c r="W1068" s="38">
        <v>0.89993302232454797</v>
      </c>
      <c r="X1068" s="38">
        <v>0.39130434782608697</v>
      </c>
      <c r="Y1068" s="38">
        <v>0.39560439560439598</v>
      </c>
      <c r="Z1068" s="38">
        <v>2023310.1521739101</v>
      </c>
      <c r="AA1068" s="38">
        <v>-13882.123685300299</v>
      </c>
    </row>
    <row r="1069" spans="1:27" x14ac:dyDescent="0.25">
      <c r="A1069" s="28">
        <v>47664</v>
      </c>
      <c r="B1069" s="28">
        <v>47756</v>
      </c>
      <c r="C1069" t="s">
        <v>35</v>
      </c>
      <c r="D1069" t="s">
        <v>123</v>
      </c>
      <c r="E1069" t="s">
        <v>124</v>
      </c>
      <c r="F1069">
        <v>10009</v>
      </c>
      <c r="G1069" t="s">
        <v>125</v>
      </c>
      <c r="H1069" s="28">
        <v>47696</v>
      </c>
      <c r="I1069" s="28">
        <v>47700</v>
      </c>
      <c r="J1069" s="28">
        <v>47792</v>
      </c>
      <c r="K1069" s="28">
        <v>47792</v>
      </c>
      <c r="L1069" s="38">
        <v>5095768.78</v>
      </c>
      <c r="M1069" t="s">
        <v>78</v>
      </c>
      <c r="N1069">
        <v>0</v>
      </c>
      <c r="O1069" t="s">
        <v>34</v>
      </c>
      <c r="P1069" s="38">
        <v>0</v>
      </c>
      <c r="Q1069" s="38">
        <v>0.89367341348752005</v>
      </c>
      <c r="R1069" s="38">
        <v>0.60869565217391297</v>
      </c>
      <c r="S1069" s="38">
        <v>0.60869565217391297</v>
      </c>
      <c r="T1069" s="38">
        <v>3101772.3008695701</v>
      </c>
      <c r="U1069" s="38">
        <v>0</v>
      </c>
      <c r="V1069" s="38">
        <v>-35164.008945597903</v>
      </c>
      <c r="W1069" s="38">
        <v>0.893718880662699</v>
      </c>
      <c r="X1069" s="38">
        <v>0.60869565217391297</v>
      </c>
      <c r="Y1069" s="38">
        <v>0.60869565217391297</v>
      </c>
      <c r="Z1069" s="38">
        <v>3101772.3008695701</v>
      </c>
      <c r="AA1069" s="38">
        <v>-21404.179358189998</v>
      </c>
    </row>
    <row r="1070" spans="1:27" x14ac:dyDescent="0.25">
      <c r="A1070" s="28">
        <v>47756</v>
      </c>
      <c r="B1070" s="28">
        <v>47848</v>
      </c>
      <c r="C1070" t="s">
        <v>32</v>
      </c>
      <c r="D1070" t="s">
        <v>101</v>
      </c>
      <c r="E1070" t="s">
        <v>77</v>
      </c>
      <c r="F1070">
        <v>20</v>
      </c>
      <c r="H1070" s="28">
        <v>47696</v>
      </c>
      <c r="I1070" s="28">
        <v>47700</v>
      </c>
      <c r="J1070" s="28">
        <v>47792</v>
      </c>
      <c r="K1070" s="28">
        <v>47792</v>
      </c>
      <c r="L1070" s="38">
        <v>5095768.78</v>
      </c>
      <c r="M1070" t="s">
        <v>78</v>
      </c>
      <c r="O1070" t="s">
        <v>34</v>
      </c>
      <c r="P1070" s="38">
        <v>0</v>
      </c>
      <c r="Q1070" s="38"/>
      <c r="R1070" s="38">
        <v>0.39130434782608697</v>
      </c>
      <c r="S1070" s="38">
        <v>0.39130434782608697</v>
      </c>
      <c r="T1070" s="38">
        <v>1993996.4791304399</v>
      </c>
      <c r="U1070" s="38">
        <v>0</v>
      </c>
      <c r="V1070" s="38">
        <v>35164.008945597903</v>
      </c>
      <c r="W1070" s="38"/>
      <c r="X1070" s="38">
        <v>0.39130434782608697</v>
      </c>
      <c r="Y1070" s="38">
        <v>0.39130434782608697</v>
      </c>
      <c r="Z1070" s="38">
        <v>1993996.4791304399</v>
      </c>
      <c r="AA1070" s="38">
        <v>13759.829587407899</v>
      </c>
    </row>
    <row r="1071" spans="1:27" x14ac:dyDescent="0.25">
      <c r="A1071" s="28">
        <v>47756</v>
      </c>
      <c r="B1071" s="28">
        <v>47848</v>
      </c>
      <c r="C1071" t="s">
        <v>32</v>
      </c>
      <c r="D1071" t="s">
        <v>101</v>
      </c>
      <c r="E1071" t="s">
        <v>77</v>
      </c>
      <c r="F1071">
        <v>20</v>
      </c>
      <c r="H1071" s="28">
        <v>47788</v>
      </c>
      <c r="I1071" s="28">
        <v>47792</v>
      </c>
      <c r="J1071" s="28">
        <v>47884</v>
      </c>
      <c r="K1071" s="28">
        <v>47884</v>
      </c>
      <c r="L1071" s="38">
        <v>5018535.1100000003</v>
      </c>
      <c r="M1071" t="s">
        <v>78</v>
      </c>
      <c r="O1071" t="s">
        <v>34</v>
      </c>
      <c r="P1071" s="38">
        <v>0</v>
      </c>
      <c r="Q1071" s="38"/>
      <c r="R1071" s="38">
        <v>0.60869565217391297</v>
      </c>
      <c r="S1071" s="38">
        <v>0.60869565217391297</v>
      </c>
      <c r="T1071" s="38">
        <v>3054760.5017391299</v>
      </c>
      <c r="U1071" s="38">
        <v>0</v>
      </c>
      <c r="V1071" s="38">
        <v>35167.801776795299</v>
      </c>
      <c r="W1071" s="38"/>
      <c r="X1071" s="38">
        <v>0.60869565217391297</v>
      </c>
      <c r="Y1071" s="38">
        <v>0.60869565217391297</v>
      </c>
      <c r="Z1071" s="38">
        <v>3054760.5017391299</v>
      </c>
      <c r="AA1071" s="38">
        <v>21406.488038049301</v>
      </c>
    </row>
    <row r="1072" spans="1:27" x14ac:dyDescent="0.25">
      <c r="A1072" s="28">
        <v>47756</v>
      </c>
      <c r="B1072" s="28">
        <v>47848</v>
      </c>
      <c r="C1072" t="s">
        <v>35</v>
      </c>
      <c r="D1072" t="s">
        <v>123</v>
      </c>
      <c r="E1072" t="s">
        <v>124</v>
      </c>
      <c r="F1072">
        <v>10009</v>
      </c>
      <c r="G1072" t="s">
        <v>125</v>
      </c>
      <c r="H1072" s="28">
        <v>47696</v>
      </c>
      <c r="I1072" s="28">
        <v>47700</v>
      </c>
      <c r="J1072" s="28">
        <v>47792</v>
      </c>
      <c r="K1072" s="28">
        <v>47792</v>
      </c>
      <c r="L1072" s="38">
        <v>5095768.78</v>
      </c>
      <c r="M1072" t="s">
        <v>78</v>
      </c>
      <c r="N1072">
        <v>0</v>
      </c>
      <c r="O1072" t="s">
        <v>34</v>
      </c>
      <c r="P1072" s="38">
        <v>0</v>
      </c>
      <c r="Q1072" s="38">
        <v>0.89367341348752005</v>
      </c>
      <c r="R1072" s="38">
        <v>0.39130434782608697</v>
      </c>
      <c r="S1072" s="38">
        <v>0.39130434782608697</v>
      </c>
      <c r="T1072" s="38">
        <v>1993996.4791304399</v>
      </c>
      <c r="U1072" s="38">
        <v>0</v>
      </c>
      <c r="V1072" s="38">
        <v>-35164.008945597903</v>
      </c>
      <c r="W1072" s="38">
        <v>0.893718880662699</v>
      </c>
      <c r="X1072" s="38">
        <v>0.39130434782608697</v>
      </c>
      <c r="Y1072" s="38">
        <v>0.39130434782608697</v>
      </c>
      <c r="Z1072" s="38">
        <v>1993996.4791304399</v>
      </c>
      <c r="AA1072" s="38">
        <v>-13759.829587407899</v>
      </c>
    </row>
    <row r="1073" spans="1:27" x14ac:dyDescent="0.25">
      <c r="A1073" s="28">
        <v>47756</v>
      </c>
      <c r="B1073" s="28">
        <v>47848</v>
      </c>
      <c r="C1073" t="s">
        <v>35</v>
      </c>
      <c r="D1073" t="s">
        <v>123</v>
      </c>
      <c r="E1073" t="s">
        <v>124</v>
      </c>
      <c r="F1073">
        <v>10009</v>
      </c>
      <c r="G1073" t="s">
        <v>125</v>
      </c>
      <c r="H1073" s="28">
        <v>47788</v>
      </c>
      <c r="I1073" s="28">
        <v>47792</v>
      </c>
      <c r="J1073" s="28">
        <v>47884</v>
      </c>
      <c r="K1073" s="28">
        <v>47884</v>
      </c>
      <c r="L1073" s="38">
        <v>5018535.1100000003</v>
      </c>
      <c r="M1073" t="s">
        <v>78</v>
      </c>
      <c r="N1073">
        <v>0</v>
      </c>
      <c r="O1073" t="s">
        <v>34</v>
      </c>
      <c r="P1073" s="38">
        <v>0</v>
      </c>
      <c r="Q1073" s="38">
        <v>0.88745823170201299</v>
      </c>
      <c r="R1073" s="38">
        <v>0.60869565217391297</v>
      </c>
      <c r="S1073" s="38">
        <v>0.60869565217391297</v>
      </c>
      <c r="T1073" s="38">
        <v>3054760.5017391299</v>
      </c>
      <c r="U1073" s="38">
        <v>0</v>
      </c>
      <c r="V1073" s="38">
        <v>-35167.801776795299</v>
      </c>
      <c r="W1073" s="38">
        <v>0.88747459589790001</v>
      </c>
      <c r="X1073" s="38">
        <v>0.60869565217391297</v>
      </c>
      <c r="Y1073" s="38">
        <v>0.60869565217391297</v>
      </c>
      <c r="Z1073" s="38">
        <v>3054760.5017391299</v>
      </c>
      <c r="AA1073" s="38">
        <v>-21406.488038049301</v>
      </c>
    </row>
    <row r="1074" spans="1:27" x14ac:dyDescent="0.25">
      <c r="A1074" s="28">
        <v>47848</v>
      </c>
      <c r="B1074" s="28">
        <v>47938</v>
      </c>
      <c r="C1074" t="s">
        <v>32</v>
      </c>
      <c r="D1074" t="s">
        <v>101</v>
      </c>
      <c r="E1074" t="s">
        <v>77</v>
      </c>
      <c r="F1074">
        <v>20</v>
      </c>
      <c r="H1074" s="28">
        <v>47788</v>
      </c>
      <c r="I1074" s="28">
        <v>47792</v>
      </c>
      <c r="J1074" s="28">
        <v>47884</v>
      </c>
      <c r="K1074" s="28">
        <v>47884</v>
      </c>
      <c r="L1074" s="38">
        <v>5018535.1100000003</v>
      </c>
      <c r="M1074" t="s">
        <v>78</v>
      </c>
      <c r="O1074" t="s">
        <v>34</v>
      </c>
      <c r="P1074" s="38">
        <v>0</v>
      </c>
      <c r="Q1074" s="38"/>
      <c r="R1074" s="38">
        <v>0.4</v>
      </c>
      <c r="S1074" s="38">
        <v>0.39130434782608697</v>
      </c>
      <c r="T1074" s="38">
        <v>2007414.044</v>
      </c>
      <c r="U1074" s="38">
        <v>0</v>
      </c>
      <c r="V1074" s="38">
        <v>35167.801776795299</v>
      </c>
      <c r="W1074" s="38"/>
      <c r="X1074" s="38">
        <v>0.4</v>
      </c>
      <c r="Y1074" s="38">
        <v>0.39130434782608697</v>
      </c>
      <c r="Z1074" s="38">
        <v>2007414.044</v>
      </c>
      <c r="AA1074" s="38">
        <v>13761.313738745999</v>
      </c>
    </row>
    <row r="1075" spans="1:27" x14ac:dyDescent="0.25">
      <c r="A1075" s="28">
        <v>47848</v>
      </c>
      <c r="B1075" s="28">
        <v>47938</v>
      </c>
      <c r="C1075" t="s">
        <v>32</v>
      </c>
      <c r="D1075" t="s">
        <v>101</v>
      </c>
      <c r="E1075" t="s">
        <v>77</v>
      </c>
      <c r="F1075">
        <v>20</v>
      </c>
      <c r="H1075" s="28">
        <v>47882</v>
      </c>
      <c r="I1075" s="28">
        <v>47884</v>
      </c>
      <c r="J1075" s="28">
        <v>47973</v>
      </c>
      <c r="K1075" s="28">
        <v>47973</v>
      </c>
      <c r="L1075" s="38">
        <v>4940499.57</v>
      </c>
      <c r="M1075" t="s">
        <v>78</v>
      </c>
      <c r="O1075" t="s">
        <v>34</v>
      </c>
      <c r="P1075" s="38">
        <v>0</v>
      </c>
      <c r="Q1075" s="38"/>
      <c r="R1075" s="38">
        <v>0.6</v>
      </c>
      <c r="S1075" s="38">
        <v>0.60674157303370801</v>
      </c>
      <c r="T1075" s="38">
        <v>2964299.7420000001</v>
      </c>
      <c r="U1075" s="38">
        <v>0</v>
      </c>
      <c r="V1075" s="38">
        <v>34154.4600731869</v>
      </c>
      <c r="W1075" s="38"/>
      <c r="X1075" s="38">
        <v>0.6</v>
      </c>
      <c r="Y1075" s="38">
        <v>0.60674157303370801</v>
      </c>
      <c r="Z1075" s="38">
        <v>2964299.7420000001</v>
      </c>
      <c r="AA1075" s="38">
        <v>20722.9308309224</v>
      </c>
    </row>
    <row r="1076" spans="1:27" x14ac:dyDescent="0.25">
      <c r="A1076" s="28">
        <v>47848</v>
      </c>
      <c r="B1076" s="28">
        <v>47938</v>
      </c>
      <c r="C1076" t="s">
        <v>35</v>
      </c>
      <c r="D1076" t="s">
        <v>123</v>
      </c>
      <c r="E1076" t="s">
        <v>124</v>
      </c>
      <c r="F1076">
        <v>10009</v>
      </c>
      <c r="G1076" t="s">
        <v>125</v>
      </c>
      <c r="H1076" s="28">
        <v>47788</v>
      </c>
      <c r="I1076" s="28">
        <v>47792</v>
      </c>
      <c r="J1076" s="28">
        <v>47884</v>
      </c>
      <c r="K1076" s="28">
        <v>47884</v>
      </c>
      <c r="L1076" s="38">
        <v>5018535.1100000003</v>
      </c>
      <c r="M1076" t="s">
        <v>78</v>
      </c>
      <c r="N1076">
        <v>0</v>
      </c>
      <c r="O1076" t="s">
        <v>34</v>
      </c>
      <c r="P1076" s="38">
        <v>0</v>
      </c>
      <c r="Q1076" s="38">
        <v>0.88745823170201299</v>
      </c>
      <c r="R1076" s="38">
        <v>0.4</v>
      </c>
      <c r="S1076" s="38">
        <v>0.39130434782608697</v>
      </c>
      <c r="T1076" s="38">
        <v>2007414.044</v>
      </c>
      <c r="U1076" s="38">
        <v>0</v>
      </c>
      <c r="V1076" s="38">
        <v>-35167.801776795299</v>
      </c>
      <c r="W1076" s="38">
        <v>0.88747459589790001</v>
      </c>
      <c r="X1076" s="38">
        <v>0.4</v>
      </c>
      <c r="Y1076" s="38">
        <v>0.39130434782608697</v>
      </c>
      <c r="Z1076" s="38">
        <v>2007414.044</v>
      </c>
      <c r="AA1076" s="38">
        <v>-13761.313738745999</v>
      </c>
    </row>
    <row r="1077" spans="1:27" x14ac:dyDescent="0.25">
      <c r="A1077" s="28">
        <v>47848</v>
      </c>
      <c r="B1077" s="28">
        <v>47938</v>
      </c>
      <c r="C1077" t="s">
        <v>35</v>
      </c>
      <c r="D1077" t="s">
        <v>123</v>
      </c>
      <c r="E1077" t="s">
        <v>124</v>
      </c>
      <c r="F1077">
        <v>10009</v>
      </c>
      <c r="G1077" t="s">
        <v>125</v>
      </c>
      <c r="H1077" s="28">
        <v>47882</v>
      </c>
      <c r="I1077" s="28">
        <v>47884</v>
      </c>
      <c r="J1077" s="28">
        <v>47973</v>
      </c>
      <c r="K1077" s="28">
        <v>47973</v>
      </c>
      <c r="L1077" s="38">
        <v>4940499.57</v>
      </c>
      <c r="M1077" t="s">
        <v>78</v>
      </c>
      <c r="N1077">
        <v>0</v>
      </c>
      <c r="O1077" t="s">
        <v>34</v>
      </c>
      <c r="P1077" s="38">
        <v>0</v>
      </c>
      <c r="Q1077" s="38">
        <v>0.88135710527501399</v>
      </c>
      <c r="R1077" s="38">
        <v>0.6</v>
      </c>
      <c r="S1077" s="38">
        <v>0.60674157303370801</v>
      </c>
      <c r="T1077" s="38">
        <v>2964299.7420000001</v>
      </c>
      <c r="U1077" s="38">
        <v>0</v>
      </c>
      <c r="V1077" s="38">
        <v>-34154.4600731869</v>
      </c>
      <c r="W1077" s="38">
        <v>0.88141110875610296</v>
      </c>
      <c r="X1077" s="38">
        <v>0.6</v>
      </c>
      <c r="Y1077" s="38">
        <v>0.60674157303370801</v>
      </c>
      <c r="Z1077" s="38">
        <v>2964299.7420000001</v>
      </c>
      <c r="AA1077" s="38">
        <v>-20722.9308309224</v>
      </c>
    </row>
    <row r="1078" spans="1:27" x14ac:dyDescent="0.25">
      <c r="A1078" s="28">
        <v>47938</v>
      </c>
      <c r="B1078" s="28">
        <v>48029</v>
      </c>
      <c r="C1078" t="s">
        <v>32</v>
      </c>
      <c r="D1078" t="s">
        <v>101</v>
      </c>
      <c r="E1078" t="s">
        <v>77</v>
      </c>
      <c r="F1078">
        <v>20</v>
      </c>
      <c r="H1078" s="28">
        <v>47882</v>
      </c>
      <c r="I1078" s="28">
        <v>47884</v>
      </c>
      <c r="J1078" s="28">
        <v>47973</v>
      </c>
      <c r="K1078" s="28">
        <v>47973</v>
      </c>
      <c r="L1078" s="38">
        <v>4940499.57</v>
      </c>
      <c r="M1078" t="s">
        <v>78</v>
      </c>
      <c r="O1078" t="s">
        <v>34</v>
      </c>
      <c r="P1078" s="38">
        <v>0</v>
      </c>
      <c r="Q1078" s="38"/>
      <c r="R1078" s="38">
        <v>0.38461538461538503</v>
      </c>
      <c r="S1078" s="38">
        <v>0.39325842696629199</v>
      </c>
      <c r="T1078" s="38">
        <v>1900192.1423076901</v>
      </c>
      <c r="U1078" s="38">
        <v>0</v>
      </c>
      <c r="V1078" s="38">
        <v>34154.4600731869</v>
      </c>
      <c r="W1078" s="38"/>
      <c r="X1078" s="38">
        <v>0.38461538461538503</v>
      </c>
      <c r="Y1078" s="38">
        <v>0.39325842696629199</v>
      </c>
      <c r="Z1078" s="38">
        <v>1900192.1423076901</v>
      </c>
      <c r="AA1078" s="38">
        <v>13431.5292422645</v>
      </c>
    </row>
    <row r="1079" spans="1:27" x14ac:dyDescent="0.25">
      <c r="A1079" s="28">
        <v>47938</v>
      </c>
      <c r="B1079" s="28">
        <v>48029</v>
      </c>
      <c r="C1079" t="s">
        <v>32</v>
      </c>
      <c r="D1079" t="s">
        <v>101</v>
      </c>
      <c r="E1079" t="s">
        <v>77</v>
      </c>
      <c r="F1079">
        <v>20</v>
      </c>
      <c r="H1079" s="28">
        <v>47968</v>
      </c>
      <c r="I1079" s="28">
        <v>47973</v>
      </c>
      <c r="J1079" s="28">
        <v>48065</v>
      </c>
      <c r="K1079" s="28">
        <v>48065</v>
      </c>
      <c r="L1079" s="38">
        <v>4861653.82</v>
      </c>
      <c r="M1079" t="s">
        <v>78</v>
      </c>
      <c r="O1079" t="s">
        <v>34</v>
      </c>
      <c r="P1079" s="38">
        <v>0</v>
      </c>
      <c r="Q1079" s="38"/>
      <c r="R1079" s="38">
        <v>0.61538461538461497</v>
      </c>
      <c r="S1079" s="38">
        <v>0.60869565217391297</v>
      </c>
      <c r="T1079" s="38">
        <v>2991786.9661538498</v>
      </c>
      <c r="U1079" s="38">
        <v>0</v>
      </c>
      <c r="V1079" s="38">
        <v>35373.932633732598</v>
      </c>
      <c r="W1079" s="38"/>
      <c r="X1079" s="38">
        <v>0.61538461538461497</v>
      </c>
      <c r="Y1079" s="38">
        <v>0.60869565217391297</v>
      </c>
      <c r="Z1079" s="38">
        <v>2991786.9661538498</v>
      </c>
      <c r="AA1079" s="38">
        <v>21531.958994445999</v>
      </c>
    </row>
    <row r="1080" spans="1:27" x14ac:dyDescent="0.25">
      <c r="A1080" s="28">
        <v>47938</v>
      </c>
      <c r="B1080" s="28">
        <v>48029</v>
      </c>
      <c r="C1080" t="s">
        <v>35</v>
      </c>
      <c r="D1080" t="s">
        <v>123</v>
      </c>
      <c r="E1080" t="s">
        <v>124</v>
      </c>
      <c r="F1080">
        <v>10009</v>
      </c>
      <c r="G1080" t="s">
        <v>125</v>
      </c>
      <c r="H1080" s="28">
        <v>47882</v>
      </c>
      <c r="I1080" s="28">
        <v>47884</v>
      </c>
      <c r="J1080" s="28">
        <v>47973</v>
      </c>
      <c r="K1080" s="28">
        <v>47973</v>
      </c>
      <c r="L1080" s="38">
        <v>4940499.57</v>
      </c>
      <c r="M1080" t="s">
        <v>78</v>
      </c>
      <c r="N1080">
        <v>0</v>
      </c>
      <c r="O1080" t="s">
        <v>34</v>
      </c>
      <c r="P1080" s="38">
        <v>0</v>
      </c>
      <c r="Q1080" s="38">
        <v>0.88135710527501399</v>
      </c>
      <c r="R1080" s="38">
        <v>0.38461538461538503</v>
      </c>
      <c r="S1080" s="38">
        <v>0.39325842696629199</v>
      </c>
      <c r="T1080" s="38">
        <v>1900192.1423076901</v>
      </c>
      <c r="U1080" s="38">
        <v>0</v>
      </c>
      <c r="V1080" s="38">
        <v>-34154.4600731869</v>
      </c>
      <c r="W1080" s="38">
        <v>0.88141110875610296</v>
      </c>
      <c r="X1080" s="38">
        <v>0.38461538461538503</v>
      </c>
      <c r="Y1080" s="38">
        <v>0.39325842696629199</v>
      </c>
      <c r="Z1080" s="38">
        <v>1900192.1423076901</v>
      </c>
      <c r="AA1080" s="38">
        <v>-13431.5292422645</v>
      </c>
    </row>
    <row r="1081" spans="1:27" x14ac:dyDescent="0.25">
      <c r="A1081" s="28">
        <v>47938</v>
      </c>
      <c r="B1081" s="28">
        <v>48029</v>
      </c>
      <c r="C1081" t="s">
        <v>35</v>
      </c>
      <c r="D1081" t="s">
        <v>123</v>
      </c>
      <c r="E1081" t="s">
        <v>124</v>
      </c>
      <c r="F1081">
        <v>10009</v>
      </c>
      <c r="G1081" t="s">
        <v>125</v>
      </c>
      <c r="H1081" s="28">
        <v>47968</v>
      </c>
      <c r="I1081" s="28">
        <v>47973</v>
      </c>
      <c r="J1081" s="28">
        <v>48065</v>
      </c>
      <c r="K1081" s="28">
        <v>48065</v>
      </c>
      <c r="L1081" s="38">
        <v>4861653.82</v>
      </c>
      <c r="M1081" t="s">
        <v>78</v>
      </c>
      <c r="N1081">
        <v>0</v>
      </c>
      <c r="O1081" t="s">
        <v>34</v>
      </c>
      <c r="P1081" s="38">
        <v>0</v>
      </c>
      <c r="Q1081" s="38">
        <v>0.87505032290103701</v>
      </c>
      <c r="R1081" s="38">
        <v>0.61538461538461497</v>
      </c>
      <c r="S1081" s="38">
        <v>0.60869565217391297</v>
      </c>
      <c r="T1081" s="38">
        <v>2991786.9661538498</v>
      </c>
      <c r="U1081" s="38">
        <v>0</v>
      </c>
      <c r="V1081" s="38">
        <v>-35373.932633732598</v>
      </c>
      <c r="W1081" s="38">
        <v>0.87511458132894504</v>
      </c>
      <c r="X1081" s="38">
        <v>0.61538461538461497</v>
      </c>
      <c r="Y1081" s="38">
        <v>0.60869565217391297</v>
      </c>
      <c r="Z1081" s="38">
        <v>2991786.9661538498</v>
      </c>
      <c r="AA1081" s="38">
        <v>-21531.958994445999</v>
      </c>
    </row>
    <row r="1082" spans="1:27" x14ac:dyDescent="0.25">
      <c r="A1082" s="28">
        <v>48029</v>
      </c>
      <c r="B1082" s="28">
        <v>48121</v>
      </c>
      <c r="C1082" t="s">
        <v>32</v>
      </c>
      <c r="D1082" t="s">
        <v>101</v>
      </c>
      <c r="E1082" t="s">
        <v>77</v>
      </c>
      <c r="F1082">
        <v>20</v>
      </c>
      <c r="H1082" s="28">
        <v>47968</v>
      </c>
      <c r="I1082" s="28">
        <v>47973</v>
      </c>
      <c r="J1082" s="28">
        <v>48065</v>
      </c>
      <c r="K1082" s="28">
        <v>48065</v>
      </c>
      <c r="L1082" s="38">
        <v>4861653.82</v>
      </c>
      <c r="M1082" t="s">
        <v>78</v>
      </c>
      <c r="O1082" t="s">
        <v>34</v>
      </c>
      <c r="P1082" s="38">
        <v>0</v>
      </c>
      <c r="Q1082" s="38"/>
      <c r="R1082" s="38">
        <v>0.39130434782608697</v>
      </c>
      <c r="S1082" s="38">
        <v>0.39130434782608697</v>
      </c>
      <c r="T1082" s="38">
        <v>1902386.2773913001</v>
      </c>
      <c r="U1082" s="38">
        <v>0</v>
      </c>
      <c r="V1082" s="38">
        <v>35373.932633732598</v>
      </c>
      <c r="W1082" s="38"/>
      <c r="X1082" s="38">
        <v>0.39130434782608697</v>
      </c>
      <c r="Y1082" s="38">
        <v>0.39130434782608697</v>
      </c>
      <c r="Z1082" s="38">
        <v>1902386.2773913001</v>
      </c>
      <c r="AA1082" s="38">
        <v>13841.9736392867</v>
      </c>
    </row>
    <row r="1083" spans="1:27" x14ac:dyDescent="0.25">
      <c r="A1083" s="28">
        <v>48029</v>
      </c>
      <c r="B1083" s="28">
        <v>48121</v>
      </c>
      <c r="C1083" t="s">
        <v>32</v>
      </c>
      <c r="D1083" t="s">
        <v>101</v>
      </c>
      <c r="E1083" t="s">
        <v>77</v>
      </c>
      <c r="F1083">
        <v>20</v>
      </c>
      <c r="H1083" s="28">
        <v>48061</v>
      </c>
      <c r="I1083" s="28">
        <v>48065</v>
      </c>
      <c r="J1083" s="28">
        <v>48157</v>
      </c>
      <c r="K1083" s="28">
        <v>48157</v>
      </c>
      <c r="L1083" s="38">
        <v>4781989.46</v>
      </c>
      <c r="M1083" t="s">
        <v>78</v>
      </c>
      <c r="O1083" t="s">
        <v>34</v>
      </c>
      <c r="P1083" s="38">
        <v>0</v>
      </c>
      <c r="Q1083" s="38"/>
      <c r="R1083" s="38">
        <v>0.60869565217391297</v>
      </c>
      <c r="S1083" s="38">
        <v>0.60869565217391297</v>
      </c>
      <c r="T1083" s="38">
        <v>2910776.1930434802</v>
      </c>
      <c r="U1083" s="38">
        <v>0</v>
      </c>
      <c r="V1083" s="38">
        <v>35301.371921010999</v>
      </c>
      <c r="W1083" s="38"/>
      <c r="X1083" s="38">
        <v>0.60869565217391297</v>
      </c>
      <c r="Y1083" s="38">
        <v>0.60869565217391297</v>
      </c>
      <c r="Z1083" s="38">
        <v>2910776.1930434802</v>
      </c>
      <c r="AA1083" s="38">
        <v>21487.791604093702</v>
      </c>
    </row>
    <row r="1084" spans="1:27" x14ac:dyDescent="0.25">
      <c r="A1084" s="28">
        <v>48029</v>
      </c>
      <c r="B1084" s="28">
        <v>48121</v>
      </c>
      <c r="C1084" t="s">
        <v>35</v>
      </c>
      <c r="D1084" t="s">
        <v>123</v>
      </c>
      <c r="E1084" t="s">
        <v>124</v>
      </c>
      <c r="F1084">
        <v>10009</v>
      </c>
      <c r="G1084" t="s">
        <v>125</v>
      </c>
      <c r="H1084" s="28">
        <v>47968</v>
      </c>
      <c r="I1084" s="28">
        <v>47973</v>
      </c>
      <c r="J1084" s="28">
        <v>48065</v>
      </c>
      <c r="K1084" s="28">
        <v>48065</v>
      </c>
      <c r="L1084" s="38">
        <v>4861653.82</v>
      </c>
      <c r="M1084" t="s">
        <v>78</v>
      </c>
      <c r="N1084">
        <v>0</v>
      </c>
      <c r="O1084" t="s">
        <v>34</v>
      </c>
      <c r="P1084" s="38">
        <v>0</v>
      </c>
      <c r="Q1084" s="38">
        <v>0.87505032290103701</v>
      </c>
      <c r="R1084" s="38">
        <v>0.39130434782608697</v>
      </c>
      <c r="S1084" s="38">
        <v>0.39130434782608697</v>
      </c>
      <c r="T1084" s="38">
        <v>1902386.2773913001</v>
      </c>
      <c r="U1084" s="38">
        <v>0</v>
      </c>
      <c r="V1084" s="38">
        <v>-35373.932633732598</v>
      </c>
      <c r="W1084" s="38">
        <v>0.87511458132894504</v>
      </c>
      <c r="X1084" s="38">
        <v>0.39130434782608697</v>
      </c>
      <c r="Y1084" s="38">
        <v>0.39130434782608697</v>
      </c>
      <c r="Z1084" s="38">
        <v>1902386.2773913001</v>
      </c>
      <c r="AA1084" s="38">
        <v>-13841.9736392867</v>
      </c>
    </row>
    <row r="1085" spans="1:27" x14ac:dyDescent="0.25">
      <c r="A1085" s="28">
        <v>48029</v>
      </c>
      <c r="B1085" s="28">
        <v>48121</v>
      </c>
      <c r="C1085" t="s">
        <v>35</v>
      </c>
      <c r="D1085" t="s">
        <v>123</v>
      </c>
      <c r="E1085" t="s">
        <v>124</v>
      </c>
      <c r="F1085">
        <v>10009</v>
      </c>
      <c r="G1085" t="s">
        <v>125</v>
      </c>
      <c r="H1085" s="28">
        <v>48061</v>
      </c>
      <c r="I1085" s="28">
        <v>48065</v>
      </c>
      <c r="J1085" s="28">
        <v>48157</v>
      </c>
      <c r="K1085" s="28">
        <v>48157</v>
      </c>
      <c r="L1085" s="38">
        <v>4781989.46</v>
      </c>
      <c r="M1085" t="s">
        <v>78</v>
      </c>
      <c r="N1085">
        <v>0</v>
      </c>
      <c r="O1085" t="s">
        <v>34</v>
      </c>
      <c r="P1085" s="38">
        <v>0</v>
      </c>
      <c r="Q1085" s="38">
        <v>0.86874354052706004</v>
      </c>
      <c r="R1085" s="38">
        <v>0.60869565217391297</v>
      </c>
      <c r="S1085" s="38">
        <v>0.60869565217391297</v>
      </c>
      <c r="T1085" s="38">
        <v>2910776.1930434802</v>
      </c>
      <c r="U1085" s="38">
        <v>0</v>
      </c>
      <c r="V1085" s="38">
        <v>-35301.371921010999</v>
      </c>
      <c r="W1085" s="38">
        <v>0.86878271975390298</v>
      </c>
      <c r="X1085" s="38">
        <v>0.60869565217391297</v>
      </c>
      <c r="Y1085" s="38">
        <v>0.60869565217391297</v>
      </c>
      <c r="Z1085" s="38">
        <v>2910776.1930434802</v>
      </c>
      <c r="AA1085" s="38">
        <v>-21487.791604093702</v>
      </c>
    </row>
    <row r="1086" spans="1:27" x14ac:dyDescent="0.25">
      <c r="A1086" s="28">
        <v>48121</v>
      </c>
      <c r="B1086" s="28">
        <v>48213</v>
      </c>
      <c r="C1086" t="s">
        <v>32</v>
      </c>
      <c r="D1086" t="s">
        <v>101</v>
      </c>
      <c r="E1086" t="s">
        <v>77</v>
      </c>
      <c r="F1086">
        <v>20</v>
      </c>
      <c r="H1086" s="28">
        <v>48061</v>
      </c>
      <c r="I1086" s="28">
        <v>48065</v>
      </c>
      <c r="J1086" s="28">
        <v>48157</v>
      </c>
      <c r="K1086" s="28">
        <v>48157</v>
      </c>
      <c r="L1086" s="38">
        <v>4781989.46</v>
      </c>
      <c r="M1086" t="s">
        <v>78</v>
      </c>
      <c r="O1086" t="s">
        <v>34</v>
      </c>
      <c r="P1086" s="38">
        <v>0</v>
      </c>
      <c r="Q1086" s="38"/>
      <c r="R1086" s="38">
        <v>0.39130434782608697</v>
      </c>
      <c r="S1086" s="38">
        <v>0.39130434782608697</v>
      </c>
      <c r="T1086" s="38">
        <v>1871213.26695652</v>
      </c>
      <c r="U1086" s="38">
        <v>0</v>
      </c>
      <c r="V1086" s="38">
        <v>35301.371921010999</v>
      </c>
      <c r="W1086" s="38"/>
      <c r="X1086" s="38">
        <v>0.39130434782608697</v>
      </c>
      <c r="Y1086" s="38">
        <v>0.39130434782608697</v>
      </c>
      <c r="Z1086" s="38">
        <v>1871213.26695652</v>
      </c>
      <c r="AA1086" s="38">
        <v>13813.5803169174</v>
      </c>
    </row>
    <row r="1087" spans="1:27" x14ac:dyDescent="0.25">
      <c r="A1087" s="28">
        <v>48121</v>
      </c>
      <c r="B1087" s="28">
        <v>48213</v>
      </c>
      <c r="C1087" t="s">
        <v>32</v>
      </c>
      <c r="D1087" t="s">
        <v>101</v>
      </c>
      <c r="E1087" t="s">
        <v>77</v>
      </c>
      <c r="F1087">
        <v>20</v>
      </c>
      <c r="H1087" s="28">
        <v>48155</v>
      </c>
      <c r="I1087" s="28">
        <v>48157</v>
      </c>
      <c r="J1087" s="28">
        <v>48249</v>
      </c>
      <c r="K1087" s="28">
        <v>48249</v>
      </c>
      <c r="L1087" s="38">
        <v>4699936.29</v>
      </c>
      <c r="M1087" t="s">
        <v>78</v>
      </c>
      <c r="O1087" t="s">
        <v>34</v>
      </c>
      <c r="P1087" s="38">
        <v>32.376088516500602</v>
      </c>
      <c r="Q1087" s="38"/>
      <c r="R1087" s="38">
        <v>0.60869565217391297</v>
      </c>
      <c r="S1087" s="38">
        <v>0.60869565217391297</v>
      </c>
      <c r="T1087" s="38">
        <v>2860830.7852173899</v>
      </c>
      <c r="U1087" s="38">
        <v>19.7071843143917</v>
      </c>
      <c r="V1087" s="38">
        <v>35081.756983363797</v>
      </c>
      <c r="W1087" s="38"/>
      <c r="X1087" s="38">
        <v>0.60869565217391297</v>
      </c>
      <c r="Y1087" s="38">
        <v>0.60869565217391297</v>
      </c>
      <c r="Z1087" s="38">
        <v>2860830.7852173899</v>
      </c>
      <c r="AA1087" s="38">
        <v>21354.1129463953</v>
      </c>
    </row>
    <row r="1088" spans="1:27" x14ac:dyDescent="0.25">
      <c r="A1088" s="28">
        <v>48121</v>
      </c>
      <c r="B1088" s="28">
        <v>48213</v>
      </c>
      <c r="C1088" t="s">
        <v>35</v>
      </c>
      <c r="D1088" t="s">
        <v>123</v>
      </c>
      <c r="E1088" t="s">
        <v>124</v>
      </c>
      <c r="F1088">
        <v>10009</v>
      </c>
      <c r="G1088" t="s">
        <v>125</v>
      </c>
      <c r="H1088" s="28">
        <v>48061</v>
      </c>
      <c r="I1088" s="28">
        <v>48065</v>
      </c>
      <c r="J1088" s="28">
        <v>48157</v>
      </c>
      <c r="K1088" s="28">
        <v>48157</v>
      </c>
      <c r="L1088" s="38">
        <v>4781989.46</v>
      </c>
      <c r="M1088" t="s">
        <v>78</v>
      </c>
      <c r="N1088">
        <v>0</v>
      </c>
      <c r="O1088" t="s">
        <v>34</v>
      </c>
      <c r="P1088" s="38">
        <v>0</v>
      </c>
      <c r="Q1088" s="38">
        <v>0.86874354052706004</v>
      </c>
      <c r="R1088" s="38">
        <v>0.39130434782608697</v>
      </c>
      <c r="S1088" s="38">
        <v>0.39130434782608697</v>
      </c>
      <c r="T1088" s="38">
        <v>1871213.26695652</v>
      </c>
      <c r="U1088" s="38">
        <v>0</v>
      </c>
      <c r="V1088" s="38">
        <v>-35301.371921010999</v>
      </c>
      <c r="W1088" s="38">
        <v>0.86878271975390298</v>
      </c>
      <c r="X1088" s="38">
        <v>0.39130434782608697</v>
      </c>
      <c r="Y1088" s="38">
        <v>0.39130434782608697</v>
      </c>
      <c r="Z1088" s="38">
        <v>1871213.26695652</v>
      </c>
      <c r="AA1088" s="38">
        <v>-13813.5803169174</v>
      </c>
    </row>
    <row r="1089" spans="1:27" x14ac:dyDescent="0.25">
      <c r="A1089" s="28">
        <v>48121</v>
      </c>
      <c r="B1089" s="28">
        <v>48213</v>
      </c>
      <c r="C1089" t="s">
        <v>35</v>
      </c>
      <c r="D1089" t="s">
        <v>123</v>
      </c>
      <c r="E1089" t="s">
        <v>124</v>
      </c>
      <c r="F1089">
        <v>10009</v>
      </c>
      <c r="G1089" t="s">
        <v>125</v>
      </c>
      <c r="H1089" s="28">
        <v>48155</v>
      </c>
      <c r="I1089" s="28">
        <v>48157</v>
      </c>
      <c r="J1089" s="28">
        <v>48249</v>
      </c>
      <c r="K1089" s="28">
        <v>48249</v>
      </c>
      <c r="L1089" s="38">
        <v>4699936.29</v>
      </c>
      <c r="M1089" t="s">
        <v>78</v>
      </c>
      <c r="N1089">
        <v>0</v>
      </c>
      <c r="O1089" t="s">
        <v>34</v>
      </c>
      <c r="P1089" s="38">
        <v>-32.376088516500602</v>
      </c>
      <c r="Q1089" s="38">
        <v>0.86239342784033901</v>
      </c>
      <c r="R1089" s="38">
        <v>0.60869565217391297</v>
      </c>
      <c r="S1089" s="38">
        <v>0.60869565217391297</v>
      </c>
      <c r="T1089" s="38">
        <v>2860830.7852173899</v>
      </c>
      <c r="U1089" s="38">
        <v>-19.7071843143917</v>
      </c>
      <c r="V1089" s="38">
        <v>-35081.756983363797</v>
      </c>
      <c r="W1089" s="38">
        <v>0.86240935764323401</v>
      </c>
      <c r="X1089" s="38">
        <v>0.60869565217391297</v>
      </c>
      <c r="Y1089" s="38">
        <v>0.60869565217391297</v>
      </c>
      <c r="Z1089" s="38">
        <v>2860830.7852173899</v>
      </c>
      <c r="AA1089" s="38">
        <v>-21354.1129463953</v>
      </c>
    </row>
    <row r="1090" spans="1:27" x14ac:dyDescent="0.25">
      <c r="A1090" s="28">
        <v>48213</v>
      </c>
      <c r="B1090" s="28">
        <v>48304</v>
      </c>
      <c r="C1090" t="s">
        <v>32</v>
      </c>
      <c r="D1090" t="s">
        <v>101</v>
      </c>
      <c r="E1090" t="s">
        <v>77</v>
      </c>
      <c r="F1090">
        <v>20</v>
      </c>
      <c r="H1090" s="28">
        <v>48155</v>
      </c>
      <c r="I1090" s="28">
        <v>48157</v>
      </c>
      <c r="J1090" s="28">
        <v>48249</v>
      </c>
      <c r="K1090" s="28">
        <v>48249</v>
      </c>
      <c r="L1090" s="38">
        <v>4699936.29</v>
      </c>
      <c r="M1090" t="s">
        <v>78</v>
      </c>
      <c r="O1090" t="s">
        <v>34</v>
      </c>
      <c r="P1090" s="38">
        <v>32.376088516500602</v>
      </c>
      <c r="Q1090" s="38"/>
      <c r="R1090" s="38">
        <v>0.39560439560439598</v>
      </c>
      <c r="S1090" s="38">
        <v>0.39130434782608697</v>
      </c>
      <c r="T1090" s="38">
        <v>1859315.45538462</v>
      </c>
      <c r="U1090" s="38">
        <v>12.6689042021089</v>
      </c>
      <c r="V1090" s="38">
        <v>35081.756983363797</v>
      </c>
      <c r="W1090" s="38"/>
      <c r="X1090" s="38">
        <v>0.39560439560439598</v>
      </c>
      <c r="Y1090" s="38">
        <v>0.39130434782608697</v>
      </c>
      <c r="Z1090" s="38">
        <v>1859315.45538462</v>
      </c>
      <c r="AA1090" s="38">
        <v>13727.644036968401</v>
      </c>
    </row>
    <row r="1091" spans="1:27" x14ac:dyDescent="0.25">
      <c r="A1091" s="28">
        <v>48213</v>
      </c>
      <c r="B1091" s="28">
        <v>48304</v>
      </c>
      <c r="C1091" t="s">
        <v>35</v>
      </c>
      <c r="D1091" t="s">
        <v>123</v>
      </c>
      <c r="E1091" t="s">
        <v>124</v>
      </c>
      <c r="F1091">
        <v>10009</v>
      </c>
      <c r="G1091" t="s">
        <v>125</v>
      </c>
      <c r="H1091" s="28">
        <v>48155</v>
      </c>
      <c r="I1091" s="28">
        <v>48157</v>
      </c>
      <c r="J1091" s="28">
        <v>48249</v>
      </c>
      <c r="K1091" s="28">
        <v>48249</v>
      </c>
      <c r="L1091" s="38">
        <v>4699936.29</v>
      </c>
      <c r="M1091" t="s">
        <v>78</v>
      </c>
      <c r="N1091">
        <v>0</v>
      </c>
      <c r="O1091" t="s">
        <v>34</v>
      </c>
      <c r="P1091" s="38">
        <v>-32.376088516500602</v>
      </c>
      <c r="Q1091" s="38">
        <v>0.86239342784033901</v>
      </c>
      <c r="R1091" s="38">
        <v>0.39560439560439598</v>
      </c>
      <c r="S1091" s="38">
        <v>0.39130434782608697</v>
      </c>
      <c r="T1091" s="38">
        <v>1859315.45538462</v>
      </c>
      <c r="U1091" s="38">
        <v>-12.6689042021089</v>
      </c>
      <c r="V1091" s="38">
        <v>-35081.756983363797</v>
      </c>
      <c r="W1091" s="38">
        <v>0.86240935764323401</v>
      </c>
      <c r="X1091" s="38">
        <v>0.39560439560439598</v>
      </c>
      <c r="Y1091" s="38">
        <v>0.39130434782608697</v>
      </c>
      <c r="Z1091" s="38">
        <v>1859315.45538462</v>
      </c>
      <c r="AA1091" s="38">
        <v>-13727.644036968401</v>
      </c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CashFlows</vt:lpstr>
      <vt:lpstr>Synthèse!IRTestMacro2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2026-01-23T07:51:52Z</dcterms:modified>
</cp:coreProperties>
</file>