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4268" tabRatio="292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Synthèse!$A$7:$H$18</definedName>
  </definedNames>
  <calcPr calcId="152511"/>
</workbook>
</file>

<file path=xl/calcChain.xml><?xml version="1.0" encoding="utf-8"?>
<calcChain xmlns="http://schemas.openxmlformats.org/spreadsheetml/2006/main">
  <c r="K2" i="2" l="1"/>
  <c r="J2" i="2"/>
  <c r="H2" i="2" l="1"/>
  <c r="G2" i="2"/>
  <c r="C4" i="2" l="1"/>
</calcChain>
</file>

<file path=xl/sharedStrings.xml><?xml version="1.0" encoding="utf-8"?>
<sst xmlns="http://schemas.openxmlformats.org/spreadsheetml/2006/main" count="269" uniqueCount="45">
  <si>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</si>
  <si>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</si>
  <si>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</si>
  <si>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</si>
  <si>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</si>
  <si>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</si>
  <si>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</si>
  <si>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</si>
  <si>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</si>
  <si>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</si>
  <si>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</si>
  <si>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</si>
  <si>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</si>
  <si>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</si>
  <si>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</si>
  <si>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</si>
  <si>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</si>
  <si>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</si>
  <si>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</si>
  <si>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</si>
  <si>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</si>
  <si>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</si>
  <si>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</si>
  <si>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</si>
  <si>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</si>
  <si>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</si>
  <si>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</si>
  <si>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</si>
  <si>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</si>
  <si>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</si>
  <si>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Market data of 31/12/2014</t>
  </si>
  <si>
    <t>Euribor3m</t>
  </si>
  <si>
    <t>IRHOLOGRAM1P</t>
  </si>
  <si>
    <t>1-D</t>
  </si>
  <si>
    <t>Swap 0.60% vs Euribor 3m</t>
  </si>
  <si>
    <t>0.006</t>
  </si>
  <si>
    <t>IRHOLOGRAM1R</t>
  </si>
  <si>
    <t>IRHOLOGRAM10000P</t>
  </si>
  <si>
    <t>10000-F</t>
  </si>
  <si>
    <t>Surys - Tranche A</t>
  </si>
  <si>
    <t>IRHOLOGRAM10001P</t>
  </si>
  <si>
    <t>Surys - Tranche B</t>
  </si>
  <si>
    <t>Using market data of 31/12/2014</t>
  </si>
  <si>
    <t>Market data of 05/08/2013</t>
  </si>
  <si>
    <t>Using market data of 05/08/2013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</si>
</sst>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Font="1"/>
    <xf numFmtId="166" fontId="2" fillId="0" borderId="7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zoomScale="85" zoomScaleNormal="85" workbookViewId="0"/>
  </sheetViews>
  <sheetFormatPr baseColWidth="10" defaultColWidth="9.109375" defaultRowHeight="14.4" x14ac:dyDescent="0.3"/>
  <cols>
    <col min="1" max="2" width="13" style="16" customWidth="1"/>
    <col min="3" max="3" width="28.6640625" style="14" bestFit="1" customWidth="1"/>
    <col min="4" max="4" width="26.109375" style="14" bestFit="1" customWidth="1"/>
    <col min="5" max="5" width="25.5546875" style="14" bestFit="1" customWidth="1"/>
    <col min="6" max="6" width="22.6640625" style="14" bestFit="1" customWidth="1"/>
    <col min="7" max="7" width="20.109375" style="14" bestFit="1" customWidth="1"/>
    <col min="8" max="8" width="19.44140625" style="14" bestFit="1" customWidth="1"/>
    <col min="9" max="9" width="22.6640625" style="14" bestFit="1" customWidth="1"/>
    <col min="10" max="10" width="20.109375" style="14" bestFit="1" customWidth="1"/>
    <col min="11" max="11" width="19.44140625" style="14" bestFit="1" customWidth="1"/>
  </cols>
  <sheetData>
    <row r="1" spans="1:12" ht="15" thickBot="1" x14ac:dyDescent="0.35">
      <c r="A1"/>
      <c r="B1"/>
      <c r="C1"/>
      <c r="D1"/>
      <c r="E1"/>
      <c r="F1"/>
      <c r="G1"/>
      <c r="H1"/>
      <c r="I1" s="3"/>
      <c r="J1"/>
      <c r="K1"/>
    </row>
    <row r="2" spans="1:12" ht="17.399999999999999" thickBot="1" x14ac:dyDescent="0.35">
      <c r="A2"/>
      <c r="B2"/>
      <c r="C2"/>
      <c r="D2"/>
      <c r="E2"/>
      <c r="F2"/>
      <c r="G2" s="8">
        <f>SUM(G8:G989)</f>
        <v>-623105.71023372735</v>
      </c>
      <c r="H2" s="11">
        <f>SUM(H8:H989)</f>
        <v>20922.047167973142</v>
      </c>
      <c r="I2" s="3"/>
      <c r="J2" s="8">
        <f>SUM(J8:J989)</f>
        <v>-509261.27620367345</v>
      </c>
      <c r="K2" s="11">
        <f>SUM(K8:K989)</f>
        <v>-91981.226711151976</v>
      </c>
    </row>
    <row r="3" spans="1:12" ht="15" thickBot="1" x14ac:dyDescent="0.35">
      <c r="A3" s="6"/>
      <c r="B3" s="6"/>
      <c r="C3" s="7"/>
      <c r="D3" s="7"/>
      <c r="E3" s="7"/>
      <c r="F3" s="7"/>
      <c r="G3" s="7"/>
      <c r="H3" s="7"/>
      <c r="I3" s="3"/>
      <c r="J3"/>
      <c r="K3"/>
    </row>
    <row r="4" spans="1:12" ht="17.399999999999999" thickBot="1" x14ac:dyDescent="0.35">
      <c r="A4" s="4" t="s">
        <v>26</v>
      </c>
      <c r="B4" s="5"/>
      <c r="C4" s="20">
        <f>-(K2-H2)/(J2-G2)</f>
        <v>0.9917329278418624</v>
      </c>
      <c r="D4" s="7"/>
      <c r="E4" s="7"/>
      <c r="F4" s="7"/>
      <c r="G4" s="7"/>
      <c r="H4" s="7"/>
      <c r="I4" s="3"/>
      <c r="J4"/>
      <c r="K4"/>
    </row>
    <row r="5" spans="1:12" x14ac:dyDescent="0.3">
      <c r="A5"/>
      <c r="B5"/>
      <c r="C5"/>
      <c r="D5"/>
      <c r="E5"/>
      <c r="F5"/>
      <c r="G5"/>
      <c r="H5"/>
      <c r="I5"/>
      <c r="J5"/>
      <c r="K5"/>
    </row>
    <row r="6" spans="1:12" x14ac:dyDescent="0.3">
      <c r="A6" s="3"/>
      <c r="B6" s="3"/>
      <c r="C6" s="3"/>
      <c r="D6" s="3"/>
      <c r="E6" s="3"/>
      <c r="F6" s="22" t="s">
        <v>44</v>
      </c>
      <c r="G6" s="23"/>
      <c r="H6" s="24"/>
      <c r="I6" s="22" t="s">
        <v>42</v>
      </c>
      <c r="J6" s="23"/>
      <c r="K6" s="24"/>
    </row>
    <row r="7" spans="1:12" x14ac:dyDescent="0.3">
      <c r="A7" s="17" t="s">
        <v>0</v>
      </c>
      <c r="B7" s="17" t="s">
        <v>1</v>
      </c>
      <c r="C7" s="17" t="s">
        <v>19</v>
      </c>
      <c r="D7" s="17" t="s">
        <v>20</v>
      </c>
      <c r="E7" s="21" t="s">
        <v>21</v>
      </c>
      <c r="F7" s="17" t="s">
        <v>22</v>
      </c>
      <c r="G7" s="17" t="s">
        <v>23</v>
      </c>
      <c r="H7" s="17" t="s">
        <v>24</v>
      </c>
      <c r="I7" s="17" t="s">
        <v>22</v>
      </c>
      <c r="J7" s="17" t="s">
        <v>23</v>
      </c>
      <c r="K7" s="17" t="s">
        <v>24</v>
      </c>
    </row>
    <row r="8" spans="1:12" x14ac:dyDescent="0.3">
      <c r="A8" s="1">
        <v>42004</v>
      </c>
      <c r="B8" s="1">
        <v>42094</v>
      </c>
      <c r="C8" s="19">
        <v>27425000</v>
      </c>
      <c r="D8" s="19">
        <v>16455000</v>
      </c>
      <c r="E8" s="19">
        <v>16455000</v>
      </c>
      <c r="F8" s="19">
        <v>-238764.08040845799</v>
      </c>
      <c r="G8" s="19">
        <v>-143258.44824507501</v>
      </c>
      <c r="H8" s="19">
        <v>-1109.0517549249701</v>
      </c>
      <c r="I8" s="19">
        <v>-204922.62723230699</v>
      </c>
      <c r="J8" s="19">
        <v>-122953.576339384</v>
      </c>
      <c r="K8" s="19">
        <v>-21413.923660615499</v>
      </c>
      <c r="L8" s="18"/>
    </row>
    <row r="9" spans="1:12" x14ac:dyDescent="0.3">
      <c r="A9" s="1">
        <v>42094</v>
      </c>
      <c r="B9" s="1">
        <v>42185</v>
      </c>
      <c r="C9" s="19">
        <v>27425000</v>
      </c>
      <c r="D9" s="19">
        <v>16455000</v>
      </c>
      <c r="E9" s="19">
        <v>16455000</v>
      </c>
      <c r="F9" s="19">
        <v>-247401.78135891899</v>
      </c>
      <c r="G9" s="19">
        <v>-148441.068815351</v>
      </c>
      <c r="H9" s="19">
        <v>2469.4854820178598</v>
      </c>
      <c r="I9" s="19">
        <v>-206326.226749369</v>
      </c>
      <c r="J9" s="19">
        <v>-123795.73604962201</v>
      </c>
      <c r="K9" s="19">
        <v>-22175.847283711799</v>
      </c>
      <c r="L9" s="18"/>
    </row>
    <row r="10" spans="1:12" x14ac:dyDescent="0.3">
      <c r="A10" s="1">
        <v>42185</v>
      </c>
      <c r="B10" s="1">
        <v>42277</v>
      </c>
      <c r="C10" s="19">
        <v>25132336.956521701</v>
      </c>
      <c r="D10" s="19">
        <v>15079402.173913</v>
      </c>
      <c r="E10" s="19">
        <v>15079402.173913</v>
      </c>
      <c r="F10" s="19">
        <v>-235845.03001148</v>
      </c>
      <c r="G10" s="19">
        <v>-141507.01800688801</v>
      </c>
      <c r="H10" s="19">
        <v>5883.7680068880099</v>
      </c>
      <c r="I10" s="19">
        <v>-190984.63397710299</v>
      </c>
      <c r="J10" s="19">
        <v>-114590.78038626201</v>
      </c>
      <c r="K10" s="19">
        <v>-21032.469613738202</v>
      </c>
      <c r="L10" s="18"/>
    </row>
    <row r="11" spans="1:12" x14ac:dyDescent="0.3">
      <c r="A11" s="1">
        <v>42277</v>
      </c>
      <c r="B11" s="1">
        <v>42369</v>
      </c>
      <c r="C11" s="19">
        <v>23850000</v>
      </c>
      <c r="D11" s="19">
        <v>14310000</v>
      </c>
      <c r="E11" s="19">
        <v>14310000</v>
      </c>
      <c r="F11" s="19">
        <v>-231024.78327207</v>
      </c>
      <c r="G11" s="19">
        <v>-138614.869963242</v>
      </c>
      <c r="H11" s="19">
        <v>9676.8699632420594</v>
      </c>
      <c r="I11" s="19">
        <v>-181334.579456318</v>
      </c>
      <c r="J11" s="19">
        <v>-108800.747673791</v>
      </c>
      <c r="K11" s="19">
        <v>-20137.2523262092</v>
      </c>
      <c r="L11" s="18"/>
    </row>
    <row r="12" spans="1:12" x14ac:dyDescent="0.3">
      <c r="A12" s="1">
        <v>42369</v>
      </c>
      <c r="B12" s="1">
        <v>42460</v>
      </c>
      <c r="C12" s="19">
        <v>23850000</v>
      </c>
      <c r="D12" s="19">
        <v>5189340.6593406601</v>
      </c>
      <c r="E12" s="19">
        <v>5189340.6593406601</v>
      </c>
      <c r="F12" s="19">
        <v>-235700.59462063599</v>
      </c>
      <c r="G12" s="19">
        <v>-51284.305203171301</v>
      </c>
      <c r="H12" s="19">
        <v>4000.9754707501802</v>
      </c>
      <c r="I12" s="19">
        <v>-179795.942104541</v>
      </c>
      <c r="J12" s="19">
        <v>-39120.435754614402</v>
      </c>
      <c r="K12" s="19">
        <v>-7221.7338268772701</v>
      </c>
      <c r="L12" s="18"/>
    </row>
    <row r="13" spans="1:12" x14ac:dyDescent="0.3">
      <c r="A13" s="1"/>
      <c r="B13" s="1"/>
      <c r="C13"/>
      <c r="D13"/>
      <c r="E13"/>
      <c r="F13"/>
      <c r="G13"/>
      <c r="H13"/>
      <c r="I13" s="19"/>
      <c r="J13" s="19"/>
      <c r="K13" s="19"/>
    </row>
    <row r="14" spans="1:12" x14ac:dyDescent="0.3">
      <c r="A14" s="1"/>
      <c r="B14" s="1"/>
      <c r="C14"/>
      <c r="D14"/>
      <c r="E14"/>
      <c r="F14"/>
      <c r="G14"/>
      <c r="H14"/>
      <c r="I14" s="19"/>
      <c r="J14" s="19"/>
      <c r="K14" s="19"/>
    </row>
    <row r="15" spans="1:12" x14ac:dyDescent="0.3">
      <c r="A15" s="1"/>
      <c r="B15" s="1"/>
      <c r="C15"/>
      <c r="D15"/>
      <c r="E15"/>
      <c r="F15"/>
      <c r="G15"/>
      <c r="H15"/>
      <c r="I15" s="19"/>
      <c r="J15" s="19"/>
      <c r="K15" s="19"/>
    </row>
    <row r="16" spans="1:12" x14ac:dyDescent="0.3">
      <c r="A16" s="1"/>
      <c r="B16" s="1"/>
      <c r="C16"/>
      <c r="D16"/>
      <c r="E16"/>
      <c r="F16"/>
      <c r="G16"/>
      <c r="H16"/>
      <c r="I16" s="19"/>
      <c r="J16" s="19"/>
      <c r="K16" s="19"/>
    </row>
    <row r="17" spans="1:11" x14ac:dyDescent="0.3">
      <c r="A17" s="1"/>
      <c r="B17" s="1"/>
      <c r="C17"/>
      <c r="D17"/>
      <c r="E17"/>
      <c r="F17"/>
      <c r="G17"/>
      <c r="H17"/>
      <c r="I17" s="19"/>
      <c r="J17" s="19"/>
      <c r="K17" s="19"/>
    </row>
    <row r="18" spans="1:11" x14ac:dyDescent="0.3">
      <c r="A18" s="1"/>
      <c r="B18" s="1"/>
      <c r="C18"/>
      <c r="D18"/>
      <c r="E18"/>
      <c r="F18"/>
      <c r="G18"/>
      <c r="H18"/>
      <c r="I18" s="19"/>
      <c r="J18" s="19"/>
      <c r="K18" s="19"/>
    </row>
    <row r="19" spans="1:11" x14ac:dyDescent="0.3">
      <c r="A19" s="1"/>
      <c r="B19" s="1"/>
      <c r="C19"/>
      <c r="D19"/>
      <c r="E19"/>
      <c r="F19"/>
      <c r="G19"/>
      <c r="H19"/>
      <c r="I19" s="19"/>
      <c r="J19" s="19"/>
      <c r="K19" s="19"/>
    </row>
    <row r="20" spans="1:11" x14ac:dyDescent="0.3">
      <c r="A20" s="1"/>
      <c r="B20" s="1"/>
      <c r="C20"/>
      <c r="D20"/>
      <c r="E20"/>
      <c r="F20"/>
      <c r="G20"/>
      <c r="H20"/>
      <c r="I20" s="19"/>
      <c r="J20" s="19"/>
      <c r="K20" s="19"/>
    </row>
    <row r="21" spans="1:11" x14ac:dyDescent="0.3">
      <c r="A21" s="1"/>
      <c r="B21" s="1"/>
      <c r="C21"/>
      <c r="D21"/>
      <c r="E21"/>
      <c r="F21"/>
      <c r="G21"/>
      <c r="H21"/>
      <c r="I21" s="19"/>
      <c r="J21" s="19"/>
      <c r="K21" s="19"/>
    </row>
    <row r="22" spans="1:11" x14ac:dyDescent="0.3">
      <c r="A22" s="1"/>
      <c r="B22" s="1"/>
      <c r="C22"/>
      <c r="D22"/>
      <c r="E22"/>
      <c r="F22"/>
      <c r="G22"/>
      <c r="H22"/>
      <c r="I22" s="19"/>
      <c r="J22" s="19"/>
      <c r="K22" s="19"/>
    </row>
    <row r="23" spans="1:11" x14ac:dyDescent="0.3">
      <c r="A23" s="1"/>
      <c r="B23" s="1"/>
      <c r="C23"/>
      <c r="D23"/>
      <c r="E23"/>
      <c r="F23"/>
      <c r="G23"/>
      <c r="H23"/>
      <c r="I23" s="19"/>
      <c r="J23" s="19"/>
      <c r="K23" s="19"/>
    </row>
    <row r="24" spans="1:11" x14ac:dyDescent="0.3">
      <c r="A24" s="1"/>
      <c r="B24" s="1"/>
      <c r="C24"/>
      <c r="D24"/>
      <c r="E24"/>
      <c r="F24"/>
      <c r="G24"/>
      <c r="H24"/>
      <c r="I24" s="19"/>
      <c r="J24" s="19"/>
      <c r="K24" s="19"/>
    </row>
    <row r="25" spans="1:11" x14ac:dyDescent="0.3">
      <c r="A25" s="1"/>
      <c r="B25" s="1"/>
      <c r="C25"/>
      <c r="D25"/>
      <c r="E25"/>
      <c r="F25"/>
      <c r="G25"/>
      <c r="H25"/>
      <c r="I25" s="19"/>
      <c r="J25" s="19"/>
      <c r="K25" s="19"/>
    </row>
    <row r="26" spans="1:11" x14ac:dyDescent="0.3">
      <c r="A26" s="1"/>
      <c r="B26" s="1"/>
      <c r="C26"/>
      <c r="D26"/>
      <c r="E26"/>
      <c r="F26"/>
      <c r="G26"/>
      <c r="H26"/>
      <c r="I26" s="19"/>
      <c r="J26" s="19"/>
      <c r="K26" s="19"/>
    </row>
    <row r="27" spans="1:11" x14ac:dyDescent="0.3">
      <c r="A27" s="1"/>
      <c r="B27" s="1"/>
      <c r="C27"/>
      <c r="D27"/>
      <c r="E27"/>
      <c r="F27"/>
      <c r="G27"/>
      <c r="H27"/>
      <c r="I27" s="19"/>
      <c r="J27" s="19"/>
      <c r="K27" s="19"/>
    </row>
    <row r="28" spans="1:11" x14ac:dyDescent="0.3">
      <c r="A28" s="1"/>
      <c r="B28" s="1"/>
      <c r="C28"/>
      <c r="D28"/>
      <c r="E28"/>
      <c r="F28"/>
      <c r="G28"/>
      <c r="H28"/>
      <c r="I28" s="19"/>
      <c r="J28" s="19"/>
      <c r="K28" s="19"/>
    </row>
    <row r="29" spans="1:11" x14ac:dyDescent="0.3">
      <c r="A29" s="1"/>
      <c r="B29" s="1"/>
      <c r="C29"/>
      <c r="D29"/>
      <c r="E29"/>
      <c r="F29"/>
      <c r="G29"/>
      <c r="H29"/>
      <c r="I29" s="19"/>
      <c r="J29" s="19"/>
      <c r="K29" s="19"/>
    </row>
    <row r="30" spans="1:11" x14ac:dyDescent="0.3">
      <c r="A30" s="1"/>
      <c r="B30" s="1"/>
      <c r="C30"/>
      <c r="D30"/>
      <c r="E30"/>
      <c r="F30"/>
      <c r="G30"/>
      <c r="H30"/>
      <c r="I30" s="19"/>
      <c r="J30" s="19"/>
      <c r="K30" s="19"/>
    </row>
    <row r="31" spans="1:11" x14ac:dyDescent="0.3">
      <c r="A31" s="1"/>
      <c r="B31" s="1"/>
      <c r="C31" s="19"/>
      <c r="D31" s="19"/>
      <c r="E31" s="19"/>
      <c r="F31" s="19"/>
      <c r="G31" s="19"/>
      <c r="H31" s="19"/>
      <c r="I31" s="19"/>
      <c r="J31" s="19"/>
      <c r="K31" s="19"/>
    </row>
    <row r="32" spans="1:11" x14ac:dyDescent="0.3">
      <c r="A32" s="1"/>
      <c r="B32" s="1"/>
      <c r="C32" s="19"/>
      <c r="D32" s="19"/>
      <c r="E32" s="19"/>
      <c r="F32" s="19"/>
      <c r="G32" s="19"/>
      <c r="H32" s="19"/>
      <c r="I32" s="19"/>
      <c r="J32" s="19"/>
      <c r="K32" s="19"/>
    </row>
    <row r="33" spans="1:11" x14ac:dyDescent="0.3">
      <c r="A33" s="1"/>
      <c r="B33" s="1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3">
      <c r="A34" s="1"/>
      <c r="B34" s="1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3">
      <c r="A35" s="1"/>
      <c r="B35" s="1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3">
      <c r="A36" s="1"/>
      <c r="B36" s="1"/>
      <c r="C36" s="19"/>
      <c r="D36" s="19"/>
      <c r="E36" s="19"/>
      <c r="F36" s="19"/>
      <c r="G36" s="19"/>
      <c r="H36" s="19"/>
      <c r="I36" s="19"/>
      <c r="J36" s="19"/>
      <c r="K36" s="19"/>
    </row>
    <row r="37" spans="1:11" x14ac:dyDescent="0.3">
      <c r="A37" s="1"/>
      <c r="B37" s="1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3">
      <c r="A38" s="1"/>
      <c r="B38" s="1"/>
      <c r="C38" s="19"/>
      <c r="D38" s="19"/>
      <c r="E38" s="19"/>
      <c r="F38" s="19"/>
      <c r="G38" s="19"/>
      <c r="H38" s="19"/>
      <c r="I38" s="19"/>
      <c r="J38" s="19"/>
      <c r="K38" s="19"/>
    </row>
    <row r="39" spans="1:11" x14ac:dyDescent="0.3">
      <c r="A39" s="1"/>
      <c r="B39" s="1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3">
      <c r="A40" s="1"/>
      <c r="B40" s="1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3">
      <c r="A41" s="1"/>
      <c r="B41" s="1"/>
      <c r="C41" s="19"/>
      <c r="D41" s="19"/>
      <c r="E41" s="19"/>
      <c r="F41" s="19"/>
      <c r="G41" s="19"/>
      <c r="H41" s="19"/>
      <c r="I41" s="19"/>
      <c r="J41" s="19"/>
      <c r="K41" s="19"/>
    </row>
  </sheetData>
  <mergeCells count="2">
    <mergeCell ref="F6:H6"/>
    <mergeCell ref="I6:K6"/>
  </mergeCells>
  <conditionalFormatting sqref="A3:H4 G2:H2 J2:K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zoomScale="85" zoomScaleNormal="85" workbookViewId="0"/>
  </sheetViews>
  <sheetFormatPr baseColWidth="10" defaultColWidth="9.109375" defaultRowHeight="14.4" x14ac:dyDescent="0.3"/>
  <cols>
    <col min="1" max="2" width="10.77734375" style="1" bestFit="1" customWidth="1"/>
    <col min="3" max="3" width="9" bestFit="1" customWidth="1"/>
    <col min="4" max="4" width="19.44140625" bestFit="1" customWidth="1"/>
    <col min="5" max="5" width="10.77734375" bestFit="1" customWidth="1"/>
    <col min="6" max="6" width="8.33203125" bestFit="1" customWidth="1"/>
    <col min="7" max="7" width="28.109375" bestFit="1" customWidth="1"/>
    <col min="8" max="8" width="10.77734375" style="16" bestFit="1" customWidth="1"/>
    <col min="9" max="9" width="12.5546875" style="16" bestFit="1" customWidth="1"/>
    <col min="10" max="10" width="11.44140625" style="16" bestFit="1" customWidth="1"/>
    <col min="11" max="11" width="13.5546875" style="16" bestFit="1" customWidth="1"/>
    <col min="12" max="12" width="15.77734375" style="14" bestFit="1" customWidth="1"/>
    <col min="13" max="13" width="9.5546875" bestFit="1" customWidth="1"/>
    <col min="14" max="14" width="7.33203125" bestFit="1" customWidth="1"/>
    <col min="15" max="15" width="8.21875" bestFit="1" customWidth="1"/>
    <col min="16" max="16" width="8.33203125" customWidth="1"/>
    <col min="17" max="17" width="16.44140625" style="14" bestFit="1" customWidth="1"/>
    <col min="18" max="18" width="19.5546875" style="14" bestFit="1" customWidth="1"/>
    <col min="19" max="19" width="19.44140625" style="14" bestFit="1" customWidth="1"/>
    <col min="20" max="20" width="18" style="14" bestFit="1" customWidth="1"/>
    <col min="21" max="21" width="17.88671875" style="14" bestFit="1" customWidth="1"/>
    <col min="22" max="22" width="16.44140625" style="14" bestFit="1" customWidth="1"/>
    <col min="23" max="23" width="19.5546875" style="14" bestFit="1" customWidth="1"/>
    <col min="24" max="24" width="19.44140625" style="14" bestFit="1" customWidth="1"/>
    <col min="25" max="25" width="18" style="14" bestFit="1" customWidth="1"/>
    <col min="26" max="26" width="17.88671875" style="14" bestFit="1" customWidth="1"/>
  </cols>
  <sheetData>
    <row r="1" spans="1:26" x14ac:dyDescent="0.3">
      <c r="C1" s="9"/>
      <c r="D1" s="9"/>
      <c r="E1" s="9"/>
      <c r="F1" s="9"/>
      <c r="G1" s="9"/>
      <c r="H1" s="9"/>
      <c r="I1" s="9"/>
      <c r="J1" s="9"/>
      <c r="K1" s="9"/>
      <c r="L1" s="12"/>
      <c r="M1" s="9"/>
      <c r="N1" s="9"/>
      <c r="O1" s="9"/>
      <c r="P1" s="9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3">
      <c r="C2" s="9"/>
      <c r="D2" s="9"/>
      <c r="E2" s="9"/>
      <c r="F2" s="9"/>
      <c r="G2" s="9"/>
      <c r="H2" s="9"/>
      <c r="I2" s="9"/>
      <c r="J2" s="9"/>
      <c r="K2" s="9"/>
      <c r="L2" s="12"/>
      <c r="M2" s="9"/>
      <c r="N2" s="9"/>
      <c r="O2" s="9"/>
      <c r="P2" s="9"/>
      <c r="Q2" s="25" t="s">
        <v>43</v>
      </c>
      <c r="R2" s="26"/>
      <c r="S2" s="26"/>
      <c r="T2" s="26"/>
      <c r="U2" s="27"/>
      <c r="V2" s="25" t="s">
        <v>30</v>
      </c>
      <c r="W2" s="26"/>
      <c r="X2" s="26"/>
      <c r="Y2" s="26"/>
      <c r="Z2" s="27"/>
    </row>
    <row r="3" spans="1:26" s="2" customFormat="1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3" t="s">
        <v>11</v>
      </c>
      <c r="M3" s="10" t="s">
        <v>12</v>
      </c>
      <c r="N3" s="10" t="s">
        <v>13</v>
      </c>
      <c r="O3" s="10" t="s">
        <v>14</v>
      </c>
      <c r="P3" s="9"/>
      <c r="Q3" s="13" t="s">
        <v>25</v>
      </c>
      <c r="R3" s="13" t="s">
        <v>15</v>
      </c>
      <c r="S3" s="13" t="s">
        <v>16</v>
      </c>
      <c r="T3" s="13" t="s">
        <v>17</v>
      </c>
      <c r="U3" s="13" t="s">
        <v>18</v>
      </c>
      <c r="V3" s="13" t="s">
        <v>25</v>
      </c>
      <c r="W3" s="13" t="s">
        <v>15</v>
      </c>
      <c r="X3" s="13" t="s">
        <v>16</v>
      </c>
      <c r="Y3" s="13" t="s">
        <v>17</v>
      </c>
      <c r="Z3" s="13" t="s">
        <v>18</v>
      </c>
    </row>
    <row r="4" spans="1:26" x14ac:dyDescent="0.3">
      <c r="A4" s="1">
        <v>42004</v>
      </c>
      <c r="B4" s="1">
        <v>42094</v>
      </c>
      <c r="C4" t="s">
        <v>27</v>
      </c>
      <c r="D4" t="s">
        <v>32</v>
      </c>
      <c r="E4" t="s">
        <v>33</v>
      </c>
      <c r="F4">
        <v>1</v>
      </c>
      <c r="G4" t="s">
        <v>34</v>
      </c>
      <c r="H4"/>
      <c r="I4" s="1">
        <v>41945</v>
      </c>
      <c r="J4" s="1">
        <v>42037</v>
      </c>
      <c r="K4" s="1">
        <v>42037</v>
      </c>
      <c r="L4" s="19">
        <v>16455000</v>
      </c>
      <c r="M4" t="s">
        <v>35</v>
      </c>
      <c r="O4" t="s">
        <v>28</v>
      </c>
      <c r="Q4" s="19">
        <v>-25231</v>
      </c>
      <c r="R4" s="19">
        <v>0.36666666666666697</v>
      </c>
      <c r="S4" s="19">
        <v>0.35869565217391303</v>
      </c>
      <c r="T4" s="19">
        <v>6033500</v>
      </c>
      <c r="U4" s="19">
        <v>-9050.25</v>
      </c>
      <c r="V4" s="19">
        <v>-25231</v>
      </c>
      <c r="W4" s="19">
        <v>0.36666666666666697</v>
      </c>
      <c r="X4" s="19">
        <v>0.35869565217391303</v>
      </c>
      <c r="Y4" s="19">
        <v>6033500</v>
      </c>
      <c r="Z4" s="19">
        <v>-9050.25</v>
      </c>
    </row>
    <row r="5" spans="1:26" x14ac:dyDescent="0.3">
      <c r="A5" s="1">
        <v>42004</v>
      </c>
      <c r="B5" s="1">
        <v>42094</v>
      </c>
      <c r="C5" t="s">
        <v>27</v>
      </c>
      <c r="D5" t="s">
        <v>32</v>
      </c>
      <c r="E5" t="s">
        <v>33</v>
      </c>
      <c r="F5">
        <v>1</v>
      </c>
      <c r="G5" t="s">
        <v>34</v>
      </c>
      <c r="H5"/>
      <c r="I5" s="1">
        <v>42037</v>
      </c>
      <c r="J5" s="1">
        <v>42126</v>
      </c>
      <c r="K5" s="1">
        <v>42128</v>
      </c>
      <c r="L5" s="19">
        <v>16455000</v>
      </c>
      <c r="M5" t="s">
        <v>35</v>
      </c>
      <c r="O5" t="s">
        <v>28</v>
      </c>
      <c r="Q5" s="19">
        <v>-24408.25</v>
      </c>
      <c r="R5" s="19">
        <v>0.63333333333333297</v>
      </c>
      <c r="S5" s="19">
        <v>0.64044943820224698</v>
      </c>
      <c r="T5" s="19">
        <v>10421500</v>
      </c>
      <c r="U5" s="19">
        <v>-15632.25</v>
      </c>
      <c r="V5" s="19">
        <v>-24408.25</v>
      </c>
      <c r="W5" s="19">
        <v>0.63333333333333297</v>
      </c>
      <c r="X5" s="19">
        <v>0.64044943820224698</v>
      </c>
      <c r="Y5" s="19">
        <v>10421500</v>
      </c>
      <c r="Z5" s="19">
        <v>-15632.25</v>
      </c>
    </row>
    <row r="6" spans="1:26" x14ac:dyDescent="0.3">
      <c r="A6" s="1">
        <v>42004</v>
      </c>
      <c r="B6" s="1">
        <v>42094</v>
      </c>
      <c r="C6" t="s">
        <v>27</v>
      </c>
      <c r="D6" t="s">
        <v>36</v>
      </c>
      <c r="E6" t="s">
        <v>33</v>
      </c>
      <c r="F6">
        <v>1</v>
      </c>
      <c r="G6" t="s">
        <v>34</v>
      </c>
      <c r="H6" s="1">
        <v>41942</v>
      </c>
      <c r="I6" s="1">
        <v>41945</v>
      </c>
      <c r="J6" s="1">
        <v>42037</v>
      </c>
      <c r="K6" s="1">
        <v>42037</v>
      </c>
      <c r="L6" s="19">
        <v>16455000</v>
      </c>
      <c r="M6" t="s">
        <v>31</v>
      </c>
      <c r="N6">
        <v>0</v>
      </c>
      <c r="O6" t="s">
        <v>28</v>
      </c>
      <c r="Q6" s="19">
        <v>22055.819822014801</v>
      </c>
      <c r="R6" s="19">
        <v>0</v>
      </c>
      <c r="S6" s="19">
        <v>0.35869565217391303</v>
      </c>
      <c r="T6" s="19">
        <v>0</v>
      </c>
      <c r="U6" s="19">
        <v>7911.3266752879199</v>
      </c>
      <c r="V6" s="19">
        <v>3616.44333333333</v>
      </c>
      <c r="W6" s="19">
        <v>0</v>
      </c>
      <c r="X6" s="19">
        <v>0.35869565217391303</v>
      </c>
      <c r="Y6" s="19">
        <v>0</v>
      </c>
      <c r="Z6" s="19">
        <v>1297.2025000000001</v>
      </c>
    </row>
    <row r="7" spans="1:26" x14ac:dyDescent="0.3">
      <c r="A7" s="1">
        <v>42004</v>
      </c>
      <c r="B7" s="1">
        <v>42094</v>
      </c>
      <c r="C7" t="s">
        <v>27</v>
      </c>
      <c r="D7" t="s">
        <v>36</v>
      </c>
      <c r="E7" t="s">
        <v>33</v>
      </c>
      <c r="F7">
        <v>1</v>
      </c>
      <c r="G7" t="s">
        <v>34</v>
      </c>
      <c r="H7" s="1">
        <v>42033</v>
      </c>
      <c r="I7" s="1">
        <v>42037</v>
      </c>
      <c r="J7" s="1">
        <v>42126</v>
      </c>
      <c r="K7" s="1">
        <v>42128</v>
      </c>
      <c r="L7" s="19">
        <v>16455000</v>
      </c>
      <c r="M7" t="s">
        <v>31</v>
      </c>
      <c r="N7">
        <v>0</v>
      </c>
      <c r="O7" t="s">
        <v>28</v>
      </c>
      <c r="Q7" s="19">
        <v>24454.8915738781</v>
      </c>
      <c r="R7" s="19">
        <v>0</v>
      </c>
      <c r="S7" s="19">
        <v>0.64044943820224698</v>
      </c>
      <c r="T7" s="19">
        <v>0</v>
      </c>
      <c r="U7" s="19">
        <v>15662.121569787099</v>
      </c>
      <c r="V7" s="19">
        <v>3078.1100299160898</v>
      </c>
      <c r="W7" s="19">
        <v>0</v>
      </c>
      <c r="X7" s="19">
        <v>0.64044943820224698</v>
      </c>
      <c r="Y7" s="19">
        <v>0</v>
      </c>
      <c r="Z7" s="19">
        <v>1971.3738393844601</v>
      </c>
    </row>
    <row r="8" spans="1:26" x14ac:dyDescent="0.3">
      <c r="A8" s="1">
        <v>42004</v>
      </c>
      <c r="B8" s="1">
        <v>42094</v>
      </c>
      <c r="C8" t="s">
        <v>29</v>
      </c>
      <c r="D8" t="s">
        <v>37</v>
      </c>
      <c r="E8" t="s">
        <v>38</v>
      </c>
      <c r="F8">
        <v>10000</v>
      </c>
      <c r="G8" t="s">
        <v>39</v>
      </c>
      <c r="H8" s="1">
        <v>41942</v>
      </c>
      <c r="I8" s="1">
        <v>41945</v>
      </c>
      <c r="J8" s="1">
        <v>42037</v>
      </c>
      <c r="K8" s="1">
        <v>42037</v>
      </c>
      <c r="L8" s="19">
        <v>21425000</v>
      </c>
      <c r="M8" t="s">
        <v>31</v>
      </c>
      <c r="N8">
        <v>2.8000000000000001E-2</v>
      </c>
      <c r="O8" t="s">
        <v>28</v>
      </c>
      <c r="Q8" s="19">
        <v>-182025.246005469</v>
      </c>
      <c r="R8" s="19">
        <v>0.36666666666666697</v>
      </c>
      <c r="S8" s="19">
        <v>0.35869565217391303</v>
      </c>
      <c r="T8" s="19">
        <v>7855833.3333333302</v>
      </c>
      <c r="U8" s="19">
        <v>-65291.664328048799</v>
      </c>
      <c r="V8" s="19">
        <v>-158016.51666666701</v>
      </c>
      <c r="W8" s="19">
        <v>0.36666666666666697</v>
      </c>
      <c r="X8" s="19">
        <v>0.35869565217391303</v>
      </c>
      <c r="Y8" s="19">
        <v>7855833.3333333302</v>
      </c>
      <c r="Z8" s="19">
        <v>-56679.837500000001</v>
      </c>
    </row>
    <row r="9" spans="1:26" x14ac:dyDescent="0.3">
      <c r="A9" s="1">
        <v>42004</v>
      </c>
      <c r="B9" s="1">
        <v>42094</v>
      </c>
      <c r="C9" t="s">
        <v>29</v>
      </c>
      <c r="D9" t="s">
        <v>37</v>
      </c>
      <c r="E9" t="s">
        <v>38</v>
      </c>
      <c r="F9">
        <v>10000</v>
      </c>
      <c r="G9" t="s">
        <v>39</v>
      </c>
      <c r="H9" s="1">
        <v>42033</v>
      </c>
      <c r="I9" s="1">
        <v>42037</v>
      </c>
      <c r="J9" s="1">
        <v>42126</v>
      </c>
      <c r="K9" s="1">
        <v>42128</v>
      </c>
      <c r="L9" s="19">
        <v>21425000</v>
      </c>
      <c r="M9" t="s">
        <v>31</v>
      </c>
      <c r="N9">
        <v>2.8000000000000001E-2</v>
      </c>
      <c r="O9" t="s">
        <v>28</v>
      </c>
      <c r="Q9" s="19">
        <v>-180149.75677931801</v>
      </c>
      <c r="R9" s="19">
        <v>0.63333333333333297</v>
      </c>
      <c r="S9" s="19">
        <v>0.64044943820224698</v>
      </c>
      <c r="T9" s="19">
        <v>13569166.6666667</v>
      </c>
      <c r="U9" s="19">
        <v>-115376.81052158499</v>
      </c>
      <c r="V9" s="19">
        <v>-152316.42073681499</v>
      </c>
      <c r="W9" s="19">
        <v>0.63333333333333297</v>
      </c>
      <c r="X9" s="19">
        <v>0.64044943820224698</v>
      </c>
      <c r="Y9" s="19">
        <v>13569166.6666667</v>
      </c>
      <c r="Z9" s="19">
        <v>-97550.966089870097</v>
      </c>
    </row>
    <row r="10" spans="1:26" x14ac:dyDescent="0.3">
      <c r="A10" s="1">
        <v>42004</v>
      </c>
      <c r="B10" s="1">
        <v>42094</v>
      </c>
      <c r="C10" t="s">
        <v>29</v>
      </c>
      <c r="D10" t="s">
        <v>40</v>
      </c>
      <c r="E10" t="s">
        <v>38</v>
      </c>
      <c r="F10">
        <v>10001</v>
      </c>
      <c r="G10" t="s">
        <v>41</v>
      </c>
      <c r="H10" s="1">
        <v>41942</v>
      </c>
      <c r="I10" s="1">
        <v>41945</v>
      </c>
      <c r="J10" s="1">
        <v>42037</v>
      </c>
      <c r="K10" s="1">
        <v>42037</v>
      </c>
      <c r="L10" s="19">
        <v>6000000</v>
      </c>
      <c r="M10" t="s">
        <v>31</v>
      </c>
      <c r="N10">
        <v>3.3000000000000002E-2</v>
      </c>
      <c r="O10" t="s">
        <v>28</v>
      </c>
      <c r="Q10" s="19">
        <v>-58642.231475666304</v>
      </c>
      <c r="R10" s="19">
        <v>0.36666666666666697</v>
      </c>
      <c r="S10" s="19">
        <v>0.35869565217391303</v>
      </c>
      <c r="T10" s="19">
        <v>2200000</v>
      </c>
      <c r="U10" s="19">
        <v>-21034.713464097698</v>
      </c>
      <c r="V10" s="19">
        <v>-51918.666666666701</v>
      </c>
      <c r="W10" s="19">
        <v>0.36666666666666697</v>
      </c>
      <c r="X10" s="19">
        <v>0.35869565217391303</v>
      </c>
      <c r="Y10" s="19">
        <v>2200000</v>
      </c>
      <c r="Z10" s="19">
        <v>-18623</v>
      </c>
    </row>
    <row r="11" spans="1:26" x14ac:dyDescent="0.3">
      <c r="A11" s="1">
        <v>42004</v>
      </c>
      <c r="B11" s="1">
        <v>42094</v>
      </c>
      <c r="C11" t="s">
        <v>29</v>
      </c>
      <c r="D11" t="s">
        <v>40</v>
      </c>
      <c r="E11" t="s">
        <v>38</v>
      </c>
      <c r="F11">
        <v>10001</v>
      </c>
      <c r="G11" t="s">
        <v>41</v>
      </c>
      <c r="H11" s="1">
        <v>42033</v>
      </c>
      <c r="I11" s="1">
        <v>42037</v>
      </c>
      <c r="J11" s="1">
        <v>42126</v>
      </c>
      <c r="K11" s="1">
        <v>42128</v>
      </c>
      <c r="L11" s="19">
        <v>6000000</v>
      </c>
      <c r="M11" t="s">
        <v>31</v>
      </c>
      <c r="N11">
        <v>3.3000000000000002E-2</v>
      </c>
      <c r="O11" t="s">
        <v>28</v>
      </c>
      <c r="Q11" s="19">
        <v>-57867.006954923701</v>
      </c>
      <c r="R11" s="19">
        <v>0.63333333333333297</v>
      </c>
      <c r="S11" s="19">
        <v>0.64044943820224698</v>
      </c>
      <c r="T11" s="19">
        <v>3800000</v>
      </c>
      <c r="U11" s="19">
        <v>-37060.892094726398</v>
      </c>
      <c r="V11" s="19">
        <v>-50072.373757489899</v>
      </c>
      <c r="W11" s="19">
        <v>0.63333333333333297</v>
      </c>
      <c r="X11" s="19">
        <v>0.64044943820224698</v>
      </c>
      <c r="Y11" s="19">
        <v>3800000</v>
      </c>
      <c r="Z11" s="19">
        <v>-32068.823642437401</v>
      </c>
    </row>
    <row r="12" spans="1:26" x14ac:dyDescent="0.3">
      <c r="A12" s="1">
        <v>42094</v>
      </c>
      <c r="B12" s="1">
        <v>42185</v>
      </c>
      <c r="C12" t="s">
        <v>27</v>
      </c>
      <c r="D12" t="s">
        <v>32</v>
      </c>
      <c r="E12" t="s">
        <v>33</v>
      </c>
      <c r="F12">
        <v>1</v>
      </c>
      <c r="G12" t="s">
        <v>34</v>
      </c>
      <c r="H12"/>
      <c r="I12" s="1">
        <v>42037</v>
      </c>
      <c r="J12" s="1">
        <v>42126</v>
      </c>
      <c r="K12" s="1">
        <v>42128</v>
      </c>
      <c r="L12" s="19">
        <v>16455000</v>
      </c>
      <c r="M12" t="s">
        <v>35</v>
      </c>
      <c r="O12" t="s">
        <v>28</v>
      </c>
      <c r="Q12" s="19">
        <v>-24408.25</v>
      </c>
      <c r="R12" s="19">
        <v>0.35164835164835201</v>
      </c>
      <c r="S12" s="19">
        <v>0.35955056179775302</v>
      </c>
      <c r="T12" s="19">
        <v>5786373.62637363</v>
      </c>
      <c r="U12" s="19">
        <v>-8776</v>
      </c>
      <c r="V12" s="19">
        <v>-24408.25</v>
      </c>
      <c r="W12" s="19">
        <v>0.35164835164835201</v>
      </c>
      <c r="X12" s="19">
        <v>0.35955056179775302</v>
      </c>
      <c r="Y12" s="19">
        <v>5786373.62637363</v>
      </c>
      <c r="Z12" s="19">
        <v>-8776</v>
      </c>
    </row>
    <row r="13" spans="1:26" x14ac:dyDescent="0.3">
      <c r="A13" s="1">
        <v>42094</v>
      </c>
      <c r="B13" s="1">
        <v>42185</v>
      </c>
      <c r="C13" t="s">
        <v>27</v>
      </c>
      <c r="D13" t="s">
        <v>32</v>
      </c>
      <c r="E13" t="s">
        <v>33</v>
      </c>
      <c r="F13">
        <v>1</v>
      </c>
      <c r="G13" t="s">
        <v>34</v>
      </c>
      <c r="H13"/>
      <c r="I13" s="1">
        <v>42126</v>
      </c>
      <c r="J13" s="1">
        <v>42218</v>
      </c>
      <c r="K13" s="1">
        <v>42219</v>
      </c>
      <c r="L13" s="19">
        <v>16455000</v>
      </c>
      <c r="M13" t="s">
        <v>35</v>
      </c>
      <c r="O13" t="s">
        <v>28</v>
      </c>
      <c r="Q13" s="19">
        <v>-25231</v>
      </c>
      <c r="R13" s="19">
        <v>0.64835164835164805</v>
      </c>
      <c r="S13" s="19">
        <v>0.64130434782608703</v>
      </c>
      <c r="T13" s="19">
        <v>10668626.3736264</v>
      </c>
      <c r="U13" s="19">
        <v>-16180.75</v>
      </c>
      <c r="V13" s="19">
        <v>-25231</v>
      </c>
      <c r="W13" s="19">
        <v>0.64835164835164805</v>
      </c>
      <c r="X13" s="19">
        <v>0.64130434782608703</v>
      </c>
      <c r="Y13" s="19">
        <v>10668626.3736264</v>
      </c>
      <c r="Z13" s="19">
        <v>-16180.75</v>
      </c>
    </row>
    <row r="14" spans="1:26" x14ac:dyDescent="0.3">
      <c r="A14" s="1">
        <v>42094</v>
      </c>
      <c r="B14" s="1">
        <v>42185</v>
      </c>
      <c r="C14" t="s">
        <v>27</v>
      </c>
      <c r="D14" t="s">
        <v>36</v>
      </c>
      <c r="E14" t="s">
        <v>33</v>
      </c>
      <c r="F14">
        <v>1</v>
      </c>
      <c r="G14" t="s">
        <v>34</v>
      </c>
      <c r="H14" s="1">
        <v>42033</v>
      </c>
      <c r="I14" s="1">
        <v>42037</v>
      </c>
      <c r="J14" s="1">
        <v>42126</v>
      </c>
      <c r="K14" s="1">
        <v>42128</v>
      </c>
      <c r="L14" s="19">
        <v>16455000</v>
      </c>
      <c r="M14" t="s">
        <v>31</v>
      </c>
      <c r="N14">
        <v>0</v>
      </c>
      <c r="O14" t="s">
        <v>28</v>
      </c>
      <c r="Q14" s="19">
        <v>24454.8915738781</v>
      </c>
      <c r="R14" s="19">
        <v>0</v>
      </c>
      <c r="S14" s="19">
        <v>0.35955056179775302</v>
      </c>
      <c r="T14" s="19">
        <v>0</v>
      </c>
      <c r="U14" s="19">
        <v>8792.7700040910095</v>
      </c>
      <c r="V14" s="19">
        <v>3078.1100299160898</v>
      </c>
      <c r="W14" s="19">
        <v>0</v>
      </c>
      <c r="X14" s="19">
        <v>0.35955056179775302</v>
      </c>
      <c r="Y14" s="19">
        <v>0</v>
      </c>
      <c r="Z14" s="19">
        <v>1106.73619053163</v>
      </c>
    </row>
    <row r="15" spans="1:26" x14ac:dyDescent="0.3">
      <c r="A15" s="1">
        <v>42094</v>
      </c>
      <c r="B15" s="1">
        <v>42185</v>
      </c>
      <c r="C15" t="s">
        <v>27</v>
      </c>
      <c r="D15" t="s">
        <v>36</v>
      </c>
      <c r="E15" t="s">
        <v>33</v>
      </c>
      <c r="F15">
        <v>1</v>
      </c>
      <c r="G15" t="s">
        <v>34</v>
      </c>
      <c r="H15" s="1">
        <v>42123</v>
      </c>
      <c r="I15" s="1">
        <v>42126</v>
      </c>
      <c r="J15" s="1">
        <v>42218</v>
      </c>
      <c r="K15" s="1">
        <v>42219</v>
      </c>
      <c r="L15" s="19">
        <v>16455000</v>
      </c>
      <c r="M15" t="s">
        <v>31</v>
      </c>
      <c r="N15">
        <v>0</v>
      </c>
      <c r="O15" t="s">
        <v>28</v>
      </c>
      <c r="Q15" s="19">
        <v>29055.573287614701</v>
      </c>
      <c r="R15" s="19">
        <v>0</v>
      </c>
      <c r="S15" s="19">
        <v>0.64130434782608703</v>
      </c>
      <c r="T15" s="19">
        <v>0</v>
      </c>
      <c r="U15" s="19">
        <v>18633.465477926798</v>
      </c>
      <c r="V15" s="19">
        <v>2610.56475202718</v>
      </c>
      <c r="W15" s="19">
        <v>0</v>
      </c>
      <c r="X15" s="19">
        <v>0.64130434782608703</v>
      </c>
      <c r="Y15" s="19">
        <v>0</v>
      </c>
      <c r="Z15" s="19">
        <v>1674.1665257565601</v>
      </c>
    </row>
    <row r="16" spans="1:26" x14ac:dyDescent="0.3">
      <c r="A16" s="1">
        <v>42094</v>
      </c>
      <c r="B16" s="1">
        <v>42185</v>
      </c>
      <c r="C16" t="s">
        <v>29</v>
      </c>
      <c r="D16" t="s">
        <v>37</v>
      </c>
      <c r="E16" t="s">
        <v>38</v>
      </c>
      <c r="F16">
        <v>10000</v>
      </c>
      <c r="G16" t="s">
        <v>39</v>
      </c>
      <c r="H16" s="1">
        <v>42033</v>
      </c>
      <c r="I16" s="1">
        <v>42037</v>
      </c>
      <c r="J16" s="1">
        <v>42126</v>
      </c>
      <c r="K16" s="1">
        <v>42128</v>
      </c>
      <c r="L16" s="19">
        <v>21425000</v>
      </c>
      <c r="M16" t="s">
        <v>31</v>
      </c>
      <c r="N16">
        <v>2.8000000000000001E-2</v>
      </c>
      <c r="O16" t="s">
        <v>28</v>
      </c>
      <c r="Q16" s="19">
        <v>-180149.75677931801</v>
      </c>
      <c r="R16" s="19">
        <v>0.35164835164835201</v>
      </c>
      <c r="S16" s="19">
        <v>0.35955056179775302</v>
      </c>
      <c r="T16" s="19">
        <v>7534065.9340659296</v>
      </c>
      <c r="U16" s="19">
        <v>-64772.946257732197</v>
      </c>
      <c r="V16" s="19">
        <v>-152316.42073681499</v>
      </c>
      <c r="W16" s="19">
        <v>0.35164835164835201</v>
      </c>
      <c r="X16" s="19">
        <v>0.35955056179775302</v>
      </c>
      <c r="Y16" s="19">
        <v>7534065.9340659296</v>
      </c>
      <c r="Z16" s="19">
        <v>-54765.4546469446</v>
      </c>
    </row>
    <row r="17" spans="1:26" x14ac:dyDescent="0.3">
      <c r="A17" s="1">
        <v>42094</v>
      </c>
      <c r="B17" s="1">
        <v>42185</v>
      </c>
      <c r="C17" t="s">
        <v>29</v>
      </c>
      <c r="D17" t="s">
        <v>37</v>
      </c>
      <c r="E17" t="s">
        <v>38</v>
      </c>
      <c r="F17">
        <v>10000</v>
      </c>
      <c r="G17" t="s">
        <v>39</v>
      </c>
      <c r="H17" s="1">
        <v>42123</v>
      </c>
      <c r="I17" s="1">
        <v>42126</v>
      </c>
      <c r="J17" s="1">
        <v>42218</v>
      </c>
      <c r="K17" s="1">
        <v>42219</v>
      </c>
      <c r="L17" s="19">
        <v>21425000</v>
      </c>
      <c r="M17" t="s">
        <v>31</v>
      </c>
      <c r="N17">
        <v>2.8000000000000001E-2</v>
      </c>
      <c r="O17" t="s">
        <v>28</v>
      </c>
      <c r="Q17" s="19">
        <v>-191139.17599638301</v>
      </c>
      <c r="R17" s="19">
        <v>0.64835164835164805</v>
      </c>
      <c r="S17" s="19">
        <v>0.64130434782608703</v>
      </c>
      <c r="T17" s="19">
        <v>13890934.065934099</v>
      </c>
      <c r="U17" s="19">
        <v>-122578.384606376</v>
      </c>
      <c r="V17" s="19">
        <v>-156706.826687664</v>
      </c>
      <c r="W17" s="19">
        <v>0.64835164835164805</v>
      </c>
      <c r="X17" s="19">
        <v>0.64130434782608703</v>
      </c>
      <c r="Y17" s="19">
        <v>13890934.065934099</v>
      </c>
      <c r="Z17" s="19">
        <v>-100496.769288828</v>
      </c>
    </row>
    <row r="18" spans="1:26" x14ac:dyDescent="0.3">
      <c r="A18" s="1">
        <v>42094</v>
      </c>
      <c r="B18" s="1">
        <v>42185</v>
      </c>
      <c r="C18" t="s">
        <v>29</v>
      </c>
      <c r="D18" t="s">
        <v>40</v>
      </c>
      <c r="E18" t="s">
        <v>38</v>
      </c>
      <c r="F18">
        <v>10001</v>
      </c>
      <c r="G18" t="s">
        <v>41</v>
      </c>
      <c r="H18" s="1">
        <v>42033</v>
      </c>
      <c r="I18" s="1">
        <v>42037</v>
      </c>
      <c r="J18" s="1">
        <v>42126</v>
      </c>
      <c r="K18" s="1">
        <v>42128</v>
      </c>
      <c r="L18" s="19">
        <v>6000000</v>
      </c>
      <c r="M18" t="s">
        <v>31</v>
      </c>
      <c r="N18">
        <v>3.3000000000000002E-2</v>
      </c>
      <c r="O18" t="s">
        <v>28</v>
      </c>
      <c r="Q18" s="19">
        <v>-57867.006954923701</v>
      </c>
      <c r="R18" s="19">
        <v>0.35164835164835201</v>
      </c>
      <c r="S18" s="19">
        <v>0.35955056179775302</v>
      </c>
      <c r="T18" s="19">
        <v>2109890.1098901099</v>
      </c>
      <c r="U18" s="19">
        <v>-20806.1148601973</v>
      </c>
      <c r="V18" s="19">
        <v>-50072.373757489899</v>
      </c>
      <c r="W18" s="19">
        <v>0.35164835164835201</v>
      </c>
      <c r="X18" s="19">
        <v>0.35955056179775302</v>
      </c>
      <c r="Y18" s="19">
        <v>2109890.1098901099</v>
      </c>
      <c r="Z18" s="19">
        <v>-18003.5501150526</v>
      </c>
    </row>
    <row r="19" spans="1:26" x14ac:dyDescent="0.3">
      <c r="A19" s="1">
        <v>42094</v>
      </c>
      <c r="B19" s="1">
        <v>42185</v>
      </c>
      <c r="C19" t="s">
        <v>29</v>
      </c>
      <c r="D19" t="s">
        <v>40</v>
      </c>
      <c r="E19" t="s">
        <v>38</v>
      </c>
      <c r="F19">
        <v>10001</v>
      </c>
      <c r="G19" t="s">
        <v>41</v>
      </c>
      <c r="H19" s="1">
        <v>42123</v>
      </c>
      <c r="I19" s="1">
        <v>42126</v>
      </c>
      <c r="J19" s="1">
        <v>42218</v>
      </c>
      <c r="K19" s="1">
        <v>42219</v>
      </c>
      <c r="L19" s="19">
        <v>6000000</v>
      </c>
      <c r="M19" t="s">
        <v>31</v>
      </c>
      <c r="N19">
        <v>3.3000000000000002E-2</v>
      </c>
      <c r="O19" t="s">
        <v>28</v>
      </c>
      <c r="Q19" s="19">
        <v>-61194.557260752903</v>
      </c>
      <c r="R19" s="19">
        <v>0.64835164835164805</v>
      </c>
      <c r="S19" s="19">
        <v>0.64130434782608703</v>
      </c>
      <c r="T19" s="19">
        <v>3890109.8901098901</v>
      </c>
      <c r="U19" s="19">
        <v>-39244.3356346133</v>
      </c>
      <c r="V19" s="19">
        <v>-51551.892343492102</v>
      </c>
      <c r="W19" s="19">
        <v>0.64835164835164805</v>
      </c>
      <c r="X19" s="19">
        <v>0.64130434782608703</v>
      </c>
      <c r="Y19" s="19">
        <v>3890109.8901098901</v>
      </c>
      <c r="Z19" s="19">
        <v>-33060.452698543901</v>
      </c>
    </row>
    <row r="20" spans="1:26" x14ac:dyDescent="0.3">
      <c r="A20" s="1">
        <v>42185</v>
      </c>
      <c r="B20" s="1">
        <v>42277</v>
      </c>
      <c r="C20" t="s">
        <v>27</v>
      </c>
      <c r="D20" t="s">
        <v>32</v>
      </c>
      <c r="E20" t="s">
        <v>33</v>
      </c>
      <c r="F20">
        <v>1</v>
      </c>
      <c r="G20" t="s">
        <v>34</v>
      </c>
      <c r="H20"/>
      <c r="I20" s="1">
        <v>42126</v>
      </c>
      <c r="J20" s="1">
        <v>42218</v>
      </c>
      <c r="K20" s="1">
        <v>42219</v>
      </c>
      <c r="L20" s="19">
        <v>16455000</v>
      </c>
      <c r="M20" t="s">
        <v>35</v>
      </c>
      <c r="O20" t="s">
        <v>28</v>
      </c>
      <c r="Q20" s="19">
        <v>-25231</v>
      </c>
      <c r="R20" s="19">
        <v>0.35869565217391303</v>
      </c>
      <c r="S20" s="19">
        <v>0.35869565217391303</v>
      </c>
      <c r="T20" s="19">
        <v>5902336.9565217402</v>
      </c>
      <c r="U20" s="19">
        <v>-9050.25</v>
      </c>
      <c r="V20" s="19">
        <v>-25231</v>
      </c>
      <c r="W20" s="19">
        <v>0.35869565217391303</v>
      </c>
      <c r="X20" s="19">
        <v>0.35869565217391303</v>
      </c>
      <c r="Y20" s="19">
        <v>5902336.9565217402</v>
      </c>
      <c r="Z20" s="19">
        <v>-9050.25</v>
      </c>
    </row>
    <row r="21" spans="1:26" x14ac:dyDescent="0.3">
      <c r="A21" s="1">
        <v>42185</v>
      </c>
      <c r="B21" s="1">
        <v>42277</v>
      </c>
      <c r="C21" t="s">
        <v>27</v>
      </c>
      <c r="D21" t="s">
        <v>32</v>
      </c>
      <c r="E21" t="s">
        <v>33</v>
      </c>
      <c r="F21">
        <v>1</v>
      </c>
      <c r="G21" t="s">
        <v>34</v>
      </c>
      <c r="H21"/>
      <c r="I21" s="1">
        <v>42218</v>
      </c>
      <c r="J21" s="1">
        <v>42310</v>
      </c>
      <c r="K21" s="1">
        <v>42310</v>
      </c>
      <c r="L21" s="19">
        <v>14310000</v>
      </c>
      <c r="M21" t="s">
        <v>35</v>
      </c>
      <c r="O21" t="s">
        <v>28</v>
      </c>
      <c r="Q21" s="19">
        <v>-21942</v>
      </c>
      <c r="R21" s="19">
        <v>0.64130434782608703</v>
      </c>
      <c r="S21" s="19">
        <v>0.64130434782608703</v>
      </c>
      <c r="T21" s="19">
        <v>9177065.2173912991</v>
      </c>
      <c r="U21" s="19">
        <v>-14071.5</v>
      </c>
      <c r="V21" s="19">
        <v>-21942</v>
      </c>
      <c r="W21" s="19">
        <v>0.64130434782608703</v>
      </c>
      <c r="X21" s="19">
        <v>0.64130434782608703</v>
      </c>
      <c r="Y21" s="19">
        <v>9177065.2173912991</v>
      </c>
      <c r="Z21" s="19">
        <v>-14071.5</v>
      </c>
    </row>
    <row r="22" spans="1:26" x14ac:dyDescent="0.3">
      <c r="A22" s="1">
        <v>42185</v>
      </c>
      <c r="B22" s="1">
        <v>42277</v>
      </c>
      <c r="C22" t="s">
        <v>27</v>
      </c>
      <c r="D22" t="s">
        <v>36</v>
      </c>
      <c r="E22" t="s">
        <v>33</v>
      </c>
      <c r="F22">
        <v>1</v>
      </c>
      <c r="G22" t="s">
        <v>34</v>
      </c>
      <c r="H22" s="1">
        <v>42123</v>
      </c>
      <c r="I22" s="1">
        <v>42126</v>
      </c>
      <c r="J22" s="1">
        <v>42218</v>
      </c>
      <c r="K22" s="1">
        <v>42219</v>
      </c>
      <c r="L22" s="19">
        <v>16455000</v>
      </c>
      <c r="M22" t="s">
        <v>31</v>
      </c>
      <c r="N22">
        <v>0</v>
      </c>
      <c r="O22" t="s">
        <v>28</v>
      </c>
      <c r="Q22" s="19">
        <v>29055.573287614701</v>
      </c>
      <c r="R22" s="19">
        <v>0</v>
      </c>
      <c r="S22" s="19">
        <v>0.35869565217391303</v>
      </c>
      <c r="T22" s="19">
        <v>0</v>
      </c>
      <c r="U22" s="19">
        <v>10422.107809687899</v>
      </c>
      <c r="V22" s="19">
        <v>2610.56475202718</v>
      </c>
      <c r="W22" s="19">
        <v>0</v>
      </c>
      <c r="X22" s="19">
        <v>0.35869565217391303</v>
      </c>
      <c r="Y22" s="19">
        <v>0</v>
      </c>
      <c r="Z22" s="19">
        <v>936.39822627061699</v>
      </c>
    </row>
    <row r="23" spans="1:26" x14ac:dyDescent="0.3">
      <c r="A23" s="1">
        <v>42185</v>
      </c>
      <c r="B23" s="1">
        <v>42277</v>
      </c>
      <c r="C23" t="s">
        <v>27</v>
      </c>
      <c r="D23" t="s">
        <v>36</v>
      </c>
      <c r="E23" t="s">
        <v>33</v>
      </c>
      <c r="F23">
        <v>1</v>
      </c>
      <c r="G23" t="s">
        <v>34</v>
      </c>
      <c r="H23" s="1">
        <v>42215</v>
      </c>
      <c r="I23" s="1">
        <v>42218</v>
      </c>
      <c r="J23" s="1">
        <v>42310</v>
      </c>
      <c r="K23" s="1">
        <v>42310</v>
      </c>
      <c r="L23" s="19">
        <v>14310000</v>
      </c>
      <c r="M23" t="s">
        <v>31</v>
      </c>
      <c r="N23">
        <v>0</v>
      </c>
      <c r="O23" t="s">
        <v>28</v>
      </c>
      <c r="Q23" s="19">
        <v>28977.520985464598</v>
      </c>
      <c r="R23" s="19">
        <v>0</v>
      </c>
      <c r="S23" s="19">
        <v>0.64130434782608703</v>
      </c>
      <c r="T23" s="19">
        <v>0</v>
      </c>
      <c r="U23" s="19">
        <v>18583.410197200101</v>
      </c>
      <c r="V23" s="19">
        <v>1797.7145545625599</v>
      </c>
      <c r="W23" s="19">
        <v>0</v>
      </c>
      <c r="X23" s="19">
        <v>0.64130434782608703</v>
      </c>
      <c r="Y23" s="19">
        <v>0</v>
      </c>
      <c r="Z23" s="19">
        <v>1152.8821599912101</v>
      </c>
    </row>
    <row r="24" spans="1:26" x14ac:dyDescent="0.3">
      <c r="A24" s="1">
        <v>42185</v>
      </c>
      <c r="B24" s="1">
        <v>42277</v>
      </c>
      <c r="C24" t="s">
        <v>29</v>
      </c>
      <c r="D24" t="s">
        <v>37</v>
      </c>
      <c r="E24" t="s">
        <v>38</v>
      </c>
      <c r="F24">
        <v>10000</v>
      </c>
      <c r="G24" t="s">
        <v>39</v>
      </c>
      <c r="H24" s="1">
        <v>42123</v>
      </c>
      <c r="I24" s="1">
        <v>42126</v>
      </c>
      <c r="J24" s="1">
        <v>42218</v>
      </c>
      <c r="K24" s="1">
        <v>42219</v>
      </c>
      <c r="L24" s="19">
        <v>21425000</v>
      </c>
      <c r="M24" t="s">
        <v>31</v>
      </c>
      <c r="N24">
        <v>2.8000000000000001E-2</v>
      </c>
      <c r="O24" t="s">
        <v>28</v>
      </c>
      <c r="Q24" s="19">
        <v>-191139.17599638301</v>
      </c>
      <c r="R24" s="19">
        <v>0.35869565217391303</v>
      </c>
      <c r="S24" s="19">
        <v>0.35869565217391303</v>
      </c>
      <c r="T24" s="19">
        <v>7685054.3478260897</v>
      </c>
      <c r="U24" s="19">
        <v>-68560.791390006896</v>
      </c>
      <c r="V24" s="19">
        <v>-156706.826687664</v>
      </c>
      <c r="W24" s="19">
        <v>0.35869565217391303</v>
      </c>
      <c r="X24" s="19">
        <v>0.35869565217391303</v>
      </c>
      <c r="Y24" s="19">
        <v>7685054.3478260897</v>
      </c>
      <c r="Z24" s="19">
        <v>-56210.057398836099</v>
      </c>
    </row>
    <row r="25" spans="1:26" x14ac:dyDescent="0.3">
      <c r="A25" s="1">
        <v>42185</v>
      </c>
      <c r="B25" s="1">
        <v>42277</v>
      </c>
      <c r="C25" t="s">
        <v>29</v>
      </c>
      <c r="D25" t="s">
        <v>37</v>
      </c>
      <c r="E25" t="s">
        <v>38</v>
      </c>
      <c r="F25">
        <v>10000</v>
      </c>
      <c r="G25" t="s">
        <v>39</v>
      </c>
      <c r="H25" s="1">
        <v>42215</v>
      </c>
      <c r="I25" s="1">
        <v>42218</v>
      </c>
      <c r="J25" s="1">
        <v>42310</v>
      </c>
      <c r="K25" s="1">
        <v>42310</v>
      </c>
      <c r="L25" s="19">
        <v>17850000</v>
      </c>
      <c r="M25" t="s">
        <v>31</v>
      </c>
      <c r="N25">
        <v>2.8000000000000001E-2</v>
      </c>
      <c r="O25" t="s">
        <v>28</v>
      </c>
      <c r="Q25" s="19">
        <v>-163872.63099864</v>
      </c>
      <c r="R25" s="19">
        <v>0.64130434782608703</v>
      </c>
      <c r="S25" s="19">
        <v>0.64130434782608703</v>
      </c>
      <c r="T25" s="19">
        <v>11447282.608695701</v>
      </c>
      <c r="U25" s="19">
        <v>-105092.23074912799</v>
      </c>
      <c r="V25" s="19">
        <v>-129969.098867851</v>
      </c>
      <c r="W25" s="19">
        <v>0.64130434782608703</v>
      </c>
      <c r="X25" s="19">
        <v>0.64130434782608703</v>
      </c>
      <c r="Y25" s="19">
        <v>11447282.608695701</v>
      </c>
      <c r="Z25" s="19">
        <v>-83349.748186991099</v>
      </c>
    </row>
    <row r="26" spans="1:26" x14ac:dyDescent="0.3">
      <c r="A26" s="1">
        <v>42185</v>
      </c>
      <c r="B26" s="1">
        <v>42277</v>
      </c>
      <c r="C26" t="s">
        <v>29</v>
      </c>
      <c r="D26" t="s">
        <v>40</v>
      </c>
      <c r="E26" t="s">
        <v>38</v>
      </c>
      <c r="F26">
        <v>10001</v>
      </c>
      <c r="G26" t="s">
        <v>41</v>
      </c>
      <c r="H26" s="1">
        <v>42123</v>
      </c>
      <c r="I26" s="1">
        <v>42126</v>
      </c>
      <c r="J26" s="1">
        <v>42218</v>
      </c>
      <c r="K26" s="1">
        <v>42219</v>
      </c>
      <c r="L26" s="19">
        <v>6000000</v>
      </c>
      <c r="M26" t="s">
        <v>31</v>
      </c>
      <c r="N26">
        <v>3.3000000000000002E-2</v>
      </c>
      <c r="O26" t="s">
        <v>28</v>
      </c>
      <c r="Q26" s="19">
        <v>-61194.557260752903</v>
      </c>
      <c r="R26" s="19">
        <v>0.35869565217391303</v>
      </c>
      <c r="S26" s="19">
        <v>0.35869565217391303</v>
      </c>
      <c r="T26" s="19">
        <v>2152173.9130434799</v>
      </c>
      <c r="U26" s="19">
        <v>-21950.221626139599</v>
      </c>
      <c r="V26" s="19">
        <v>-51551.892343492102</v>
      </c>
      <c r="W26" s="19">
        <v>0.35869565217391303</v>
      </c>
      <c r="X26" s="19">
        <v>0.35869565217391303</v>
      </c>
      <c r="Y26" s="19">
        <v>2152173.9130434799</v>
      </c>
      <c r="Z26" s="19">
        <v>-18491.439644948299</v>
      </c>
    </row>
    <row r="27" spans="1:26" x14ac:dyDescent="0.3">
      <c r="A27" s="1">
        <v>42185</v>
      </c>
      <c r="B27" s="1">
        <v>42277</v>
      </c>
      <c r="C27" t="s">
        <v>29</v>
      </c>
      <c r="D27" t="s">
        <v>40</v>
      </c>
      <c r="E27" t="s">
        <v>38</v>
      </c>
      <c r="F27">
        <v>10001</v>
      </c>
      <c r="G27" t="s">
        <v>41</v>
      </c>
      <c r="H27" s="1">
        <v>42215</v>
      </c>
      <c r="I27" s="1">
        <v>42218</v>
      </c>
      <c r="J27" s="1">
        <v>42310</v>
      </c>
      <c r="K27" s="1">
        <v>42310</v>
      </c>
      <c r="L27" s="19">
        <v>6000000</v>
      </c>
      <c r="M27" t="s">
        <v>31</v>
      </c>
      <c r="N27">
        <v>3.3000000000000002E-2</v>
      </c>
      <c r="O27" t="s">
        <v>28</v>
      </c>
      <c r="Q27" s="19">
        <v>-62749.903977134003</v>
      </c>
      <c r="R27" s="19">
        <v>0.64130434782608703</v>
      </c>
      <c r="S27" s="19">
        <v>0.64130434782608703</v>
      </c>
      <c r="T27" s="19">
        <v>3847826.0869565201</v>
      </c>
      <c r="U27" s="19">
        <v>-40241.786246205498</v>
      </c>
      <c r="V27" s="19">
        <v>-51353.758723086998</v>
      </c>
      <c r="W27" s="19">
        <v>0.64130434782608703</v>
      </c>
      <c r="X27" s="19">
        <v>0.64130434782608703</v>
      </c>
      <c r="Y27" s="19">
        <v>3847826.0869565201</v>
      </c>
      <c r="Z27" s="19">
        <v>-32933.388746327502</v>
      </c>
    </row>
    <row r="28" spans="1:26" x14ac:dyDescent="0.3">
      <c r="A28" s="1">
        <v>42277</v>
      </c>
      <c r="B28" s="1">
        <v>42369</v>
      </c>
      <c r="C28" t="s">
        <v>27</v>
      </c>
      <c r="D28" t="s">
        <v>32</v>
      </c>
      <c r="E28" t="s">
        <v>33</v>
      </c>
      <c r="F28">
        <v>1</v>
      </c>
      <c r="G28" t="s">
        <v>34</v>
      </c>
      <c r="H28"/>
      <c r="I28" s="1">
        <v>42218</v>
      </c>
      <c r="J28" s="1">
        <v>42310</v>
      </c>
      <c r="K28" s="1">
        <v>42310</v>
      </c>
      <c r="L28" s="19">
        <v>14310000</v>
      </c>
      <c r="M28" t="s">
        <v>35</v>
      </c>
      <c r="O28" t="s">
        <v>28</v>
      </c>
      <c r="Q28" s="19">
        <v>-21942</v>
      </c>
      <c r="R28" s="19">
        <v>0.35869565217391303</v>
      </c>
      <c r="S28" s="19">
        <v>0.35869565217391303</v>
      </c>
      <c r="T28" s="19">
        <v>5132934.7826087</v>
      </c>
      <c r="U28" s="19">
        <v>-7870.5</v>
      </c>
      <c r="V28" s="19">
        <v>-21942</v>
      </c>
      <c r="W28" s="19">
        <v>0.35869565217391303</v>
      </c>
      <c r="X28" s="19">
        <v>0.35869565217391303</v>
      </c>
      <c r="Y28" s="19">
        <v>5132934.7826087</v>
      </c>
      <c r="Z28" s="19">
        <v>-7870.5</v>
      </c>
    </row>
    <row r="29" spans="1:26" x14ac:dyDescent="0.3">
      <c r="A29" s="1">
        <v>42277</v>
      </c>
      <c r="B29" s="1">
        <v>42369</v>
      </c>
      <c r="C29" t="s">
        <v>27</v>
      </c>
      <c r="D29" t="s">
        <v>32</v>
      </c>
      <c r="E29" t="s">
        <v>33</v>
      </c>
      <c r="F29">
        <v>1</v>
      </c>
      <c r="G29" t="s">
        <v>34</v>
      </c>
      <c r="H29"/>
      <c r="I29" s="1">
        <v>42310</v>
      </c>
      <c r="J29" s="1">
        <v>42402</v>
      </c>
      <c r="K29" s="1">
        <v>42402</v>
      </c>
      <c r="L29" s="19">
        <v>14310000</v>
      </c>
      <c r="M29" t="s">
        <v>35</v>
      </c>
      <c r="O29" t="s">
        <v>28</v>
      </c>
      <c r="Q29" s="19">
        <v>-21942</v>
      </c>
      <c r="R29" s="19">
        <v>0.64130434782608703</v>
      </c>
      <c r="S29" s="19">
        <v>0.64130434782608703</v>
      </c>
      <c r="T29" s="19">
        <v>9177065.2173912991</v>
      </c>
      <c r="U29" s="19">
        <v>-14071.5</v>
      </c>
      <c r="V29" s="19">
        <v>-21942</v>
      </c>
      <c r="W29" s="19">
        <v>0.64130434782608703</v>
      </c>
      <c r="X29" s="19">
        <v>0.64130434782608703</v>
      </c>
      <c r="Y29" s="19">
        <v>9177065.2173912991</v>
      </c>
      <c r="Z29" s="19">
        <v>-14071.5</v>
      </c>
    </row>
    <row r="30" spans="1:26" x14ac:dyDescent="0.3">
      <c r="A30" s="1">
        <v>42277</v>
      </c>
      <c r="B30" s="1">
        <v>42369</v>
      </c>
      <c r="C30" t="s">
        <v>27</v>
      </c>
      <c r="D30" t="s">
        <v>36</v>
      </c>
      <c r="E30" t="s">
        <v>33</v>
      </c>
      <c r="F30">
        <v>1</v>
      </c>
      <c r="G30" t="s">
        <v>34</v>
      </c>
      <c r="H30" s="1">
        <v>42215</v>
      </c>
      <c r="I30" s="1">
        <v>42218</v>
      </c>
      <c r="J30" s="1">
        <v>42310</v>
      </c>
      <c r="K30" s="1">
        <v>42310</v>
      </c>
      <c r="L30" s="19">
        <v>14310000</v>
      </c>
      <c r="M30" t="s">
        <v>31</v>
      </c>
      <c r="N30">
        <v>0</v>
      </c>
      <c r="O30" t="s">
        <v>28</v>
      </c>
      <c r="Q30" s="19">
        <v>28977.520985464598</v>
      </c>
      <c r="R30" s="19">
        <v>0</v>
      </c>
      <c r="S30" s="19">
        <v>0.35869565217391303</v>
      </c>
      <c r="T30" s="19">
        <v>0</v>
      </c>
      <c r="U30" s="19">
        <v>10394.110788264499</v>
      </c>
      <c r="V30" s="19">
        <v>1797.7145545625599</v>
      </c>
      <c r="W30" s="19">
        <v>0</v>
      </c>
      <c r="X30" s="19">
        <v>0.35869565217391303</v>
      </c>
      <c r="Y30" s="19">
        <v>0</v>
      </c>
      <c r="Z30" s="19">
        <v>644.83239457135403</v>
      </c>
    </row>
    <row r="31" spans="1:26" x14ac:dyDescent="0.3">
      <c r="A31" s="1">
        <v>42277</v>
      </c>
      <c r="B31" s="1">
        <v>42369</v>
      </c>
      <c r="C31" t="s">
        <v>27</v>
      </c>
      <c r="D31" t="s">
        <v>36</v>
      </c>
      <c r="E31" t="s">
        <v>33</v>
      </c>
      <c r="F31">
        <v>1</v>
      </c>
      <c r="G31" t="s">
        <v>34</v>
      </c>
      <c r="H31" s="1">
        <v>42306</v>
      </c>
      <c r="I31" s="1">
        <v>42310</v>
      </c>
      <c r="J31" s="1">
        <v>42402</v>
      </c>
      <c r="K31" s="1">
        <v>42402</v>
      </c>
      <c r="L31" s="19">
        <v>14310000</v>
      </c>
      <c r="M31" t="s">
        <v>31</v>
      </c>
      <c r="N31">
        <v>0</v>
      </c>
      <c r="O31" t="s">
        <v>28</v>
      </c>
      <c r="Q31" s="19">
        <v>33096.234645727804</v>
      </c>
      <c r="R31" s="19">
        <v>0</v>
      </c>
      <c r="S31" s="19">
        <v>0.64130434782608703</v>
      </c>
      <c r="T31" s="19">
        <v>0</v>
      </c>
      <c r="U31" s="19">
        <v>21224.7591749776</v>
      </c>
      <c r="V31" s="19">
        <v>1808.6814523421499</v>
      </c>
      <c r="W31" s="19">
        <v>0</v>
      </c>
      <c r="X31" s="19">
        <v>0.64130434782608703</v>
      </c>
      <c r="Y31" s="19">
        <v>0</v>
      </c>
      <c r="Z31" s="19">
        <v>1159.91527921942</v>
      </c>
    </row>
    <row r="32" spans="1:26" x14ac:dyDescent="0.3">
      <c r="A32" s="1">
        <v>42277</v>
      </c>
      <c r="B32" s="1">
        <v>42369</v>
      </c>
      <c r="C32" t="s">
        <v>29</v>
      </c>
      <c r="D32" t="s">
        <v>37</v>
      </c>
      <c r="E32" t="s">
        <v>38</v>
      </c>
      <c r="F32">
        <v>10000</v>
      </c>
      <c r="G32" t="s">
        <v>39</v>
      </c>
      <c r="H32" s="1">
        <v>42215</v>
      </c>
      <c r="I32" s="1">
        <v>42218</v>
      </c>
      <c r="J32" s="1">
        <v>42310</v>
      </c>
      <c r="K32" s="1">
        <v>42310</v>
      </c>
      <c r="L32" s="19">
        <v>17850000</v>
      </c>
      <c r="M32" t="s">
        <v>31</v>
      </c>
      <c r="N32">
        <v>2.8000000000000001E-2</v>
      </c>
      <c r="O32" t="s">
        <v>28</v>
      </c>
      <c r="Q32" s="19">
        <v>-163872.63099864</v>
      </c>
      <c r="R32" s="19">
        <v>0.35869565217391303</v>
      </c>
      <c r="S32" s="19">
        <v>0.35869565217391303</v>
      </c>
      <c r="T32" s="19">
        <v>6402717.3913043505</v>
      </c>
      <c r="U32" s="19">
        <v>-58780.400249512299</v>
      </c>
      <c r="V32" s="19">
        <v>-129969.098867851</v>
      </c>
      <c r="W32" s="19">
        <v>0.35869565217391303</v>
      </c>
      <c r="X32" s="19">
        <v>0.35869565217391303</v>
      </c>
      <c r="Y32" s="19">
        <v>6402717.3913043505</v>
      </c>
      <c r="Z32" s="19">
        <v>-46619.350680859403</v>
      </c>
    </row>
    <row r="33" spans="1:26" x14ac:dyDescent="0.3">
      <c r="A33" s="1">
        <v>42277</v>
      </c>
      <c r="B33" s="1">
        <v>42369</v>
      </c>
      <c r="C33" t="s">
        <v>29</v>
      </c>
      <c r="D33" t="s">
        <v>37</v>
      </c>
      <c r="E33" t="s">
        <v>38</v>
      </c>
      <c r="F33">
        <v>10000</v>
      </c>
      <c r="G33" t="s">
        <v>39</v>
      </c>
      <c r="H33" s="1">
        <v>42306</v>
      </c>
      <c r="I33" s="1">
        <v>42310</v>
      </c>
      <c r="J33" s="1">
        <v>42402</v>
      </c>
      <c r="K33" s="1">
        <v>42402</v>
      </c>
      <c r="L33" s="19">
        <v>17850000</v>
      </c>
      <c r="M33" t="s">
        <v>31</v>
      </c>
      <c r="N33">
        <v>2.8000000000000001E-2</v>
      </c>
      <c r="O33" t="s">
        <v>28</v>
      </c>
      <c r="Q33" s="19">
        <v>-169010.22979917799</v>
      </c>
      <c r="R33" s="19">
        <v>0.64130434782608703</v>
      </c>
      <c r="S33" s="19">
        <v>0.64130434782608703</v>
      </c>
      <c r="T33" s="19">
        <v>11447282.608695701</v>
      </c>
      <c r="U33" s="19">
        <v>-108386.99519729899</v>
      </c>
      <c r="V33" s="19">
        <v>-129982.778750825</v>
      </c>
      <c r="W33" s="19">
        <v>0.64130434782608703</v>
      </c>
      <c r="X33" s="19">
        <v>0.64130434782608703</v>
      </c>
      <c r="Y33" s="19">
        <v>11447282.608695701</v>
      </c>
      <c r="Z33" s="19">
        <v>-83358.5211554204</v>
      </c>
    </row>
    <row r="34" spans="1:26" x14ac:dyDescent="0.3">
      <c r="A34" s="1">
        <v>42277</v>
      </c>
      <c r="B34" s="1">
        <v>42369</v>
      </c>
      <c r="C34" t="s">
        <v>29</v>
      </c>
      <c r="D34" t="s">
        <v>40</v>
      </c>
      <c r="E34" t="s">
        <v>38</v>
      </c>
      <c r="F34">
        <v>10001</v>
      </c>
      <c r="G34" t="s">
        <v>41</v>
      </c>
      <c r="H34" s="1">
        <v>42215</v>
      </c>
      <c r="I34" s="1">
        <v>42218</v>
      </c>
      <c r="J34" s="1">
        <v>42310</v>
      </c>
      <c r="K34" s="1">
        <v>42310</v>
      </c>
      <c r="L34" s="19">
        <v>6000000</v>
      </c>
      <c r="M34" t="s">
        <v>31</v>
      </c>
      <c r="N34">
        <v>3.3000000000000002E-2</v>
      </c>
      <c r="O34" t="s">
        <v>28</v>
      </c>
      <c r="Q34" s="19">
        <v>-62749.903977134003</v>
      </c>
      <c r="R34" s="19">
        <v>0.35869565217391303</v>
      </c>
      <c r="S34" s="19">
        <v>0.35869565217391303</v>
      </c>
      <c r="T34" s="19">
        <v>2152173.9130434799</v>
      </c>
      <c r="U34" s="19">
        <v>-22508.117730928501</v>
      </c>
      <c r="V34" s="19">
        <v>-51353.758723086998</v>
      </c>
      <c r="W34" s="19">
        <v>0.35869565217391303</v>
      </c>
      <c r="X34" s="19">
        <v>0.35869565217391303</v>
      </c>
      <c r="Y34" s="19">
        <v>2152173.9130434799</v>
      </c>
      <c r="Z34" s="19">
        <v>-18420.369976759499</v>
      </c>
    </row>
    <row r="35" spans="1:26" x14ac:dyDescent="0.3">
      <c r="A35" s="1">
        <v>42277</v>
      </c>
      <c r="B35" s="1">
        <v>42369</v>
      </c>
      <c r="C35" t="s">
        <v>29</v>
      </c>
      <c r="D35" t="s">
        <v>40</v>
      </c>
      <c r="E35" t="s">
        <v>38</v>
      </c>
      <c r="F35">
        <v>10001</v>
      </c>
      <c r="G35" t="s">
        <v>41</v>
      </c>
      <c r="H35" s="1">
        <v>42306</v>
      </c>
      <c r="I35" s="1">
        <v>42310</v>
      </c>
      <c r="J35" s="1">
        <v>42402</v>
      </c>
      <c r="K35" s="1">
        <v>42402</v>
      </c>
      <c r="L35" s="19">
        <v>6000000</v>
      </c>
      <c r="M35" t="s">
        <v>31</v>
      </c>
      <c r="N35">
        <v>3.3000000000000002E-2</v>
      </c>
      <c r="O35" t="s">
        <v>28</v>
      </c>
      <c r="Q35" s="19">
        <v>-64476.827943701399</v>
      </c>
      <c r="R35" s="19">
        <v>0.64130434782608703</v>
      </c>
      <c r="S35" s="19">
        <v>0.64130434782608703</v>
      </c>
      <c r="T35" s="19">
        <v>3847826.0869565201</v>
      </c>
      <c r="U35" s="19">
        <v>-41349.270094330197</v>
      </c>
      <c r="V35" s="19">
        <v>-51358.357003078498</v>
      </c>
      <c r="W35" s="19">
        <v>0.64130434782608703</v>
      </c>
      <c r="X35" s="19">
        <v>0.64130434782608703</v>
      </c>
      <c r="Y35" s="19">
        <v>3847826.0869565201</v>
      </c>
      <c r="Z35" s="19">
        <v>-32936.337643278603</v>
      </c>
    </row>
    <row r="36" spans="1:26" x14ac:dyDescent="0.3">
      <c r="A36" s="1">
        <v>42369</v>
      </c>
      <c r="B36" s="1">
        <v>42460</v>
      </c>
      <c r="C36" t="s">
        <v>27</v>
      </c>
      <c r="D36" t="s">
        <v>32</v>
      </c>
      <c r="E36" t="s">
        <v>33</v>
      </c>
      <c r="F36">
        <v>1</v>
      </c>
      <c r="G36" t="s">
        <v>34</v>
      </c>
      <c r="H36"/>
      <c r="I36" s="1">
        <v>42310</v>
      </c>
      <c r="J36" s="1">
        <v>42402</v>
      </c>
      <c r="K36" s="1">
        <v>42402</v>
      </c>
      <c r="L36" s="19">
        <v>14310000</v>
      </c>
      <c r="M36" t="s">
        <v>35</v>
      </c>
      <c r="O36" t="s">
        <v>28</v>
      </c>
      <c r="Q36" s="19">
        <v>-21942</v>
      </c>
      <c r="R36" s="19">
        <v>0.36263736263736301</v>
      </c>
      <c r="S36" s="19">
        <v>0.35869565217391303</v>
      </c>
      <c r="T36" s="19">
        <v>5189340.6593406601</v>
      </c>
      <c r="U36" s="19">
        <v>-7870.5</v>
      </c>
      <c r="V36" s="19">
        <v>-21942</v>
      </c>
      <c r="W36" s="19">
        <v>0.36263736263736301</v>
      </c>
      <c r="X36" s="19">
        <v>0.35869565217391303</v>
      </c>
      <c r="Y36" s="19">
        <v>5189340.6593406601</v>
      </c>
      <c r="Z36" s="19">
        <v>-7870.5</v>
      </c>
    </row>
    <row r="37" spans="1:26" x14ac:dyDescent="0.3">
      <c r="A37" s="1">
        <v>42369</v>
      </c>
      <c r="B37" s="1">
        <v>42460</v>
      </c>
      <c r="C37" t="s">
        <v>27</v>
      </c>
      <c r="D37" t="s">
        <v>36</v>
      </c>
      <c r="E37" t="s">
        <v>33</v>
      </c>
      <c r="F37">
        <v>1</v>
      </c>
      <c r="G37" t="s">
        <v>34</v>
      </c>
      <c r="H37" s="1">
        <v>42306</v>
      </c>
      <c r="I37" s="1">
        <v>42310</v>
      </c>
      <c r="J37" s="1">
        <v>42402</v>
      </c>
      <c r="K37" s="1">
        <v>42402</v>
      </c>
      <c r="L37" s="19">
        <v>14310000</v>
      </c>
      <c r="M37" t="s">
        <v>31</v>
      </c>
      <c r="N37">
        <v>0</v>
      </c>
      <c r="O37" t="s">
        <v>28</v>
      </c>
      <c r="Q37" s="19">
        <v>33096.234645727804</v>
      </c>
      <c r="R37" s="19">
        <v>0</v>
      </c>
      <c r="S37" s="19">
        <v>0.35869565217391303</v>
      </c>
      <c r="T37" s="19">
        <v>0</v>
      </c>
      <c r="U37" s="19">
        <v>11871.4754707502</v>
      </c>
      <c r="V37" s="19">
        <v>1808.6814523421499</v>
      </c>
      <c r="W37" s="19">
        <v>0</v>
      </c>
      <c r="X37" s="19">
        <v>0.35869565217391303</v>
      </c>
      <c r="Y37" s="19">
        <v>0</v>
      </c>
      <c r="Z37" s="19">
        <v>648.76617312272697</v>
      </c>
    </row>
    <row r="38" spans="1:26" x14ac:dyDescent="0.3">
      <c r="A38" s="1">
        <v>42369</v>
      </c>
      <c r="B38" s="1">
        <v>42460</v>
      </c>
      <c r="C38" t="s">
        <v>29</v>
      </c>
      <c r="D38" t="s">
        <v>37</v>
      </c>
      <c r="E38" t="s">
        <v>38</v>
      </c>
      <c r="F38">
        <v>10000</v>
      </c>
      <c r="G38" t="s">
        <v>39</v>
      </c>
      <c r="H38" s="1">
        <v>42306</v>
      </c>
      <c r="I38" s="1">
        <v>42310</v>
      </c>
      <c r="J38" s="1">
        <v>42402</v>
      </c>
      <c r="K38" s="1">
        <v>42402</v>
      </c>
      <c r="L38" s="19">
        <v>17850000</v>
      </c>
      <c r="M38" t="s">
        <v>31</v>
      </c>
      <c r="N38">
        <v>2.8000000000000001E-2</v>
      </c>
      <c r="O38" t="s">
        <v>28</v>
      </c>
      <c r="Q38" s="19">
        <v>-169010.22979917799</v>
      </c>
      <c r="R38" s="19">
        <v>0.36263736263736301</v>
      </c>
      <c r="S38" s="19">
        <v>0.35869565217391303</v>
      </c>
      <c r="T38" s="19">
        <v>6473076.9230769202</v>
      </c>
      <c r="U38" s="19">
        <v>-60623.234601879201</v>
      </c>
      <c r="V38" s="19">
        <v>-129982.778750825</v>
      </c>
      <c r="W38" s="19">
        <v>0.36263736263736301</v>
      </c>
      <c r="X38" s="19">
        <v>0.35869565217391303</v>
      </c>
      <c r="Y38" s="19">
        <v>6473076.9230769202</v>
      </c>
      <c r="Z38" s="19">
        <v>-46624.257595404699</v>
      </c>
    </row>
    <row r="39" spans="1:26" x14ac:dyDescent="0.3">
      <c r="A39" s="1">
        <v>42369</v>
      </c>
      <c r="B39" s="1">
        <v>42460</v>
      </c>
      <c r="C39" t="s">
        <v>29</v>
      </c>
      <c r="D39" t="s">
        <v>37</v>
      </c>
      <c r="E39" t="s">
        <v>38</v>
      </c>
      <c r="F39">
        <v>10000</v>
      </c>
      <c r="G39" t="s">
        <v>39</v>
      </c>
      <c r="H39" s="1">
        <v>42398</v>
      </c>
      <c r="I39" s="1">
        <v>42402</v>
      </c>
      <c r="J39" s="1">
        <v>42492</v>
      </c>
      <c r="K39" s="1">
        <v>42492</v>
      </c>
      <c r="L39" s="19">
        <v>17850000</v>
      </c>
      <c r="M39" t="s">
        <v>31</v>
      </c>
      <c r="N39">
        <v>2.8000000000000001E-2</v>
      </c>
      <c r="O39" t="s">
        <v>28</v>
      </c>
      <c r="Q39" s="19">
        <v>-170854.19445175899</v>
      </c>
      <c r="R39" s="19">
        <v>0.63736263736263699</v>
      </c>
      <c r="S39" s="19">
        <v>0.64444444444444404</v>
      </c>
      <c r="T39" s="19">
        <v>11376923.0769231</v>
      </c>
      <c r="U39" s="19">
        <v>-110106.03642446701</v>
      </c>
      <c r="V39" s="19">
        <v>-127651.693097961</v>
      </c>
      <c r="W39" s="19">
        <v>0.63736263736263699</v>
      </c>
      <c r="X39" s="19">
        <v>0.64444444444444404</v>
      </c>
      <c r="Y39" s="19">
        <v>11376923.0769231</v>
      </c>
      <c r="Z39" s="19">
        <v>-82264.424440907998</v>
      </c>
    </row>
    <row r="40" spans="1:26" x14ac:dyDescent="0.3">
      <c r="A40" s="1">
        <v>42369</v>
      </c>
      <c r="B40" s="1">
        <v>42460</v>
      </c>
      <c r="C40" t="s">
        <v>29</v>
      </c>
      <c r="D40" t="s">
        <v>40</v>
      </c>
      <c r="E40" t="s">
        <v>38</v>
      </c>
      <c r="F40">
        <v>10001</v>
      </c>
      <c r="G40" t="s">
        <v>41</v>
      </c>
      <c r="H40" s="1">
        <v>42306</v>
      </c>
      <c r="I40" s="1">
        <v>42310</v>
      </c>
      <c r="J40" s="1">
        <v>42402</v>
      </c>
      <c r="K40" s="1">
        <v>42402</v>
      </c>
      <c r="L40" s="19">
        <v>6000000</v>
      </c>
      <c r="M40" t="s">
        <v>31</v>
      </c>
      <c r="N40">
        <v>3.3000000000000002E-2</v>
      </c>
      <c r="O40" t="s">
        <v>28</v>
      </c>
      <c r="Q40" s="19">
        <v>-64476.827943701399</v>
      </c>
      <c r="R40" s="19">
        <v>0.36263736263736301</v>
      </c>
      <c r="S40" s="19">
        <v>0.35869565217391303</v>
      </c>
      <c r="T40" s="19">
        <v>2175824.1758241798</v>
      </c>
      <c r="U40" s="19">
        <v>-23127.5578493711</v>
      </c>
      <c r="V40" s="19">
        <v>-51358.357003078498</v>
      </c>
      <c r="W40" s="19">
        <v>0.36263736263736301</v>
      </c>
      <c r="X40" s="19">
        <v>0.35869565217391303</v>
      </c>
      <c r="Y40" s="19">
        <v>2175824.1758241798</v>
      </c>
      <c r="Z40" s="19">
        <v>-18422.019359799899</v>
      </c>
    </row>
    <row r="41" spans="1:26" x14ac:dyDescent="0.3">
      <c r="A41" s="1">
        <v>42369</v>
      </c>
      <c r="B41" s="1">
        <v>42460</v>
      </c>
      <c r="C41" t="s">
        <v>29</v>
      </c>
      <c r="D41" t="s">
        <v>40</v>
      </c>
      <c r="E41" t="s">
        <v>38</v>
      </c>
      <c r="F41">
        <v>10001</v>
      </c>
      <c r="G41" t="s">
        <v>41</v>
      </c>
      <c r="H41" s="1">
        <v>42398</v>
      </c>
      <c r="I41" s="1">
        <v>42402</v>
      </c>
      <c r="J41" s="1">
        <v>42492</v>
      </c>
      <c r="K41" s="1">
        <v>42492</v>
      </c>
      <c r="L41" s="19">
        <v>6000000</v>
      </c>
      <c r="M41" t="s">
        <v>31</v>
      </c>
      <c r="N41">
        <v>3.3000000000000002E-2</v>
      </c>
      <c r="O41" t="s">
        <v>28</v>
      </c>
      <c r="Q41" s="19">
        <v>-64929.981328322297</v>
      </c>
      <c r="R41" s="19">
        <v>0.63736263736263699</v>
      </c>
      <c r="S41" s="19">
        <v>0.64444444444444404</v>
      </c>
      <c r="T41" s="19">
        <v>3824175.8241758202</v>
      </c>
      <c r="U41" s="19">
        <v>-41843.765744918797</v>
      </c>
      <c r="V41" s="19">
        <v>-50408.132133768297</v>
      </c>
      <c r="W41" s="19">
        <v>0.63736263736263699</v>
      </c>
      <c r="X41" s="19">
        <v>0.64444444444444404</v>
      </c>
      <c r="Y41" s="19">
        <v>3824175.8241758202</v>
      </c>
      <c r="Z41" s="19">
        <v>-32485.240708428501</v>
      </c>
    </row>
    <row r="42" spans="1:26" x14ac:dyDescent="0.3">
      <c r="H42" s="1"/>
      <c r="I42" s="1"/>
      <c r="J42" s="1"/>
      <c r="K42" s="1"/>
      <c r="L42" s="19"/>
      <c r="Q42" s="19"/>
      <c r="R42" s="19"/>
      <c r="S42" s="19"/>
      <c r="T42" s="19"/>
      <c r="U42" s="19"/>
      <c r="V42" s="19"/>
      <c r="W42"/>
      <c r="X42"/>
      <c r="Y42"/>
      <c r="Z42"/>
    </row>
    <row r="43" spans="1:26" x14ac:dyDescent="0.3">
      <c r="H43" s="1"/>
      <c r="I43" s="1"/>
      <c r="J43" s="1"/>
      <c r="K43" s="1"/>
      <c r="L43" s="19"/>
      <c r="Q43" s="19"/>
      <c r="R43" s="19"/>
      <c r="S43" s="19"/>
      <c r="T43" s="19"/>
      <c r="U43" s="19"/>
      <c r="V43" s="19"/>
      <c r="W43"/>
      <c r="X43"/>
      <c r="Y43"/>
      <c r="Z43"/>
    </row>
    <row r="44" spans="1:26" x14ac:dyDescent="0.3">
      <c r="H44" s="1"/>
      <c r="I44" s="1"/>
      <c r="J44" s="1"/>
      <c r="K44" s="1"/>
      <c r="L44" s="19"/>
      <c r="Q44" s="19"/>
      <c r="R44" s="19"/>
      <c r="S44" s="19"/>
      <c r="T44" s="19"/>
      <c r="U44" s="19"/>
      <c r="V44" s="19"/>
      <c r="W44"/>
      <c r="X44"/>
      <c r="Y44"/>
      <c r="Z44"/>
    </row>
    <row r="45" spans="1:26" x14ac:dyDescent="0.3">
      <c r="H45" s="1"/>
      <c r="I45" s="1"/>
      <c r="J45" s="1"/>
      <c r="K45" s="1"/>
      <c r="L45" s="19"/>
      <c r="Q45" s="19"/>
      <c r="R45" s="19"/>
      <c r="S45" s="19"/>
      <c r="T45" s="19"/>
      <c r="U45" s="19"/>
      <c r="V45" s="19"/>
      <c r="W45"/>
      <c r="X45"/>
      <c r="Y45"/>
      <c r="Z45"/>
    </row>
    <row r="46" spans="1:26" x14ac:dyDescent="0.3">
      <c r="H46" s="1"/>
      <c r="I46" s="1"/>
      <c r="J46" s="1"/>
      <c r="K46" s="1"/>
      <c r="L46" s="19"/>
      <c r="Q46" s="19"/>
      <c r="R46" s="19"/>
      <c r="S46" s="19"/>
      <c r="T46" s="19"/>
      <c r="U46" s="19"/>
      <c r="V46" s="19"/>
      <c r="W46"/>
      <c r="X46"/>
      <c r="Y46"/>
      <c r="Z46"/>
    </row>
    <row r="47" spans="1:26" x14ac:dyDescent="0.3">
      <c r="H47" s="1"/>
      <c r="I47" s="1"/>
      <c r="J47" s="1"/>
      <c r="K47" s="1"/>
      <c r="L47" s="19"/>
      <c r="Q47" s="19"/>
      <c r="R47" s="19"/>
      <c r="S47" s="19"/>
      <c r="T47" s="19"/>
      <c r="U47" s="19"/>
      <c r="V47" s="19"/>
      <c r="W47"/>
      <c r="X47"/>
      <c r="Y47"/>
      <c r="Z47"/>
    </row>
    <row r="48" spans="1:26" x14ac:dyDescent="0.3">
      <c r="H48" s="1"/>
      <c r="I48" s="1"/>
      <c r="J48" s="1"/>
      <c r="K48" s="1"/>
      <c r="L48" s="19"/>
      <c r="Q48" s="19"/>
      <c r="R48" s="19"/>
      <c r="S48" s="19"/>
      <c r="T48" s="19"/>
      <c r="U48" s="19"/>
      <c r="V48" s="19"/>
      <c r="W48"/>
      <c r="X48"/>
      <c r="Y48"/>
      <c r="Z48"/>
    </row>
    <row r="49" spans="8:26" x14ac:dyDescent="0.3">
      <c r="H49" s="1"/>
      <c r="I49" s="1"/>
      <c r="J49" s="1"/>
      <c r="K49" s="1"/>
      <c r="L49" s="19"/>
      <c r="Q49" s="19"/>
      <c r="R49" s="19"/>
      <c r="S49" s="19"/>
      <c r="T49" s="19"/>
      <c r="U49" s="19"/>
      <c r="V49" s="19"/>
      <c r="W49"/>
      <c r="X49"/>
      <c r="Y49"/>
      <c r="Z49"/>
    </row>
    <row r="50" spans="8:26" x14ac:dyDescent="0.3">
      <c r="H50" s="1"/>
      <c r="I50" s="1"/>
      <c r="J50" s="1"/>
      <c r="K50" s="1"/>
      <c r="L50" s="19"/>
      <c r="Q50" s="19"/>
      <c r="R50" s="19"/>
      <c r="S50" s="19"/>
      <c r="T50" s="19"/>
      <c r="U50" s="19"/>
      <c r="V50" s="19"/>
      <c r="W50"/>
      <c r="X50"/>
      <c r="Y50"/>
      <c r="Z50"/>
    </row>
    <row r="51" spans="8:26" x14ac:dyDescent="0.3">
      <c r="H51" s="1"/>
      <c r="I51" s="1"/>
      <c r="J51" s="1"/>
      <c r="K51" s="1"/>
      <c r="L51" s="19"/>
      <c r="Q51" s="19"/>
      <c r="R51" s="19"/>
      <c r="S51" s="19"/>
      <c r="T51" s="19"/>
      <c r="U51" s="19"/>
      <c r="V51" s="19"/>
      <c r="W51"/>
      <c r="X51"/>
      <c r="Y51"/>
      <c r="Z51"/>
    </row>
    <row r="52" spans="8:26" x14ac:dyDescent="0.3">
      <c r="H52" s="1"/>
      <c r="I52" s="1"/>
      <c r="J52" s="1"/>
      <c r="K52" s="1"/>
      <c r="L52" s="19"/>
      <c r="Q52" s="19"/>
      <c r="R52" s="19"/>
      <c r="S52" s="19"/>
      <c r="T52" s="19"/>
      <c r="U52" s="19"/>
      <c r="V52" s="19"/>
      <c r="W52"/>
      <c r="X52"/>
      <c r="Y52"/>
      <c r="Z52"/>
    </row>
    <row r="53" spans="8:26" x14ac:dyDescent="0.3">
      <c r="H53" s="1"/>
      <c r="I53" s="1"/>
      <c r="J53" s="1"/>
      <c r="K53" s="1"/>
      <c r="L53" s="19"/>
      <c r="Q53" s="19"/>
      <c r="R53" s="19"/>
      <c r="S53" s="19"/>
      <c r="T53" s="19"/>
      <c r="U53" s="19"/>
      <c r="V53" s="19"/>
      <c r="W53"/>
      <c r="X53"/>
      <c r="Y53"/>
      <c r="Z53"/>
    </row>
    <row r="54" spans="8:26" x14ac:dyDescent="0.3">
      <c r="H54" s="1"/>
      <c r="I54" s="1"/>
      <c r="J54" s="1"/>
      <c r="K54" s="1"/>
      <c r="L54" s="19"/>
      <c r="Q54" s="19"/>
      <c r="R54" s="19"/>
      <c r="S54" s="19"/>
      <c r="T54" s="19"/>
      <c r="U54" s="19"/>
      <c r="V54" s="19"/>
      <c r="W54"/>
      <c r="X54"/>
      <c r="Y54"/>
      <c r="Z54"/>
    </row>
    <row r="55" spans="8:26" x14ac:dyDescent="0.3">
      <c r="H55" s="1"/>
      <c r="I55" s="1"/>
      <c r="J55" s="1"/>
      <c r="K55" s="1"/>
      <c r="L55" s="19"/>
      <c r="Q55" s="19"/>
      <c r="R55" s="19"/>
      <c r="S55" s="19"/>
      <c r="T55" s="19"/>
      <c r="U55" s="19"/>
      <c r="V55" s="19"/>
      <c r="W55"/>
      <c r="X55"/>
      <c r="Y55"/>
      <c r="Z55"/>
    </row>
    <row r="56" spans="8:26" x14ac:dyDescent="0.3">
      <c r="H56" s="1"/>
      <c r="I56" s="1"/>
      <c r="J56" s="1"/>
      <c r="K56" s="1"/>
      <c r="L56" s="19"/>
      <c r="Q56" s="19"/>
      <c r="R56" s="19"/>
      <c r="S56" s="19"/>
      <c r="T56" s="19"/>
      <c r="U56" s="19"/>
      <c r="V56" s="19"/>
      <c r="W56"/>
      <c r="X56"/>
      <c r="Y56"/>
      <c r="Z56"/>
    </row>
    <row r="57" spans="8:26" x14ac:dyDescent="0.3">
      <c r="H57" s="1"/>
      <c r="I57" s="1"/>
      <c r="J57" s="1"/>
      <c r="K57" s="1"/>
      <c r="L57" s="19"/>
      <c r="Q57" s="19"/>
      <c r="R57" s="19"/>
      <c r="S57" s="19"/>
      <c r="T57" s="19"/>
      <c r="U57" s="19"/>
      <c r="V57" s="19"/>
      <c r="W57"/>
      <c r="X57"/>
      <c r="Y57"/>
      <c r="Z57"/>
    </row>
    <row r="58" spans="8:26" x14ac:dyDescent="0.3">
      <c r="H58" s="1"/>
      <c r="I58" s="1"/>
      <c r="J58" s="1"/>
      <c r="K58" s="1"/>
      <c r="L58" s="19"/>
      <c r="Q58" s="19"/>
      <c r="R58" s="19"/>
      <c r="S58" s="19"/>
      <c r="T58" s="19"/>
      <c r="U58" s="19"/>
      <c r="V58" s="19"/>
      <c r="W58"/>
      <c r="X58"/>
      <c r="Y58"/>
      <c r="Z58"/>
    </row>
    <row r="59" spans="8:26" x14ac:dyDescent="0.3">
      <c r="H59" s="1"/>
      <c r="I59" s="1"/>
      <c r="J59" s="1"/>
      <c r="K59" s="1"/>
      <c r="L59" s="19"/>
      <c r="Q59" s="19"/>
      <c r="R59" s="19"/>
      <c r="S59" s="19"/>
      <c r="T59" s="19"/>
      <c r="U59" s="19"/>
      <c r="V59" s="19"/>
      <c r="W59"/>
      <c r="X59"/>
      <c r="Y59"/>
      <c r="Z59"/>
    </row>
    <row r="60" spans="8:26" x14ac:dyDescent="0.3">
      <c r="H60" s="1"/>
      <c r="I60" s="1"/>
      <c r="J60" s="1"/>
      <c r="K60" s="1"/>
      <c r="L60" s="19"/>
      <c r="Q60" s="19"/>
      <c r="R60" s="19"/>
      <c r="S60" s="19"/>
      <c r="T60" s="19"/>
      <c r="U60" s="19"/>
      <c r="V60" s="19"/>
      <c r="W60"/>
      <c r="X60"/>
      <c r="Y60"/>
      <c r="Z60"/>
    </row>
    <row r="61" spans="8:26" x14ac:dyDescent="0.3">
      <c r="H61" s="1"/>
      <c r="I61" s="1"/>
      <c r="J61" s="1"/>
      <c r="K61" s="1"/>
      <c r="L61" s="19"/>
      <c r="Q61" s="19"/>
      <c r="R61" s="19"/>
      <c r="S61" s="19"/>
      <c r="T61" s="19"/>
      <c r="U61" s="19"/>
      <c r="V61" s="19"/>
      <c r="W61"/>
      <c r="X61"/>
      <c r="Y61"/>
      <c r="Z61"/>
    </row>
    <row r="62" spans="8:26" x14ac:dyDescent="0.3">
      <c r="H62" s="1"/>
      <c r="I62" s="1"/>
      <c r="J62" s="1"/>
      <c r="K62" s="1"/>
      <c r="L62" s="19"/>
      <c r="Q62" s="19"/>
      <c r="R62" s="19"/>
      <c r="S62" s="19"/>
      <c r="T62" s="19"/>
      <c r="U62" s="19"/>
      <c r="V62" s="19"/>
      <c r="W62"/>
      <c r="X62"/>
      <c r="Y62"/>
      <c r="Z62"/>
    </row>
    <row r="63" spans="8:26" x14ac:dyDescent="0.3">
      <c r="H63" s="1"/>
      <c r="I63" s="1"/>
      <c r="J63" s="1"/>
      <c r="K63" s="1"/>
      <c r="L63" s="19"/>
      <c r="Q63" s="19"/>
      <c r="R63" s="19"/>
      <c r="S63" s="19"/>
      <c r="T63" s="19"/>
      <c r="U63" s="19"/>
      <c r="V63" s="19"/>
      <c r="W63"/>
      <c r="X63"/>
      <c r="Y63"/>
      <c r="Z63"/>
    </row>
    <row r="64" spans="8:26" x14ac:dyDescent="0.3">
      <c r="H64" s="1"/>
      <c r="I64" s="1"/>
      <c r="J64" s="1"/>
      <c r="K64" s="1"/>
      <c r="L64" s="19"/>
      <c r="Q64" s="19"/>
      <c r="R64" s="19"/>
      <c r="S64" s="19"/>
      <c r="T64" s="19"/>
      <c r="U64" s="19"/>
      <c r="V64" s="19"/>
      <c r="W64"/>
      <c r="X64"/>
      <c r="Y64"/>
      <c r="Z64"/>
    </row>
    <row r="65" spans="8:26" x14ac:dyDescent="0.3">
      <c r="H65" s="1"/>
      <c r="I65" s="1"/>
      <c r="J65" s="1"/>
      <c r="K65" s="1"/>
      <c r="L65" s="19"/>
      <c r="Q65" s="19"/>
      <c r="R65" s="19"/>
      <c r="S65" s="19"/>
      <c r="T65" s="19"/>
      <c r="U65" s="19"/>
      <c r="V65" s="19"/>
      <c r="W65"/>
      <c r="X65"/>
      <c r="Y65"/>
      <c r="Z65"/>
    </row>
    <row r="66" spans="8:26" x14ac:dyDescent="0.3">
      <c r="H66" s="1"/>
      <c r="I66" s="1"/>
      <c r="J66" s="1"/>
      <c r="K66" s="1"/>
      <c r="L66" s="19"/>
      <c r="Q66" s="19"/>
      <c r="R66" s="19"/>
      <c r="S66" s="19"/>
      <c r="T66" s="19"/>
      <c r="U66" s="19"/>
      <c r="V66" s="19"/>
      <c r="W66"/>
      <c r="X66"/>
      <c r="Y66"/>
      <c r="Z66"/>
    </row>
    <row r="67" spans="8:26" x14ac:dyDescent="0.3">
      <c r="H67" s="1"/>
      <c r="I67" s="1"/>
      <c r="J67" s="1"/>
      <c r="K67" s="1"/>
      <c r="L67" s="19"/>
      <c r="Q67" s="19"/>
      <c r="R67" s="19"/>
      <c r="S67" s="19"/>
      <c r="T67" s="19"/>
      <c r="U67" s="19"/>
      <c r="V67" s="19"/>
      <c r="W67"/>
      <c r="X67"/>
      <c r="Y67"/>
      <c r="Z67"/>
    </row>
    <row r="68" spans="8:26" x14ac:dyDescent="0.3">
      <c r="H68" s="1"/>
      <c r="I68" s="1"/>
      <c r="J68" s="1"/>
      <c r="K68" s="1"/>
      <c r="L68" s="19"/>
      <c r="Q68" s="19"/>
      <c r="R68" s="19"/>
      <c r="S68" s="19"/>
      <c r="T68" s="19"/>
      <c r="U68" s="19"/>
      <c r="V68" s="19"/>
      <c r="W68"/>
      <c r="X68"/>
      <c r="Y68"/>
      <c r="Z68"/>
    </row>
    <row r="69" spans="8:26" x14ac:dyDescent="0.3">
      <c r="H69" s="1"/>
      <c r="I69" s="1"/>
      <c r="J69" s="1"/>
      <c r="K69" s="1"/>
      <c r="L69" s="19"/>
      <c r="Q69" s="19"/>
      <c r="R69" s="19"/>
      <c r="S69" s="19"/>
      <c r="T69" s="19"/>
      <c r="U69" s="19"/>
      <c r="V69" s="19"/>
      <c r="W69"/>
      <c r="X69"/>
      <c r="Y69"/>
      <c r="Z69"/>
    </row>
    <row r="70" spans="8:26" x14ac:dyDescent="0.3">
      <c r="H70" s="1"/>
      <c r="I70" s="1"/>
      <c r="J70" s="1"/>
      <c r="K70" s="1"/>
      <c r="L70" s="19"/>
      <c r="Q70" s="19"/>
      <c r="R70" s="19"/>
      <c r="S70" s="19"/>
      <c r="T70" s="19"/>
      <c r="U70" s="19"/>
      <c r="V70" s="19"/>
      <c r="W70"/>
      <c r="X70"/>
      <c r="Y70"/>
      <c r="Z70"/>
    </row>
    <row r="71" spans="8:26" x14ac:dyDescent="0.3">
      <c r="H71" s="1"/>
      <c r="I71" s="1"/>
      <c r="J71" s="1"/>
      <c r="K71" s="1"/>
      <c r="L71" s="19"/>
      <c r="Q71" s="19"/>
      <c r="R71" s="19"/>
      <c r="S71" s="19"/>
      <c r="T71" s="19"/>
      <c r="U71" s="19"/>
      <c r="V71" s="19"/>
      <c r="W71"/>
      <c r="X71"/>
      <c r="Y71"/>
      <c r="Z71"/>
    </row>
    <row r="72" spans="8:26" x14ac:dyDescent="0.3">
      <c r="H72" s="1"/>
      <c r="I72" s="1"/>
      <c r="J72" s="1"/>
      <c r="K72" s="1"/>
      <c r="L72" s="19"/>
      <c r="Q72" s="19"/>
      <c r="R72" s="19"/>
      <c r="S72" s="19"/>
      <c r="T72" s="19"/>
      <c r="U72" s="19"/>
      <c r="V72" s="19"/>
      <c r="W72"/>
      <c r="X72"/>
      <c r="Y72"/>
      <c r="Z72"/>
    </row>
    <row r="73" spans="8:26" x14ac:dyDescent="0.3">
      <c r="H73" s="1"/>
      <c r="I73" s="1"/>
      <c r="J73" s="1"/>
      <c r="K73" s="1"/>
      <c r="L73" s="19"/>
      <c r="Q73" s="19"/>
      <c r="R73" s="19"/>
      <c r="S73" s="19"/>
      <c r="T73" s="19"/>
      <c r="U73" s="19"/>
      <c r="V73" s="19"/>
      <c r="W73"/>
      <c r="X73"/>
      <c r="Y73"/>
      <c r="Z73"/>
    </row>
    <row r="74" spans="8:26" x14ac:dyDescent="0.3">
      <c r="H74" s="1"/>
      <c r="I74" s="1"/>
      <c r="J74" s="1"/>
      <c r="K74" s="1"/>
      <c r="L74" s="19"/>
      <c r="Q74" s="19"/>
      <c r="R74" s="19"/>
      <c r="S74" s="19"/>
      <c r="T74" s="19"/>
      <c r="U74" s="19"/>
      <c r="V74" s="19"/>
      <c r="W74"/>
      <c r="X74"/>
      <c r="Y74"/>
      <c r="Z74"/>
    </row>
    <row r="75" spans="8:26" x14ac:dyDescent="0.3">
      <c r="H75" s="1"/>
      <c r="I75" s="1"/>
      <c r="J75" s="1"/>
      <c r="K75" s="1"/>
      <c r="L75" s="19"/>
      <c r="Q75" s="19"/>
      <c r="R75" s="19"/>
      <c r="S75" s="19"/>
      <c r="T75" s="19"/>
      <c r="U75" s="19"/>
      <c r="V75" s="19"/>
      <c r="W75"/>
      <c r="X75"/>
      <c r="Y75"/>
      <c r="Z75"/>
    </row>
    <row r="76" spans="8:26" x14ac:dyDescent="0.3">
      <c r="H76" s="1"/>
      <c r="I76" s="1"/>
      <c r="J76" s="1"/>
      <c r="K76" s="1"/>
      <c r="L76" s="19"/>
      <c r="Q76" s="19"/>
      <c r="R76" s="19"/>
      <c r="S76" s="19"/>
      <c r="T76" s="19"/>
      <c r="U76" s="19"/>
      <c r="V76" s="19"/>
      <c r="W76"/>
      <c r="X76"/>
      <c r="Y76"/>
      <c r="Z76"/>
    </row>
    <row r="77" spans="8:26" x14ac:dyDescent="0.3">
      <c r="H77" s="1"/>
      <c r="I77" s="1"/>
      <c r="J77" s="1"/>
      <c r="K77" s="1"/>
      <c r="L77" s="19"/>
      <c r="Q77" s="19"/>
      <c r="R77" s="19"/>
      <c r="S77" s="19"/>
      <c r="T77" s="19"/>
      <c r="U77" s="19"/>
      <c r="V77" s="19"/>
      <c r="W77"/>
      <c r="X77"/>
      <c r="Y77"/>
      <c r="Z77"/>
    </row>
    <row r="78" spans="8:26" x14ac:dyDescent="0.3">
      <c r="H78" s="1"/>
      <c r="I78" s="1"/>
      <c r="J78" s="1"/>
      <c r="K78" s="1"/>
      <c r="L78" s="19"/>
      <c r="Q78" s="19"/>
      <c r="R78" s="19"/>
      <c r="S78" s="19"/>
      <c r="T78" s="19"/>
      <c r="U78" s="19"/>
      <c r="V78" s="19"/>
      <c r="W78"/>
      <c r="X78"/>
      <c r="Y78"/>
      <c r="Z78"/>
    </row>
    <row r="79" spans="8:26" x14ac:dyDescent="0.3">
      <c r="H79" s="1"/>
      <c r="I79" s="1"/>
      <c r="J79" s="1"/>
      <c r="K79" s="1"/>
      <c r="L79" s="19"/>
      <c r="Q79" s="19"/>
      <c r="R79" s="19"/>
      <c r="S79" s="19"/>
      <c r="T79" s="19"/>
      <c r="U79" s="19"/>
      <c r="V79" s="19"/>
      <c r="W79"/>
      <c r="X79"/>
      <c r="Y79"/>
      <c r="Z79"/>
    </row>
    <row r="80" spans="8:26" x14ac:dyDescent="0.3">
      <c r="H80" s="1"/>
      <c r="I80" s="1"/>
      <c r="J80" s="1"/>
      <c r="K80" s="1"/>
      <c r="L80" s="19"/>
      <c r="Q80" s="19"/>
      <c r="R80" s="19"/>
      <c r="S80" s="19"/>
      <c r="T80" s="19"/>
      <c r="U80" s="19"/>
      <c r="V80" s="19"/>
      <c r="W80"/>
      <c r="X80"/>
      <c r="Y80"/>
      <c r="Z80"/>
    </row>
    <row r="81" spans="8:26" x14ac:dyDescent="0.3">
      <c r="H81" s="1"/>
      <c r="I81" s="1"/>
      <c r="J81" s="1"/>
      <c r="K81" s="1"/>
      <c r="L81" s="19"/>
      <c r="Q81" s="19"/>
      <c r="R81" s="19"/>
      <c r="S81" s="19"/>
      <c r="T81" s="19"/>
      <c r="U81" s="19"/>
      <c r="V81" s="19"/>
      <c r="W81"/>
      <c r="X81"/>
      <c r="Y81"/>
      <c r="Z81"/>
    </row>
    <row r="82" spans="8:26" x14ac:dyDescent="0.3">
      <c r="H82" s="1"/>
      <c r="I82" s="1"/>
      <c r="J82" s="1"/>
      <c r="K82" s="1"/>
      <c r="L82" s="19"/>
      <c r="Q82" s="19"/>
      <c r="R82" s="19"/>
      <c r="S82" s="19"/>
      <c r="T82" s="19"/>
      <c r="U82" s="19"/>
      <c r="V82" s="19"/>
      <c r="W82"/>
      <c r="X82"/>
      <c r="Y82"/>
      <c r="Z82"/>
    </row>
    <row r="83" spans="8:26" x14ac:dyDescent="0.3">
      <c r="H83" s="1"/>
      <c r="I83" s="1"/>
      <c r="J83" s="1"/>
      <c r="K83" s="1"/>
      <c r="L83" s="19"/>
      <c r="Q83" s="19"/>
      <c r="R83" s="19"/>
      <c r="S83" s="19"/>
      <c r="T83" s="19"/>
      <c r="U83" s="19"/>
      <c r="V83" s="19"/>
      <c r="W83"/>
      <c r="X83"/>
      <c r="Y83"/>
      <c r="Z83"/>
    </row>
    <row r="84" spans="8:26" x14ac:dyDescent="0.3">
      <c r="H84" s="1"/>
      <c r="I84" s="1"/>
      <c r="J84" s="1"/>
      <c r="K84" s="1"/>
      <c r="L84" s="19"/>
      <c r="Q84" s="19"/>
      <c r="R84" s="19"/>
      <c r="S84" s="19"/>
      <c r="T84" s="19"/>
      <c r="U84" s="19"/>
      <c r="V84" s="19"/>
      <c r="W84"/>
      <c r="X84"/>
      <c r="Y84"/>
      <c r="Z84"/>
    </row>
    <row r="85" spans="8:26" x14ac:dyDescent="0.3">
      <c r="H85" s="1"/>
      <c r="I85" s="1"/>
      <c r="J85" s="1"/>
      <c r="K85" s="1"/>
      <c r="L85" s="19"/>
      <c r="Q85" s="19"/>
      <c r="R85" s="19"/>
      <c r="S85" s="19"/>
      <c r="T85" s="19"/>
      <c r="U85" s="19"/>
      <c r="V85" s="19"/>
      <c r="W85"/>
      <c r="X85"/>
      <c r="Y85"/>
      <c r="Z85"/>
    </row>
    <row r="86" spans="8:26" x14ac:dyDescent="0.3">
      <c r="H86" s="1"/>
      <c r="I86" s="1"/>
      <c r="J86" s="1"/>
      <c r="K86" s="1"/>
      <c r="L86" s="19"/>
      <c r="Q86" s="19"/>
      <c r="R86" s="19"/>
      <c r="S86" s="19"/>
      <c r="T86" s="19"/>
      <c r="U86" s="19"/>
      <c r="V86" s="19"/>
      <c r="W86"/>
      <c r="X86"/>
      <c r="Y86"/>
      <c r="Z86"/>
    </row>
    <row r="87" spans="8:26" x14ac:dyDescent="0.3">
      <c r="H87" s="1"/>
      <c r="I87" s="1"/>
      <c r="J87" s="1"/>
      <c r="K87" s="1"/>
      <c r="L87" s="19"/>
      <c r="Q87" s="19"/>
      <c r="R87" s="19"/>
      <c r="S87" s="19"/>
      <c r="T87" s="19"/>
      <c r="U87" s="19"/>
      <c r="V87" s="19"/>
      <c r="W87"/>
      <c r="X87"/>
      <c r="Y87"/>
      <c r="Z87"/>
    </row>
    <row r="88" spans="8:26" x14ac:dyDescent="0.3">
      <c r="H88" s="1"/>
      <c r="I88" s="1"/>
      <c r="J88" s="1"/>
      <c r="K88" s="1"/>
      <c r="L88" s="19"/>
      <c r="Q88" s="19"/>
      <c r="R88" s="19"/>
      <c r="S88" s="19"/>
      <c r="T88" s="19"/>
      <c r="U88" s="19"/>
      <c r="V88" s="19"/>
      <c r="W88"/>
      <c r="X88"/>
      <c r="Y88"/>
      <c r="Z88"/>
    </row>
    <row r="89" spans="8:26" x14ac:dyDescent="0.3">
      <c r="H89" s="1"/>
      <c r="I89" s="1"/>
      <c r="J89" s="1"/>
      <c r="K89" s="1"/>
      <c r="L89" s="19"/>
      <c r="Q89" s="19"/>
      <c r="R89" s="19"/>
      <c r="S89" s="19"/>
      <c r="T89" s="19"/>
      <c r="U89" s="19"/>
      <c r="V89" s="19"/>
      <c r="W89"/>
      <c r="X89"/>
      <c r="Y89"/>
      <c r="Z89"/>
    </row>
    <row r="90" spans="8:26" x14ac:dyDescent="0.3">
      <c r="H90" s="1"/>
      <c r="I90" s="1"/>
      <c r="J90" s="1"/>
      <c r="K90" s="1"/>
      <c r="L90" s="19"/>
      <c r="Q90" s="19"/>
      <c r="R90" s="19"/>
      <c r="S90" s="19"/>
      <c r="T90" s="19"/>
      <c r="U90" s="19"/>
      <c r="V90" s="19"/>
      <c r="W90"/>
      <c r="X90"/>
      <c r="Y90"/>
      <c r="Z90"/>
    </row>
    <row r="91" spans="8:26" x14ac:dyDescent="0.3">
      <c r="H91" s="1"/>
      <c r="I91" s="1"/>
      <c r="J91" s="1"/>
      <c r="K91" s="1"/>
      <c r="L91" s="19"/>
      <c r="Q91" s="19"/>
      <c r="R91" s="19"/>
      <c r="S91" s="19"/>
      <c r="T91" s="19"/>
      <c r="U91" s="19"/>
      <c r="V91" s="19"/>
      <c r="W91"/>
      <c r="X91"/>
      <c r="Y91"/>
      <c r="Z91"/>
    </row>
    <row r="92" spans="8:26" x14ac:dyDescent="0.3">
      <c r="H92" s="1"/>
      <c r="I92" s="1"/>
      <c r="J92" s="1"/>
      <c r="K92" s="1"/>
      <c r="L92" s="19"/>
      <c r="Q92" s="19"/>
      <c r="R92" s="19"/>
      <c r="S92" s="19"/>
      <c r="T92" s="19"/>
      <c r="U92" s="19"/>
      <c r="V92" s="19"/>
      <c r="W92"/>
      <c r="X92"/>
      <c r="Y92"/>
      <c r="Z92"/>
    </row>
    <row r="93" spans="8:26" x14ac:dyDescent="0.3">
      <c r="H93" s="1"/>
      <c r="I93" s="1"/>
      <c r="J93" s="1"/>
      <c r="K93" s="1"/>
      <c r="L93" s="19"/>
      <c r="Q93" s="19"/>
      <c r="R93" s="19"/>
      <c r="S93" s="19"/>
      <c r="T93" s="19"/>
      <c r="U93" s="19"/>
      <c r="V93" s="19"/>
      <c r="W93"/>
      <c r="X93"/>
      <c r="Y93"/>
      <c r="Z93"/>
    </row>
    <row r="94" spans="8:26" x14ac:dyDescent="0.3">
      <c r="H94" s="1"/>
      <c r="I94" s="1"/>
      <c r="J94" s="1"/>
      <c r="K94" s="1"/>
      <c r="L94" s="19"/>
      <c r="Q94" s="19"/>
      <c r="R94" s="19"/>
      <c r="S94" s="19"/>
      <c r="T94" s="19"/>
      <c r="U94" s="19"/>
      <c r="V94" s="19"/>
      <c r="W94"/>
      <c r="X94"/>
      <c r="Y94"/>
      <c r="Z94"/>
    </row>
    <row r="95" spans="8:26" x14ac:dyDescent="0.3">
      <c r="H95" s="1"/>
      <c r="I95" s="1"/>
      <c r="J95" s="1"/>
      <c r="K95" s="1"/>
      <c r="L95" s="19"/>
      <c r="Q95" s="19"/>
      <c r="R95" s="19"/>
      <c r="S95" s="19"/>
      <c r="T95" s="19"/>
      <c r="U95" s="19"/>
      <c r="V95" s="19"/>
      <c r="W95"/>
      <c r="X95"/>
      <c r="Y95"/>
      <c r="Z95"/>
    </row>
    <row r="96" spans="8:26" x14ac:dyDescent="0.3">
      <c r="H96" s="1"/>
      <c r="I96" s="1"/>
      <c r="J96" s="1"/>
      <c r="K96" s="1"/>
      <c r="L96" s="19"/>
      <c r="Q96" s="19"/>
      <c r="R96" s="19"/>
      <c r="S96" s="19"/>
      <c r="T96" s="19"/>
      <c r="U96" s="19"/>
      <c r="V96" s="19"/>
      <c r="W96"/>
      <c r="X96"/>
      <c r="Y96"/>
      <c r="Z96"/>
    </row>
    <row r="97" spans="8:26" x14ac:dyDescent="0.3">
      <c r="H97" s="1"/>
      <c r="I97" s="1"/>
      <c r="J97" s="1"/>
      <c r="K97" s="1"/>
      <c r="L97" s="19"/>
      <c r="Q97" s="19"/>
      <c r="R97" s="19"/>
      <c r="S97" s="19"/>
      <c r="T97" s="19"/>
      <c r="U97" s="19"/>
      <c r="V97" s="19"/>
      <c r="W97"/>
      <c r="X97"/>
      <c r="Y97"/>
      <c r="Z97"/>
    </row>
    <row r="98" spans="8:26" x14ac:dyDescent="0.3">
      <c r="H98" s="1"/>
      <c r="I98" s="1"/>
      <c r="J98" s="1"/>
      <c r="K98" s="1"/>
      <c r="L98" s="19"/>
      <c r="Q98" s="19"/>
      <c r="R98" s="19"/>
      <c r="S98" s="19"/>
      <c r="T98" s="19"/>
      <c r="U98" s="19"/>
      <c r="V98" s="19"/>
      <c r="W98"/>
      <c r="X98"/>
      <c r="Y98"/>
      <c r="Z98"/>
    </row>
    <row r="99" spans="8:26" x14ac:dyDescent="0.3">
      <c r="H99" s="1"/>
      <c r="I99" s="1"/>
      <c r="J99" s="1"/>
      <c r="K99" s="1"/>
      <c r="L99" s="19"/>
      <c r="Q99" s="19"/>
      <c r="R99" s="19"/>
      <c r="S99" s="19"/>
      <c r="T99" s="19"/>
      <c r="U99" s="19"/>
      <c r="V99" s="19"/>
      <c r="W99"/>
      <c r="X99"/>
      <c r="Y99"/>
      <c r="Z99"/>
    </row>
    <row r="100" spans="8:26" x14ac:dyDescent="0.3">
      <c r="H100" s="1"/>
      <c r="I100" s="1"/>
      <c r="J100" s="1"/>
      <c r="K100" s="1"/>
      <c r="L100" s="19"/>
      <c r="Q100" s="19"/>
      <c r="R100" s="19"/>
      <c r="S100" s="19"/>
      <c r="T100" s="19"/>
      <c r="U100" s="19"/>
      <c r="V100" s="19"/>
      <c r="W100"/>
      <c r="X100"/>
      <c r="Y100"/>
      <c r="Z100"/>
    </row>
    <row r="101" spans="8:26" x14ac:dyDescent="0.3">
      <c r="H101" s="1"/>
      <c r="I101" s="1"/>
      <c r="J101" s="1"/>
      <c r="K101" s="1"/>
      <c r="L101" s="19"/>
      <c r="Q101" s="19"/>
      <c r="R101" s="19"/>
      <c r="S101" s="19"/>
      <c r="T101" s="19"/>
      <c r="U101" s="19"/>
      <c r="V101" s="19"/>
      <c r="W101"/>
      <c r="X101"/>
      <c r="Y101"/>
      <c r="Z101"/>
    </row>
    <row r="102" spans="8:26" x14ac:dyDescent="0.3">
      <c r="H102" s="1"/>
      <c r="I102" s="1"/>
      <c r="J102" s="1"/>
      <c r="K102" s="1"/>
      <c r="L102" s="19"/>
      <c r="Q102" s="19"/>
      <c r="R102" s="19"/>
      <c r="S102" s="19"/>
      <c r="T102" s="19"/>
      <c r="U102" s="19"/>
      <c r="V102" s="19"/>
      <c r="W102"/>
      <c r="X102"/>
      <c r="Y102"/>
      <c r="Z102"/>
    </row>
    <row r="103" spans="8:26" x14ac:dyDescent="0.3">
      <c r="H103" s="1"/>
      <c r="I103" s="1"/>
      <c r="J103" s="1"/>
      <c r="K103" s="1"/>
      <c r="L103" s="19"/>
      <c r="Q103" s="19"/>
      <c r="R103" s="19"/>
      <c r="S103" s="19"/>
      <c r="T103" s="19"/>
      <c r="U103" s="19"/>
      <c r="V103" s="19"/>
      <c r="W103"/>
      <c r="X103"/>
      <c r="Y103"/>
      <c r="Z103"/>
    </row>
    <row r="104" spans="8:26" x14ac:dyDescent="0.3">
      <c r="H104" s="1"/>
      <c r="I104" s="1"/>
      <c r="J104" s="1"/>
      <c r="K104" s="1"/>
      <c r="L104" s="19"/>
      <c r="Q104" s="19"/>
      <c r="R104" s="19"/>
      <c r="S104" s="19"/>
      <c r="T104" s="19"/>
      <c r="U104" s="19"/>
      <c r="V104" s="19"/>
      <c r="W104"/>
      <c r="X104"/>
      <c r="Y104"/>
      <c r="Z104"/>
    </row>
    <row r="105" spans="8:26" x14ac:dyDescent="0.3">
      <c r="H105" s="1"/>
      <c r="I105" s="1"/>
      <c r="J105" s="1"/>
      <c r="K105" s="1"/>
      <c r="L105" s="19"/>
      <c r="Q105" s="19"/>
      <c r="R105" s="19"/>
      <c r="S105" s="19"/>
      <c r="T105" s="19"/>
      <c r="U105" s="19"/>
      <c r="V105" s="19"/>
      <c r="W105"/>
      <c r="X105"/>
      <c r="Y105"/>
      <c r="Z105"/>
    </row>
    <row r="106" spans="8:26" x14ac:dyDescent="0.3">
      <c r="H106" s="1"/>
      <c r="I106" s="1"/>
      <c r="J106" s="1"/>
      <c r="K106" s="1"/>
      <c r="L106" s="19"/>
      <c r="Q106" s="19"/>
      <c r="R106" s="19"/>
      <c r="S106" s="19"/>
      <c r="T106" s="19"/>
      <c r="U106" s="19"/>
      <c r="V106" s="19"/>
      <c r="W106"/>
      <c r="X106"/>
      <c r="Y106"/>
      <c r="Z106"/>
    </row>
    <row r="107" spans="8:26" x14ac:dyDescent="0.3">
      <c r="H107" s="1"/>
      <c r="I107" s="1"/>
      <c r="J107" s="1"/>
      <c r="K107" s="1"/>
      <c r="L107" s="19"/>
      <c r="Q107" s="19"/>
      <c r="R107" s="19"/>
      <c r="S107" s="19"/>
      <c r="T107" s="19"/>
      <c r="U107" s="19"/>
      <c r="V107" s="19"/>
      <c r="W107"/>
      <c r="X107"/>
      <c r="Y107"/>
      <c r="Z107"/>
    </row>
    <row r="108" spans="8:26" x14ac:dyDescent="0.3">
      <c r="H108" s="1"/>
      <c r="I108" s="1"/>
      <c r="J108" s="1"/>
      <c r="K108" s="1"/>
      <c r="L108" s="19"/>
      <c r="Q108" s="19"/>
      <c r="R108" s="19"/>
      <c r="S108" s="19"/>
      <c r="T108" s="19"/>
      <c r="U108" s="19"/>
      <c r="V108" s="19"/>
      <c r="W108"/>
      <c r="X108"/>
      <c r="Y108"/>
      <c r="Z108"/>
    </row>
    <row r="109" spans="8:26" x14ac:dyDescent="0.3">
      <c r="H109" s="1"/>
      <c r="I109" s="1"/>
      <c r="J109" s="1"/>
      <c r="K109" s="1"/>
      <c r="L109" s="19"/>
      <c r="Q109" s="19"/>
      <c r="R109" s="19"/>
      <c r="S109" s="19"/>
      <c r="T109" s="19"/>
      <c r="U109" s="19"/>
      <c r="V109" s="19"/>
      <c r="W109"/>
      <c r="X109"/>
      <c r="Y109"/>
      <c r="Z109"/>
    </row>
    <row r="110" spans="8:26" x14ac:dyDescent="0.3">
      <c r="H110" s="1"/>
      <c r="I110" s="1"/>
      <c r="J110" s="1"/>
      <c r="K110" s="1"/>
      <c r="L110" s="19"/>
      <c r="Q110" s="19"/>
      <c r="R110" s="19"/>
      <c r="S110" s="19"/>
      <c r="T110" s="19"/>
      <c r="U110" s="19"/>
      <c r="V110" s="19"/>
      <c r="W110"/>
      <c r="X110"/>
      <c r="Y110"/>
      <c r="Z110"/>
    </row>
    <row r="111" spans="8:26" x14ac:dyDescent="0.3">
      <c r="H111" s="1"/>
      <c r="I111" s="1"/>
      <c r="J111" s="1"/>
      <c r="K111" s="1"/>
      <c r="L111" s="19"/>
      <c r="Q111" s="19"/>
      <c r="R111" s="19"/>
      <c r="S111" s="19"/>
      <c r="T111" s="19"/>
      <c r="U111" s="19"/>
      <c r="V111" s="19"/>
      <c r="W111"/>
      <c r="X111"/>
      <c r="Y111"/>
      <c r="Z111"/>
    </row>
    <row r="112" spans="8:26" x14ac:dyDescent="0.3">
      <c r="H112"/>
      <c r="I112" s="1"/>
      <c r="J112" s="1"/>
      <c r="K112" s="1"/>
      <c r="L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8:26" x14ac:dyDescent="0.3">
      <c r="H113"/>
      <c r="I113" s="1"/>
      <c r="J113" s="1"/>
      <c r="K113" s="1"/>
      <c r="L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8:26" x14ac:dyDescent="0.3">
      <c r="H114" s="1"/>
      <c r="I114" s="1"/>
      <c r="J114" s="1"/>
      <c r="K114" s="1"/>
      <c r="L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8:26" x14ac:dyDescent="0.3">
      <c r="H115" s="1"/>
      <c r="I115" s="1"/>
      <c r="J115" s="1"/>
      <c r="K115" s="1"/>
      <c r="L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8:26" x14ac:dyDescent="0.3">
      <c r="H116" s="1"/>
      <c r="I116" s="1"/>
      <c r="J116" s="1"/>
      <c r="K116" s="1"/>
      <c r="L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8:26" x14ac:dyDescent="0.3">
      <c r="H117" s="1"/>
      <c r="I117" s="1"/>
      <c r="J117" s="1"/>
      <c r="K117" s="1"/>
      <c r="L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8:26" x14ac:dyDescent="0.3">
      <c r="H118"/>
      <c r="I118" s="1"/>
      <c r="J118" s="1"/>
      <c r="K118" s="1"/>
      <c r="L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8:26" x14ac:dyDescent="0.3">
      <c r="H119"/>
      <c r="I119" s="1"/>
      <c r="J119" s="1"/>
      <c r="K119" s="1"/>
      <c r="L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8:26" x14ac:dyDescent="0.3">
      <c r="H120" s="1"/>
      <c r="I120" s="1"/>
      <c r="J120" s="1"/>
      <c r="K120" s="1"/>
      <c r="L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8:26" x14ac:dyDescent="0.3">
      <c r="H121" s="1"/>
      <c r="I121" s="1"/>
      <c r="J121" s="1"/>
      <c r="K121" s="1"/>
      <c r="L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8:26" x14ac:dyDescent="0.3">
      <c r="H122" s="1"/>
      <c r="I122" s="1"/>
      <c r="J122" s="1"/>
      <c r="K122" s="1"/>
      <c r="L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8:26" x14ac:dyDescent="0.3">
      <c r="H123" s="1"/>
      <c r="I123" s="1"/>
      <c r="J123" s="1"/>
      <c r="K123" s="1"/>
      <c r="L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8:26" x14ac:dyDescent="0.3">
      <c r="H124"/>
      <c r="I124" s="1"/>
      <c r="J124" s="1"/>
      <c r="K124" s="1"/>
      <c r="L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8:26" x14ac:dyDescent="0.3">
      <c r="H125"/>
      <c r="I125" s="1"/>
      <c r="J125" s="1"/>
      <c r="K125" s="1"/>
      <c r="L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8:26" x14ac:dyDescent="0.3">
      <c r="H126" s="1"/>
      <c r="I126" s="1"/>
      <c r="J126" s="1"/>
      <c r="K126" s="1"/>
      <c r="L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8:26" x14ac:dyDescent="0.3">
      <c r="H127" s="1"/>
      <c r="I127" s="1"/>
      <c r="J127" s="1"/>
      <c r="K127" s="1"/>
      <c r="L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8:26" x14ac:dyDescent="0.3">
      <c r="H128" s="1"/>
      <c r="I128" s="1"/>
      <c r="J128" s="1"/>
      <c r="K128" s="1"/>
      <c r="L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8:26" x14ac:dyDescent="0.3">
      <c r="H129" s="1"/>
      <c r="I129" s="1"/>
      <c r="J129" s="1"/>
      <c r="K129" s="1"/>
      <c r="L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8:26" x14ac:dyDescent="0.3">
      <c r="H130"/>
      <c r="I130" s="1"/>
      <c r="J130" s="1"/>
      <c r="K130" s="1"/>
      <c r="L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8:26" x14ac:dyDescent="0.3">
      <c r="H131"/>
      <c r="I131" s="1"/>
      <c r="J131" s="1"/>
      <c r="K131" s="1"/>
      <c r="L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8:26" x14ac:dyDescent="0.3">
      <c r="H132" s="1"/>
      <c r="I132" s="1"/>
      <c r="J132" s="1"/>
      <c r="K132" s="1"/>
      <c r="L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8:26" x14ac:dyDescent="0.3">
      <c r="H133" s="1"/>
      <c r="I133" s="1"/>
      <c r="J133" s="1"/>
      <c r="K133" s="1"/>
      <c r="L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8:26" x14ac:dyDescent="0.3">
      <c r="H134" s="1"/>
      <c r="I134" s="1"/>
      <c r="J134" s="1"/>
      <c r="K134" s="1"/>
      <c r="L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8:26" x14ac:dyDescent="0.3">
      <c r="H135" s="1"/>
      <c r="I135" s="1"/>
      <c r="J135" s="1"/>
      <c r="K135" s="1"/>
      <c r="L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8:26" x14ac:dyDescent="0.3">
      <c r="H136"/>
      <c r="I136" s="1"/>
      <c r="J136" s="1"/>
      <c r="K136" s="1"/>
      <c r="L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8:26" x14ac:dyDescent="0.3">
      <c r="H137"/>
      <c r="I137" s="1"/>
      <c r="J137" s="1"/>
      <c r="K137" s="1"/>
      <c r="L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8:26" x14ac:dyDescent="0.3">
      <c r="H138" s="1"/>
      <c r="I138" s="1"/>
      <c r="J138" s="1"/>
      <c r="K138" s="1"/>
      <c r="L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8:26" x14ac:dyDescent="0.3">
      <c r="H139" s="1"/>
      <c r="I139" s="1"/>
      <c r="J139" s="1"/>
      <c r="K139" s="1"/>
      <c r="L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8:26" x14ac:dyDescent="0.3">
      <c r="H140" s="1"/>
      <c r="I140" s="1"/>
      <c r="J140" s="1"/>
      <c r="K140" s="1"/>
      <c r="L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8:26" x14ac:dyDescent="0.3">
      <c r="H141" s="1"/>
      <c r="I141" s="1"/>
      <c r="J141" s="1"/>
      <c r="K141" s="1"/>
      <c r="L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8:26" x14ac:dyDescent="0.3">
      <c r="H142"/>
      <c r="I142" s="1"/>
      <c r="J142" s="1"/>
      <c r="K142" s="1"/>
      <c r="L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8:26" x14ac:dyDescent="0.3">
      <c r="H143"/>
      <c r="I143" s="1"/>
      <c r="J143" s="1"/>
      <c r="K143" s="1"/>
      <c r="L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8:26" x14ac:dyDescent="0.3">
      <c r="H144" s="1"/>
      <c r="I144" s="1"/>
      <c r="J144" s="1"/>
      <c r="K144" s="1"/>
      <c r="L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8:26" x14ac:dyDescent="0.3">
      <c r="H145" s="1"/>
      <c r="I145" s="1"/>
      <c r="J145" s="1"/>
      <c r="K145" s="1"/>
      <c r="L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8:26" x14ac:dyDescent="0.3">
      <c r="H146" s="1"/>
      <c r="I146" s="1"/>
      <c r="J146" s="1"/>
      <c r="K146" s="1"/>
      <c r="L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8:26" x14ac:dyDescent="0.3">
      <c r="H147" s="1"/>
      <c r="I147" s="1"/>
      <c r="J147" s="1"/>
      <c r="K147" s="1"/>
      <c r="L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8:26" x14ac:dyDescent="0.3">
      <c r="H148"/>
      <c r="I148" s="1"/>
      <c r="J148" s="1"/>
      <c r="K148" s="1"/>
      <c r="L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8:26" x14ac:dyDescent="0.3">
      <c r="H149"/>
      <c r="I149" s="1"/>
      <c r="J149" s="1"/>
      <c r="K149" s="1"/>
      <c r="L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8:26" x14ac:dyDescent="0.3">
      <c r="H150" s="1"/>
      <c r="I150" s="1"/>
      <c r="J150" s="1"/>
      <c r="K150" s="1"/>
      <c r="L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8:26" x14ac:dyDescent="0.3">
      <c r="H151" s="1"/>
      <c r="I151" s="1"/>
      <c r="J151" s="1"/>
      <c r="K151" s="1"/>
      <c r="L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8:26" x14ac:dyDescent="0.3">
      <c r="H152" s="1"/>
      <c r="I152" s="1"/>
      <c r="J152" s="1"/>
      <c r="K152" s="1"/>
      <c r="L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8:26" x14ac:dyDescent="0.3">
      <c r="H153" s="1"/>
      <c r="I153" s="1"/>
      <c r="J153" s="1"/>
      <c r="K153" s="1"/>
      <c r="L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8:26" x14ac:dyDescent="0.3">
      <c r="H154"/>
      <c r="I154" s="1"/>
      <c r="J154" s="1"/>
      <c r="K154" s="1"/>
      <c r="L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8:26" x14ac:dyDescent="0.3">
      <c r="H155"/>
      <c r="I155" s="1"/>
      <c r="J155" s="1"/>
      <c r="K155" s="1"/>
      <c r="L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8:26" x14ac:dyDescent="0.3">
      <c r="H156" s="1"/>
      <c r="I156" s="1"/>
      <c r="J156" s="1"/>
      <c r="K156" s="1"/>
      <c r="L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8:26" x14ac:dyDescent="0.3">
      <c r="H157" s="1"/>
      <c r="I157" s="1"/>
      <c r="J157" s="1"/>
      <c r="K157" s="1"/>
      <c r="L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8:26" x14ac:dyDescent="0.3">
      <c r="H158" s="1"/>
      <c r="I158" s="1"/>
      <c r="J158" s="1"/>
      <c r="K158" s="1"/>
      <c r="L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8:26" x14ac:dyDescent="0.3">
      <c r="H159" s="1"/>
      <c r="I159" s="1"/>
      <c r="J159" s="1"/>
      <c r="K159" s="1"/>
      <c r="L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8:26" x14ac:dyDescent="0.3">
      <c r="H160"/>
      <c r="I160" s="1"/>
      <c r="J160" s="1"/>
      <c r="K160" s="1"/>
      <c r="L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8:26" x14ac:dyDescent="0.3">
      <c r="H161"/>
      <c r="I161" s="1"/>
      <c r="J161" s="1"/>
      <c r="K161" s="1"/>
      <c r="L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8:26" x14ac:dyDescent="0.3">
      <c r="H162" s="1"/>
      <c r="I162" s="1"/>
      <c r="J162" s="1"/>
      <c r="K162" s="1"/>
      <c r="L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8:26" x14ac:dyDescent="0.3">
      <c r="H163" s="1"/>
      <c r="I163" s="1"/>
      <c r="J163" s="1"/>
      <c r="K163" s="1"/>
      <c r="L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8:26" x14ac:dyDescent="0.3">
      <c r="H164" s="1"/>
      <c r="I164" s="1"/>
      <c r="J164" s="1"/>
      <c r="K164" s="1"/>
      <c r="L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8:26" x14ac:dyDescent="0.3">
      <c r="H165" s="1"/>
      <c r="I165" s="1"/>
      <c r="J165" s="1"/>
      <c r="K165" s="1"/>
      <c r="L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8:26" x14ac:dyDescent="0.3">
      <c r="H166"/>
      <c r="I166" s="1"/>
      <c r="J166" s="1"/>
      <c r="K166" s="1"/>
      <c r="L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8:26" x14ac:dyDescent="0.3">
      <c r="H167"/>
      <c r="I167" s="1"/>
      <c r="J167" s="1"/>
      <c r="K167" s="1"/>
      <c r="L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8:26" x14ac:dyDescent="0.3">
      <c r="H168" s="1"/>
      <c r="I168" s="1"/>
      <c r="J168" s="1"/>
      <c r="K168" s="1"/>
      <c r="L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8:26" x14ac:dyDescent="0.3">
      <c r="H169" s="1"/>
      <c r="I169" s="1"/>
      <c r="J169" s="1"/>
      <c r="K169" s="1"/>
      <c r="L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8:26" x14ac:dyDescent="0.3">
      <c r="H170" s="1"/>
      <c r="I170" s="1"/>
      <c r="J170" s="1"/>
      <c r="K170" s="1"/>
      <c r="L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8:26" x14ac:dyDescent="0.3">
      <c r="H171" s="1"/>
      <c r="I171" s="1"/>
      <c r="J171" s="1"/>
      <c r="K171" s="1"/>
      <c r="L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8:26" x14ac:dyDescent="0.3">
      <c r="H172"/>
      <c r="I172" s="1"/>
      <c r="J172" s="1"/>
      <c r="K172" s="1"/>
      <c r="L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8:26" x14ac:dyDescent="0.3">
      <c r="H173"/>
      <c r="I173" s="1"/>
      <c r="J173" s="1"/>
      <c r="K173" s="1"/>
      <c r="L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8:26" x14ac:dyDescent="0.3">
      <c r="H174" s="1"/>
      <c r="I174" s="1"/>
      <c r="J174" s="1"/>
      <c r="K174" s="1"/>
      <c r="L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8:26" x14ac:dyDescent="0.3">
      <c r="H175" s="1"/>
      <c r="I175" s="1"/>
      <c r="J175" s="1"/>
      <c r="K175" s="1"/>
      <c r="L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8:26" x14ac:dyDescent="0.3">
      <c r="H176" s="1"/>
      <c r="I176" s="1"/>
      <c r="J176" s="1"/>
      <c r="K176" s="1"/>
      <c r="L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8:26" x14ac:dyDescent="0.3">
      <c r="H177" s="1"/>
      <c r="I177" s="1"/>
      <c r="J177" s="1"/>
      <c r="K177" s="1"/>
      <c r="L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8:26" x14ac:dyDescent="0.3">
      <c r="H178"/>
      <c r="I178" s="1"/>
      <c r="J178" s="1"/>
      <c r="K178" s="1"/>
      <c r="L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8:26" x14ac:dyDescent="0.3">
      <c r="H179"/>
      <c r="I179" s="1"/>
      <c r="J179" s="1"/>
      <c r="K179" s="1"/>
      <c r="L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8:26" x14ac:dyDescent="0.3">
      <c r="H180" s="1"/>
      <c r="I180" s="1"/>
      <c r="J180" s="1"/>
      <c r="K180" s="1"/>
      <c r="L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8:26" x14ac:dyDescent="0.3">
      <c r="H181" s="1"/>
      <c r="I181" s="1"/>
      <c r="J181" s="1"/>
      <c r="K181" s="1"/>
      <c r="L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8:26" x14ac:dyDescent="0.3">
      <c r="H182" s="1"/>
      <c r="I182" s="1"/>
      <c r="J182" s="1"/>
      <c r="K182" s="1"/>
      <c r="L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8:26" x14ac:dyDescent="0.3">
      <c r="H183" s="1"/>
      <c r="I183" s="1"/>
      <c r="J183" s="1"/>
      <c r="K183" s="1"/>
      <c r="L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8:26" x14ac:dyDescent="0.3">
      <c r="H184"/>
      <c r="I184" s="1"/>
      <c r="J184" s="1"/>
      <c r="K184" s="1"/>
      <c r="L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8:26" x14ac:dyDescent="0.3">
      <c r="H185"/>
      <c r="I185" s="1"/>
      <c r="J185" s="1"/>
      <c r="K185" s="1"/>
      <c r="L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8:26" x14ac:dyDescent="0.3">
      <c r="H186" s="1"/>
      <c r="I186" s="1"/>
      <c r="J186" s="1"/>
      <c r="K186" s="1"/>
      <c r="L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8:26" x14ac:dyDescent="0.3">
      <c r="H187" s="1"/>
      <c r="I187" s="1"/>
      <c r="J187" s="1"/>
      <c r="K187" s="1"/>
      <c r="L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8:26" x14ac:dyDescent="0.3">
      <c r="H188" s="1"/>
      <c r="I188" s="1"/>
      <c r="J188" s="1"/>
      <c r="K188" s="1"/>
      <c r="L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8:26" x14ac:dyDescent="0.3">
      <c r="H189" s="1"/>
      <c r="I189" s="1"/>
      <c r="J189" s="1"/>
      <c r="K189" s="1"/>
      <c r="L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8:26" x14ac:dyDescent="0.3">
      <c r="H190"/>
      <c r="I190" s="1"/>
      <c r="J190" s="1"/>
      <c r="K190" s="1"/>
      <c r="L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8:26" x14ac:dyDescent="0.3">
      <c r="H191"/>
      <c r="I191" s="1"/>
      <c r="J191" s="1"/>
      <c r="K191" s="1"/>
      <c r="L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8:26" x14ac:dyDescent="0.3">
      <c r="H192" s="1"/>
      <c r="I192" s="1"/>
      <c r="J192" s="1"/>
      <c r="K192" s="1"/>
      <c r="L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x14ac:dyDescent="0.3">
      <c r="H193" s="1"/>
      <c r="I193" s="1"/>
      <c r="J193" s="1"/>
      <c r="K193" s="1"/>
      <c r="L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x14ac:dyDescent="0.3">
      <c r="H194" s="1"/>
      <c r="I194" s="1"/>
      <c r="J194" s="1"/>
      <c r="K194" s="1"/>
      <c r="L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x14ac:dyDescent="0.3">
      <c r="H195" s="1"/>
      <c r="I195" s="1"/>
      <c r="J195" s="1"/>
      <c r="K195" s="1"/>
      <c r="L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x14ac:dyDescent="0.3">
      <c r="H196"/>
      <c r="I196" s="1"/>
      <c r="J196" s="1"/>
      <c r="K196" s="1"/>
      <c r="L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x14ac:dyDescent="0.3">
      <c r="H197"/>
      <c r="I197" s="1"/>
      <c r="J197" s="1"/>
      <c r="K197" s="1"/>
      <c r="L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x14ac:dyDescent="0.3">
      <c r="H198" s="1"/>
      <c r="I198" s="1"/>
      <c r="J198" s="1"/>
      <c r="K198" s="1"/>
      <c r="L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x14ac:dyDescent="0.3">
      <c r="H199" s="1"/>
      <c r="I199" s="1"/>
      <c r="J199" s="1"/>
      <c r="K199" s="1"/>
      <c r="L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x14ac:dyDescent="0.3">
      <c r="H200" s="1"/>
      <c r="I200" s="1"/>
      <c r="J200" s="1"/>
      <c r="K200" s="1"/>
      <c r="L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x14ac:dyDescent="0.3">
      <c r="H201" s="1"/>
      <c r="I201" s="1"/>
      <c r="J201" s="1"/>
      <c r="K201" s="1"/>
      <c r="L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3">
      <c r="H202"/>
      <c r="I202" s="1"/>
      <c r="J202" s="1"/>
      <c r="K202" s="1"/>
      <c r="L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3">
      <c r="H203" s="1"/>
      <c r="I203" s="1"/>
      <c r="J203" s="1"/>
      <c r="K203" s="1"/>
      <c r="L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3">
      <c r="H204" s="1"/>
      <c r="I204" s="1"/>
      <c r="J204" s="1"/>
      <c r="K204" s="1"/>
      <c r="L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x14ac:dyDescent="0.3">
      <c r="A205"/>
      <c r="B205"/>
      <c r="H205" s="1"/>
      <c r="I205" s="1"/>
      <c r="J205" s="1"/>
      <c r="K205" s="1"/>
      <c r="V205" s="15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15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15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15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15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15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15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15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15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15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15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15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15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15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15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15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15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15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15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15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15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15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15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15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15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15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15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15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15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15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15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15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15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15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15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15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15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15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15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15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15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15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15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15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15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15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15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15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15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15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15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15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15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15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15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15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15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15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15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15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15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15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15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15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15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15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15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15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15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5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5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5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5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5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5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5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5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5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5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5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5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5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5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5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5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5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5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5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5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5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5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5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5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5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5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5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5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5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5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5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5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5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5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5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5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5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5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5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5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5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5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5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5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5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5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5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5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5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5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5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5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5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5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5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5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5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5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5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5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5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5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5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5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5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5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5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5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5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5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5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5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5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5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5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5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5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5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5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5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5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5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5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5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5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5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5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5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5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5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5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5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5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5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5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5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5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5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5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5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5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5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5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5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5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5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5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5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5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5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5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5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5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5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5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5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5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5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5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5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5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5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5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5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5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5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5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5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5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5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5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5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5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5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5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5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5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5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5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5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5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5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5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5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5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5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5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5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5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5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5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5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5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5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5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5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5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5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5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5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5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5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5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5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5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5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5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5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5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5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5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5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5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5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5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5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5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5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5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5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5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5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5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5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5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5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5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5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5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5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5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5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5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5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5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5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5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5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5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5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5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5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5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5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5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5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5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5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5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5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5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5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5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5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5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5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5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5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5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5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5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5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5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5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5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5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5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5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5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5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5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5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5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5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5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5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5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5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5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5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5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5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5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5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5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5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5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5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5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5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5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5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5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5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5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5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5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5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5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5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5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5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5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5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5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5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5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5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5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5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5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5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5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5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5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5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5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5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5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5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5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5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5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5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5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5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5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5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5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5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5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5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5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5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5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5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5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5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5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5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5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5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5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5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5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5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5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5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5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5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5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5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5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5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5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5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5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5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5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5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5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5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5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5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5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5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5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5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5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5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5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5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5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5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5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5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5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5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5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5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5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5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5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5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5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5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5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5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5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5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5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5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5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5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5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5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5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5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5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5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5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5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5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5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5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5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5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5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5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5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5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5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5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5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5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5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5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5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5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5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5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5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5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5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5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5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5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5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5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5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5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5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5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5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5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5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5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5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5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5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5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5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5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5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5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5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5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5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5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5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5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5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5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5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5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5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5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5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5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5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5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5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5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5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5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5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5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5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5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5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5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5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5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5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5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5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5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5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5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5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5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5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5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5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5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5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5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5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5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5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5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5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5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5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5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5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5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5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5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5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5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5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5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5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5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5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5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5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5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5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5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5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5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5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5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5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5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5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5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5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5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5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5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5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5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5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5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5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5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5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5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5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5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5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5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5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5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5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5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5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5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5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5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5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5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5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5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5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5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5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5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5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5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5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5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5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5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5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5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5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5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5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5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5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5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5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5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5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5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5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5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5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5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5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5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5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5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5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5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5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5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5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5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5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5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5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5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5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5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5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5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5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5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5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5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5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5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5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5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5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5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5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5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5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5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5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5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5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5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5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5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5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5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5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5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5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5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5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5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5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5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5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5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5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5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5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5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5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5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5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5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5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5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5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5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5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5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5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5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5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5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5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5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5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5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5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5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5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5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5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5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5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5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5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5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5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5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5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5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5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5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5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5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5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5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5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5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5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5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5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5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5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5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5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5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5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5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5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5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5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5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5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5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5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5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5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5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5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5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5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5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5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5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5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5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5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5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5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5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5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5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5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5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5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5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5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5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5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5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5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5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5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5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5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5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5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5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5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5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5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5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5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5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5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5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5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5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5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5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5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5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5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5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5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5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5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5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5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5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5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5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5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5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5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5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5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5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5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5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5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5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5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5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5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5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5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5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5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5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5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5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5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5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5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5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5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5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5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5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5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5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5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5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5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5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5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5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5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5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5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5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5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5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5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5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5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5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5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5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5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5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5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5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5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5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5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5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5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5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5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5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5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5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5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5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5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5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5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5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5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5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5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5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5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5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5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5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5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5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5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5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5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5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5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5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5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5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5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5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5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5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5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5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5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5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5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5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5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5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5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5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5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5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5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5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5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5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5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5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5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5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5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5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5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5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5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5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5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5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5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5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5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5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5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5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5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5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5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5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5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5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5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5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5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5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5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5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5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5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5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5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5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5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5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5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5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5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5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5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5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5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5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5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5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5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5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5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5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5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5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5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5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5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5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5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5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5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5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5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5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5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5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5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5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5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5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5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5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5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5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5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5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5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5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5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5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5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5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5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5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5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5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5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5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5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5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5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5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5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5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5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5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5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5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5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5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5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5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5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5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5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5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5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5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5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5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5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5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5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5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5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5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5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5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5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5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5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5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5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5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5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5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5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5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5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5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5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5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5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5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5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5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5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5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5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5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5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5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5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5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5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5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5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5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5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5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5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5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5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5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5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5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5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5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5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5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5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5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5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5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5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5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5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5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5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5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5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5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5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5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5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5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5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5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5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5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5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5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5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5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5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5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5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5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5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5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5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5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5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5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5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5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5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5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5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5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5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5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5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5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5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5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5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5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5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5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5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5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5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5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5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5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5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5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5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5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5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5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5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5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5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5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5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5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5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5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5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5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5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5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5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5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5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5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5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5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5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5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5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5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5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5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5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5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5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5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5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5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5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5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5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5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5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5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5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5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5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5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5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5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5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5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5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5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5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5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5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5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5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5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5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5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5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5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5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5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5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5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5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5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5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5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5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5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5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5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5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5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5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5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5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5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5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5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5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5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5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5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5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5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5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5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5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5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5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5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5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5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5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5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5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5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5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5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5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5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5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5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5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5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5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5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5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5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5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5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5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5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5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5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5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5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5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5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5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5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5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5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5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5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5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5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5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5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5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5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5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5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5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5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5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5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5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5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5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5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5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5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5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5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5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5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5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5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5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5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5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5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5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5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5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5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5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5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5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5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5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5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5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5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5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5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5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5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5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5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5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5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5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5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5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5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5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5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5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5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5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5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5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5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5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5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5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5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5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5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5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5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5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5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5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5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5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5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5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5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5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5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5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5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5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5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5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5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5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5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5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5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5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5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5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5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5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5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5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5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5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5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5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5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5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5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5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5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5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5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5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5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5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5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5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5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5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5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5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5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5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5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5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5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5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5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5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5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5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5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5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5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5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5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5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5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5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5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5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5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5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5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5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5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5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5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5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5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5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5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5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5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5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5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5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5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5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5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5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5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5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5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5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5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5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5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5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5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5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5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5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5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5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5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5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5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5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5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5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5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5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5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5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5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5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5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5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5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5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5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5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5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5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5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5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5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5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5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5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5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5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5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5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5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5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5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5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5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5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5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5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5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5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5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5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5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5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5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5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5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5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5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5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5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5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5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5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5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5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5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5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5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5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5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5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5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5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5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5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5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5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5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5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5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5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5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5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5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5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5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5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5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5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5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5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5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5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5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5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5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5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5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5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5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5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5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5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5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5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5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5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5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5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5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5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5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5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5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5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5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5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5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5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5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5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5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5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5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5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5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5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5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5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5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5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5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5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5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5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5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5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5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5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5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5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5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5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5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5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5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5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5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5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5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5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5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5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5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5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5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5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5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5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5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5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5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5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5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5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5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5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5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5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5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5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5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5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5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5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5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5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5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5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5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5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5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5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5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5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5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5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5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5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5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5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5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5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5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5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5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5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5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5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5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5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5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5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5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5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5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5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5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5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5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5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5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5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5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5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5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5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5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5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5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5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5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5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5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5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5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5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5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5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5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5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5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5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5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5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5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5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5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5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5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5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5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5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5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5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5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5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5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5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5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5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5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5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5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5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5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5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5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5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5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5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5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5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5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5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5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5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5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5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5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5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5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5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5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5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5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5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5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5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5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5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5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5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5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5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5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5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5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5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5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5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5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5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5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5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5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5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5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5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5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5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5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5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5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5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5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5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5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5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5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5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5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5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5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5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5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5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5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5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5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5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5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5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5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5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5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5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5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5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5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5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5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5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5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5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5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5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5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5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5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5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5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5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5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5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5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5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5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5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5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5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5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5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5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5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5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5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5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5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5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5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5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5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5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5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5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5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5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5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5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5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5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5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5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5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5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5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5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5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5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5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5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5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5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5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5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5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5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5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5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5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5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5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5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5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5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5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5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5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5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5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5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5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5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5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5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5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5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5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5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5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5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5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5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5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5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5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5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5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5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5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5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5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5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5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5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5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5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5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5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5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5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5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5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5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5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5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5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5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5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5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5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5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5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5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5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5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5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5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5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5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5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5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5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5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5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5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5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5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5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5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5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5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5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5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5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5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5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5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5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5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5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5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5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5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5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5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5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5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5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5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5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5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5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5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5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5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5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5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5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5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5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5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5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5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5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5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5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5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5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5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5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5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5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5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5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5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5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5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5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5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5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5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5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5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5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5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5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5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5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5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5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5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5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5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5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5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5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5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5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5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5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5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5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5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5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5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5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5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5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5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5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5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5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5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5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5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5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5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5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5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5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5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5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5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5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5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5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5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5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5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5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5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5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5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5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5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5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5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5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5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5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5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5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5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5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5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5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5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5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5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5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5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5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5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5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5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5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5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5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5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5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5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5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5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5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5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5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5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5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5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5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5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5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5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5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5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5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5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5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5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5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5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5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5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5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5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5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5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5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5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5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5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5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5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5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5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5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5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5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5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5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5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5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5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5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5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5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5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5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5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5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5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5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5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5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5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5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5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5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5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5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5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5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5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5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5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5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5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5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5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5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5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5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5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5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5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5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5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5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5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5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5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5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5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5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5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5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5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5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5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5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5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5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5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5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5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5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5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5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5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5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5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5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5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5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5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5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5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5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5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5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5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5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5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5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5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5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5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5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5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5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5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5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5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5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5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5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5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5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5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5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5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5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5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5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5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5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5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5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5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5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5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5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5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5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5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5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5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5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5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5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5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5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5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5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5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5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5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5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5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5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5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5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5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5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5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5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5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5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5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5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5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5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5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5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5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5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5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5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5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5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5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5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5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5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5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5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5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5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5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5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5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5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5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5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5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5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5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5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5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5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5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5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5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5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5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5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5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5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5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5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5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5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5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5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5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5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5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5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5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5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5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5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5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5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5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5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5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5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5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5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5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5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5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5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5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5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5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5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5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5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5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5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5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5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5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5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5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5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5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5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5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5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5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5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5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5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5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5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5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5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5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5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5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5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5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5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5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5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5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5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5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5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5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5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5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5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5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5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5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5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5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5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5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5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5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5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5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5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5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5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5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5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5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5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5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5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5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5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5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5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5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5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5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5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5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5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5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5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5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5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5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5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5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5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5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5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5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5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5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5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5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5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5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5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5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5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5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5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5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5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5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5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5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5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5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5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5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5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5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5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5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5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5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5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5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5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5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5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5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5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5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5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5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5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5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5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5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5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5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5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5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5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5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5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5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5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5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5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5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5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5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5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5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5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5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5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5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5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5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5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5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5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5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5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5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5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5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5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5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5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5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5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5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5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5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5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5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5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5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5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5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5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5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5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5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5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5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5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5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5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5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5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5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5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5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5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5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5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5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5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5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5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5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5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5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5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5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5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5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5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5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5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5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5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5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5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5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5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5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5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5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5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5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5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5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5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5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5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5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5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5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5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5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5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5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5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5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5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5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5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5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5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5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5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5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5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5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5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5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5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5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5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5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5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5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5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5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5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5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5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5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5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5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5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5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5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5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5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5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5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5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5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5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5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5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5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5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5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5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5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5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5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5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5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5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5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5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5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5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5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5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5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5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5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5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5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5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5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5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5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5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5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5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5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5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5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5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5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5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5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5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5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5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5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5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5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5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5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5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5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5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5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5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5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5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5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5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5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5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5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5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5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5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5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5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5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5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5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5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5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5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5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5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5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5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5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5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5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5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5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5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5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5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5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5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5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5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5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5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5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5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5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5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5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5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5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5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5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5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5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5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5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5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5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5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5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5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5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5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5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5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5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5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5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5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5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5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5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5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5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5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5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5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5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5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5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5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5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5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5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5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5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5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5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5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5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5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5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5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5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5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5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5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5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5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5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5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5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5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5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5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5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5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5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5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5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5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5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5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5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5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5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5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5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5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5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5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5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5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5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5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5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5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5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5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5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5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5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5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5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5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5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5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5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5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5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5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5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5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5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5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5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5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5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5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5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5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5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5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5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5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5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5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5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5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5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5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5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5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5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5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5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5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5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5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5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5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5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5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5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5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5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5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5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5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5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5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5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5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5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5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5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5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5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5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5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5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5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5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5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5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5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5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5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5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5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5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5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5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5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5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5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5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5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5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5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5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5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5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5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5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5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5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5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5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5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5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5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5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5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5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5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5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5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5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5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5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5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5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5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5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5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5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5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5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5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5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5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5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5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5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5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5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5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5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5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5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5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5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5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5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5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5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5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5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5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5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5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5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5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5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5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5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5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5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5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5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5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5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5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5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5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5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5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5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5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5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5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5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5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5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5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5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5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5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5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5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5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5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5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5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5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5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5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5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5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5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5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5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5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5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5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5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5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5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5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5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5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5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5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5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5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5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5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5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5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5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5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5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5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5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5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5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5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5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5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5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5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5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5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5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5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5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5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5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5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5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5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5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5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5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5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5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5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5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5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5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5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5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5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5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5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5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5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5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5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5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5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5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5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5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5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5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5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5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5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5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5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5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5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5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5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5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5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5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5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5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5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5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5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5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5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5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5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5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5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5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5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5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5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5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5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5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5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5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5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5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5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5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5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5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5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5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5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5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5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5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5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5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5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5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5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5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5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5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5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5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5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5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5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5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5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5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5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5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5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5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5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5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5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5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5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5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5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5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5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5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5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5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5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5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5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5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5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5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5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5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5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5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5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5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5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5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5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5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5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5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5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5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5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5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5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5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5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5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5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5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5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5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5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5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5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5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5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5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5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5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5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5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5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5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5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5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5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5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5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5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5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5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5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5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5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5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5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5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5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5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5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5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5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5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5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5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5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5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5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5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5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5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5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5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5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5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5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5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5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5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5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5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5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5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5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5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5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5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5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5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5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5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5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5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5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5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5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5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5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5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5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5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5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5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5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5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5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5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5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5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5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5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5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5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5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5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5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5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5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5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5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5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5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5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5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5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5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5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5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5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5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5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5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5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5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5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5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5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5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5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5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5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5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5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5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5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5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5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5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5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5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5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5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5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5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5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5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5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5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5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5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5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5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5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5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5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5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5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5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5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5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5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5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5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5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5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5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5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5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5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5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5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5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5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5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5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5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5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5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5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5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5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5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5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5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5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5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5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5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5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5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5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5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5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5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5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5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5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5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5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5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5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5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5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5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5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5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5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5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5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5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5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5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5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5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5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5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5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5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5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5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5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5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5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5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5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5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5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5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5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5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5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5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5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5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5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5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5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5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5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5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5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5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5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5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5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5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5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5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5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5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5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5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5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5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5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5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5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5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5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5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5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5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5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5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5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5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5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5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5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5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5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5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5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5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5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5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5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5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5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5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5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5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5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5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5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5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5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5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5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5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5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5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5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5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5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5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5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5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5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5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5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5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5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5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5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5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5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5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5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5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5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5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5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5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5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5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5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5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5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5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5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5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5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5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5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5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5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5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5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5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5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5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5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5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5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5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5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5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5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5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5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5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5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5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5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5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5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5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5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5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5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5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5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5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5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5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5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5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5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5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5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5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5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5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5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5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5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5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5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5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5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5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5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5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5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5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5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5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5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5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5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5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5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5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5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5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5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5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5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5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5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5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5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5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5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5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5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5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5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5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5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5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5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5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5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5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5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5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5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5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5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5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5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5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5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5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5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5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5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5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5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5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5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5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5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5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5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5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5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5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5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5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5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5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5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5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5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5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5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5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5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5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5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5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5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5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5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5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5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5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5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5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5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5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5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5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5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5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5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5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5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5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5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5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5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5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5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5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5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5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5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5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5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5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5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5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5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5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5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5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5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5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5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5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5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5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5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5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5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5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5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5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5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5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5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5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5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5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5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5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5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5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5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5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5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5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5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5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5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5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5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5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5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5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5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5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5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5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5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5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5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5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5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5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5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5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5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5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5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5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5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5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5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5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5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5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5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5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5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5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5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5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5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5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5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5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5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5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5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5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5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5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5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5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5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5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5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5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5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5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5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5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5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5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5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5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5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5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5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5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5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5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5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5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5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5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5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5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5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5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5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5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5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5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5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5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5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5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5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5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5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5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5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5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5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5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5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5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5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5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5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5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5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5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5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5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5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5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5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5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5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5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5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5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5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5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5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5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5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5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5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5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5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5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5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5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5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5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5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5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5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5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5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5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5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5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5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5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5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5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5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5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5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5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5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5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5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5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5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5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5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5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5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5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5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5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5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5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5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5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5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5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5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5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5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5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5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5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5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5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5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5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5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5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5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5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5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5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5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5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5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5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5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5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5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5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5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5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5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5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5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5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5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5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5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5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5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5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5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5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5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5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5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5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5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5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5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5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5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5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5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5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5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5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5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5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5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5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5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5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5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5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5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5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5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5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5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5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5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5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5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5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5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5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5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5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5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5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5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5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5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5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5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5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5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5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5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5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5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5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5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5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5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5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5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5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5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5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5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5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5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5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5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5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5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5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5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5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5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5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5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5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5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5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5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5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5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5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5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5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5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5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5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5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5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5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5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5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5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5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5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5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5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5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5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5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5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5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5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5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5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5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5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5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5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5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5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5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5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5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5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5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5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5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5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5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5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5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5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5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5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5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5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5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5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5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5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5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5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5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5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5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5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5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5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5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5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5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5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5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5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5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5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5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5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5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5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5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5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5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5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5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5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5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5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5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5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5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5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5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5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5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5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5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5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5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5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5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5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5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5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5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5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5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5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5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5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5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5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5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5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5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5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5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5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5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5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5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5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5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5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5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5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5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5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5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5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5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5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5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5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5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5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5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5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5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5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5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5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5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5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5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5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5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5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5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5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5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5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5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5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5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5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5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5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5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5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5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5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5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5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5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5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5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5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5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5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5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5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5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5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5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5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5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5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5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5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5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5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5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5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5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5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5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5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5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5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5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5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5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5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5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5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5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5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5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5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5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5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5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5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5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5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5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5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5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5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5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5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5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5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5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5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5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5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5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5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5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5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5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5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5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5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5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5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5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5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5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5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5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5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5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5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5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5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5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5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5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5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5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5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5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5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5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5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5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5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5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5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5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5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5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5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5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5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5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5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5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5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5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5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5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5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5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5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5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5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5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5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5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5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5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5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5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5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5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5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5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5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5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5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5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5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5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5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5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5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5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5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5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5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5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5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5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5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5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5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5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5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5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5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5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5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5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5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5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5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5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5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5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5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5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5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5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5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5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5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5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5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5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5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5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5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5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5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5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5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5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5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5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5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5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5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5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5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5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5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5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5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5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5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5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5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5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5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5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5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5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5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5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5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5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5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5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5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5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5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5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5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5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5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5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5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5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5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5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5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5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5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5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5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5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5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5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5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5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5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5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5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5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5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5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5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5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5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5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5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5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5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5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5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5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5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5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5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5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5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5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5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5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5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5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5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5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5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5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5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5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5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5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5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5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5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5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5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5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5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5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5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5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5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5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5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5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5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5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5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5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5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5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5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5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5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5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5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5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5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5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5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5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5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5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5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5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5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5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5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5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5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5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5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5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5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5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5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5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5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5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5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5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5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5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5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5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5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5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5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5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5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5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5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5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5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5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5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5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5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5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5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5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5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5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5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5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5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5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5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5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5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5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5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5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5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5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5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5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5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5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5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5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5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5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5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5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5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5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5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5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5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5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5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5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5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5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5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5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5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5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5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5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5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5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5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5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5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5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5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5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5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5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5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5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5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5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5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5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5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5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5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5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5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5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5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5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5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5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5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5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5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5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5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5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5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5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5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5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5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5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5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5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5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5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5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5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5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5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5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5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5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5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5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5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5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5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5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5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5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5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5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5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5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5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5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5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5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5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5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5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5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5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5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5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5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5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5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5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5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5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5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5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5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5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5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5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5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5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5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5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5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5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5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5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5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5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5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5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5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5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5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5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5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5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5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5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5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5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5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5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5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5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5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5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5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5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5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5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5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5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5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5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5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5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5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5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5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5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5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5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5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5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5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5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5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5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5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5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5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5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5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5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5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5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5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5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5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5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5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5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5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5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5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5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5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5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5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5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5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5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5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5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5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5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5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5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5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5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5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5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5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5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5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5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5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5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5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5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5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5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5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5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5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5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5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5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5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5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5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5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5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5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5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5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5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5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5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5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5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5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5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5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5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5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5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5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5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5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5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5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5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5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5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5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5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5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5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5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5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5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5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5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5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5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5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5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5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5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5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5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5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5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5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5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5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5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5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5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5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5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5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5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5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5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5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5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5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5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5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5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5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5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5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5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5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5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5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5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5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5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5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5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5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5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5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5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5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5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5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5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5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5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5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5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5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5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5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5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5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5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5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5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5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5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5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5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5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5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5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5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5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5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5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5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5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5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5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5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5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5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5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5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5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5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5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5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5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5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5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5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5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5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5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5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5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5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5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5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5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5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5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5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5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5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5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5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5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5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5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5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5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5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5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5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5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5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5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5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5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5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5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5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5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5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5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5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5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5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5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5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5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5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5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5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5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5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5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5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5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5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5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5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5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5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5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5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5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5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5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5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5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5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5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5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5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5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5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5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5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5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5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5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5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5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5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5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5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5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5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5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5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5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5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5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5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5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5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5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5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5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5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5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5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5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5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5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5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5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5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5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5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5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5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5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5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5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5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5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5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5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5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5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5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5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5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5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5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5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5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5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5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5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5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5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5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5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5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5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5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5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5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5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5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5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5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5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5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5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5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5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5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5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5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5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5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5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5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5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5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5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5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5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5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5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5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5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5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5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5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5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5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5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5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5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5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5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5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5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5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5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5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5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5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5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5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5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5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5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5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5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5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5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5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5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5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5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5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5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5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5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5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5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5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5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5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5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5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5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5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5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5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5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5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5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5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5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5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5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5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5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5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5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5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5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5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5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5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5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5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5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5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5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5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5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5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5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5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5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5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5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5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5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5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5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5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5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5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5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5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5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5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5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5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5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5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5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5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5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5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5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5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5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5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5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5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5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5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5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5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5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5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5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5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5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5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5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5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5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5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5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5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5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5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5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5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5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5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5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5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5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5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5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5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5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5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5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5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5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5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5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5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5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5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5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5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5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5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5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5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5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5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5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5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5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5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5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5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5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5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5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5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5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5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5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5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5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5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5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5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5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5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5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5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5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5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5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5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5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5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5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5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5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5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5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5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5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5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5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5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5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5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5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5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5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5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5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5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5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5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5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5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5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5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5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5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5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5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5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5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5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5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5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5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5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5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5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5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5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5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5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5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5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5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5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5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5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5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5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5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5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5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5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5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5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5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5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5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5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5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5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5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5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5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5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5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5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5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5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5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5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5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5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5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5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5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5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5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5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5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5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5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5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5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5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5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5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5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5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5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5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5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5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5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5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5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5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5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5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5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5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5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5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5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5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5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5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5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5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5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5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5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5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5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5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5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5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5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5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5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5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5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5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5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5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5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5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5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5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5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5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5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5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5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5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5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5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5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5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5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5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5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5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5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5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5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5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5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5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5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5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5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5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5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5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5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5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5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5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5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5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5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5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5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5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5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5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5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5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5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5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5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5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5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5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5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5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5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5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5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5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5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5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5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5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5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5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5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5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5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5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5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5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5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5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5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5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5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5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5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5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5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5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5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5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5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5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5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5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5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5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5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5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5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5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5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5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5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5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5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5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5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5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5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5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5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5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5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5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5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5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5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5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5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5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5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5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5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5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5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5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5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5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5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5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5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5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5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5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5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5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5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5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5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5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5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5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5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5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5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5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5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5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5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5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5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5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5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5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5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5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5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5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5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5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5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5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5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5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5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5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5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5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5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5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5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5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5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5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5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5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5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5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5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5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5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5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5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5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5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5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5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5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5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5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5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5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5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5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5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5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5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5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5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5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5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5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5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5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5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5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5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5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5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5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5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5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5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5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5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5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5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5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5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5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5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5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5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5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5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5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5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5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5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5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5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5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5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5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5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5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5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5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5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5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5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5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5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5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5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5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5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5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5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5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5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5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5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5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5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5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5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5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5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5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5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5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5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5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5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5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5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5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5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5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5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5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5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5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5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5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5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5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5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5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5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5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5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5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5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5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5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5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5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5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5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5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5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5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5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5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5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5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5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5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5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5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5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5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5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5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5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5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5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5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5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5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5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5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5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5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5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5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5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5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5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5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5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5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5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5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5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5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5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5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5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5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5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5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5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5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5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5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5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5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5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5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5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5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5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5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5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5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5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5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5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5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5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5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5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5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5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5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5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5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5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5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5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5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5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5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5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5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5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5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5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5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5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5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5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5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5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5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5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5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5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5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5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5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5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5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5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5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5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5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5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5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5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5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5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5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5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5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5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5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5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5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5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5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5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5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5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5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5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5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5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5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5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5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5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5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5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5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5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5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5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5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5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5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5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5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5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5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5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5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5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5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5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5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5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5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5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5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5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5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5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5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5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5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5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5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5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5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5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5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5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5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5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5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5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5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5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5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5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5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5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5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5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5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5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5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5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5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5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5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5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5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5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5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5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5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5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5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5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5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5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5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5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5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5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5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5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5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5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5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5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5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5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5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5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5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5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5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5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5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5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5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5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5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5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5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5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5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5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5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5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5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5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5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5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5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5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5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5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5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5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5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5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5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5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5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5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5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5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5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5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5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5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5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5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5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5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5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5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5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5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5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5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5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5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5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5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5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5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5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5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5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5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5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5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5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5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5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5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5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5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5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5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5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5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5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5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5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5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5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5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5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5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5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5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5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5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5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5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5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5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5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5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5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5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5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5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5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5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5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5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5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5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5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5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5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5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5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5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5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5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5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5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5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5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5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5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5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5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5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5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5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5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5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5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5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5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5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5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5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5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5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5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5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5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5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5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5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5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5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5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5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5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5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5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5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5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5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5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5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5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5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5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5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5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5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5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5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5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5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5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5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5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5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5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5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5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5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5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5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5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5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5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5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5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5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5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5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5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5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5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5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5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5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5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5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5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5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5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5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5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5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5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5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5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5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5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5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5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5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5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5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5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5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5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5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5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5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5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5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5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5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5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5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5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5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5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5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5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5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5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5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5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5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5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5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5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5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5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5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5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5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5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5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5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5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5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5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5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5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5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5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5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5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5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5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5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5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5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5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5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5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5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5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5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5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5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5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5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5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5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5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5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5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5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5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5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5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5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5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5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5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5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5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5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5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5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5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5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5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5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5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5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5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5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5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5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5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5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5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5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5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5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5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5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5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5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5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5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5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5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5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5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5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5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5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5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5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5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5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5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5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5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5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5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5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5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5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5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5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5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5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5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5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5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5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5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5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5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5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5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5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5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5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5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5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5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5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5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5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5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5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5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5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5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5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5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5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5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5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5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5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5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5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5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5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5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5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5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5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5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5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5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5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5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5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5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5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5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5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5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5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5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5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5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5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5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5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5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5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5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5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5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5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5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5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5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5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5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5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5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5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5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5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5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5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5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5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5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5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5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5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5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5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5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5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5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5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5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5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5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5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5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5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5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5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5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5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5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5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5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5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5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5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5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5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5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5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5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5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5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5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5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5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5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5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5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5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5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5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5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5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5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5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5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5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5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5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5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5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5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5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5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5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5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5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5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5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5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5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5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5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5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5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5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5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5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5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5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5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5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5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5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5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5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5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5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5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5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5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5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5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5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5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5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5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5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5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5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5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5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5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5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5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5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5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5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5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5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5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5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5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5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5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5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5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5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5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5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5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5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5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5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5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5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5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5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5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5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5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5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5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5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5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5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5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5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5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5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5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5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5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5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5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5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5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5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5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5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5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5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5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5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5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5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5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5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5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5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5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5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5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5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5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5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5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5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5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5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5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5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5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5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5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5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5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5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5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5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5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5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5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5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5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5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5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5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5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5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5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5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5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5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5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5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5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5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5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5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5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5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5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5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5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5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5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5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5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5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5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5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5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5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5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5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5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5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5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5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5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5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5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5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5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5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5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5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5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5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5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5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5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5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5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5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5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5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5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5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5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5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5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5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5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5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5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5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5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5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5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5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5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5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5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5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5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5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5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5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5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5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5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5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5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5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5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5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5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5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5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5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5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5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5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5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5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5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5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5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5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5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5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5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5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5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5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5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5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5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5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5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5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5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5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5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5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5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5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5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5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5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5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5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5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5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5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5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5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5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5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5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5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5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5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5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5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5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5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5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5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5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5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5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5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5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5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5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5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5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5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5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5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5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5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5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5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5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5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5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5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5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5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5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5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5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5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5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5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5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5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5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5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5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5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5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5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5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5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5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5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5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5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5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5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5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5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5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5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5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5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5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5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5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5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5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5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5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5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5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5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5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5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5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5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5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5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5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5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5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5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5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5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5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5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5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5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5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5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5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5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5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5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5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5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5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5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5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5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5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5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5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5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5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5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5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5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5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5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5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5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5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5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5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5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5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5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5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5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5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5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5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5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5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5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5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5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5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5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5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5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5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5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5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5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5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5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5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5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5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5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5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5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5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5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5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5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5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5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5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5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5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5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5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5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5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5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5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5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5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5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5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5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5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5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5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5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5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5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5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5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5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5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5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5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5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5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5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5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5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5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5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5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5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5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5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5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5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5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5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5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5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5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5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5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5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5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5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5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5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5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5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5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5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5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5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5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5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5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5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5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5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5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5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5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5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5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5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5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5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5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5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5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5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5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5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5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5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5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5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5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5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5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5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5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5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5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5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5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5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5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5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5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5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5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5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5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5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5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5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5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5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5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5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5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5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5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5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5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5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5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5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5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5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5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5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5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5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5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5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5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5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5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5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5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5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5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5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5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5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5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5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5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5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5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5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5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5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5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5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5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5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5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5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5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5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5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5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5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5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5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5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5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5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5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5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5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5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5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5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5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5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5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5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5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5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5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5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5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5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5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5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5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5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5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5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5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5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5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5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5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5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5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5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5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5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5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5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5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5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5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5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5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5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5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5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5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5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5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5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5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5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5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5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5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5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5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5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5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5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5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5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5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5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5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5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5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5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5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5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5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5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5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5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5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5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5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5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5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5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5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5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5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5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5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5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5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5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5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5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5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5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5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5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5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5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5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5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5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5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5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5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5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5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5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5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5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5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5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5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5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5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5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5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5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5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5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5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5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5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5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5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5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5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5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5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5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5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5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5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5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5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5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5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5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5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5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5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5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5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5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5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5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5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5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5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5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5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5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5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5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5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5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5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5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5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5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5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5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5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5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5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5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5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5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5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5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5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5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5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5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5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5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5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5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5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5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5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5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5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5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5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5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5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5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5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5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5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5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5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5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5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5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5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5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5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5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5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5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5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5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5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5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5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5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5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5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5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5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5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5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5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5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5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5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5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5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5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5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5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5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5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5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5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5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5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5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5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5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5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5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5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5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5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5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5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5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5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5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5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5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5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5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5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5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5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5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5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5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5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5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5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5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5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5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5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5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5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5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5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5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5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5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5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5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5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5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5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5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5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5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5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5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5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5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5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5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5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5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5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5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5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5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5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5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5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5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5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5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5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5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5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5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5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5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5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5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5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5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5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5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5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5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5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5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5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5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5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5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5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5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5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5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5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5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5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5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5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5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5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5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5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5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5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5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5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5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5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5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5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5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5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5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5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5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5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5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5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5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5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5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5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5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5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5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5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5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5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5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5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5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5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5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5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5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5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5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5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5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5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5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5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5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5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5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5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5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5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5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5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5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5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5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5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5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5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5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5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5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5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5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5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5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5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5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5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5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5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5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5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5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5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5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5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5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5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5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5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5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5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5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5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5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5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5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5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5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5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5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5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5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5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5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5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5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5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5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5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5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5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5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5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5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5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5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5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5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5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5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5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5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5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5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5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5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5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5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5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5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5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5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5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5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5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5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5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5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5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5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5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5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5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5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5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5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5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5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5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5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5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5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5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5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5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5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5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5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5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5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5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5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5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5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5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5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5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5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5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5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5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5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5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5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5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5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5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5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5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5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5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5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5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5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5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5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5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5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5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5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5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5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5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5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5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5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5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5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5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5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5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5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5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5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5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5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5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5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5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5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5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5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5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5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5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5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5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5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5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5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5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5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5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5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5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5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5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5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5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5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5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5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5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5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5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5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5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5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5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5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5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5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5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5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5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5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5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5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5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5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5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5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5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5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5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5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5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5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5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5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5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5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5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5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5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5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5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5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5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5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5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5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5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5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5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5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5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5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5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5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5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5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5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5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5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5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5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5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5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5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5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5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5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5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5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5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5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5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5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5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5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5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5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5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5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5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5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5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  <c r="V7312" s="15"/>
      <c r="W7312"/>
      <c r="X7312"/>
      <c r="Y7312"/>
      <c r="Z7312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2015-01-19T13:58:41Z</dcterms:modified>
</cp:coreProperties>
</file>