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rresDuSud\"/>
    </mc:Choice>
  </mc:AlternateContent>
  <xr:revisionPtr revIDLastSave="0" documentId="8_{6B790C28-0D74-48DF-9CEE-DCD2C1EA2A54}" xr6:coauthVersionLast="47" xr6:coauthVersionMax="47" xr10:uidLastSave="{00000000-0000-0000-0000-000000000000}"/>
  <bookViews>
    <workbookView xWindow="28830" yWindow="750" windowWidth="25170" windowHeight="15000" tabRatio="752" activeTab="7" xr2:uid="{00000000-000D-0000-FFFF-FFFF00000000}"/>
  </bookViews>
  <sheets>
    <sheet name="Inputs" sheetId="1" r:id="rId1"/>
    <sheet name="DataBrut" sheetId="3" r:id="rId2"/>
    <sheet name="DataPlot" sheetId="4" r:id="rId3"/>
    <sheet name="Export" sheetId="5" r:id="rId4"/>
    <sheet name="Export-Simu1" sheetId="6" r:id="rId5"/>
    <sheet name="Export-Simu2" sheetId="7" r:id="rId6"/>
    <sheet name="Temp" sheetId="9" r:id="rId7"/>
    <sheet name="AllPlots" sheetId="8" r:id="rId8"/>
    <sheet name="Simulations-TMC" sheetId="10" r:id="rId9"/>
  </sheets>
  <definedNames>
    <definedName name="CheminTemplate">Inputs!$C$18</definedName>
    <definedName name="client">Inputs!$C$6</definedName>
    <definedName name="currency">Inputs!$C$7</definedName>
    <definedName name="DateValeurRapport">Inputs!$C$5</definedName>
    <definedName name="NomDossierInputs">Inputs!$C$13</definedName>
    <definedName name="NomFichierInputs">Inputs!$C$14</definedName>
    <definedName name="NomFichierInputsSimu1">Inputs!$C$15</definedName>
    <definedName name="NomFichierInputsSimu2">Inputs!$C$16</definedName>
    <definedName name="NomOutputTEMD">Inputs!$C$17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A2" i="9" l="1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CS7" i="3" l="1"/>
  <c r="CT7" i="3"/>
  <c r="CS6" i="3" s="1"/>
  <c r="CU7" i="3"/>
  <c r="CV7" i="3"/>
  <c r="CU6" i="3" s="1"/>
  <c r="CW7" i="3"/>
  <c r="CX7" i="3"/>
  <c r="CY7" i="3"/>
  <c r="CZ7" i="3"/>
  <c r="CY6" i="3" s="1"/>
  <c r="DA7" i="3"/>
  <c r="DB7" i="3"/>
  <c r="DA6" i="3" s="1"/>
  <c r="DC7" i="3"/>
  <c r="DD7" i="3"/>
  <c r="DC6" i="3" s="1"/>
  <c r="DE7" i="3"/>
  <c r="DF7" i="3"/>
  <c r="DG7" i="3"/>
  <c r="DH7" i="3"/>
  <c r="DE6" i="3" l="1"/>
  <c r="CW6" i="3"/>
  <c r="DG6" i="3"/>
  <c r="O64" i="10" l="1"/>
  <c r="P64" i="10"/>
  <c r="Q64" i="10"/>
  <c r="R64" i="10"/>
  <c r="T64" i="10" s="1"/>
  <c r="S64" i="10"/>
  <c r="U64" i="10" s="1"/>
  <c r="Y64" i="10"/>
  <c r="AA64" i="10" s="1"/>
  <c r="Z64" i="10"/>
  <c r="AB64" i="10" s="1"/>
  <c r="AF64" i="10"/>
  <c r="AH64" i="10" s="1"/>
  <c r="AG64" i="10"/>
  <c r="AI64" i="10" s="1"/>
  <c r="AM64" i="10"/>
  <c r="AO64" i="10" s="1"/>
  <c r="AN64" i="10"/>
  <c r="AP64" i="10" s="1"/>
  <c r="AT64" i="10"/>
  <c r="AV64" i="10" s="1"/>
  <c r="AU64" i="10"/>
  <c r="AW64" i="10"/>
  <c r="BA64" i="10"/>
  <c r="BB64" i="10"/>
  <c r="BD64" i="10" s="1"/>
  <c r="BH64" i="10"/>
  <c r="BM64" i="10" s="1"/>
  <c r="BI64" i="10"/>
  <c r="BK64" i="10" s="1"/>
  <c r="BO64" i="10"/>
  <c r="BT64" i="10" s="1"/>
  <c r="BP64" i="10"/>
  <c r="BR64" i="10" s="1"/>
  <c r="BV64" i="10"/>
  <c r="CA64" i="10" s="1"/>
  <c r="BW64" i="10"/>
  <c r="BY64" i="10" s="1"/>
  <c r="CC64" i="10"/>
  <c r="CE64" i="10" s="1"/>
  <c r="CD64" i="10"/>
  <c r="CF64" i="10" s="1"/>
  <c r="O65" i="10"/>
  <c r="P65" i="10"/>
  <c r="Q65" i="10"/>
  <c r="R65" i="10"/>
  <c r="S65" i="10"/>
  <c r="U65" i="10" s="1"/>
  <c r="Y65" i="10"/>
  <c r="AA65" i="10" s="1"/>
  <c r="Z65" i="10"/>
  <c r="AB65" i="10" s="1"/>
  <c r="AF65" i="10"/>
  <c r="AK65" i="10" s="1"/>
  <c r="AG65" i="10"/>
  <c r="AI65" i="10" s="1"/>
  <c r="AM65" i="10"/>
  <c r="AR65" i="10" s="1"/>
  <c r="AN65" i="10"/>
  <c r="AP65" i="10" s="1"/>
  <c r="AT65" i="10"/>
  <c r="AV65" i="10" s="1"/>
  <c r="AU65" i="10"/>
  <c r="AW65" i="10" s="1"/>
  <c r="BA65" i="10"/>
  <c r="BC65" i="10" s="1"/>
  <c r="BB65" i="10"/>
  <c r="BD65" i="10" s="1"/>
  <c r="BH65" i="10"/>
  <c r="BJ65" i="10" s="1"/>
  <c r="BI65" i="10"/>
  <c r="BK65" i="10" s="1"/>
  <c r="BO65" i="10"/>
  <c r="BQ65" i="10" s="1"/>
  <c r="BP65" i="10"/>
  <c r="BR65" i="10" s="1"/>
  <c r="BV65" i="10"/>
  <c r="BW65" i="10"/>
  <c r="BY65" i="10" s="1"/>
  <c r="CC65" i="10"/>
  <c r="CH65" i="10" s="1"/>
  <c r="CD65" i="10"/>
  <c r="CF65" i="10" s="1"/>
  <c r="O66" i="10"/>
  <c r="P66" i="10"/>
  <c r="Q66" i="10"/>
  <c r="R66" i="10"/>
  <c r="W66" i="10" s="1"/>
  <c r="S66" i="10"/>
  <c r="U66" i="10" s="1"/>
  <c r="Y66" i="10"/>
  <c r="AD66" i="10" s="1"/>
  <c r="Z66" i="10"/>
  <c r="AB66" i="10" s="1"/>
  <c r="AF66" i="10"/>
  <c r="AH66" i="10" s="1"/>
  <c r="AG66" i="10"/>
  <c r="AI66" i="10" s="1"/>
  <c r="AM66" i="10"/>
  <c r="AN66" i="10"/>
  <c r="AP66" i="10" s="1"/>
  <c r="AT66" i="10"/>
  <c r="AV66" i="10" s="1"/>
  <c r="AU66" i="10"/>
  <c r="AW66" i="10" s="1"/>
  <c r="BA66" i="10"/>
  <c r="BF66" i="10" s="1"/>
  <c r="BB66" i="10"/>
  <c r="BD66" i="10" s="1"/>
  <c r="BH66" i="10"/>
  <c r="BM66" i="10" s="1"/>
  <c r="BI66" i="10"/>
  <c r="BK66" i="10" s="1"/>
  <c r="BO66" i="10"/>
  <c r="BT66" i="10" s="1"/>
  <c r="BP66" i="10"/>
  <c r="BR66" i="10" s="1"/>
  <c r="BV66" i="10"/>
  <c r="CA66" i="10" s="1"/>
  <c r="BW66" i="10"/>
  <c r="BY66" i="10" s="1"/>
  <c r="CC66" i="10"/>
  <c r="CE66" i="10" s="1"/>
  <c r="CD66" i="10"/>
  <c r="CF66" i="10" s="1"/>
  <c r="O67" i="10"/>
  <c r="P67" i="10"/>
  <c r="Q67" i="10"/>
  <c r="R67" i="10"/>
  <c r="W67" i="10" s="1"/>
  <c r="S67" i="10"/>
  <c r="U67" i="10" s="1"/>
  <c r="Y67" i="10"/>
  <c r="AD67" i="10" s="1"/>
  <c r="Z67" i="10"/>
  <c r="AB67" i="10"/>
  <c r="AF67" i="10"/>
  <c r="AH67" i="10" s="1"/>
  <c r="AG67" i="10"/>
  <c r="AI67" i="10" s="1"/>
  <c r="AM67" i="10"/>
  <c r="AO67" i="10" s="1"/>
  <c r="AN67" i="10"/>
  <c r="AP67" i="10" s="1"/>
  <c r="AT67" i="10"/>
  <c r="AY67" i="10" s="1"/>
  <c r="AU67" i="10"/>
  <c r="AW67" i="10" s="1"/>
  <c r="BA67" i="10"/>
  <c r="BC67" i="10" s="1"/>
  <c r="BB67" i="10"/>
  <c r="BD67" i="10" s="1"/>
  <c r="BH67" i="10"/>
  <c r="BI67" i="10"/>
  <c r="BK67" i="10" s="1"/>
  <c r="BO67" i="10"/>
  <c r="BT67" i="10" s="1"/>
  <c r="BP67" i="10"/>
  <c r="BR67" i="10" s="1"/>
  <c r="BV67" i="10"/>
  <c r="CA67" i="10" s="1"/>
  <c r="BW67" i="10"/>
  <c r="BY67" i="10" s="1"/>
  <c r="CC67" i="10"/>
  <c r="CH67" i="10" s="1"/>
  <c r="CD67" i="10"/>
  <c r="CF67" i="10" s="1"/>
  <c r="O68" i="10"/>
  <c r="P68" i="10"/>
  <c r="Q68" i="10"/>
  <c r="R68" i="10"/>
  <c r="T68" i="10" s="1"/>
  <c r="S68" i="10"/>
  <c r="U68" i="10" s="1"/>
  <c r="Y68" i="10"/>
  <c r="Z68" i="10"/>
  <c r="AB68" i="10" s="1"/>
  <c r="AF68" i="10"/>
  <c r="AK68" i="10" s="1"/>
  <c r="AG68" i="10"/>
  <c r="AI68" i="10" s="1"/>
  <c r="AM68" i="10"/>
  <c r="AR68" i="10" s="1"/>
  <c r="AN68" i="10"/>
  <c r="AP68" i="10" s="1"/>
  <c r="AT68" i="10"/>
  <c r="AY68" i="10" s="1"/>
  <c r="AU68" i="10"/>
  <c r="AW68" i="10" s="1"/>
  <c r="BA68" i="10"/>
  <c r="BF68" i="10" s="1"/>
  <c r="BB68" i="10"/>
  <c r="BD68" i="10" s="1"/>
  <c r="BH68" i="10"/>
  <c r="BJ68" i="10" s="1"/>
  <c r="BI68" i="10"/>
  <c r="BK68" i="10" s="1"/>
  <c r="BO68" i="10"/>
  <c r="BT68" i="10" s="1"/>
  <c r="BP68" i="10"/>
  <c r="BR68" i="10" s="1"/>
  <c r="BQ68" i="10"/>
  <c r="BV68" i="10"/>
  <c r="BX68" i="10" s="1"/>
  <c r="BW68" i="10"/>
  <c r="BY68" i="10" s="1"/>
  <c r="CC68" i="10"/>
  <c r="CD68" i="10"/>
  <c r="CF68" i="10" s="1"/>
  <c r="O69" i="10"/>
  <c r="P69" i="10"/>
  <c r="Q69" i="10"/>
  <c r="R69" i="10"/>
  <c r="T69" i="10" s="1"/>
  <c r="S69" i="10"/>
  <c r="U69" i="10" s="1"/>
  <c r="Y69" i="10"/>
  <c r="AA69" i="10" s="1"/>
  <c r="Z69" i="10"/>
  <c r="AB69" i="10" s="1"/>
  <c r="AF69" i="10"/>
  <c r="AH69" i="10" s="1"/>
  <c r="AG69" i="10"/>
  <c r="AI69" i="10" s="1"/>
  <c r="AM69" i="10"/>
  <c r="AO69" i="10" s="1"/>
  <c r="AN69" i="10"/>
  <c r="AP69" i="10" s="1"/>
  <c r="AT69" i="10"/>
  <c r="AU69" i="10"/>
  <c r="AW69" i="10" s="1"/>
  <c r="BA69" i="10"/>
  <c r="BF69" i="10" s="1"/>
  <c r="BB69" i="10"/>
  <c r="BD69" i="10" s="1"/>
  <c r="BH69" i="10"/>
  <c r="BM69" i="10" s="1"/>
  <c r="BI69" i="10"/>
  <c r="BK69" i="10" s="1"/>
  <c r="BO69" i="10"/>
  <c r="BT69" i="10" s="1"/>
  <c r="BP69" i="10"/>
  <c r="BR69" i="10" s="1"/>
  <c r="BV69" i="10"/>
  <c r="CA69" i="10" s="1"/>
  <c r="BW69" i="10"/>
  <c r="BY69" i="10"/>
  <c r="CC69" i="10"/>
  <c r="CE69" i="10" s="1"/>
  <c r="CD69" i="10"/>
  <c r="CF69" i="10" s="1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G6" i="3" s="1"/>
  <c r="BI7" i="3"/>
  <c r="BJ7" i="3"/>
  <c r="BK7" i="3"/>
  <c r="BL7" i="3"/>
  <c r="BM7" i="3"/>
  <c r="BN7" i="3"/>
  <c r="BO7" i="3"/>
  <c r="BP7" i="3"/>
  <c r="BO6" i="3" s="1"/>
  <c r="BQ7" i="3"/>
  <c r="BR7" i="3"/>
  <c r="BS7" i="3"/>
  <c r="BT7" i="3"/>
  <c r="BU7" i="3"/>
  <c r="BV7" i="3"/>
  <c r="BW7" i="3"/>
  <c r="BX7" i="3"/>
  <c r="BW6" i="3" s="1"/>
  <c r="BY7" i="3"/>
  <c r="BZ7" i="3"/>
  <c r="CA7" i="3"/>
  <c r="CB7" i="3"/>
  <c r="CC7" i="3"/>
  <c r="CD7" i="3"/>
  <c r="CE7" i="3"/>
  <c r="CF7" i="3"/>
  <c r="CE6" i="3" s="1"/>
  <c r="CG7" i="3"/>
  <c r="CH7" i="3"/>
  <c r="CI7" i="3"/>
  <c r="CJ7" i="3"/>
  <c r="CK7" i="3"/>
  <c r="CL7" i="3"/>
  <c r="CM7" i="3"/>
  <c r="CN7" i="3"/>
  <c r="CM6" i="3" s="1"/>
  <c r="CO7" i="3"/>
  <c r="CP7" i="3"/>
  <c r="CQ7" i="3"/>
  <c r="CR7" i="3"/>
  <c r="K6" i="3" l="1"/>
  <c r="C6" i="3"/>
  <c r="AY6" i="3"/>
  <c r="AQ6" i="3"/>
  <c r="AI6" i="3"/>
  <c r="AA6" i="3"/>
  <c r="S6" i="3"/>
  <c r="AV68" i="10"/>
  <c r="CK6" i="3"/>
  <c r="CC6" i="3"/>
  <c r="BU6" i="3"/>
  <c r="BM6" i="3"/>
  <c r="BE6" i="3"/>
  <c r="AW6" i="3"/>
  <c r="AO6" i="3"/>
  <c r="AG6" i="3"/>
  <c r="Y6" i="3"/>
  <c r="Q6" i="3"/>
  <c r="I6" i="3"/>
  <c r="CH66" i="10"/>
  <c r="CO6" i="3"/>
  <c r="CG6" i="3"/>
  <c r="BY6" i="3"/>
  <c r="BQ6" i="3"/>
  <c r="BI6" i="3"/>
  <c r="BA6" i="3"/>
  <c r="AS6" i="3"/>
  <c r="AK6" i="3"/>
  <c r="AC6" i="3"/>
  <c r="U6" i="3"/>
  <c r="M6" i="3"/>
  <c r="E6" i="3"/>
  <c r="AA66" i="10"/>
  <c r="AC66" i="10" s="1"/>
  <c r="AE66" i="10" s="1"/>
  <c r="CQ6" i="3"/>
  <c r="CI6" i="3"/>
  <c r="CA6" i="3"/>
  <c r="BS6" i="3"/>
  <c r="BK6" i="3"/>
  <c r="BC6" i="3"/>
  <c r="AU6" i="3"/>
  <c r="AM6" i="3"/>
  <c r="AE6" i="3"/>
  <c r="W6" i="3"/>
  <c r="O6" i="3"/>
  <c r="G6" i="3"/>
  <c r="AC65" i="10"/>
  <c r="AE65" i="10" s="1"/>
  <c r="CE67" i="10"/>
  <c r="AX66" i="10"/>
  <c r="AZ66" i="10" s="1"/>
  <c r="AV67" i="10"/>
  <c r="AX67" i="10" s="1"/>
  <c r="AZ67" i="10" s="1"/>
  <c r="CG66" i="10"/>
  <c r="CI66" i="10" s="1"/>
  <c r="AX65" i="10"/>
  <c r="AZ65" i="10" s="1"/>
  <c r="AC64" i="10"/>
  <c r="AE64" i="10" s="1"/>
  <c r="BX69" i="10"/>
  <c r="BZ69" i="10" s="1"/>
  <c r="CB69" i="10" s="1"/>
  <c r="AJ69" i="10"/>
  <c r="AL69" i="10" s="1"/>
  <c r="AJ67" i="10"/>
  <c r="AL67" i="10" s="1"/>
  <c r="BL65" i="10"/>
  <c r="BN65" i="10" s="1"/>
  <c r="AA67" i="10"/>
  <c r="AC67" i="10" s="1"/>
  <c r="AE67" i="10" s="1"/>
  <c r="CH64" i="10"/>
  <c r="AD69" i="10"/>
  <c r="AR64" i="10"/>
  <c r="AR69" i="10"/>
  <c r="BT65" i="10"/>
  <c r="AY65" i="10"/>
  <c r="BQ67" i="10"/>
  <c r="BS67" i="10" s="1"/>
  <c r="BU67" i="10" s="1"/>
  <c r="BX66" i="10"/>
  <c r="BZ66" i="10" s="1"/>
  <c r="CB66" i="10" s="1"/>
  <c r="BC66" i="10"/>
  <c r="BE66" i="10" s="1"/>
  <c r="BG66" i="10" s="1"/>
  <c r="AH68" i="10"/>
  <c r="AJ68" i="10" s="1"/>
  <c r="AL68" i="10" s="1"/>
  <c r="BS68" i="10"/>
  <c r="BU68" i="10" s="1"/>
  <c r="BM65" i="10"/>
  <c r="BL68" i="10"/>
  <c r="BN68" i="10" s="1"/>
  <c r="AK64" i="10"/>
  <c r="T66" i="10"/>
  <c r="V66" i="10" s="1"/>
  <c r="X66" i="10" s="1"/>
  <c r="BM68" i="10"/>
  <c r="BC69" i="10"/>
  <c r="BE69" i="10" s="1"/>
  <c r="BG69" i="10" s="1"/>
  <c r="AK67" i="10"/>
  <c r="AO65" i="10"/>
  <c r="AQ65" i="10" s="1"/>
  <c r="AS65" i="10" s="1"/>
  <c r="CG64" i="10"/>
  <c r="CI64" i="10" s="1"/>
  <c r="W64" i="10"/>
  <c r="AX64" i="10"/>
  <c r="AZ64" i="10" s="1"/>
  <c r="AQ64" i="10"/>
  <c r="AS64" i="10" s="1"/>
  <c r="V69" i="10"/>
  <c r="X69" i="10" s="1"/>
  <c r="BE65" i="10"/>
  <c r="BG65" i="10" s="1"/>
  <c r="AX68" i="10"/>
  <c r="AZ68" i="10" s="1"/>
  <c r="V64" i="10"/>
  <c r="X64" i="10" s="1"/>
  <c r="AK69" i="10"/>
  <c r="AO68" i="10"/>
  <c r="AQ68" i="10" s="1"/>
  <c r="AS68" i="10" s="1"/>
  <c r="CG67" i="10"/>
  <c r="CI67" i="10" s="1"/>
  <c r="CE65" i="10"/>
  <c r="CG65" i="10" s="1"/>
  <c r="CI65" i="10" s="1"/>
  <c r="BS65" i="10"/>
  <c r="BU65" i="10" s="1"/>
  <c r="BF65" i="10"/>
  <c r="AH65" i="10"/>
  <c r="AJ65" i="10" s="1"/>
  <c r="AL65" i="10" s="1"/>
  <c r="BX64" i="10"/>
  <c r="BZ64" i="10" s="1"/>
  <c r="CB64" i="10" s="1"/>
  <c r="AD64" i="10"/>
  <c r="BZ68" i="10"/>
  <c r="CB68" i="10" s="1"/>
  <c r="AC69" i="10"/>
  <c r="AE69" i="10" s="1"/>
  <c r="AJ64" i="10"/>
  <c r="AL64" i="10" s="1"/>
  <c r="CH69" i="10"/>
  <c r="W69" i="10"/>
  <c r="BF67" i="10"/>
  <c r="AQ67" i="10"/>
  <c r="AS67" i="10" s="1"/>
  <c r="BQ69" i="10"/>
  <c r="BS69" i="10" s="1"/>
  <c r="BU69" i="10" s="1"/>
  <c r="AR67" i="10"/>
  <c r="AY66" i="10"/>
  <c r="AJ66" i="10"/>
  <c r="AL66" i="10" s="1"/>
  <c r="CG69" i="10"/>
  <c r="CI69" i="10" s="1"/>
  <c r="V68" i="10"/>
  <c r="X68" i="10" s="1"/>
  <c r="BJ66" i="10"/>
  <c r="BL66" i="10" s="1"/>
  <c r="BN66" i="10" s="1"/>
  <c r="W68" i="10"/>
  <c r="AK66" i="10"/>
  <c r="AD65" i="10"/>
  <c r="AY64" i="10"/>
  <c r="AV69" i="10"/>
  <c r="AX69" i="10" s="1"/>
  <c r="AZ69" i="10" s="1"/>
  <c r="AY69" i="10"/>
  <c r="BJ67" i="10"/>
  <c r="BL67" i="10" s="1"/>
  <c r="BN67" i="10" s="1"/>
  <c r="BM67" i="10"/>
  <c r="BJ64" i="10"/>
  <c r="BL64" i="10" s="1"/>
  <c r="BN64" i="10" s="1"/>
  <c r="BC68" i="10"/>
  <c r="BE68" i="10" s="1"/>
  <c r="BG68" i="10" s="1"/>
  <c r="T67" i="10"/>
  <c r="V67" i="10" s="1"/>
  <c r="X67" i="10" s="1"/>
  <c r="BQ66" i="10"/>
  <c r="BS66" i="10" s="1"/>
  <c r="BU66" i="10" s="1"/>
  <c r="CE68" i="10"/>
  <c r="CG68" i="10" s="1"/>
  <c r="CI68" i="10" s="1"/>
  <c r="CH68" i="10"/>
  <c r="CA68" i="10"/>
  <c r="BX65" i="10"/>
  <c r="BZ65" i="10" s="1"/>
  <c r="CB65" i="10" s="1"/>
  <c r="CA65" i="10"/>
  <c r="AQ69" i="10"/>
  <c r="AS69" i="10" s="1"/>
  <c r="AA68" i="10"/>
  <c r="AC68" i="10" s="1"/>
  <c r="AE68" i="10" s="1"/>
  <c r="AD68" i="10"/>
  <c r="BE67" i="10"/>
  <c r="BG67" i="10" s="1"/>
  <c r="AO66" i="10"/>
  <c r="AQ66" i="10" s="1"/>
  <c r="AS66" i="10" s="1"/>
  <c r="AR66" i="10"/>
  <c r="T65" i="10"/>
  <c r="V65" i="10" s="1"/>
  <c r="X65" i="10" s="1"/>
  <c r="W65" i="10"/>
  <c r="BQ64" i="10"/>
  <c r="BS64" i="10" s="1"/>
  <c r="BU64" i="10" s="1"/>
  <c r="BC64" i="10"/>
  <c r="BE64" i="10" s="1"/>
  <c r="BG64" i="10" s="1"/>
  <c r="BF64" i="10"/>
  <c r="BJ69" i="10"/>
  <c r="BL69" i="10" s="1"/>
  <c r="BN69" i="10" s="1"/>
  <c r="BX67" i="10"/>
  <c r="BZ67" i="10" s="1"/>
  <c r="CB67" i="10" s="1"/>
  <c r="A7" i="3"/>
  <c r="A6" i="3" s="1"/>
  <c r="CK64" i="10" l="1"/>
  <c r="CJ64" i="10" s="1"/>
  <c r="CK68" i="10"/>
  <c r="CJ68" i="10" s="1"/>
  <c r="CK69" i="10"/>
  <c r="CJ69" i="10" s="1"/>
  <c r="CK66" i="10"/>
  <c r="CJ66" i="10" s="1"/>
  <c r="CK67" i="10"/>
  <c r="CJ67" i="10" s="1"/>
  <c r="CK65" i="10"/>
  <c r="CJ65" i="10" s="1"/>
  <c r="O54" i="10" l="1"/>
  <c r="P54" i="10"/>
  <c r="Q54" i="10"/>
  <c r="R54" i="10"/>
  <c r="T54" i="10" s="1"/>
  <c r="S54" i="10"/>
  <c r="U54" i="10" s="1"/>
  <c r="Y54" i="10"/>
  <c r="AA54" i="10" s="1"/>
  <c r="Z54" i="10"/>
  <c r="AB54" i="10" s="1"/>
  <c r="AF54" i="10"/>
  <c r="AH54" i="10" s="1"/>
  <c r="AG54" i="10"/>
  <c r="AI54" i="10" s="1"/>
  <c r="AM54" i="10"/>
  <c r="AR54" i="10" s="1"/>
  <c r="AN54" i="10"/>
  <c r="AP54" i="10" s="1"/>
  <c r="AT54" i="10"/>
  <c r="AU54" i="10"/>
  <c r="AW54" i="10" s="1"/>
  <c r="BA54" i="10"/>
  <c r="BF54" i="10" s="1"/>
  <c r="BB54" i="10"/>
  <c r="BD54" i="10" s="1"/>
  <c r="BH54" i="10"/>
  <c r="BJ54" i="10" s="1"/>
  <c r="BI54" i="10"/>
  <c r="BK54" i="10" s="1"/>
  <c r="BO54" i="10"/>
  <c r="BQ54" i="10" s="1"/>
  <c r="BP54" i="10"/>
  <c r="BR54" i="10" s="1"/>
  <c r="BV54" i="10"/>
  <c r="BX54" i="10" s="1"/>
  <c r="BW54" i="10"/>
  <c r="BY54" i="10" s="1"/>
  <c r="CC54" i="10"/>
  <c r="CE54" i="10" s="1"/>
  <c r="CD54" i="10"/>
  <c r="CF54" i="10" s="1"/>
  <c r="O55" i="10"/>
  <c r="P55" i="10"/>
  <c r="Q55" i="10"/>
  <c r="R55" i="10"/>
  <c r="W55" i="10" s="1"/>
  <c r="S55" i="10"/>
  <c r="U55" i="10" s="1"/>
  <c r="Y55" i="10"/>
  <c r="AD55" i="10" s="1"/>
  <c r="Z55" i="10"/>
  <c r="AB55" i="10" s="1"/>
  <c r="AF55" i="10"/>
  <c r="AH55" i="10" s="1"/>
  <c r="AG55" i="10"/>
  <c r="AI55" i="10" s="1"/>
  <c r="AM55" i="10"/>
  <c r="AO55" i="10" s="1"/>
  <c r="AN55" i="10"/>
  <c r="AP55" i="10" s="1"/>
  <c r="AT55" i="10"/>
  <c r="AV55" i="10" s="1"/>
  <c r="AU55" i="10"/>
  <c r="AW55" i="10" s="1"/>
  <c r="BA55" i="10"/>
  <c r="BC55" i="10" s="1"/>
  <c r="BB55" i="10"/>
  <c r="BD55" i="10" s="1"/>
  <c r="BH55" i="10"/>
  <c r="BM55" i="10" s="1"/>
  <c r="BI55" i="10"/>
  <c r="BK55" i="10" s="1"/>
  <c r="BO55" i="10"/>
  <c r="BP55" i="10"/>
  <c r="BR55" i="10" s="1"/>
  <c r="BV55" i="10"/>
  <c r="BX55" i="10" s="1"/>
  <c r="BW55" i="10"/>
  <c r="BY55" i="10" s="1"/>
  <c r="CC55" i="10"/>
  <c r="CE55" i="10" s="1"/>
  <c r="CD55" i="10"/>
  <c r="CF55" i="10" s="1"/>
  <c r="O56" i="10"/>
  <c r="P56" i="10"/>
  <c r="Q56" i="10"/>
  <c r="R56" i="10"/>
  <c r="T56" i="10" s="1"/>
  <c r="S56" i="10"/>
  <c r="U56" i="10" s="1"/>
  <c r="Y56" i="10"/>
  <c r="AD56" i="10" s="1"/>
  <c r="Z56" i="10"/>
  <c r="AB56" i="10" s="1"/>
  <c r="AF56" i="10"/>
  <c r="AG56" i="10"/>
  <c r="AI56" i="10" s="1"/>
  <c r="AM56" i="10"/>
  <c r="AO56" i="10" s="1"/>
  <c r="AN56" i="10"/>
  <c r="AP56" i="10" s="1"/>
  <c r="AT56" i="10"/>
  <c r="AY56" i="10" s="1"/>
  <c r="AU56" i="10"/>
  <c r="AW56" i="10" s="1"/>
  <c r="BA56" i="10"/>
  <c r="BC56" i="10" s="1"/>
  <c r="BB56" i="10"/>
  <c r="BD56" i="10" s="1"/>
  <c r="BH56" i="10"/>
  <c r="BJ56" i="10" s="1"/>
  <c r="BI56" i="10"/>
  <c r="BK56" i="10" s="1"/>
  <c r="BO56" i="10"/>
  <c r="BQ56" i="10" s="1"/>
  <c r="BP56" i="10"/>
  <c r="BR56" i="10" s="1"/>
  <c r="BV56" i="10"/>
  <c r="CA56" i="10" s="1"/>
  <c r="BW56" i="10"/>
  <c r="BY56" i="10" s="1"/>
  <c r="CC56" i="10"/>
  <c r="CH56" i="10" s="1"/>
  <c r="CD56" i="10"/>
  <c r="CF56" i="10" s="1"/>
  <c r="O57" i="10"/>
  <c r="P57" i="10"/>
  <c r="Q57" i="10"/>
  <c r="R57" i="10"/>
  <c r="T57" i="10" s="1"/>
  <c r="S57" i="10"/>
  <c r="U57" i="10" s="1"/>
  <c r="W57" i="10"/>
  <c r="Y57" i="10"/>
  <c r="AA57" i="10" s="1"/>
  <c r="Z57" i="10"/>
  <c r="AB57" i="10" s="1"/>
  <c r="AF57" i="10"/>
  <c r="AH57" i="10" s="1"/>
  <c r="AG57" i="10"/>
  <c r="AI57" i="10" s="1"/>
  <c r="AM57" i="10"/>
  <c r="AR57" i="10" s="1"/>
  <c r="AN57" i="10"/>
  <c r="AP57" i="10" s="1"/>
  <c r="AT57" i="10"/>
  <c r="AY57" i="10" s="1"/>
  <c r="AU57" i="10"/>
  <c r="AW57" i="10" s="1"/>
  <c r="BA57" i="10"/>
  <c r="BB57" i="10"/>
  <c r="BD57" i="10" s="1"/>
  <c r="BH57" i="10"/>
  <c r="BM57" i="10" s="1"/>
  <c r="BI57" i="10"/>
  <c r="BK57" i="10" s="1"/>
  <c r="BO57" i="10"/>
  <c r="BQ57" i="10" s="1"/>
  <c r="BP57" i="10"/>
  <c r="BR57" i="10" s="1"/>
  <c r="BV57" i="10"/>
  <c r="BX57" i="10" s="1"/>
  <c r="BW57" i="10"/>
  <c r="BY57" i="10" s="1"/>
  <c r="CC57" i="10"/>
  <c r="CE57" i="10" s="1"/>
  <c r="CD57" i="10"/>
  <c r="CF57" i="10" s="1"/>
  <c r="O58" i="10"/>
  <c r="P58" i="10"/>
  <c r="Q58" i="10"/>
  <c r="R58" i="10"/>
  <c r="S58" i="10"/>
  <c r="U58" i="10" s="1"/>
  <c r="Y58" i="10"/>
  <c r="AD58" i="10" s="1"/>
  <c r="Z58" i="10"/>
  <c r="AB58" i="10" s="1"/>
  <c r="AF58" i="10"/>
  <c r="AH58" i="10" s="1"/>
  <c r="AG58" i="10"/>
  <c r="AI58" i="10" s="1"/>
  <c r="AM58" i="10"/>
  <c r="AO58" i="10" s="1"/>
  <c r="AN58" i="10"/>
  <c r="AP58" i="10" s="1"/>
  <c r="AT58" i="10"/>
  <c r="AV58" i="10" s="1"/>
  <c r="AU58" i="10"/>
  <c r="AW58" i="10" s="1"/>
  <c r="BA58" i="10"/>
  <c r="BC58" i="10" s="1"/>
  <c r="BB58" i="10"/>
  <c r="BD58" i="10" s="1"/>
  <c r="BH58" i="10"/>
  <c r="BJ58" i="10" s="1"/>
  <c r="BI58" i="10"/>
  <c r="BK58" i="10" s="1"/>
  <c r="BO58" i="10"/>
  <c r="BT58" i="10" s="1"/>
  <c r="BP58" i="10"/>
  <c r="BR58" i="10" s="1"/>
  <c r="BV58" i="10"/>
  <c r="BW58" i="10"/>
  <c r="BY58" i="10" s="1"/>
  <c r="CC58" i="10"/>
  <c r="CE58" i="10" s="1"/>
  <c r="CD58" i="10"/>
  <c r="CF58" i="10" s="1"/>
  <c r="O59" i="10"/>
  <c r="P59" i="10"/>
  <c r="Q59" i="10"/>
  <c r="R59" i="10"/>
  <c r="T59" i="10" s="1"/>
  <c r="S59" i="10"/>
  <c r="U59" i="10" s="1"/>
  <c r="Y59" i="10"/>
  <c r="AD59" i="10" s="1"/>
  <c r="Z59" i="10"/>
  <c r="AB59" i="10" s="1"/>
  <c r="AF59" i="10"/>
  <c r="AK59" i="10" s="1"/>
  <c r="AG59" i="10"/>
  <c r="AI59" i="10" s="1"/>
  <c r="AM59" i="10"/>
  <c r="AN59" i="10"/>
  <c r="AP59" i="10" s="1"/>
  <c r="AT59" i="10"/>
  <c r="AV59" i="10" s="1"/>
  <c r="AU59" i="10"/>
  <c r="AW59" i="10" s="1"/>
  <c r="BA59" i="10"/>
  <c r="BC59" i="10" s="1"/>
  <c r="BB59" i="10"/>
  <c r="BD59" i="10" s="1"/>
  <c r="BH59" i="10"/>
  <c r="BJ59" i="10" s="1"/>
  <c r="BI59" i="10"/>
  <c r="BK59" i="10" s="1"/>
  <c r="BO59" i="10"/>
  <c r="BQ59" i="10" s="1"/>
  <c r="BP59" i="10"/>
  <c r="BR59" i="10" s="1"/>
  <c r="BV59" i="10"/>
  <c r="BX59" i="10" s="1"/>
  <c r="BW59" i="10"/>
  <c r="BY59" i="10" s="1"/>
  <c r="CC59" i="10"/>
  <c r="CH59" i="10" s="1"/>
  <c r="CD59" i="10"/>
  <c r="CF59" i="10" s="1"/>
  <c r="O60" i="10"/>
  <c r="P60" i="10"/>
  <c r="Q60" i="10"/>
  <c r="R60" i="10"/>
  <c r="W60" i="10" s="1"/>
  <c r="S60" i="10"/>
  <c r="U60" i="10" s="1"/>
  <c r="Y60" i="10"/>
  <c r="AA60" i="10" s="1"/>
  <c r="Z60" i="10"/>
  <c r="AB60" i="10" s="1"/>
  <c r="AF60" i="10"/>
  <c r="AH60" i="10" s="1"/>
  <c r="AG60" i="10"/>
  <c r="AI60" i="10" s="1"/>
  <c r="AM60" i="10"/>
  <c r="AO60" i="10" s="1"/>
  <c r="AN60" i="10"/>
  <c r="AP60" i="10" s="1"/>
  <c r="AT60" i="10"/>
  <c r="AV60" i="10" s="1"/>
  <c r="AU60" i="10"/>
  <c r="AW60" i="10" s="1"/>
  <c r="BA60" i="10"/>
  <c r="BF60" i="10" s="1"/>
  <c r="BB60" i="10"/>
  <c r="BD60" i="10" s="1"/>
  <c r="BH60" i="10"/>
  <c r="BI60" i="10"/>
  <c r="BK60" i="10" s="1"/>
  <c r="BO60" i="10"/>
  <c r="BT60" i="10" s="1"/>
  <c r="BP60" i="10"/>
  <c r="BR60" i="10" s="1"/>
  <c r="BV60" i="10"/>
  <c r="CA60" i="10" s="1"/>
  <c r="BW60" i="10"/>
  <c r="BY60" i="10" s="1"/>
  <c r="CC60" i="10"/>
  <c r="CE60" i="10" s="1"/>
  <c r="CD60" i="10"/>
  <c r="CF60" i="10" s="1"/>
  <c r="O61" i="10"/>
  <c r="P61" i="10"/>
  <c r="Q61" i="10"/>
  <c r="R61" i="10"/>
  <c r="W61" i="10" s="1"/>
  <c r="S61" i="10"/>
  <c r="U61" i="10" s="1"/>
  <c r="Y61" i="10"/>
  <c r="Z61" i="10"/>
  <c r="AB61" i="10" s="1"/>
  <c r="AF61" i="10"/>
  <c r="AH61" i="10" s="1"/>
  <c r="AG61" i="10"/>
  <c r="AI61" i="10" s="1"/>
  <c r="AM61" i="10"/>
  <c r="AO61" i="10" s="1"/>
  <c r="AN61" i="10"/>
  <c r="AP61" i="10" s="1"/>
  <c r="AT61" i="10"/>
  <c r="AV61" i="10" s="1"/>
  <c r="AU61" i="10"/>
  <c r="AW61" i="10" s="1"/>
  <c r="BA61" i="10"/>
  <c r="BC61" i="10" s="1"/>
  <c r="BB61" i="10"/>
  <c r="BD61" i="10" s="1"/>
  <c r="BH61" i="10"/>
  <c r="BJ61" i="10" s="1"/>
  <c r="BI61" i="10"/>
  <c r="BK61" i="10" s="1"/>
  <c r="BO61" i="10"/>
  <c r="BT61" i="10" s="1"/>
  <c r="BP61" i="10"/>
  <c r="BR61" i="10" s="1"/>
  <c r="BV61" i="10"/>
  <c r="CA61" i="10" s="1"/>
  <c r="BW61" i="10"/>
  <c r="BY61" i="10" s="1"/>
  <c r="CC61" i="10"/>
  <c r="CD61" i="10"/>
  <c r="CF61" i="10"/>
  <c r="O62" i="10"/>
  <c r="P62" i="10"/>
  <c r="Q62" i="10"/>
  <c r="R62" i="10"/>
  <c r="T62" i="10" s="1"/>
  <c r="S62" i="10"/>
  <c r="U62" i="10" s="1"/>
  <c r="Y62" i="10"/>
  <c r="AA62" i="10" s="1"/>
  <c r="Z62" i="10"/>
  <c r="AB62" i="10" s="1"/>
  <c r="AF62" i="10"/>
  <c r="AK62" i="10" s="1"/>
  <c r="AG62" i="10"/>
  <c r="AI62" i="10" s="1"/>
  <c r="AM62" i="10"/>
  <c r="AR62" i="10" s="1"/>
  <c r="AN62" i="10"/>
  <c r="AP62" i="10" s="1"/>
  <c r="AT62" i="10"/>
  <c r="AU62" i="10"/>
  <c r="AW62" i="10" s="1"/>
  <c r="BA62" i="10"/>
  <c r="BC62" i="10" s="1"/>
  <c r="BB62" i="10"/>
  <c r="BD62" i="10" s="1"/>
  <c r="BH62" i="10"/>
  <c r="BJ62" i="10" s="1"/>
  <c r="BI62" i="10"/>
  <c r="BK62" i="10" s="1"/>
  <c r="BO62" i="10"/>
  <c r="BT62" i="10" s="1"/>
  <c r="BP62" i="10"/>
  <c r="BR62" i="10" s="1"/>
  <c r="BV62" i="10"/>
  <c r="BX62" i="10" s="1"/>
  <c r="BW62" i="10"/>
  <c r="BY62" i="10" s="1"/>
  <c r="CC62" i="10"/>
  <c r="CE62" i="10" s="1"/>
  <c r="CD62" i="10"/>
  <c r="CF62" i="10" s="1"/>
  <c r="O63" i="10"/>
  <c r="P63" i="10"/>
  <c r="Q63" i="10"/>
  <c r="R63" i="10"/>
  <c r="T63" i="10" s="1"/>
  <c r="S63" i="10"/>
  <c r="U63" i="10" s="1"/>
  <c r="Y63" i="10"/>
  <c r="AA63" i="10" s="1"/>
  <c r="Z63" i="10"/>
  <c r="AB63" i="10" s="1"/>
  <c r="AF63" i="10"/>
  <c r="AH63" i="10" s="1"/>
  <c r="AG63" i="10"/>
  <c r="AI63" i="10" s="1"/>
  <c r="AM63" i="10"/>
  <c r="AO63" i="10" s="1"/>
  <c r="AN63" i="10"/>
  <c r="AP63" i="10" s="1"/>
  <c r="AT63" i="10"/>
  <c r="AV63" i="10" s="1"/>
  <c r="AU63" i="10"/>
  <c r="AW63" i="10" s="1"/>
  <c r="BA63" i="10"/>
  <c r="BF63" i="10" s="1"/>
  <c r="BB63" i="10"/>
  <c r="BD63" i="10" s="1"/>
  <c r="BH63" i="10"/>
  <c r="BM63" i="10" s="1"/>
  <c r="BI63" i="10"/>
  <c r="BK63" i="10" s="1"/>
  <c r="BO63" i="10"/>
  <c r="BP63" i="10"/>
  <c r="BR63" i="10" s="1"/>
  <c r="BV63" i="10"/>
  <c r="CA63" i="10" s="1"/>
  <c r="BW63" i="10"/>
  <c r="BY63" i="10" s="1"/>
  <c r="CC63" i="10"/>
  <c r="CE63" i="10" s="1"/>
  <c r="CD63" i="10"/>
  <c r="CF63" i="10" s="1"/>
  <c r="BZ59" i="10" l="1"/>
  <c r="CB59" i="10" s="1"/>
  <c r="BC63" i="10"/>
  <c r="BE63" i="10" s="1"/>
  <c r="BG63" i="10" s="1"/>
  <c r="AO57" i="10"/>
  <c r="BM61" i="10"/>
  <c r="AK61" i="10"/>
  <c r="BJ63" i="10"/>
  <c r="BL63" i="10" s="1"/>
  <c r="BN63" i="10" s="1"/>
  <c r="BQ62" i="10"/>
  <c r="BS62" i="10" s="1"/>
  <c r="BU62" i="10" s="1"/>
  <c r="T60" i="10"/>
  <c r="V60" i="10" s="1"/>
  <c r="X60" i="10" s="1"/>
  <c r="BF59" i="10"/>
  <c r="AK54" i="10"/>
  <c r="BZ57" i="10"/>
  <c r="CB57" i="10" s="1"/>
  <c r="AC54" i="10"/>
  <c r="AE54" i="10" s="1"/>
  <c r="V54" i="10"/>
  <c r="X54" i="10" s="1"/>
  <c r="BM54" i="10"/>
  <c r="AO54" i="10"/>
  <c r="AQ54" i="10" s="1"/>
  <c r="AS54" i="10" s="1"/>
  <c r="BL61" i="10"/>
  <c r="BN61" i="10" s="1"/>
  <c r="BQ60" i="10"/>
  <c r="BS60" i="10" s="1"/>
  <c r="BU60" i="10" s="1"/>
  <c r="AH59" i="10"/>
  <c r="AJ59" i="10" s="1"/>
  <c r="AL59" i="10" s="1"/>
  <c r="AA55" i="10"/>
  <c r="AC55" i="10" s="1"/>
  <c r="AE55" i="10" s="1"/>
  <c r="CH54" i="10"/>
  <c r="AY61" i="10"/>
  <c r="BE58" i="10"/>
  <c r="BG58" i="10" s="1"/>
  <c r="BJ55" i="10"/>
  <c r="BL55" i="10" s="1"/>
  <c r="BN55" i="10" s="1"/>
  <c r="CE56" i="10"/>
  <c r="CG56" i="10" s="1"/>
  <c r="CI56" i="10" s="1"/>
  <c r="AK55" i="10"/>
  <c r="AX63" i="10"/>
  <c r="AZ63" i="10" s="1"/>
  <c r="AQ58" i="10"/>
  <c r="AS58" i="10" s="1"/>
  <c r="AQ60" i="10"/>
  <c r="AS60" i="10" s="1"/>
  <c r="AX58" i="10"/>
  <c r="AZ58" i="10" s="1"/>
  <c r="V57" i="10"/>
  <c r="X57" i="10" s="1"/>
  <c r="BE56" i="10"/>
  <c r="BG56" i="10" s="1"/>
  <c r="AR58" i="10"/>
  <c r="AV56" i="10"/>
  <c r="AX56" i="10" s="1"/>
  <c r="AZ56" i="10" s="1"/>
  <c r="CH62" i="10"/>
  <c r="BX61" i="10"/>
  <c r="BZ61" i="10" s="1"/>
  <c r="CB61" i="10" s="1"/>
  <c r="BX60" i="10"/>
  <c r="BZ60" i="10" s="1"/>
  <c r="CB60" i="10" s="1"/>
  <c r="AA59" i="10"/>
  <c r="AC59" i="10" s="1"/>
  <c r="AE59" i="10" s="1"/>
  <c r="CA57" i="10"/>
  <c r="AJ57" i="10"/>
  <c r="AL57" i="10" s="1"/>
  <c r="BT56" i="10"/>
  <c r="BF55" i="10"/>
  <c r="AQ56" i="10"/>
  <c r="AS56" i="10" s="1"/>
  <c r="AX55" i="10"/>
  <c r="AZ55" i="10" s="1"/>
  <c r="AY63" i="10"/>
  <c r="BM62" i="10"/>
  <c r="W63" i="10"/>
  <c r="AD60" i="10"/>
  <c r="BS59" i="10"/>
  <c r="BU59" i="10" s="1"/>
  <c r="AR56" i="10"/>
  <c r="AJ55" i="10"/>
  <c r="AL55" i="10" s="1"/>
  <c r="BS54" i="10"/>
  <c r="BU54" i="10" s="1"/>
  <c r="V63" i="10"/>
  <c r="X63" i="10" s="1"/>
  <c r="BE62" i="10"/>
  <c r="BG62" i="10" s="1"/>
  <c r="CG57" i="10"/>
  <c r="CI57" i="10" s="1"/>
  <c r="CG54" i="10"/>
  <c r="CI54" i="10" s="1"/>
  <c r="BS56" i="10"/>
  <c r="BU56" i="10" s="1"/>
  <c r="V59" i="10"/>
  <c r="X59" i="10" s="1"/>
  <c r="AQ63" i="10"/>
  <c r="AS63" i="10" s="1"/>
  <c r="CH60" i="10"/>
  <c r="BL56" i="10"/>
  <c r="BN56" i="10" s="1"/>
  <c r="AX59" i="10"/>
  <c r="AZ59" i="10" s="1"/>
  <c r="AK63" i="10"/>
  <c r="AH62" i="10"/>
  <c r="AJ62" i="10" s="1"/>
  <c r="AL62" i="10" s="1"/>
  <c r="AR60" i="10"/>
  <c r="AK57" i="10"/>
  <c r="BF56" i="10"/>
  <c r="V56" i="10"/>
  <c r="X56" i="10" s="1"/>
  <c r="AY55" i="10"/>
  <c r="AJ63" i="10"/>
  <c r="AL63" i="10" s="1"/>
  <c r="AJ61" i="10"/>
  <c r="AL61" i="10" s="1"/>
  <c r="AJ60" i="10"/>
  <c r="AL60" i="10" s="1"/>
  <c r="BL59" i="10"/>
  <c r="BN59" i="10" s="1"/>
  <c r="CG62" i="10"/>
  <c r="CI62" i="10" s="1"/>
  <c r="BZ62" i="10"/>
  <c r="CB62" i="10" s="1"/>
  <c r="BQ61" i="10"/>
  <c r="BS61" i="10" s="1"/>
  <c r="BU61" i="10" s="1"/>
  <c r="T61" i="10"/>
  <c r="V61" i="10" s="1"/>
  <c r="X61" i="10" s="1"/>
  <c r="CE59" i="10"/>
  <c r="CG59" i="10" s="1"/>
  <c r="CI59" i="10" s="1"/>
  <c r="BM58" i="10"/>
  <c r="AV57" i="10"/>
  <c r="AX57" i="10" s="1"/>
  <c r="AZ57" i="10" s="1"/>
  <c r="AC57" i="10"/>
  <c r="AE57" i="10" s="1"/>
  <c r="V62" i="10"/>
  <c r="X62" i="10" s="1"/>
  <c r="CG60" i="10"/>
  <c r="CI60" i="10" s="1"/>
  <c r="BZ54" i="10"/>
  <c r="CB54" i="10" s="1"/>
  <c r="CG58" i="10"/>
  <c r="CI58" i="10" s="1"/>
  <c r="BX63" i="10"/>
  <c r="BZ63" i="10" s="1"/>
  <c r="CB63" i="10" s="1"/>
  <c r="BC60" i="10"/>
  <c r="BE60" i="10" s="1"/>
  <c r="BG60" i="10" s="1"/>
  <c r="AA58" i="10"/>
  <c r="AC58" i="10" s="1"/>
  <c r="AE58" i="10" s="1"/>
  <c r="BJ57" i="10"/>
  <c r="BL57" i="10" s="1"/>
  <c r="BN57" i="10" s="1"/>
  <c r="AA56" i="10"/>
  <c r="AC56" i="10" s="1"/>
  <c r="AE56" i="10" s="1"/>
  <c r="BZ55" i="10"/>
  <c r="CB55" i="10" s="1"/>
  <c r="BT54" i="10"/>
  <c r="BF62" i="10"/>
  <c r="AO62" i="10"/>
  <c r="AQ62" i="10" s="1"/>
  <c r="AS62" i="10" s="1"/>
  <c r="AC62" i="10"/>
  <c r="AE62" i="10" s="1"/>
  <c r="CA59" i="10"/>
  <c r="BM59" i="10"/>
  <c r="T55" i="10"/>
  <c r="V55" i="10" s="1"/>
  <c r="X55" i="10" s="1"/>
  <c r="AX61" i="10"/>
  <c r="AZ61" i="10" s="1"/>
  <c r="CH63" i="10"/>
  <c r="W62" i="10"/>
  <c r="AK58" i="10"/>
  <c r="BT57" i="10"/>
  <c r="AD63" i="10"/>
  <c r="AY60" i="10"/>
  <c r="BX56" i="10"/>
  <c r="BZ56" i="10" s="1"/>
  <c r="CB56" i="10" s="1"/>
  <c r="W56" i="10"/>
  <c r="AQ55" i="10"/>
  <c r="AS55" i="10" s="1"/>
  <c r="AR61" i="10"/>
  <c r="AC60" i="10"/>
  <c r="AE60" i="10" s="1"/>
  <c r="AY59" i="10"/>
  <c r="CH55" i="10"/>
  <c r="AD54" i="10"/>
  <c r="BE61" i="10"/>
  <c r="BG61" i="10" s="1"/>
  <c r="BQ58" i="10"/>
  <c r="BS58" i="10" s="1"/>
  <c r="BU58" i="10" s="1"/>
  <c r="BF58" i="10"/>
  <c r="BC54" i="10"/>
  <c r="BE54" i="10" s="1"/>
  <c r="BG54" i="10" s="1"/>
  <c r="CG55" i="10"/>
  <c r="CI55" i="10" s="1"/>
  <c r="AJ58" i="10"/>
  <c r="AL58" i="10" s="1"/>
  <c r="BS57" i="10"/>
  <c r="BU57" i="10" s="1"/>
  <c r="BL54" i="10"/>
  <c r="BN54" i="10" s="1"/>
  <c r="AD62" i="10"/>
  <c r="AQ61" i="10"/>
  <c r="AS61" i="10" s="1"/>
  <c r="W59" i="10"/>
  <c r="CH58" i="10"/>
  <c r="BX58" i="10"/>
  <c r="BZ58" i="10" s="1"/>
  <c r="CB58" i="10" s="1"/>
  <c r="CA58" i="10"/>
  <c r="BL58" i="10"/>
  <c r="BN58" i="10" s="1"/>
  <c r="AY58" i="10"/>
  <c r="CH57" i="10"/>
  <c r="CA55" i="10"/>
  <c r="BQ55" i="10"/>
  <c r="BS55" i="10" s="1"/>
  <c r="BU55" i="10" s="1"/>
  <c r="BT55" i="10"/>
  <c r="BE55" i="10"/>
  <c r="BG55" i="10" s="1"/>
  <c r="AR55" i="10"/>
  <c r="CA54" i="10"/>
  <c r="AH56" i="10"/>
  <c r="AJ56" i="10" s="1"/>
  <c r="AL56" i="10" s="1"/>
  <c r="AK56" i="10"/>
  <c r="AC63" i="10"/>
  <c r="AE63" i="10" s="1"/>
  <c r="BL62" i="10"/>
  <c r="BN62" i="10" s="1"/>
  <c r="CE61" i="10"/>
  <c r="CG61" i="10" s="1"/>
  <c r="CI61" i="10" s="1"/>
  <c r="CH61" i="10"/>
  <c r="BF61" i="10"/>
  <c r="BE59" i="10"/>
  <c r="BG59" i="10" s="1"/>
  <c r="AA61" i="10"/>
  <c r="AC61" i="10" s="1"/>
  <c r="AE61" i="10" s="1"/>
  <c r="AD61" i="10"/>
  <c r="AV62" i="10"/>
  <c r="AX62" i="10" s="1"/>
  <c r="AZ62" i="10" s="1"/>
  <c r="AY62" i="10"/>
  <c r="AO59" i="10"/>
  <c r="AQ59" i="10" s="1"/>
  <c r="AS59" i="10" s="1"/>
  <c r="AR59" i="10"/>
  <c r="CG63" i="10"/>
  <c r="CI63" i="10" s="1"/>
  <c r="BQ63" i="10"/>
  <c r="BS63" i="10" s="1"/>
  <c r="BU63" i="10" s="1"/>
  <c r="BT63" i="10"/>
  <c r="AR63" i="10"/>
  <c r="CA62" i="10"/>
  <c r="BJ60" i="10"/>
  <c r="BL60" i="10" s="1"/>
  <c r="BN60" i="10" s="1"/>
  <c r="BM60" i="10"/>
  <c r="AX60" i="10"/>
  <c r="AZ60" i="10" s="1"/>
  <c r="AK60" i="10"/>
  <c r="BT59" i="10"/>
  <c r="T58" i="10"/>
  <c r="V58" i="10" s="1"/>
  <c r="X58" i="10" s="1"/>
  <c r="W58" i="10"/>
  <c r="BC57" i="10"/>
  <c r="BE57" i="10" s="1"/>
  <c r="BG57" i="10" s="1"/>
  <c r="BF57" i="10"/>
  <c r="AQ57" i="10"/>
  <c r="AS57" i="10" s="1"/>
  <c r="AD57" i="10"/>
  <c r="BM56" i="10"/>
  <c r="AV54" i="10"/>
  <c r="AX54" i="10" s="1"/>
  <c r="AZ54" i="10" s="1"/>
  <c r="AY54" i="10"/>
  <c r="AJ54" i="10"/>
  <c r="AL54" i="10" s="1"/>
  <c r="W54" i="10"/>
  <c r="CK58" i="10" l="1"/>
  <c r="CJ58" i="10" s="1"/>
  <c r="CK55" i="10"/>
  <c r="CJ55" i="10" s="1"/>
  <c r="CK54" i="10"/>
  <c r="CJ54" i="10" s="1"/>
  <c r="CK62" i="10"/>
  <c r="CJ62" i="10" s="1"/>
  <c r="CK56" i="10"/>
  <c r="CJ56" i="10" s="1"/>
  <c r="CK57" i="10"/>
  <c r="CJ57" i="10" s="1"/>
  <c r="CK59" i="10"/>
  <c r="CJ59" i="10" s="1"/>
  <c r="CK63" i="10"/>
  <c r="CJ63" i="10" s="1"/>
  <c r="CK61" i="10"/>
  <c r="CJ61" i="10" s="1"/>
  <c r="CK60" i="10"/>
  <c r="CJ60" i="10" s="1"/>
  <c r="AM11" i="10"/>
  <c r="AR11" i="10" s="1"/>
  <c r="AN11" i="10"/>
  <c r="AP11" i="10" s="1"/>
  <c r="AT11" i="10"/>
  <c r="AV11" i="10" s="1"/>
  <c r="AU11" i="10"/>
  <c r="AW11" i="10" s="1"/>
  <c r="BA11" i="10"/>
  <c r="BB11" i="10"/>
  <c r="BD11" i="10" s="1"/>
  <c r="BH11" i="10"/>
  <c r="BI11" i="10"/>
  <c r="BK11" i="10" s="1"/>
  <c r="BO11" i="10"/>
  <c r="BP11" i="10"/>
  <c r="BR11" i="10" s="1"/>
  <c r="BV11" i="10"/>
  <c r="CA11" i="10" s="1"/>
  <c r="BW11" i="10"/>
  <c r="BY11" i="10" s="1"/>
  <c r="CC11" i="10"/>
  <c r="CD11" i="10"/>
  <c r="CF11" i="10" s="1"/>
  <c r="AM12" i="10"/>
  <c r="AO12" i="10" s="1"/>
  <c r="AN12" i="10"/>
  <c r="AP12" i="10" s="1"/>
  <c r="AT12" i="10"/>
  <c r="AU12" i="10"/>
  <c r="AW12" i="10" s="1"/>
  <c r="BA12" i="10"/>
  <c r="BC12" i="10" s="1"/>
  <c r="BB12" i="10"/>
  <c r="BD12" i="10" s="1"/>
  <c r="BH12" i="10"/>
  <c r="BJ12" i="10" s="1"/>
  <c r="BI12" i="10"/>
  <c r="BK12" i="10" s="1"/>
  <c r="BO12" i="10"/>
  <c r="BP12" i="10"/>
  <c r="BR12" i="10" s="1"/>
  <c r="BV12" i="10"/>
  <c r="CA12" i="10" s="1"/>
  <c r="BW12" i="10"/>
  <c r="BY12" i="10" s="1"/>
  <c r="CC12" i="10"/>
  <c r="CD12" i="10"/>
  <c r="CF12" i="10" s="1"/>
  <c r="AM13" i="10"/>
  <c r="AN13" i="10"/>
  <c r="AP13" i="10" s="1"/>
  <c r="AT13" i="10"/>
  <c r="AY13" i="10" s="1"/>
  <c r="AU13" i="10"/>
  <c r="AW13" i="10" s="1"/>
  <c r="BA13" i="10"/>
  <c r="BC13" i="10" s="1"/>
  <c r="BB13" i="10"/>
  <c r="BD13" i="10" s="1"/>
  <c r="BH13" i="10"/>
  <c r="BJ13" i="10" s="1"/>
  <c r="BI13" i="10"/>
  <c r="BK13" i="10" s="1"/>
  <c r="BO13" i="10"/>
  <c r="BQ13" i="10" s="1"/>
  <c r="BP13" i="10"/>
  <c r="BR13" i="10" s="1"/>
  <c r="BV13" i="10"/>
  <c r="BW13" i="10"/>
  <c r="BY13" i="10" s="1"/>
  <c r="CC13" i="10"/>
  <c r="CH13" i="10" s="1"/>
  <c r="CD13" i="10"/>
  <c r="CF13" i="10" s="1"/>
  <c r="AM14" i="10"/>
  <c r="AN14" i="10"/>
  <c r="AP14" i="10" s="1"/>
  <c r="AT14" i="10"/>
  <c r="AU14" i="10"/>
  <c r="AW14" i="10" s="1"/>
  <c r="BA14" i="10"/>
  <c r="BC14" i="10" s="1"/>
  <c r="BB14" i="10"/>
  <c r="BD14" i="10" s="1"/>
  <c r="BH14" i="10"/>
  <c r="BI14" i="10"/>
  <c r="BK14" i="10" s="1"/>
  <c r="BO14" i="10"/>
  <c r="BQ14" i="10" s="1"/>
  <c r="BP14" i="10"/>
  <c r="BR14" i="10" s="1"/>
  <c r="BV14" i="10"/>
  <c r="CA14" i="10" s="1"/>
  <c r="BW14" i="10"/>
  <c r="BY14" i="10" s="1"/>
  <c r="CC14" i="10"/>
  <c r="CE14" i="10" s="1"/>
  <c r="CD14" i="10"/>
  <c r="CF14" i="10" s="1"/>
  <c r="AM15" i="10"/>
  <c r="AN15" i="10"/>
  <c r="AP15" i="10" s="1"/>
  <c r="AT15" i="10"/>
  <c r="AV15" i="10" s="1"/>
  <c r="AU15" i="10"/>
  <c r="AW15" i="10" s="1"/>
  <c r="BA15" i="10"/>
  <c r="BB15" i="10"/>
  <c r="BD15" i="10" s="1"/>
  <c r="BH15" i="10"/>
  <c r="BM15" i="10" s="1"/>
  <c r="BI15" i="10"/>
  <c r="BK15" i="10" s="1"/>
  <c r="BO15" i="10"/>
  <c r="BP15" i="10"/>
  <c r="BR15" i="10" s="1"/>
  <c r="BV15" i="10"/>
  <c r="BX15" i="10" s="1"/>
  <c r="BW15" i="10"/>
  <c r="BY15" i="10" s="1"/>
  <c r="CC15" i="10"/>
  <c r="CH15" i="10" s="1"/>
  <c r="CD15" i="10"/>
  <c r="CF15" i="10" s="1"/>
  <c r="AM16" i="10"/>
  <c r="AO16" i="10" s="1"/>
  <c r="AN16" i="10"/>
  <c r="AP16" i="10" s="1"/>
  <c r="AT16" i="10"/>
  <c r="AY16" i="10" s="1"/>
  <c r="AU16" i="10"/>
  <c r="AW16" i="10" s="1"/>
  <c r="BA16" i="10"/>
  <c r="BB16" i="10"/>
  <c r="BD16" i="10" s="1"/>
  <c r="BH16" i="10"/>
  <c r="BI16" i="10"/>
  <c r="BK16" i="10" s="1"/>
  <c r="BO16" i="10"/>
  <c r="BP16" i="10"/>
  <c r="BR16" i="10" s="1"/>
  <c r="BV16" i="10"/>
  <c r="BX16" i="10" s="1"/>
  <c r="BW16" i="10"/>
  <c r="BY16" i="10" s="1"/>
  <c r="CC16" i="10"/>
  <c r="CE16" i="10" s="1"/>
  <c r="CD16" i="10"/>
  <c r="CF16" i="10" s="1"/>
  <c r="AM17" i="10"/>
  <c r="AO17" i="10" s="1"/>
  <c r="AN17" i="10"/>
  <c r="AP17" i="10" s="1"/>
  <c r="AT17" i="10"/>
  <c r="AV17" i="10" s="1"/>
  <c r="AU17" i="10"/>
  <c r="AW17" i="10" s="1"/>
  <c r="BA17" i="10"/>
  <c r="BF17" i="10" s="1"/>
  <c r="BB17" i="10"/>
  <c r="BD17" i="10" s="1"/>
  <c r="BH17" i="10"/>
  <c r="BM17" i="10" s="1"/>
  <c r="BI17" i="10"/>
  <c r="BK17" i="10" s="1"/>
  <c r="BO17" i="10"/>
  <c r="BP17" i="10"/>
  <c r="BR17" i="10" s="1"/>
  <c r="BV17" i="10"/>
  <c r="CA17" i="10" s="1"/>
  <c r="BW17" i="10"/>
  <c r="BY17" i="10" s="1"/>
  <c r="CC17" i="10"/>
  <c r="CE17" i="10" s="1"/>
  <c r="CD17" i="10"/>
  <c r="CF17" i="10" s="1"/>
  <c r="AM18" i="10"/>
  <c r="AO18" i="10" s="1"/>
  <c r="AN18" i="10"/>
  <c r="AP18" i="10" s="1"/>
  <c r="AT18" i="10"/>
  <c r="AU18" i="10"/>
  <c r="AW18" i="10" s="1"/>
  <c r="BA18" i="10"/>
  <c r="BC18" i="10" s="1"/>
  <c r="BB18" i="10"/>
  <c r="BD18" i="10" s="1"/>
  <c r="BH18" i="10"/>
  <c r="BI18" i="10"/>
  <c r="BK18" i="10" s="1"/>
  <c r="BO18" i="10"/>
  <c r="BQ18" i="10" s="1"/>
  <c r="BP18" i="10"/>
  <c r="BR18" i="10" s="1"/>
  <c r="BV18" i="10"/>
  <c r="BW18" i="10"/>
  <c r="BY18" i="10" s="1"/>
  <c r="CC18" i="10"/>
  <c r="CD18" i="10"/>
  <c r="CF18" i="10" s="1"/>
  <c r="AM19" i="10"/>
  <c r="AR19" i="10" s="1"/>
  <c r="AN19" i="10"/>
  <c r="AP19" i="10" s="1"/>
  <c r="AT19" i="10"/>
  <c r="AV19" i="10" s="1"/>
  <c r="AU19" i="10"/>
  <c r="AW19" i="10" s="1"/>
  <c r="BA19" i="10"/>
  <c r="BF19" i="10" s="1"/>
  <c r="BB19" i="10"/>
  <c r="BD19" i="10" s="1"/>
  <c r="BH19" i="10"/>
  <c r="BJ19" i="10" s="1"/>
  <c r="BI19" i="10"/>
  <c r="BK19" i="10" s="1"/>
  <c r="BO19" i="10"/>
  <c r="BT19" i="10" s="1"/>
  <c r="BP19" i="10"/>
  <c r="BR19" i="10" s="1"/>
  <c r="BV19" i="10"/>
  <c r="BW19" i="10"/>
  <c r="BY19" i="10" s="1"/>
  <c r="CC19" i="10"/>
  <c r="CD19" i="10"/>
  <c r="CF19" i="10" s="1"/>
  <c r="AM20" i="10"/>
  <c r="AR20" i="10" s="1"/>
  <c r="AN20" i="10"/>
  <c r="AP20" i="10" s="1"/>
  <c r="AT20" i="10"/>
  <c r="AY20" i="10" s="1"/>
  <c r="AU20" i="10"/>
  <c r="AW20" i="10" s="1"/>
  <c r="BA20" i="10"/>
  <c r="BC20" i="10" s="1"/>
  <c r="BB20" i="10"/>
  <c r="BD20" i="10" s="1"/>
  <c r="BH20" i="10"/>
  <c r="BM20" i="10" s="1"/>
  <c r="BI20" i="10"/>
  <c r="BK20" i="10" s="1"/>
  <c r="BO20" i="10"/>
  <c r="BP20" i="10"/>
  <c r="BR20" i="10" s="1"/>
  <c r="BV20" i="10"/>
  <c r="CA20" i="10" s="1"/>
  <c r="BW20" i="10"/>
  <c r="BY20" i="10" s="1"/>
  <c r="CC20" i="10"/>
  <c r="CH20" i="10" s="1"/>
  <c r="CD20" i="10"/>
  <c r="CF20" i="10" s="1"/>
  <c r="AM21" i="10"/>
  <c r="AN21" i="10"/>
  <c r="AP21" i="10" s="1"/>
  <c r="AT21" i="10"/>
  <c r="AY21" i="10" s="1"/>
  <c r="AU21" i="10"/>
  <c r="AW21" i="10" s="1"/>
  <c r="BA21" i="10"/>
  <c r="BB21" i="10"/>
  <c r="BD21" i="10" s="1"/>
  <c r="BH21" i="10"/>
  <c r="BJ21" i="10" s="1"/>
  <c r="BI21" i="10"/>
  <c r="BK21" i="10" s="1"/>
  <c r="BO21" i="10"/>
  <c r="BQ21" i="10" s="1"/>
  <c r="BP21" i="10"/>
  <c r="BR21" i="10" s="1"/>
  <c r="BV21" i="10"/>
  <c r="BW21" i="10"/>
  <c r="BY21" i="10" s="1"/>
  <c r="CC21" i="10"/>
  <c r="CD21" i="10"/>
  <c r="CF21" i="10" s="1"/>
  <c r="AM22" i="10"/>
  <c r="AR22" i="10" s="1"/>
  <c r="AN22" i="10"/>
  <c r="AP22" i="10" s="1"/>
  <c r="AT22" i="10"/>
  <c r="AU22" i="10"/>
  <c r="AW22" i="10" s="1"/>
  <c r="BA22" i="10"/>
  <c r="BC22" i="10" s="1"/>
  <c r="BB22" i="10"/>
  <c r="BD22" i="10" s="1"/>
  <c r="BH22" i="10"/>
  <c r="BJ22" i="10" s="1"/>
  <c r="BI22" i="10"/>
  <c r="BK22" i="10" s="1"/>
  <c r="BO22" i="10"/>
  <c r="BQ22" i="10" s="1"/>
  <c r="BP22" i="10"/>
  <c r="BR22" i="10"/>
  <c r="BV22" i="10"/>
  <c r="BW22" i="10"/>
  <c r="BY22" i="10" s="1"/>
  <c r="CC22" i="10"/>
  <c r="CD22" i="10"/>
  <c r="CF22" i="10" s="1"/>
  <c r="AM23" i="10"/>
  <c r="AR23" i="10" s="1"/>
  <c r="AN23" i="10"/>
  <c r="AP23" i="10" s="1"/>
  <c r="AT23" i="10"/>
  <c r="AV23" i="10" s="1"/>
  <c r="AU23" i="10"/>
  <c r="AW23" i="10" s="1"/>
  <c r="BA23" i="10"/>
  <c r="BB23" i="10"/>
  <c r="BD23" i="10" s="1"/>
  <c r="BH23" i="10"/>
  <c r="BM23" i="10" s="1"/>
  <c r="BI23" i="10"/>
  <c r="BK23" i="10" s="1"/>
  <c r="BO23" i="10"/>
  <c r="BT23" i="10" s="1"/>
  <c r="BP23" i="10"/>
  <c r="BR23" i="10" s="1"/>
  <c r="BV23" i="10"/>
  <c r="BX23" i="10" s="1"/>
  <c r="BW23" i="10"/>
  <c r="BY23" i="10" s="1"/>
  <c r="CC23" i="10"/>
  <c r="CD23" i="10"/>
  <c r="CF23" i="10" s="1"/>
  <c r="AM24" i="10"/>
  <c r="AO24" i="10" s="1"/>
  <c r="AN24" i="10"/>
  <c r="AP24" i="10" s="1"/>
  <c r="AT24" i="10"/>
  <c r="AU24" i="10"/>
  <c r="AW24" i="10" s="1"/>
  <c r="BA24" i="10"/>
  <c r="BB24" i="10"/>
  <c r="BD24" i="10" s="1"/>
  <c r="BH24" i="10"/>
  <c r="BI24" i="10"/>
  <c r="BK24" i="10" s="1"/>
  <c r="BO24" i="10"/>
  <c r="BT24" i="10" s="1"/>
  <c r="BP24" i="10"/>
  <c r="BR24" i="10" s="1"/>
  <c r="BV24" i="10"/>
  <c r="BW24" i="10"/>
  <c r="BY24" i="10" s="1"/>
  <c r="CC24" i="10"/>
  <c r="CE24" i="10" s="1"/>
  <c r="CD24" i="10"/>
  <c r="CF24" i="10" s="1"/>
  <c r="AM25" i="10"/>
  <c r="AR25" i="10" s="1"/>
  <c r="AN25" i="10"/>
  <c r="AP25" i="10" s="1"/>
  <c r="AT25" i="10"/>
  <c r="AV25" i="10" s="1"/>
  <c r="AU25" i="10"/>
  <c r="AW25" i="10" s="1"/>
  <c r="BA25" i="10"/>
  <c r="BB25" i="10"/>
  <c r="BD25" i="10" s="1"/>
  <c r="BH25" i="10"/>
  <c r="BM25" i="10" s="1"/>
  <c r="BI25" i="10"/>
  <c r="BK25" i="10" s="1"/>
  <c r="BO25" i="10"/>
  <c r="BP25" i="10"/>
  <c r="BR25" i="10" s="1"/>
  <c r="BV25" i="10"/>
  <c r="BX25" i="10" s="1"/>
  <c r="BW25" i="10"/>
  <c r="BY25" i="10" s="1"/>
  <c r="CC25" i="10"/>
  <c r="CH25" i="10" s="1"/>
  <c r="CD25" i="10"/>
  <c r="CF25" i="10" s="1"/>
  <c r="AM26" i="10"/>
  <c r="AO26" i="10" s="1"/>
  <c r="AN26" i="10"/>
  <c r="AP26" i="10" s="1"/>
  <c r="AT26" i="10"/>
  <c r="AV26" i="10" s="1"/>
  <c r="AU26" i="10"/>
  <c r="AW26" i="10" s="1"/>
  <c r="BA26" i="10"/>
  <c r="BC26" i="10" s="1"/>
  <c r="BB26" i="10"/>
  <c r="BD26" i="10" s="1"/>
  <c r="BH26" i="10"/>
  <c r="BM26" i="10" s="1"/>
  <c r="BI26" i="10"/>
  <c r="BK26" i="10" s="1"/>
  <c r="BO26" i="10"/>
  <c r="BP26" i="10"/>
  <c r="BR26" i="10" s="1"/>
  <c r="BV26" i="10"/>
  <c r="BW26" i="10"/>
  <c r="BY26" i="10" s="1"/>
  <c r="CC26" i="10"/>
  <c r="CH26" i="10" s="1"/>
  <c r="CD26" i="10"/>
  <c r="CF26" i="10" s="1"/>
  <c r="AM27" i="10"/>
  <c r="AN27" i="10"/>
  <c r="AP27" i="10" s="1"/>
  <c r="AT27" i="10"/>
  <c r="AV27" i="10" s="1"/>
  <c r="AU27" i="10"/>
  <c r="AW27" i="10" s="1"/>
  <c r="BA27" i="10"/>
  <c r="BC27" i="10" s="1"/>
  <c r="BB27" i="10"/>
  <c r="BD27" i="10" s="1"/>
  <c r="BH27" i="10"/>
  <c r="BJ27" i="10" s="1"/>
  <c r="BI27" i="10"/>
  <c r="BK27" i="10" s="1"/>
  <c r="BO27" i="10"/>
  <c r="BP27" i="10"/>
  <c r="BR27" i="10" s="1"/>
  <c r="BV27" i="10"/>
  <c r="BX27" i="10" s="1"/>
  <c r="BW27" i="10"/>
  <c r="BY27" i="10" s="1"/>
  <c r="CC27" i="10"/>
  <c r="CD27" i="10"/>
  <c r="CF27" i="10" s="1"/>
  <c r="AM28" i="10"/>
  <c r="AO28" i="10" s="1"/>
  <c r="AN28" i="10"/>
  <c r="AP28" i="10" s="1"/>
  <c r="AT28" i="10"/>
  <c r="AU28" i="10"/>
  <c r="AW28" i="10" s="1"/>
  <c r="BA28" i="10"/>
  <c r="BC28" i="10" s="1"/>
  <c r="BB28" i="10"/>
  <c r="BD28" i="10" s="1"/>
  <c r="BH28" i="10"/>
  <c r="BI28" i="10"/>
  <c r="BK28" i="10" s="1"/>
  <c r="BO28" i="10"/>
  <c r="BQ28" i="10" s="1"/>
  <c r="BP28" i="10"/>
  <c r="BR28" i="10" s="1"/>
  <c r="BV28" i="10"/>
  <c r="BW28" i="10"/>
  <c r="BY28" i="10" s="1"/>
  <c r="CC28" i="10"/>
  <c r="CH28" i="10" s="1"/>
  <c r="CD28" i="10"/>
  <c r="CF28" i="10" s="1"/>
  <c r="AM29" i="10"/>
  <c r="AN29" i="10"/>
  <c r="AP29" i="10" s="1"/>
  <c r="AT29" i="10"/>
  <c r="AV29" i="10" s="1"/>
  <c r="AU29" i="10"/>
  <c r="AW29" i="10" s="1"/>
  <c r="BA29" i="10"/>
  <c r="BC29" i="10" s="1"/>
  <c r="BB29" i="10"/>
  <c r="BD29" i="10" s="1"/>
  <c r="BH29" i="10"/>
  <c r="BJ29" i="10" s="1"/>
  <c r="BI29" i="10"/>
  <c r="BK29" i="10" s="1"/>
  <c r="BO29" i="10"/>
  <c r="BT29" i="10" s="1"/>
  <c r="BP29" i="10"/>
  <c r="BR29" i="10" s="1"/>
  <c r="BV29" i="10"/>
  <c r="BW29" i="10"/>
  <c r="BY29" i="10" s="1"/>
  <c r="CC29" i="10"/>
  <c r="CH29" i="10" s="1"/>
  <c r="CD29" i="10"/>
  <c r="CF29" i="10" s="1"/>
  <c r="AM30" i="10"/>
  <c r="AN30" i="10"/>
  <c r="AP30" i="10" s="1"/>
  <c r="AT30" i="10"/>
  <c r="AU30" i="10"/>
  <c r="AW30" i="10" s="1"/>
  <c r="BA30" i="10"/>
  <c r="BB30" i="10"/>
  <c r="BD30" i="10" s="1"/>
  <c r="BH30" i="10"/>
  <c r="BI30" i="10"/>
  <c r="BK30" i="10" s="1"/>
  <c r="BO30" i="10"/>
  <c r="BT30" i="10" s="1"/>
  <c r="BP30" i="10"/>
  <c r="BR30" i="10" s="1"/>
  <c r="BV30" i="10"/>
  <c r="CA30" i="10" s="1"/>
  <c r="BW30" i="10"/>
  <c r="BY30" i="10" s="1"/>
  <c r="CC30" i="10"/>
  <c r="CE30" i="10" s="1"/>
  <c r="CD30" i="10"/>
  <c r="CF30" i="10" s="1"/>
  <c r="AM31" i="10"/>
  <c r="AN31" i="10"/>
  <c r="AP31" i="10" s="1"/>
  <c r="AT31" i="10"/>
  <c r="AY31" i="10" s="1"/>
  <c r="AU31" i="10"/>
  <c r="AW31" i="10" s="1"/>
  <c r="BA31" i="10"/>
  <c r="BB31" i="10"/>
  <c r="BD31" i="10" s="1"/>
  <c r="BH31" i="10"/>
  <c r="BI31" i="10"/>
  <c r="BK31" i="10" s="1"/>
  <c r="BO31" i="10"/>
  <c r="BT31" i="10" s="1"/>
  <c r="BP31" i="10"/>
  <c r="BR31" i="10" s="1"/>
  <c r="BV31" i="10"/>
  <c r="BX31" i="10" s="1"/>
  <c r="BW31" i="10"/>
  <c r="BY31" i="10" s="1"/>
  <c r="CC31" i="10"/>
  <c r="CD31" i="10"/>
  <c r="CF31" i="10" s="1"/>
  <c r="AM32" i="10"/>
  <c r="AO32" i="10" s="1"/>
  <c r="AN32" i="10"/>
  <c r="AP32" i="10" s="1"/>
  <c r="AT32" i="10"/>
  <c r="AV32" i="10" s="1"/>
  <c r="AU32" i="10"/>
  <c r="AW32" i="10" s="1"/>
  <c r="BA32" i="10"/>
  <c r="BF32" i="10" s="1"/>
  <c r="BB32" i="10"/>
  <c r="BD32" i="10" s="1"/>
  <c r="BH32" i="10"/>
  <c r="BI32" i="10"/>
  <c r="BK32" i="10" s="1"/>
  <c r="BO32" i="10"/>
  <c r="BQ32" i="10" s="1"/>
  <c r="BP32" i="10"/>
  <c r="BR32" i="10" s="1"/>
  <c r="BV32" i="10"/>
  <c r="CA32" i="10" s="1"/>
  <c r="BW32" i="10"/>
  <c r="BY32" i="10" s="1"/>
  <c r="CC32" i="10"/>
  <c r="CD32" i="10"/>
  <c r="CF32" i="10" s="1"/>
  <c r="AM33" i="10"/>
  <c r="AN33" i="10"/>
  <c r="AP33" i="10" s="1"/>
  <c r="AT33" i="10"/>
  <c r="AV33" i="10" s="1"/>
  <c r="AU33" i="10"/>
  <c r="AW33" i="10" s="1"/>
  <c r="BA33" i="10"/>
  <c r="BC33" i="10" s="1"/>
  <c r="BB33" i="10"/>
  <c r="BD33" i="10" s="1"/>
  <c r="BH33" i="10"/>
  <c r="BM33" i="10" s="1"/>
  <c r="BI33" i="10"/>
  <c r="BK33" i="10" s="1"/>
  <c r="BO33" i="10"/>
  <c r="BP33" i="10"/>
  <c r="BR33" i="10" s="1"/>
  <c r="BV33" i="10"/>
  <c r="BX33" i="10" s="1"/>
  <c r="BW33" i="10"/>
  <c r="BY33" i="10" s="1"/>
  <c r="CC33" i="10"/>
  <c r="CH33" i="10" s="1"/>
  <c r="CD33" i="10"/>
  <c r="CF33" i="10" s="1"/>
  <c r="AM34" i="10"/>
  <c r="AO34" i="10" s="1"/>
  <c r="AN34" i="10"/>
  <c r="AP34" i="10" s="1"/>
  <c r="AT34" i="10"/>
  <c r="AU34" i="10"/>
  <c r="AW34" i="10" s="1"/>
  <c r="BA34" i="10"/>
  <c r="BC34" i="10" s="1"/>
  <c r="BB34" i="10"/>
  <c r="BD34" i="10" s="1"/>
  <c r="BH34" i="10"/>
  <c r="BJ34" i="10" s="1"/>
  <c r="BI34" i="10"/>
  <c r="BK34" i="10" s="1"/>
  <c r="BO34" i="10"/>
  <c r="BT34" i="10" s="1"/>
  <c r="BP34" i="10"/>
  <c r="BR34" i="10" s="1"/>
  <c r="BV34" i="10"/>
  <c r="BW34" i="10"/>
  <c r="BY34" i="10" s="1"/>
  <c r="CC34" i="10"/>
  <c r="CE34" i="10" s="1"/>
  <c r="CD34" i="10"/>
  <c r="CF34" i="10" s="1"/>
  <c r="AM35" i="10"/>
  <c r="AN35" i="10"/>
  <c r="AP35" i="10" s="1"/>
  <c r="AT35" i="10"/>
  <c r="AV35" i="10" s="1"/>
  <c r="AU35" i="10"/>
  <c r="AW35" i="10" s="1"/>
  <c r="BA35" i="10"/>
  <c r="BB35" i="10"/>
  <c r="BD35" i="10" s="1"/>
  <c r="BH35" i="10"/>
  <c r="BJ35" i="10" s="1"/>
  <c r="BI35" i="10"/>
  <c r="BK35" i="10" s="1"/>
  <c r="BO35" i="10"/>
  <c r="BP35" i="10"/>
  <c r="BR35" i="10" s="1"/>
  <c r="BV35" i="10"/>
  <c r="BX35" i="10" s="1"/>
  <c r="BW35" i="10"/>
  <c r="BY35" i="10" s="1"/>
  <c r="CC35" i="10"/>
  <c r="CD35" i="10"/>
  <c r="CF35" i="10" s="1"/>
  <c r="AM36" i="10"/>
  <c r="AN36" i="10"/>
  <c r="AP36" i="10" s="1"/>
  <c r="AT36" i="10"/>
  <c r="AV36" i="10" s="1"/>
  <c r="AU36" i="10"/>
  <c r="AW36" i="10" s="1"/>
  <c r="BA36" i="10"/>
  <c r="BB36" i="10"/>
  <c r="BD36" i="10" s="1"/>
  <c r="BH36" i="10"/>
  <c r="BM36" i="10" s="1"/>
  <c r="BI36" i="10"/>
  <c r="BK36" i="10" s="1"/>
  <c r="BO36" i="10"/>
  <c r="BP36" i="10"/>
  <c r="BR36" i="10" s="1"/>
  <c r="BV36" i="10"/>
  <c r="CA36" i="10" s="1"/>
  <c r="BW36" i="10"/>
  <c r="BY36" i="10" s="1"/>
  <c r="CC36" i="10"/>
  <c r="CD36" i="10"/>
  <c r="CF36" i="10" s="1"/>
  <c r="AM37" i="10"/>
  <c r="AN37" i="10"/>
  <c r="AP37" i="10" s="1"/>
  <c r="AT37" i="10"/>
  <c r="AU37" i="10"/>
  <c r="AW37" i="10" s="1"/>
  <c r="BA37" i="10"/>
  <c r="BC37" i="10" s="1"/>
  <c r="BB37" i="10"/>
  <c r="BD37" i="10" s="1"/>
  <c r="BH37" i="10"/>
  <c r="BM37" i="10" s="1"/>
  <c r="BI37" i="10"/>
  <c r="BK37" i="10" s="1"/>
  <c r="BO37" i="10"/>
  <c r="BP37" i="10"/>
  <c r="BR37" i="10" s="1"/>
  <c r="BV37" i="10"/>
  <c r="BX37" i="10" s="1"/>
  <c r="BW37" i="10"/>
  <c r="BY37" i="10" s="1"/>
  <c r="CC37" i="10"/>
  <c r="CD37" i="10"/>
  <c r="CF37" i="10" s="1"/>
  <c r="AM38" i="10"/>
  <c r="AR38" i="10" s="1"/>
  <c r="AN38" i="10"/>
  <c r="AP38" i="10" s="1"/>
  <c r="AT38" i="10"/>
  <c r="AU38" i="10"/>
  <c r="AW38" i="10" s="1"/>
  <c r="BA38" i="10"/>
  <c r="BB38" i="10"/>
  <c r="BD38" i="10" s="1"/>
  <c r="BH38" i="10"/>
  <c r="BI38" i="10"/>
  <c r="BK38" i="10" s="1"/>
  <c r="BO38" i="10"/>
  <c r="BT38" i="10" s="1"/>
  <c r="BP38" i="10"/>
  <c r="BR38" i="10" s="1"/>
  <c r="BV38" i="10"/>
  <c r="CA38" i="10" s="1"/>
  <c r="BW38" i="10"/>
  <c r="BY38" i="10" s="1"/>
  <c r="CC38" i="10"/>
  <c r="CE38" i="10" s="1"/>
  <c r="CD38" i="10"/>
  <c r="CF38" i="10" s="1"/>
  <c r="AM39" i="10"/>
  <c r="AO39" i="10" s="1"/>
  <c r="AN39" i="10"/>
  <c r="AP39" i="10" s="1"/>
  <c r="AT39" i="10"/>
  <c r="AU39" i="10"/>
  <c r="AW39" i="10" s="1"/>
  <c r="BA39" i="10"/>
  <c r="BB39" i="10"/>
  <c r="BD39" i="10" s="1"/>
  <c r="BH39" i="10"/>
  <c r="BI39" i="10"/>
  <c r="BK39" i="10" s="1"/>
  <c r="BO39" i="10"/>
  <c r="BQ39" i="10" s="1"/>
  <c r="BP39" i="10"/>
  <c r="BR39" i="10" s="1"/>
  <c r="BV39" i="10"/>
  <c r="BX39" i="10" s="1"/>
  <c r="BW39" i="10"/>
  <c r="BY39" i="10" s="1"/>
  <c r="CC39" i="10"/>
  <c r="CD39" i="10"/>
  <c r="CF39" i="10" s="1"/>
  <c r="AM40" i="10"/>
  <c r="AO40" i="10" s="1"/>
  <c r="AN40" i="10"/>
  <c r="AP40" i="10" s="1"/>
  <c r="AT40" i="10"/>
  <c r="AU40" i="10"/>
  <c r="AW40" i="10" s="1"/>
  <c r="BA40" i="10"/>
  <c r="BC40" i="10" s="1"/>
  <c r="BB40" i="10"/>
  <c r="BD40" i="10" s="1"/>
  <c r="BH40" i="10"/>
  <c r="BI40" i="10"/>
  <c r="BK40" i="10" s="1"/>
  <c r="BO40" i="10"/>
  <c r="BP40" i="10"/>
  <c r="BR40" i="10" s="1"/>
  <c r="BV40" i="10"/>
  <c r="CA40" i="10" s="1"/>
  <c r="BW40" i="10"/>
  <c r="BY40" i="10" s="1"/>
  <c r="CC40" i="10"/>
  <c r="CE40" i="10" s="1"/>
  <c r="CD40" i="10"/>
  <c r="CF40" i="10" s="1"/>
  <c r="AM41" i="10"/>
  <c r="AN41" i="10"/>
  <c r="AP41" i="10" s="1"/>
  <c r="AT41" i="10"/>
  <c r="AV41" i="10" s="1"/>
  <c r="AU41" i="10"/>
  <c r="AW41" i="10" s="1"/>
  <c r="BA41" i="10"/>
  <c r="BF41" i="10" s="1"/>
  <c r="BB41" i="10"/>
  <c r="BD41" i="10" s="1"/>
  <c r="BH41" i="10"/>
  <c r="BJ41" i="10" s="1"/>
  <c r="BI41" i="10"/>
  <c r="BK41" i="10" s="1"/>
  <c r="BO41" i="10"/>
  <c r="BP41" i="10"/>
  <c r="BR41" i="10" s="1"/>
  <c r="BV41" i="10"/>
  <c r="BX41" i="10" s="1"/>
  <c r="BW41" i="10"/>
  <c r="BY41" i="10" s="1"/>
  <c r="CC41" i="10"/>
  <c r="CH41" i="10" s="1"/>
  <c r="CD41" i="10"/>
  <c r="CF41" i="10" s="1"/>
  <c r="AM42" i="10"/>
  <c r="AN42" i="10"/>
  <c r="AP42" i="10" s="1"/>
  <c r="AT42" i="10"/>
  <c r="AU42" i="10"/>
  <c r="AW42" i="10" s="1"/>
  <c r="BA42" i="10"/>
  <c r="BB42" i="10"/>
  <c r="BD42" i="10" s="1"/>
  <c r="BH42" i="10"/>
  <c r="BJ42" i="10" s="1"/>
  <c r="BI42" i="10"/>
  <c r="BK42" i="10" s="1"/>
  <c r="BO42" i="10"/>
  <c r="BP42" i="10"/>
  <c r="BR42" i="10" s="1"/>
  <c r="BV42" i="10"/>
  <c r="CA42" i="10" s="1"/>
  <c r="BW42" i="10"/>
  <c r="BY42" i="10" s="1"/>
  <c r="CC42" i="10"/>
  <c r="CE42" i="10" s="1"/>
  <c r="CD42" i="10"/>
  <c r="CF42" i="10" s="1"/>
  <c r="AM43" i="10"/>
  <c r="AO43" i="10" s="1"/>
  <c r="AN43" i="10"/>
  <c r="AP43" i="10" s="1"/>
  <c r="AT43" i="10"/>
  <c r="AY43" i="10" s="1"/>
  <c r="AU43" i="10"/>
  <c r="AW43" i="10" s="1"/>
  <c r="BA43" i="10"/>
  <c r="BF43" i="10" s="1"/>
  <c r="BB43" i="10"/>
  <c r="BD43" i="10" s="1"/>
  <c r="BH43" i="10"/>
  <c r="BJ43" i="10" s="1"/>
  <c r="BI43" i="10"/>
  <c r="BK43" i="10" s="1"/>
  <c r="BO43" i="10"/>
  <c r="BQ43" i="10" s="1"/>
  <c r="BP43" i="10"/>
  <c r="BR43" i="10" s="1"/>
  <c r="BV43" i="10"/>
  <c r="BX43" i="10" s="1"/>
  <c r="BW43" i="10"/>
  <c r="BY43" i="10" s="1"/>
  <c r="CC43" i="10"/>
  <c r="CH43" i="10" s="1"/>
  <c r="CD43" i="10"/>
  <c r="CF43" i="10" s="1"/>
  <c r="AM44" i="10"/>
  <c r="AO44" i="10" s="1"/>
  <c r="AN44" i="10"/>
  <c r="AP44" i="10" s="1"/>
  <c r="AT44" i="10"/>
  <c r="AY44" i="10" s="1"/>
  <c r="AU44" i="10"/>
  <c r="AW44" i="10" s="1"/>
  <c r="BA44" i="10"/>
  <c r="BC44" i="10" s="1"/>
  <c r="BB44" i="10"/>
  <c r="BD44" i="10" s="1"/>
  <c r="BH44" i="10"/>
  <c r="BJ44" i="10" s="1"/>
  <c r="BI44" i="10"/>
  <c r="BK44" i="10" s="1"/>
  <c r="BO44" i="10"/>
  <c r="BP44" i="10"/>
  <c r="BR44" i="10" s="1"/>
  <c r="BV44" i="10"/>
  <c r="CA44" i="10" s="1"/>
  <c r="BW44" i="10"/>
  <c r="BY44" i="10" s="1"/>
  <c r="CC44" i="10"/>
  <c r="CE44" i="10" s="1"/>
  <c r="CD44" i="10"/>
  <c r="CF44" i="10" s="1"/>
  <c r="AM45" i="10"/>
  <c r="AN45" i="10"/>
  <c r="AP45" i="10" s="1"/>
  <c r="AT45" i="10"/>
  <c r="AU45" i="10"/>
  <c r="AW45" i="10" s="1"/>
  <c r="BA45" i="10"/>
  <c r="BB45" i="10"/>
  <c r="BD45" i="10" s="1"/>
  <c r="BH45" i="10"/>
  <c r="BJ45" i="10" s="1"/>
  <c r="BI45" i="10"/>
  <c r="BK45" i="10" s="1"/>
  <c r="BO45" i="10"/>
  <c r="BP45" i="10"/>
  <c r="BR45" i="10" s="1"/>
  <c r="BV45" i="10"/>
  <c r="BW45" i="10"/>
  <c r="BY45" i="10" s="1"/>
  <c r="CC45" i="10"/>
  <c r="CE45" i="10" s="1"/>
  <c r="CD45" i="10"/>
  <c r="CF45" i="10" s="1"/>
  <c r="AM46" i="10"/>
  <c r="AN46" i="10"/>
  <c r="AP46" i="10" s="1"/>
  <c r="AT46" i="10"/>
  <c r="AU46" i="10"/>
  <c r="AW46" i="10" s="1"/>
  <c r="BA46" i="10"/>
  <c r="BC46" i="10" s="1"/>
  <c r="BB46" i="10"/>
  <c r="BD46" i="10" s="1"/>
  <c r="BH46" i="10"/>
  <c r="BJ46" i="10" s="1"/>
  <c r="BI46" i="10"/>
  <c r="BK46" i="10" s="1"/>
  <c r="BO46" i="10"/>
  <c r="BQ46" i="10" s="1"/>
  <c r="BP46" i="10"/>
  <c r="BR46" i="10" s="1"/>
  <c r="BV46" i="10"/>
  <c r="BW46" i="10"/>
  <c r="BY46" i="10" s="1"/>
  <c r="CC46" i="10"/>
  <c r="CE46" i="10" s="1"/>
  <c r="CD46" i="10"/>
  <c r="CF46" i="10" s="1"/>
  <c r="AM47" i="10"/>
  <c r="AO47" i="10" s="1"/>
  <c r="AN47" i="10"/>
  <c r="AP47" i="10" s="1"/>
  <c r="AT47" i="10"/>
  <c r="AU47" i="10"/>
  <c r="AW47" i="10" s="1"/>
  <c r="BA47" i="10"/>
  <c r="BF47" i="10" s="1"/>
  <c r="BB47" i="10"/>
  <c r="BD47" i="10" s="1"/>
  <c r="BH47" i="10"/>
  <c r="BM47" i="10" s="1"/>
  <c r="BI47" i="10"/>
  <c r="BK47" i="10" s="1"/>
  <c r="BO47" i="10"/>
  <c r="BP47" i="10"/>
  <c r="BR47" i="10" s="1"/>
  <c r="BV47" i="10"/>
  <c r="BX47" i="10" s="1"/>
  <c r="BW47" i="10"/>
  <c r="BY47" i="10" s="1"/>
  <c r="CC47" i="10"/>
  <c r="CH47" i="10" s="1"/>
  <c r="CD47" i="10"/>
  <c r="CF47" i="10" s="1"/>
  <c r="AM48" i="10"/>
  <c r="AO48" i="10" s="1"/>
  <c r="AN48" i="10"/>
  <c r="AP48" i="10" s="1"/>
  <c r="AT48" i="10"/>
  <c r="AU48" i="10"/>
  <c r="AW48" i="10" s="1"/>
  <c r="BA48" i="10"/>
  <c r="BB48" i="10"/>
  <c r="BD48" i="10" s="1"/>
  <c r="BH48" i="10"/>
  <c r="BM48" i="10" s="1"/>
  <c r="BI48" i="10"/>
  <c r="BK48" i="10" s="1"/>
  <c r="BO48" i="10"/>
  <c r="BQ48" i="10" s="1"/>
  <c r="BP48" i="10"/>
  <c r="BR48" i="10" s="1"/>
  <c r="BV48" i="10"/>
  <c r="BX48" i="10" s="1"/>
  <c r="BW48" i="10"/>
  <c r="BY48" i="10" s="1"/>
  <c r="CC48" i="10"/>
  <c r="CD48" i="10"/>
  <c r="CF48" i="10" s="1"/>
  <c r="AM49" i="10"/>
  <c r="AO49" i="10" s="1"/>
  <c r="AN49" i="10"/>
  <c r="AP49" i="10" s="1"/>
  <c r="AT49" i="10"/>
  <c r="AU49" i="10"/>
  <c r="AW49" i="10" s="1"/>
  <c r="BA49" i="10"/>
  <c r="BF49" i="10" s="1"/>
  <c r="BB49" i="10"/>
  <c r="BD49" i="10" s="1"/>
  <c r="BH49" i="10"/>
  <c r="BI49" i="10"/>
  <c r="BK49" i="10" s="1"/>
  <c r="BO49" i="10"/>
  <c r="BP49" i="10"/>
  <c r="BR49" i="10" s="1"/>
  <c r="BV49" i="10"/>
  <c r="CA49" i="10" s="1"/>
  <c r="BW49" i="10"/>
  <c r="BY49" i="10" s="1"/>
  <c r="CC49" i="10"/>
  <c r="CE49" i="10" s="1"/>
  <c r="CD49" i="10"/>
  <c r="CF49" i="10" s="1"/>
  <c r="AM50" i="10"/>
  <c r="AO50" i="10" s="1"/>
  <c r="AN50" i="10"/>
  <c r="AP50" i="10" s="1"/>
  <c r="AT50" i="10"/>
  <c r="AU50" i="10"/>
  <c r="AW50" i="10" s="1"/>
  <c r="BA50" i="10"/>
  <c r="BB50" i="10"/>
  <c r="BD50" i="10" s="1"/>
  <c r="BH50" i="10"/>
  <c r="BI50" i="10"/>
  <c r="BK50" i="10" s="1"/>
  <c r="BO50" i="10"/>
  <c r="BQ50" i="10" s="1"/>
  <c r="BP50" i="10"/>
  <c r="BR50" i="10" s="1"/>
  <c r="BV50" i="10"/>
  <c r="BW50" i="10"/>
  <c r="BY50" i="10" s="1"/>
  <c r="CC50" i="10"/>
  <c r="CE50" i="10" s="1"/>
  <c r="CD50" i="10"/>
  <c r="CF50" i="10" s="1"/>
  <c r="AM51" i="10"/>
  <c r="AO51" i="10" s="1"/>
  <c r="AN51" i="10"/>
  <c r="AP51" i="10" s="1"/>
  <c r="AT51" i="10"/>
  <c r="AY51" i="10" s="1"/>
  <c r="AU51" i="10"/>
  <c r="AW51" i="10" s="1"/>
  <c r="BA51" i="10"/>
  <c r="BF51" i="10" s="1"/>
  <c r="BB51" i="10"/>
  <c r="BD51" i="10" s="1"/>
  <c r="BH51" i="10"/>
  <c r="BJ51" i="10" s="1"/>
  <c r="BI51" i="10"/>
  <c r="BK51" i="10" s="1"/>
  <c r="BO51" i="10"/>
  <c r="BP51" i="10"/>
  <c r="BR51" i="10" s="1"/>
  <c r="BV51" i="10"/>
  <c r="CA51" i="10" s="1"/>
  <c r="BW51" i="10"/>
  <c r="BY51" i="10" s="1"/>
  <c r="CC51" i="10"/>
  <c r="CD51" i="10"/>
  <c r="CF51" i="10" s="1"/>
  <c r="AM52" i="10"/>
  <c r="AN52" i="10"/>
  <c r="AP52" i="10" s="1"/>
  <c r="AT52" i="10"/>
  <c r="AV52" i="10" s="1"/>
  <c r="AU52" i="10"/>
  <c r="AW52" i="10" s="1"/>
  <c r="BA52" i="10"/>
  <c r="BB52" i="10"/>
  <c r="BD52" i="10" s="1"/>
  <c r="BH52" i="10"/>
  <c r="BI52" i="10"/>
  <c r="BK52" i="10" s="1"/>
  <c r="BO52" i="10"/>
  <c r="BQ52" i="10" s="1"/>
  <c r="BP52" i="10"/>
  <c r="BR52" i="10" s="1"/>
  <c r="BV52" i="10"/>
  <c r="CA52" i="10" s="1"/>
  <c r="BW52" i="10"/>
  <c r="BY52" i="10" s="1"/>
  <c r="CC52" i="10"/>
  <c r="CD52" i="10"/>
  <c r="CF52" i="10" s="1"/>
  <c r="AM53" i="10"/>
  <c r="AR53" i="10" s="1"/>
  <c r="AN53" i="10"/>
  <c r="AP53" i="10" s="1"/>
  <c r="AT53" i="10"/>
  <c r="AV53" i="10" s="1"/>
  <c r="AU53" i="10"/>
  <c r="AW53" i="10" s="1"/>
  <c r="BA53" i="10"/>
  <c r="BF53" i="10" s="1"/>
  <c r="BB53" i="10"/>
  <c r="BD53" i="10" s="1"/>
  <c r="BH53" i="10"/>
  <c r="BM53" i="10" s="1"/>
  <c r="BI53" i="10"/>
  <c r="BK53" i="10" s="1"/>
  <c r="BO53" i="10"/>
  <c r="BQ53" i="10" s="1"/>
  <c r="BP53" i="10"/>
  <c r="BR53" i="10" s="1"/>
  <c r="BV53" i="10"/>
  <c r="BW53" i="10"/>
  <c r="BY53" i="10" s="1"/>
  <c r="CC53" i="10"/>
  <c r="CH53" i="10" s="1"/>
  <c r="CD53" i="10"/>
  <c r="CF53" i="10" s="1"/>
  <c r="CD10" i="10"/>
  <c r="CF10" i="10" s="1"/>
  <c r="CC10" i="10"/>
  <c r="CE10" i="10" s="1"/>
  <c r="BW10" i="10"/>
  <c r="BY10" i="10" s="1"/>
  <c r="BV10" i="10"/>
  <c r="BX10" i="10" s="1"/>
  <c r="BP10" i="10"/>
  <c r="BR10" i="10" s="1"/>
  <c r="BO10" i="10"/>
  <c r="BQ10" i="10" s="1"/>
  <c r="BI10" i="10"/>
  <c r="BK10" i="10" s="1"/>
  <c r="BH10" i="10"/>
  <c r="BJ10" i="10" s="1"/>
  <c r="BB10" i="10"/>
  <c r="BD10" i="10" s="1"/>
  <c r="BA10" i="10"/>
  <c r="BC10" i="10" s="1"/>
  <c r="AU10" i="10"/>
  <c r="AW10" i="10" s="1"/>
  <c r="AT10" i="10"/>
  <c r="AV10" i="10" s="1"/>
  <c r="AN10" i="10"/>
  <c r="AP10" i="10" s="1"/>
  <c r="AM10" i="10"/>
  <c r="AO10" i="10" s="1"/>
  <c r="AF11" i="10"/>
  <c r="AH11" i="10" s="1"/>
  <c r="AG11" i="10"/>
  <c r="AI11" i="10" s="1"/>
  <c r="AF12" i="10"/>
  <c r="AH12" i="10" s="1"/>
  <c r="AG12" i="10"/>
  <c r="AI12" i="10" s="1"/>
  <c r="AF13" i="10"/>
  <c r="AH13" i="10" s="1"/>
  <c r="AG13" i="10"/>
  <c r="AI13" i="10" s="1"/>
  <c r="AF14" i="10"/>
  <c r="AH14" i="10" s="1"/>
  <c r="AG14" i="10"/>
  <c r="AI14" i="10" s="1"/>
  <c r="AF15" i="10"/>
  <c r="AH15" i="10" s="1"/>
  <c r="AG15" i="10"/>
  <c r="AI15" i="10" s="1"/>
  <c r="AF16" i="10"/>
  <c r="AH16" i="10" s="1"/>
  <c r="AG16" i="10"/>
  <c r="AI16" i="10" s="1"/>
  <c r="AF17" i="10"/>
  <c r="AH17" i="10" s="1"/>
  <c r="AG17" i="10"/>
  <c r="AI17" i="10" s="1"/>
  <c r="AF18" i="10"/>
  <c r="AH18" i="10" s="1"/>
  <c r="AG18" i="10"/>
  <c r="AI18" i="10" s="1"/>
  <c r="AF19" i="10"/>
  <c r="AH19" i="10" s="1"/>
  <c r="AG19" i="10"/>
  <c r="AI19" i="10" s="1"/>
  <c r="AF20" i="10"/>
  <c r="AH20" i="10" s="1"/>
  <c r="AG20" i="10"/>
  <c r="AI20" i="10" s="1"/>
  <c r="AF21" i="10"/>
  <c r="AH21" i="10" s="1"/>
  <c r="AG21" i="10"/>
  <c r="AI21" i="10" s="1"/>
  <c r="AF22" i="10"/>
  <c r="AH22" i="10" s="1"/>
  <c r="AG22" i="10"/>
  <c r="AI22" i="10" s="1"/>
  <c r="AF23" i="10"/>
  <c r="AH23" i="10" s="1"/>
  <c r="AG23" i="10"/>
  <c r="AI23" i="10" s="1"/>
  <c r="AF24" i="10"/>
  <c r="AH24" i="10" s="1"/>
  <c r="AG24" i="10"/>
  <c r="AI24" i="10" s="1"/>
  <c r="AF25" i="10"/>
  <c r="AH25" i="10" s="1"/>
  <c r="AG25" i="10"/>
  <c r="AI25" i="10" s="1"/>
  <c r="AF26" i="10"/>
  <c r="AH26" i="10" s="1"/>
  <c r="AG26" i="10"/>
  <c r="AI26" i="10" s="1"/>
  <c r="AF27" i="10"/>
  <c r="AH27" i="10" s="1"/>
  <c r="AG27" i="10"/>
  <c r="AI27" i="10" s="1"/>
  <c r="AF28" i="10"/>
  <c r="AH28" i="10" s="1"/>
  <c r="AG28" i="10"/>
  <c r="AI28" i="10" s="1"/>
  <c r="AF29" i="10"/>
  <c r="AH29" i="10" s="1"/>
  <c r="AG29" i="10"/>
  <c r="AI29" i="10" s="1"/>
  <c r="AF30" i="10"/>
  <c r="AH30" i="10" s="1"/>
  <c r="AG30" i="10"/>
  <c r="AI30" i="10" s="1"/>
  <c r="AF31" i="10"/>
  <c r="AH31" i="10" s="1"/>
  <c r="AG31" i="10"/>
  <c r="AI31" i="10" s="1"/>
  <c r="AF32" i="10"/>
  <c r="AH32" i="10" s="1"/>
  <c r="AG32" i="10"/>
  <c r="AI32" i="10" s="1"/>
  <c r="AF33" i="10"/>
  <c r="AH33" i="10" s="1"/>
  <c r="AG33" i="10"/>
  <c r="AI33" i="10" s="1"/>
  <c r="AF34" i="10"/>
  <c r="AH34" i="10" s="1"/>
  <c r="AG34" i="10"/>
  <c r="AI34" i="10" s="1"/>
  <c r="AF35" i="10"/>
  <c r="AH35" i="10" s="1"/>
  <c r="AG35" i="10"/>
  <c r="AI35" i="10" s="1"/>
  <c r="AF36" i="10"/>
  <c r="AH36" i="10" s="1"/>
  <c r="AG36" i="10"/>
  <c r="AI36" i="10" s="1"/>
  <c r="AF37" i="10"/>
  <c r="AH37" i="10" s="1"/>
  <c r="AG37" i="10"/>
  <c r="AI37" i="10" s="1"/>
  <c r="AF38" i="10"/>
  <c r="AH38" i="10" s="1"/>
  <c r="AG38" i="10"/>
  <c r="AI38" i="10" s="1"/>
  <c r="AF39" i="10"/>
  <c r="AH39" i="10" s="1"/>
  <c r="AG39" i="10"/>
  <c r="AI39" i="10" s="1"/>
  <c r="AF40" i="10"/>
  <c r="AH40" i="10" s="1"/>
  <c r="AG40" i="10"/>
  <c r="AI40" i="10" s="1"/>
  <c r="AF41" i="10"/>
  <c r="AH41" i="10" s="1"/>
  <c r="AG41" i="10"/>
  <c r="AI41" i="10" s="1"/>
  <c r="AF42" i="10"/>
  <c r="AH42" i="10" s="1"/>
  <c r="AG42" i="10"/>
  <c r="AI42" i="10" s="1"/>
  <c r="AF43" i="10"/>
  <c r="AH43" i="10" s="1"/>
  <c r="AG43" i="10"/>
  <c r="AI43" i="10" s="1"/>
  <c r="AF44" i="10"/>
  <c r="AH44" i="10" s="1"/>
  <c r="AG44" i="10"/>
  <c r="AI44" i="10" s="1"/>
  <c r="AF45" i="10"/>
  <c r="AH45" i="10" s="1"/>
  <c r="AG45" i="10"/>
  <c r="AI45" i="10" s="1"/>
  <c r="AF46" i="10"/>
  <c r="AH46" i="10" s="1"/>
  <c r="AG46" i="10"/>
  <c r="AI46" i="10" s="1"/>
  <c r="AF47" i="10"/>
  <c r="AH47" i="10" s="1"/>
  <c r="AG47" i="10"/>
  <c r="AI47" i="10" s="1"/>
  <c r="AF48" i="10"/>
  <c r="AH48" i="10" s="1"/>
  <c r="AG48" i="10"/>
  <c r="AI48" i="10" s="1"/>
  <c r="AF49" i="10"/>
  <c r="AH49" i="10" s="1"/>
  <c r="AG49" i="10"/>
  <c r="AI49" i="10" s="1"/>
  <c r="AF50" i="10"/>
  <c r="AH50" i="10" s="1"/>
  <c r="AG50" i="10"/>
  <c r="AI50" i="10" s="1"/>
  <c r="AF51" i="10"/>
  <c r="AH51" i="10" s="1"/>
  <c r="AG51" i="10"/>
  <c r="AI51" i="10" s="1"/>
  <c r="AF52" i="10"/>
  <c r="AH52" i="10" s="1"/>
  <c r="AG52" i="10"/>
  <c r="AI52" i="10" s="1"/>
  <c r="AF53" i="10"/>
  <c r="AH53" i="10" s="1"/>
  <c r="AG53" i="10"/>
  <c r="AI53" i="10" s="1"/>
  <c r="AG10" i="10"/>
  <c r="AI10" i="10" s="1"/>
  <c r="AF10" i="10"/>
  <c r="AH10" i="10" s="1"/>
  <c r="Y11" i="10"/>
  <c r="AA11" i="10" s="1"/>
  <c r="Z11" i="10"/>
  <c r="AB11" i="10" s="1"/>
  <c r="Y12" i="10"/>
  <c r="AA12" i="10" s="1"/>
  <c r="Z12" i="10"/>
  <c r="AB12" i="10" s="1"/>
  <c r="Y13" i="10"/>
  <c r="AA13" i="10" s="1"/>
  <c r="Z13" i="10"/>
  <c r="AB13" i="10" s="1"/>
  <c r="Y14" i="10"/>
  <c r="AA14" i="10" s="1"/>
  <c r="Z14" i="10"/>
  <c r="AB14" i="10" s="1"/>
  <c r="Y15" i="10"/>
  <c r="AA15" i="10" s="1"/>
  <c r="Z15" i="10"/>
  <c r="AB15" i="10" s="1"/>
  <c r="Y16" i="10"/>
  <c r="AA16" i="10" s="1"/>
  <c r="Z16" i="10"/>
  <c r="AB16" i="10" s="1"/>
  <c r="Y17" i="10"/>
  <c r="AA17" i="10" s="1"/>
  <c r="Z17" i="10"/>
  <c r="AB17" i="10" s="1"/>
  <c r="Y18" i="10"/>
  <c r="AA18" i="10" s="1"/>
  <c r="Z18" i="10"/>
  <c r="AB18" i="10" s="1"/>
  <c r="Y19" i="10"/>
  <c r="AA19" i="10" s="1"/>
  <c r="Z19" i="10"/>
  <c r="AB19" i="10" s="1"/>
  <c r="Y20" i="10"/>
  <c r="AA20" i="10" s="1"/>
  <c r="Z20" i="10"/>
  <c r="AB20" i="10" s="1"/>
  <c r="Y21" i="10"/>
  <c r="AA21" i="10" s="1"/>
  <c r="Z21" i="10"/>
  <c r="AB21" i="10" s="1"/>
  <c r="Y22" i="10"/>
  <c r="AA22" i="10" s="1"/>
  <c r="Z22" i="10"/>
  <c r="AB22" i="10" s="1"/>
  <c r="Y23" i="10"/>
  <c r="AA23" i="10" s="1"/>
  <c r="Z23" i="10"/>
  <c r="AB23" i="10" s="1"/>
  <c r="Y24" i="10"/>
  <c r="AA24" i="10" s="1"/>
  <c r="Z24" i="10"/>
  <c r="AB24" i="10" s="1"/>
  <c r="Y25" i="10"/>
  <c r="AA25" i="10" s="1"/>
  <c r="Z25" i="10"/>
  <c r="AB25" i="10" s="1"/>
  <c r="Y26" i="10"/>
  <c r="AA26" i="10" s="1"/>
  <c r="Z26" i="10"/>
  <c r="AB26" i="10" s="1"/>
  <c r="Y27" i="10"/>
  <c r="AA27" i="10" s="1"/>
  <c r="Z27" i="10"/>
  <c r="AB27" i="10" s="1"/>
  <c r="Y28" i="10"/>
  <c r="AA28" i="10" s="1"/>
  <c r="Z28" i="10"/>
  <c r="AB28" i="10" s="1"/>
  <c r="Y29" i="10"/>
  <c r="AA29" i="10" s="1"/>
  <c r="Z29" i="10"/>
  <c r="AB29" i="10" s="1"/>
  <c r="Y30" i="10"/>
  <c r="AA30" i="10" s="1"/>
  <c r="Z30" i="10"/>
  <c r="AB30" i="10" s="1"/>
  <c r="Y31" i="10"/>
  <c r="AA31" i="10" s="1"/>
  <c r="Z31" i="10"/>
  <c r="AB31" i="10" s="1"/>
  <c r="Y32" i="10"/>
  <c r="AA32" i="10" s="1"/>
  <c r="Z32" i="10"/>
  <c r="AB32" i="10" s="1"/>
  <c r="Y33" i="10"/>
  <c r="AA33" i="10" s="1"/>
  <c r="Z33" i="10"/>
  <c r="AB33" i="10" s="1"/>
  <c r="Y34" i="10"/>
  <c r="AA34" i="10" s="1"/>
  <c r="Z34" i="10"/>
  <c r="AB34" i="10" s="1"/>
  <c r="Y35" i="10"/>
  <c r="AA35" i="10" s="1"/>
  <c r="Z35" i="10"/>
  <c r="AB35" i="10" s="1"/>
  <c r="Y36" i="10"/>
  <c r="AA36" i="10" s="1"/>
  <c r="Z36" i="10"/>
  <c r="AB36" i="10" s="1"/>
  <c r="Y37" i="10"/>
  <c r="AA37" i="10" s="1"/>
  <c r="Z37" i="10"/>
  <c r="AB37" i="10" s="1"/>
  <c r="Y38" i="10"/>
  <c r="AA38" i="10" s="1"/>
  <c r="Z38" i="10"/>
  <c r="AB38" i="10" s="1"/>
  <c r="Y39" i="10"/>
  <c r="AA39" i="10" s="1"/>
  <c r="Z39" i="10"/>
  <c r="AB39" i="10" s="1"/>
  <c r="Y40" i="10"/>
  <c r="AA40" i="10" s="1"/>
  <c r="Z40" i="10"/>
  <c r="AB40" i="10" s="1"/>
  <c r="Y41" i="10"/>
  <c r="AA41" i="10" s="1"/>
  <c r="Z41" i="10"/>
  <c r="AB41" i="10" s="1"/>
  <c r="Y42" i="10"/>
  <c r="AA42" i="10" s="1"/>
  <c r="Z42" i="10"/>
  <c r="AB42" i="10" s="1"/>
  <c r="Y43" i="10"/>
  <c r="AA43" i="10" s="1"/>
  <c r="Z43" i="10"/>
  <c r="AB43" i="10" s="1"/>
  <c r="Y44" i="10"/>
  <c r="AA44" i="10" s="1"/>
  <c r="Z44" i="10"/>
  <c r="AB44" i="10" s="1"/>
  <c r="Y45" i="10"/>
  <c r="AA45" i="10" s="1"/>
  <c r="Z45" i="10"/>
  <c r="AB45" i="10" s="1"/>
  <c r="Y46" i="10"/>
  <c r="AA46" i="10" s="1"/>
  <c r="Z46" i="10"/>
  <c r="AB46" i="10" s="1"/>
  <c r="Y47" i="10"/>
  <c r="AA47" i="10" s="1"/>
  <c r="Z47" i="10"/>
  <c r="AB47" i="10" s="1"/>
  <c r="Y48" i="10"/>
  <c r="AA48" i="10" s="1"/>
  <c r="Z48" i="10"/>
  <c r="AB48" i="10" s="1"/>
  <c r="Y49" i="10"/>
  <c r="AA49" i="10" s="1"/>
  <c r="Z49" i="10"/>
  <c r="AB49" i="10" s="1"/>
  <c r="Y50" i="10"/>
  <c r="AA50" i="10" s="1"/>
  <c r="Z50" i="10"/>
  <c r="AB50" i="10" s="1"/>
  <c r="Y51" i="10"/>
  <c r="AA51" i="10" s="1"/>
  <c r="Z51" i="10"/>
  <c r="AB51" i="10" s="1"/>
  <c r="Y52" i="10"/>
  <c r="AA52" i="10" s="1"/>
  <c r="Z52" i="10"/>
  <c r="AB52" i="10" s="1"/>
  <c r="Y53" i="10"/>
  <c r="AA53" i="10" s="1"/>
  <c r="Z53" i="10"/>
  <c r="AB53" i="10" s="1"/>
  <c r="Z10" i="10"/>
  <c r="AB10" i="10" s="1"/>
  <c r="Y10" i="10"/>
  <c r="AA10" i="10" s="1"/>
  <c r="AC10" i="10" s="1"/>
  <c r="AE10" i="10" s="1"/>
  <c r="R11" i="10"/>
  <c r="T11" i="10" s="1"/>
  <c r="S11" i="10"/>
  <c r="U11" i="10" s="1"/>
  <c r="R12" i="10"/>
  <c r="T12" i="10" s="1"/>
  <c r="S12" i="10"/>
  <c r="U12" i="10" s="1"/>
  <c r="R13" i="10"/>
  <c r="T13" i="10" s="1"/>
  <c r="S13" i="10"/>
  <c r="U13" i="10" s="1"/>
  <c r="R14" i="10"/>
  <c r="T14" i="10" s="1"/>
  <c r="S14" i="10"/>
  <c r="U14" i="10" s="1"/>
  <c r="R15" i="10"/>
  <c r="T15" i="10" s="1"/>
  <c r="S15" i="10"/>
  <c r="U15" i="10" s="1"/>
  <c r="R16" i="10"/>
  <c r="T16" i="10" s="1"/>
  <c r="S16" i="10"/>
  <c r="U16" i="10" s="1"/>
  <c r="R17" i="10"/>
  <c r="T17" i="10" s="1"/>
  <c r="S17" i="10"/>
  <c r="U17" i="10" s="1"/>
  <c r="R18" i="10"/>
  <c r="T18" i="10" s="1"/>
  <c r="S18" i="10"/>
  <c r="U18" i="10" s="1"/>
  <c r="R19" i="10"/>
  <c r="T19" i="10" s="1"/>
  <c r="S19" i="10"/>
  <c r="U19" i="10" s="1"/>
  <c r="R20" i="10"/>
  <c r="T20" i="10" s="1"/>
  <c r="S20" i="10"/>
  <c r="U20" i="10" s="1"/>
  <c r="R21" i="10"/>
  <c r="T21" i="10" s="1"/>
  <c r="S21" i="10"/>
  <c r="U21" i="10" s="1"/>
  <c r="R22" i="10"/>
  <c r="T22" i="10" s="1"/>
  <c r="S22" i="10"/>
  <c r="U22" i="10" s="1"/>
  <c r="R23" i="10"/>
  <c r="T23" i="10" s="1"/>
  <c r="S23" i="10"/>
  <c r="U23" i="10" s="1"/>
  <c r="R24" i="10"/>
  <c r="T24" i="10" s="1"/>
  <c r="S24" i="10"/>
  <c r="U24" i="10" s="1"/>
  <c r="R25" i="10"/>
  <c r="T25" i="10" s="1"/>
  <c r="S25" i="10"/>
  <c r="U25" i="10" s="1"/>
  <c r="R26" i="10"/>
  <c r="T26" i="10" s="1"/>
  <c r="S26" i="10"/>
  <c r="U26" i="10" s="1"/>
  <c r="R27" i="10"/>
  <c r="T27" i="10" s="1"/>
  <c r="S27" i="10"/>
  <c r="U27" i="10" s="1"/>
  <c r="R28" i="10"/>
  <c r="T28" i="10" s="1"/>
  <c r="S28" i="10"/>
  <c r="U28" i="10" s="1"/>
  <c r="R29" i="10"/>
  <c r="T29" i="10" s="1"/>
  <c r="S29" i="10"/>
  <c r="U29" i="10" s="1"/>
  <c r="R30" i="10"/>
  <c r="T30" i="10" s="1"/>
  <c r="S30" i="10"/>
  <c r="U30" i="10" s="1"/>
  <c r="R31" i="10"/>
  <c r="T31" i="10" s="1"/>
  <c r="S31" i="10"/>
  <c r="U31" i="10"/>
  <c r="R32" i="10"/>
  <c r="T32" i="10" s="1"/>
  <c r="S32" i="10"/>
  <c r="U32" i="10" s="1"/>
  <c r="R33" i="10"/>
  <c r="T33" i="10" s="1"/>
  <c r="S33" i="10"/>
  <c r="U33" i="10" s="1"/>
  <c r="R34" i="10"/>
  <c r="T34" i="10" s="1"/>
  <c r="S34" i="10"/>
  <c r="U34" i="10" s="1"/>
  <c r="R35" i="10"/>
  <c r="T35" i="10" s="1"/>
  <c r="S35" i="10"/>
  <c r="U35" i="10" s="1"/>
  <c r="R36" i="10"/>
  <c r="T36" i="10" s="1"/>
  <c r="S36" i="10"/>
  <c r="U36" i="10" s="1"/>
  <c r="R37" i="10"/>
  <c r="T37" i="10" s="1"/>
  <c r="S37" i="10"/>
  <c r="U37" i="10" s="1"/>
  <c r="R38" i="10"/>
  <c r="T38" i="10" s="1"/>
  <c r="S38" i="10"/>
  <c r="U38" i="10" s="1"/>
  <c r="R39" i="10"/>
  <c r="T39" i="10" s="1"/>
  <c r="S39" i="10"/>
  <c r="U39" i="10" s="1"/>
  <c r="R40" i="10"/>
  <c r="T40" i="10" s="1"/>
  <c r="S40" i="10"/>
  <c r="U40" i="10" s="1"/>
  <c r="R41" i="10"/>
  <c r="T41" i="10" s="1"/>
  <c r="S41" i="10"/>
  <c r="U41" i="10" s="1"/>
  <c r="R42" i="10"/>
  <c r="T42" i="10" s="1"/>
  <c r="S42" i="10"/>
  <c r="U42" i="10" s="1"/>
  <c r="R43" i="10"/>
  <c r="T43" i="10" s="1"/>
  <c r="S43" i="10"/>
  <c r="U43" i="10" s="1"/>
  <c r="R44" i="10"/>
  <c r="T44" i="10" s="1"/>
  <c r="S44" i="10"/>
  <c r="U44" i="10" s="1"/>
  <c r="R45" i="10"/>
  <c r="T45" i="10" s="1"/>
  <c r="S45" i="10"/>
  <c r="U45" i="10" s="1"/>
  <c r="R46" i="10"/>
  <c r="T46" i="10" s="1"/>
  <c r="S46" i="10"/>
  <c r="U46" i="10" s="1"/>
  <c r="R47" i="10"/>
  <c r="T47" i="10" s="1"/>
  <c r="S47" i="10"/>
  <c r="U47" i="10" s="1"/>
  <c r="R48" i="10"/>
  <c r="T48" i="10" s="1"/>
  <c r="S48" i="10"/>
  <c r="U48" i="10" s="1"/>
  <c r="R49" i="10"/>
  <c r="T49" i="10" s="1"/>
  <c r="S49" i="10"/>
  <c r="U49" i="10" s="1"/>
  <c r="R50" i="10"/>
  <c r="T50" i="10" s="1"/>
  <c r="S50" i="10"/>
  <c r="U50" i="10" s="1"/>
  <c r="R51" i="10"/>
  <c r="T51" i="10" s="1"/>
  <c r="S51" i="10"/>
  <c r="U51" i="10" s="1"/>
  <c r="R52" i="10"/>
  <c r="T52" i="10" s="1"/>
  <c r="S52" i="10"/>
  <c r="U52" i="10" s="1"/>
  <c r="R53" i="10"/>
  <c r="T53" i="10" s="1"/>
  <c r="S53" i="10"/>
  <c r="U53" i="10" s="1"/>
  <c r="S10" i="10"/>
  <c r="U10" i="10" s="1"/>
  <c r="R10" i="10"/>
  <c r="T10" i="10" s="1"/>
  <c r="BJ36" i="10" l="1"/>
  <c r="BL36" i="10" s="1"/>
  <c r="BN36" i="10" s="1"/>
  <c r="BF46" i="10"/>
  <c r="BX40" i="10"/>
  <c r="BZ40" i="10" s="1"/>
  <c r="CB40" i="10" s="1"/>
  <c r="BC19" i="10"/>
  <c r="BE19" i="10" s="1"/>
  <c r="BG19" i="10" s="1"/>
  <c r="BM35" i="10"/>
  <c r="AJ11" i="10"/>
  <c r="AL11" i="10" s="1"/>
  <c r="AR24" i="10"/>
  <c r="AJ18" i="10"/>
  <c r="AL18" i="10" s="1"/>
  <c r="AV51" i="10"/>
  <c r="AX51" i="10" s="1"/>
  <c r="AZ51" i="10" s="1"/>
  <c r="BX52" i="10"/>
  <c r="BZ52" i="10" s="1"/>
  <c r="CB52" i="10" s="1"/>
  <c r="AQ26" i="10"/>
  <c r="AS26" i="10" s="1"/>
  <c r="BJ25" i="10"/>
  <c r="BL25" i="10" s="1"/>
  <c r="BN25" i="10" s="1"/>
  <c r="CE29" i="10"/>
  <c r="CG29" i="10" s="1"/>
  <c r="CI29" i="10" s="1"/>
  <c r="AY35" i="10"/>
  <c r="BZ10" i="10"/>
  <c r="CB10" i="10" s="1"/>
  <c r="BQ24" i="10"/>
  <c r="BS24" i="10" s="1"/>
  <c r="BU24" i="10" s="1"/>
  <c r="BX11" i="10"/>
  <c r="BZ11" i="10" s="1"/>
  <c r="CB11" i="10" s="1"/>
  <c r="BL34" i="10"/>
  <c r="BN34" i="10" s="1"/>
  <c r="AC36" i="10"/>
  <c r="AE36" i="10" s="1"/>
  <c r="AJ35" i="10"/>
  <c r="AL35" i="10" s="1"/>
  <c r="BC49" i="10"/>
  <c r="BE49" i="10" s="1"/>
  <c r="BG49" i="10" s="1"/>
  <c r="BE33" i="10"/>
  <c r="BG33" i="10" s="1"/>
  <c r="AQ28" i="10"/>
  <c r="AS28" i="10" s="1"/>
  <c r="BX20" i="10"/>
  <c r="BZ20" i="10" s="1"/>
  <c r="CB20" i="10" s="1"/>
  <c r="AJ44" i="10"/>
  <c r="AL44" i="10" s="1"/>
  <c r="BM45" i="10"/>
  <c r="AY26" i="10"/>
  <c r="CA25" i="10"/>
  <c r="CG45" i="10"/>
  <c r="CI45" i="10" s="1"/>
  <c r="AJ42" i="10"/>
  <c r="AL42" i="10" s="1"/>
  <c r="AC21" i="10"/>
  <c r="AE21" i="10" s="1"/>
  <c r="AJ34" i="10"/>
  <c r="AL34" i="10" s="1"/>
  <c r="AJ12" i="10"/>
  <c r="AL12" i="10" s="1"/>
  <c r="CH45" i="10"/>
  <c r="BL29" i="10"/>
  <c r="BN29" i="10" s="1"/>
  <c r="BT13" i="10"/>
  <c r="AJ38" i="10"/>
  <c r="AL38" i="10" s="1"/>
  <c r="BM34" i="10"/>
  <c r="AC44" i="10"/>
  <c r="AE44" i="10" s="1"/>
  <c r="AC12" i="10"/>
  <c r="AE12" i="10" s="1"/>
  <c r="AJ52" i="10"/>
  <c r="AL52" i="10" s="1"/>
  <c r="CE47" i="10"/>
  <c r="CG47" i="10" s="1"/>
  <c r="CI47" i="10" s="1"/>
  <c r="CG34" i="10"/>
  <c r="CI34" i="10" s="1"/>
  <c r="AR28" i="10"/>
  <c r="CE53" i="10"/>
  <c r="CG53" i="10" s="1"/>
  <c r="CI53" i="10" s="1"/>
  <c r="BM44" i="10"/>
  <c r="BM42" i="10"/>
  <c r="BX36" i="10"/>
  <c r="BZ36" i="10" s="1"/>
  <c r="CB36" i="10" s="1"/>
  <c r="AR34" i="10"/>
  <c r="CH42" i="10"/>
  <c r="AR17" i="10"/>
  <c r="CH14" i="10"/>
  <c r="AJ50" i="10"/>
  <c r="AL50" i="10" s="1"/>
  <c r="BX51" i="10"/>
  <c r="BZ51" i="10" s="1"/>
  <c r="CB51" i="10" s="1"/>
  <c r="CG50" i="10"/>
  <c r="CI50" i="10" s="1"/>
  <c r="BX49" i="10"/>
  <c r="BZ49" i="10" s="1"/>
  <c r="CB49" i="10" s="1"/>
  <c r="AY41" i="10"/>
  <c r="BC32" i="10"/>
  <c r="BE32" i="10" s="1"/>
  <c r="BG32" i="10" s="1"/>
  <c r="BJ20" i="10"/>
  <c r="BL20" i="10" s="1"/>
  <c r="BN20" i="10" s="1"/>
  <c r="BM19" i="10"/>
  <c r="CH17" i="10"/>
  <c r="BZ41" i="10"/>
  <c r="CB41" i="10" s="1"/>
  <c r="AO38" i="10"/>
  <c r="AQ38" i="10" s="1"/>
  <c r="AS38" i="10" s="1"/>
  <c r="V20" i="10"/>
  <c r="X20" i="10" s="1"/>
  <c r="V52" i="10"/>
  <c r="X52" i="10" s="1"/>
  <c r="V12" i="10"/>
  <c r="X12" i="10" s="1"/>
  <c r="V36" i="10"/>
  <c r="X36" i="10" s="1"/>
  <c r="V44" i="10"/>
  <c r="X44" i="10" s="1"/>
  <c r="V40" i="10"/>
  <c r="X40" i="10" s="1"/>
  <c r="V24" i="10"/>
  <c r="X24" i="10" s="1"/>
  <c r="AC26" i="10"/>
  <c r="AE26" i="10" s="1"/>
  <c r="AC53" i="10"/>
  <c r="AE53" i="10" s="1"/>
  <c r="CG46" i="10"/>
  <c r="CI46" i="10" s="1"/>
  <c r="V48" i="10"/>
  <c r="X48" i="10" s="1"/>
  <c r="V32" i="10"/>
  <c r="X32" i="10" s="1"/>
  <c r="V16" i="10"/>
  <c r="X16" i="10" s="1"/>
  <c r="AC18" i="10"/>
  <c r="AE18" i="10" s="1"/>
  <c r="BE44" i="10"/>
  <c r="BG44" i="10" s="1"/>
  <c r="V28" i="10"/>
  <c r="X28" i="10" s="1"/>
  <c r="BE10" i="10"/>
  <c r="BG10" i="10" s="1"/>
  <c r="AR50" i="10"/>
  <c r="AQ48" i="10"/>
  <c r="AS48" i="10" s="1"/>
  <c r="AR47" i="10"/>
  <c r="CA39" i="10"/>
  <c r="BS32" i="10"/>
  <c r="BU32" i="10" s="1"/>
  <c r="AY32" i="10"/>
  <c r="AV31" i="10"/>
  <c r="AX31" i="10" s="1"/>
  <c r="AZ31" i="10" s="1"/>
  <c r="BE26" i="10"/>
  <c r="BG26" i="10" s="1"/>
  <c r="BT21" i="10"/>
  <c r="BJ17" i="10"/>
  <c r="BL17" i="10" s="1"/>
  <c r="BN17" i="10" s="1"/>
  <c r="BJ15" i="10"/>
  <c r="BL15" i="10" s="1"/>
  <c r="BN15" i="10" s="1"/>
  <c r="AR12" i="10"/>
  <c r="BJ53" i="10"/>
  <c r="BL53" i="10" s="1"/>
  <c r="BN53" i="10" s="1"/>
  <c r="AO53" i="10"/>
  <c r="AQ53" i="10" s="1"/>
  <c r="AS53" i="10" s="1"/>
  <c r="CE41" i="10"/>
  <c r="CG41" i="10" s="1"/>
  <c r="CI41" i="10" s="1"/>
  <c r="BX38" i="10"/>
  <c r="BZ38" i="10" s="1"/>
  <c r="CB38" i="10" s="1"/>
  <c r="CE33" i="10"/>
  <c r="CG33" i="10" s="1"/>
  <c r="CI33" i="10" s="1"/>
  <c r="BS22" i="10"/>
  <c r="BU22" i="10" s="1"/>
  <c r="BS46" i="10"/>
  <c r="BU46" i="10" s="1"/>
  <c r="BT43" i="10"/>
  <c r="AX32" i="10"/>
  <c r="AZ32" i="10" s="1"/>
  <c r="AX26" i="10"/>
  <c r="AZ26" i="10" s="1"/>
  <c r="BS21" i="10"/>
  <c r="BU21" i="10" s="1"/>
  <c r="AJ43" i="10"/>
  <c r="AL43" i="10" s="1"/>
  <c r="BC47" i="10"/>
  <c r="BE47" i="10" s="1"/>
  <c r="BG47" i="10" s="1"/>
  <c r="BM46" i="10"/>
  <c r="CH40" i="10"/>
  <c r="CA37" i="10"/>
  <c r="BF37" i="10"/>
  <c r="BF33" i="10"/>
  <c r="CA27" i="10"/>
  <c r="BF27" i="10"/>
  <c r="CE26" i="10"/>
  <c r="CG26" i="10" s="1"/>
  <c r="CI26" i="10" s="1"/>
  <c r="BJ26" i="10"/>
  <c r="BL26" i="10" s="1"/>
  <c r="BN26" i="10" s="1"/>
  <c r="AV20" i="10"/>
  <c r="AX20" i="10" s="1"/>
  <c r="AZ20" i="10" s="1"/>
  <c r="BF13" i="10"/>
  <c r="BE12" i="10"/>
  <c r="BG12" i="10" s="1"/>
  <c r="V43" i="10"/>
  <c r="X43" i="10" s="1"/>
  <c r="V27" i="10"/>
  <c r="X27" i="10" s="1"/>
  <c r="V11" i="10"/>
  <c r="X11" i="10" s="1"/>
  <c r="AC45" i="10"/>
  <c r="AE45" i="10" s="1"/>
  <c r="BS10" i="10"/>
  <c r="BU10" i="10" s="1"/>
  <c r="BX44" i="10"/>
  <c r="BZ44" i="10" s="1"/>
  <c r="CB44" i="10" s="1"/>
  <c r="CE43" i="10"/>
  <c r="CG43" i="10" s="1"/>
  <c r="CI43" i="10" s="1"/>
  <c r="BQ38" i="10"/>
  <c r="BS38" i="10" s="1"/>
  <c r="BU38" i="10" s="1"/>
  <c r="AX29" i="10"/>
  <c r="AZ29" i="10" s="1"/>
  <c r="CE20" i="10"/>
  <c r="CG20" i="10" s="1"/>
  <c r="CI20" i="10" s="1"/>
  <c r="AV16" i="10"/>
  <c r="AX16" i="10" s="1"/>
  <c r="AZ16" i="10" s="1"/>
  <c r="BE14" i="10"/>
  <c r="BG14" i="10" s="1"/>
  <c r="AJ28" i="10"/>
  <c r="AL28" i="10" s="1"/>
  <c r="BF44" i="10"/>
  <c r="AC40" i="10"/>
  <c r="AE40" i="10" s="1"/>
  <c r="AC20" i="10"/>
  <c r="AE20" i="10" s="1"/>
  <c r="BM41" i="10"/>
  <c r="AJ27" i="10"/>
  <c r="AL27" i="10" s="1"/>
  <c r="AJ17" i="10"/>
  <c r="AL17" i="10" s="1"/>
  <c r="AQ51" i="10"/>
  <c r="AS51" i="10" s="1"/>
  <c r="BT50" i="10"/>
  <c r="AR49" i="10"/>
  <c r="CA47" i="10"/>
  <c r="BT46" i="10"/>
  <c r="BS43" i="10"/>
  <c r="BU43" i="10" s="1"/>
  <c r="BS39" i="10"/>
  <c r="BU39" i="10" s="1"/>
  <c r="AR39" i="10"/>
  <c r="CA35" i="10"/>
  <c r="BQ34" i="10"/>
  <c r="BS34" i="10" s="1"/>
  <c r="BU34" i="10" s="1"/>
  <c r="BF34" i="10"/>
  <c r="CA31" i="10"/>
  <c r="CE28" i="10"/>
  <c r="CG28" i="10" s="1"/>
  <c r="CI28" i="10" s="1"/>
  <c r="AY25" i="10"/>
  <c r="BF22" i="10"/>
  <c r="AO22" i="10"/>
  <c r="AQ22" i="10" s="1"/>
  <c r="AS22" i="10" s="1"/>
  <c r="BX17" i="10"/>
  <c r="BZ17" i="10" s="1"/>
  <c r="CB17" i="10" s="1"/>
  <c r="CG16" i="10"/>
  <c r="CI16" i="10" s="1"/>
  <c r="AY15" i="10"/>
  <c r="BS13" i="10"/>
  <c r="BU13" i="10" s="1"/>
  <c r="AV13" i="10"/>
  <c r="AX13" i="10" s="1"/>
  <c r="AZ13" i="10" s="1"/>
  <c r="BX12" i="10"/>
  <c r="BZ12" i="10" s="1"/>
  <c r="CB12" i="10" s="1"/>
  <c r="AC29" i="10"/>
  <c r="AE29" i="10" s="1"/>
  <c r="AJ26" i="10"/>
  <c r="AL26" i="10" s="1"/>
  <c r="AC52" i="10"/>
  <c r="AE52" i="10" s="1"/>
  <c r="AJ51" i="10"/>
  <c r="AL51" i="10" s="1"/>
  <c r="BL43" i="10"/>
  <c r="BN43" i="10" s="1"/>
  <c r="AC34" i="10"/>
  <c r="AE34" i="10" s="1"/>
  <c r="BL12" i="10"/>
  <c r="BN12" i="10" s="1"/>
  <c r="BF40" i="10"/>
  <c r="BZ33" i="10"/>
  <c r="CB33" i="10" s="1"/>
  <c r="BL22" i="10"/>
  <c r="BN22" i="10" s="1"/>
  <c r="AJ20" i="10"/>
  <c r="AL20" i="10" s="1"/>
  <c r="BC53" i="10"/>
  <c r="BE53" i="10" s="1"/>
  <c r="BG53" i="10" s="1"/>
  <c r="CH50" i="10"/>
  <c r="BT48" i="10"/>
  <c r="CH46" i="10"/>
  <c r="BX32" i="10"/>
  <c r="BZ32" i="10" s="1"/>
  <c r="CB32" i="10" s="1"/>
  <c r="BQ29" i="10"/>
  <c r="BS29" i="10" s="1"/>
  <c r="BU29" i="10" s="1"/>
  <c r="AY29" i="10"/>
  <c r="AX27" i="10"/>
  <c r="AZ27" i="10" s="1"/>
  <c r="CE25" i="10"/>
  <c r="CG25" i="10" s="1"/>
  <c r="CI25" i="10" s="1"/>
  <c r="BJ23" i="10"/>
  <c r="BL23" i="10" s="1"/>
  <c r="BN23" i="10" s="1"/>
  <c r="AO23" i="10"/>
  <c r="AQ23" i="10" s="1"/>
  <c r="AS23" i="10" s="1"/>
  <c r="BF14" i="10"/>
  <c r="AX33" i="10"/>
  <c r="AZ33" i="10" s="1"/>
  <c r="AC23" i="10"/>
  <c r="AE23" i="10" s="1"/>
  <c r="AJ23" i="10"/>
  <c r="AL23" i="10" s="1"/>
  <c r="AQ10" i="10"/>
  <c r="AS10" i="10" s="1"/>
  <c r="BS52" i="10"/>
  <c r="BU52" i="10" s="1"/>
  <c r="AR48" i="10"/>
  <c r="AQ39" i="10"/>
  <c r="AS39" i="10" s="1"/>
  <c r="AO19" i="10"/>
  <c r="AQ19" i="10" s="1"/>
  <c r="AS19" i="10" s="1"/>
  <c r="CE15" i="10"/>
  <c r="CG15" i="10" s="1"/>
  <c r="CI15" i="10" s="1"/>
  <c r="BX14" i="10"/>
  <c r="BZ14" i="10" s="1"/>
  <c r="CB14" i="10" s="1"/>
  <c r="BL21" i="10"/>
  <c r="BN21" i="10" s="1"/>
  <c r="AC13" i="10"/>
  <c r="AE13" i="10" s="1"/>
  <c r="AC47" i="10"/>
  <c r="AE47" i="10" s="1"/>
  <c r="V51" i="10"/>
  <c r="X51" i="10" s="1"/>
  <c r="V35" i="10"/>
  <c r="X35" i="10" s="1"/>
  <c r="V19" i="10"/>
  <c r="X19" i="10" s="1"/>
  <c r="AC50" i="10"/>
  <c r="AE50" i="10" s="1"/>
  <c r="AC37" i="10"/>
  <c r="AE37" i="10" s="1"/>
  <c r="AC42" i="10"/>
  <c r="AE42" i="10" s="1"/>
  <c r="AC15" i="10"/>
  <c r="AE15" i="10" s="1"/>
  <c r="AC39" i="10"/>
  <c r="AE39" i="10" s="1"/>
  <c r="AJ53" i="10"/>
  <c r="AL53" i="10" s="1"/>
  <c r="AV47" i="10"/>
  <c r="AX47" i="10" s="1"/>
  <c r="AZ47" i="10" s="1"/>
  <c r="AY47" i="10"/>
  <c r="BC36" i="10"/>
  <c r="BE36" i="10" s="1"/>
  <c r="BG36" i="10" s="1"/>
  <c r="BF36" i="10"/>
  <c r="BC11" i="10"/>
  <c r="BE11" i="10" s="1"/>
  <c r="BG11" i="10" s="1"/>
  <c r="BF11" i="10"/>
  <c r="V31" i="10"/>
  <c r="X31" i="10" s="1"/>
  <c r="AC51" i="10"/>
  <c r="AE51" i="10" s="1"/>
  <c r="AC31" i="10"/>
  <c r="AE31" i="10" s="1"/>
  <c r="AC19" i="10"/>
  <c r="AE19" i="10" s="1"/>
  <c r="AJ47" i="10"/>
  <c r="AL47" i="10" s="1"/>
  <c r="BF30" i="10"/>
  <c r="BC30" i="10"/>
  <c r="BE30" i="10" s="1"/>
  <c r="BG30" i="10" s="1"/>
  <c r="BX24" i="10"/>
  <c r="BZ24" i="10" s="1"/>
  <c r="CB24" i="10" s="1"/>
  <c r="CA24" i="10"/>
  <c r="V42" i="10"/>
  <c r="X42" i="10" s="1"/>
  <c r="V26" i="10"/>
  <c r="X26" i="10" s="1"/>
  <c r="AJ31" i="10"/>
  <c r="AL31" i="10" s="1"/>
  <c r="CE32" i="10"/>
  <c r="CG32" i="10" s="1"/>
  <c r="CI32" i="10" s="1"/>
  <c r="CH32" i="10"/>
  <c r="BX19" i="10"/>
  <c r="BZ19" i="10" s="1"/>
  <c r="CB19" i="10" s="1"/>
  <c r="CA19" i="10"/>
  <c r="AC48" i="10"/>
  <c r="AE48" i="10" s="1"/>
  <c r="AC43" i="10"/>
  <c r="AE43" i="10" s="1"/>
  <c r="AC38" i="10"/>
  <c r="AE38" i="10" s="1"/>
  <c r="AC16" i="10"/>
  <c r="AE16" i="10" s="1"/>
  <c r="AC11" i="10"/>
  <c r="AE11" i="10" s="1"/>
  <c r="AJ21" i="10"/>
  <c r="AL21" i="10" s="1"/>
  <c r="BX53" i="10"/>
  <c r="BZ53" i="10" s="1"/>
  <c r="CB53" i="10" s="1"/>
  <c r="CA53" i="10"/>
  <c r="BM50" i="10"/>
  <c r="BJ50" i="10"/>
  <c r="BL50" i="10" s="1"/>
  <c r="BN50" i="10" s="1"/>
  <c r="AY48" i="10"/>
  <c r="AV48" i="10"/>
  <c r="AX48" i="10" s="1"/>
  <c r="AZ48" i="10" s="1"/>
  <c r="BX45" i="10"/>
  <c r="BZ45" i="10" s="1"/>
  <c r="CB45" i="10" s="1"/>
  <c r="CA45" i="10"/>
  <c r="CH44" i="10"/>
  <c r="BQ44" i="10"/>
  <c r="BS44" i="10" s="1"/>
  <c r="BU44" i="10" s="1"/>
  <c r="BT44" i="10"/>
  <c r="BQ42" i="10"/>
  <c r="BS42" i="10" s="1"/>
  <c r="BU42" i="10" s="1"/>
  <c r="BT42" i="10"/>
  <c r="AV39" i="10"/>
  <c r="AX39" i="10" s="1"/>
  <c r="AZ39" i="10" s="1"/>
  <c r="AY39" i="10"/>
  <c r="CE36" i="10"/>
  <c r="CG36" i="10" s="1"/>
  <c r="CI36" i="10" s="1"/>
  <c r="CH36" i="10"/>
  <c r="AO31" i="10"/>
  <c r="AQ31" i="10" s="1"/>
  <c r="AS31" i="10" s="1"/>
  <c r="AR31" i="10"/>
  <c r="BQ30" i="10"/>
  <c r="BS30" i="10" s="1"/>
  <c r="BU30" i="10" s="1"/>
  <c r="CA28" i="10"/>
  <c r="BX28" i="10"/>
  <c r="BZ28" i="10" s="1"/>
  <c r="CB28" i="10" s="1"/>
  <c r="BT27" i="10"/>
  <c r="BQ27" i="10"/>
  <c r="BS27" i="10" s="1"/>
  <c r="BU27" i="10" s="1"/>
  <c r="AO25" i="10"/>
  <c r="AQ25" i="10" s="1"/>
  <c r="AS25" i="10" s="1"/>
  <c r="CE23" i="10"/>
  <c r="CG23" i="10" s="1"/>
  <c r="CI23" i="10" s="1"/>
  <c r="CH23" i="10"/>
  <c r="BQ19" i="10"/>
  <c r="BS19" i="10" s="1"/>
  <c r="BU19" i="10" s="1"/>
  <c r="BQ16" i="10"/>
  <c r="BS16" i="10" s="1"/>
  <c r="BU16" i="10" s="1"/>
  <c r="BT16" i="10"/>
  <c r="AR15" i="10"/>
  <c r="AO15" i="10"/>
  <c r="AQ15" i="10" s="1"/>
  <c r="AS15" i="10" s="1"/>
  <c r="BT11" i="10"/>
  <c r="BQ11" i="10"/>
  <c r="BS11" i="10" s="1"/>
  <c r="BU11" i="10" s="1"/>
  <c r="AJ30" i="10"/>
  <c r="AL30" i="10" s="1"/>
  <c r="AR30" i="10"/>
  <c r="AO30" i="10"/>
  <c r="AQ30" i="10" s="1"/>
  <c r="AS30" i="10" s="1"/>
  <c r="BZ27" i="10"/>
  <c r="CB27" i="10" s="1"/>
  <c r="BQ26" i="10"/>
  <c r="BS26" i="10" s="1"/>
  <c r="BU26" i="10" s="1"/>
  <c r="BT26" i="10"/>
  <c r="V47" i="10"/>
  <c r="X47" i="10" s="1"/>
  <c r="V15" i="10"/>
  <c r="X15" i="10" s="1"/>
  <c r="AC46" i="10"/>
  <c r="AE46" i="10" s="1"/>
  <c r="AJ37" i="10"/>
  <c r="AL37" i="10" s="1"/>
  <c r="BQ51" i="10"/>
  <c r="BS51" i="10" s="1"/>
  <c r="BU51" i="10" s="1"/>
  <c r="BT51" i="10"/>
  <c r="BQ20" i="10"/>
  <c r="BS20" i="10" s="1"/>
  <c r="BU20" i="10" s="1"/>
  <c r="BT20" i="10"/>
  <c r="V34" i="10"/>
  <c r="X34" i="10" s="1"/>
  <c r="AJ39" i="10"/>
  <c r="AL39" i="10" s="1"/>
  <c r="AO52" i="10"/>
  <c r="AQ52" i="10" s="1"/>
  <c r="AS52" i="10" s="1"/>
  <c r="AR52" i="10"/>
  <c r="AR45" i="10"/>
  <c r="AO45" i="10"/>
  <c r="AQ45" i="10" s="1"/>
  <c r="AS45" i="10" s="1"/>
  <c r="BQ36" i="10"/>
  <c r="BS36" i="10" s="1"/>
  <c r="BU36" i="10" s="1"/>
  <c r="BT36" i="10"/>
  <c r="AR35" i="10"/>
  <c r="AO35" i="10"/>
  <c r="AQ35" i="10" s="1"/>
  <c r="AS35" i="10" s="1"/>
  <c r="AV18" i="10"/>
  <c r="AX18" i="10" s="1"/>
  <c r="AZ18" i="10" s="1"/>
  <c r="AY18" i="10"/>
  <c r="V49" i="10"/>
  <c r="X49" i="10" s="1"/>
  <c r="V41" i="10"/>
  <c r="X41" i="10" s="1"/>
  <c r="V33" i="10"/>
  <c r="X33" i="10" s="1"/>
  <c r="V25" i="10"/>
  <c r="X25" i="10" s="1"/>
  <c r="V17" i="10"/>
  <c r="X17" i="10" s="1"/>
  <c r="AC33" i="10"/>
  <c r="AE33" i="10" s="1"/>
  <c r="AJ10" i="10"/>
  <c r="AL10" i="10" s="1"/>
  <c r="AJ14" i="10"/>
  <c r="AL14" i="10" s="1"/>
  <c r="BC52" i="10"/>
  <c r="BE52" i="10" s="1"/>
  <c r="BG52" i="10" s="1"/>
  <c r="BF52" i="10"/>
  <c r="AQ50" i="10"/>
  <c r="AS50" i="10" s="1"/>
  <c r="BF35" i="10"/>
  <c r="BC35" i="10"/>
  <c r="BE35" i="10" s="1"/>
  <c r="BG35" i="10" s="1"/>
  <c r="BJ33" i="10"/>
  <c r="BL33" i="10" s="1"/>
  <c r="BN33" i="10" s="1"/>
  <c r="CH21" i="10"/>
  <c r="CE21" i="10"/>
  <c r="CG21" i="10" s="1"/>
  <c r="CI21" i="10" s="1"/>
  <c r="AV21" i="10"/>
  <c r="AX21" i="10" s="1"/>
  <c r="AZ21" i="10" s="1"/>
  <c r="AO20" i="10"/>
  <c r="AQ20" i="10" s="1"/>
  <c r="AS20" i="10" s="1"/>
  <c r="AQ18" i="10"/>
  <c r="AS18" i="10" s="1"/>
  <c r="AC32" i="10"/>
  <c r="AE32" i="10" s="1"/>
  <c r="CE52" i="10"/>
  <c r="CG52" i="10" s="1"/>
  <c r="CI52" i="10" s="1"/>
  <c r="CH52" i="10"/>
  <c r="V45" i="10"/>
  <c r="X45" i="10" s="1"/>
  <c r="V29" i="10"/>
  <c r="X29" i="10" s="1"/>
  <c r="V13" i="10"/>
  <c r="X13" i="10" s="1"/>
  <c r="BX22" i="10"/>
  <c r="BZ22" i="10" s="1"/>
  <c r="CB22" i="10" s="1"/>
  <c r="CA22" i="10"/>
  <c r="V23" i="10"/>
  <c r="X23" i="10" s="1"/>
  <c r="AC24" i="10"/>
  <c r="AE24" i="10" s="1"/>
  <c r="AV50" i="10"/>
  <c r="AX50" i="10" s="1"/>
  <c r="AZ50" i="10" s="1"/>
  <c r="AY50" i="10"/>
  <c r="BC42" i="10"/>
  <c r="BE42" i="10" s="1"/>
  <c r="BG42" i="10" s="1"/>
  <c r="BF42" i="10"/>
  <c r="V18" i="10"/>
  <c r="X18" i="10" s="1"/>
  <c r="AJ29" i="10"/>
  <c r="AL29" i="10" s="1"/>
  <c r="V10" i="10"/>
  <c r="X10" i="10" s="1"/>
  <c r="BL10" i="10"/>
  <c r="BN10" i="10" s="1"/>
  <c r="AY52" i="10"/>
  <c r="BC51" i="10"/>
  <c r="BE51" i="10" s="1"/>
  <c r="BG51" i="10" s="1"/>
  <c r="CE48" i="10"/>
  <c r="CG48" i="10" s="1"/>
  <c r="CI48" i="10" s="1"/>
  <c r="CH48" i="10"/>
  <c r="BJ48" i="10"/>
  <c r="BL48" i="10" s="1"/>
  <c r="BN48" i="10" s="1"/>
  <c r="AR46" i="10"/>
  <c r="AO46" i="10"/>
  <c r="AQ46" i="10" s="1"/>
  <c r="AS46" i="10" s="1"/>
  <c r="AV43" i="10"/>
  <c r="AX43" i="10" s="1"/>
  <c r="AZ43" i="10" s="1"/>
  <c r="BL42" i="10"/>
  <c r="BN42" i="10" s="1"/>
  <c r="BC41" i="10"/>
  <c r="BE41" i="10" s="1"/>
  <c r="BG41" i="10" s="1"/>
  <c r="BF25" i="10"/>
  <c r="BC25" i="10"/>
  <c r="BE25" i="10" s="1"/>
  <c r="BG25" i="10" s="1"/>
  <c r="AY24" i="10"/>
  <c r="AV24" i="10"/>
  <c r="AX24" i="10" s="1"/>
  <c r="AZ24" i="10" s="1"/>
  <c r="CE18" i="10"/>
  <c r="CG18" i="10" s="1"/>
  <c r="CI18" i="10" s="1"/>
  <c r="CH18" i="10"/>
  <c r="BM18" i="10"/>
  <c r="BJ18" i="10"/>
  <c r="BL18" i="10" s="1"/>
  <c r="BN18" i="10" s="1"/>
  <c r="BM12" i="10"/>
  <c r="AV40" i="10"/>
  <c r="AX40" i="10" s="1"/>
  <c r="AZ40" i="10" s="1"/>
  <c r="AY40" i="10"/>
  <c r="BM14" i="10"/>
  <c r="BJ14" i="10"/>
  <c r="BL14" i="10" s="1"/>
  <c r="BN14" i="10" s="1"/>
  <c r="V53" i="10"/>
  <c r="X53" i="10" s="1"/>
  <c r="V37" i="10"/>
  <c r="X37" i="10" s="1"/>
  <c r="V21" i="10"/>
  <c r="X21" i="10" s="1"/>
  <c r="AJ32" i="10"/>
  <c r="AL32" i="10" s="1"/>
  <c r="AJ22" i="10"/>
  <c r="AL22" i="10" s="1"/>
  <c r="BJ28" i="10"/>
  <c r="BL28" i="10" s="1"/>
  <c r="BN28" i="10" s="1"/>
  <c r="BM28" i="10"/>
  <c r="AX17" i="10"/>
  <c r="AZ17" i="10" s="1"/>
  <c r="V39" i="10"/>
  <c r="X39" i="10" s="1"/>
  <c r="AC14" i="10"/>
  <c r="AE14" i="10" s="1"/>
  <c r="AJ45" i="10"/>
  <c r="AL45" i="10" s="1"/>
  <c r="AJ15" i="10"/>
  <c r="AL15" i="10" s="1"/>
  <c r="AX53" i="10"/>
  <c r="AZ53" i="10" s="1"/>
  <c r="V50" i="10"/>
  <c r="X50" i="10" s="1"/>
  <c r="V46" i="10"/>
  <c r="X46" i="10" s="1"/>
  <c r="V38" i="10"/>
  <c r="X38" i="10" s="1"/>
  <c r="V30" i="10"/>
  <c r="X30" i="10" s="1"/>
  <c r="V22" i="10"/>
  <c r="X22" i="10" s="1"/>
  <c r="V14" i="10"/>
  <c r="X14" i="10" s="1"/>
  <c r="AJ46" i="10"/>
  <c r="AL46" i="10" s="1"/>
  <c r="AV49" i="10"/>
  <c r="AX49" i="10" s="1"/>
  <c r="AZ49" i="10" s="1"/>
  <c r="AY49" i="10"/>
  <c r="AV44" i="10"/>
  <c r="AX44" i="10" s="1"/>
  <c r="AZ44" i="10" s="1"/>
  <c r="CA43" i="10"/>
  <c r="BX42" i="10"/>
  <c r="BZ42" i="10" s="1"/>
  <c r="CB42" i="10" s="1"/>
  <c r="AO42" i="10"/>
  <c r="AQ42" i="10" s="1"/>
  <c r="AS42" i="10" s="1"/>
  <c r="AR42" i="10"/>
  <c r="CE37" i="10"/>
  <c r="CG37" i="10" s="1"/>
  <c r="CI37" i="10" s="1"/>
  <c r="CH37" i="10"/>
  <c r="BJ37" i="10"/>
  <c r="BL37" i="10" s="1"/>
  <c r="BN37" i="10" s="1"/>
  <c r="BQ35" i="10"/>
  <c r="BS35" i="10" s="1"/>
  <c r="BU35" i="10" s="1"/>
  <c r="BT35" i="10"/>
  <c r="AY34" i="10"/>
  <c r="AV34" i="10"/>
  <c r="AX34" i="10" s="1"/>
  <c r="AZ34" i="10" s="1"/>
  <c r="BQ31" i="10"/>
  <c r="BS31" i="10" s="1"/>
  <c r="BU31" i="10" s="1"/>
  <c r="CG30" i="10"/>
  <c r="CI30" i="10" s="1"/>
  <c r="BX29" i="10"/>
  <c r="BZ29" i="10" s="1"/>
  <c r="CB29" i="10" s="1"/>
  <c r="CA29" i="10"/>
  <c r="AV28" i="10"/>
  <c r="AX28" i="10" s="1"/>
  <c r="AZ28" i="10" s="1"/>
  <c r="AY28" i="10"/>
  <c r="BQ15" i="10"/>
  <c r="BS15" i="10" s="1"/>
  <c r="BU15" i="10" s="1"/>
  <c r="BT15" i="10"/>
  <c r="CH12" i="10"/>
  <c r="CE12" i="10"/>
  <c r="CG12" i="10" s="1"/>
  <c r="CI12" i="10" s="1"/>
  <c r="AV12" i="10"/>
  <c r="AX12" i="10" s="1"/>
  <c r="AZ12" i="10" s="1"/>
  <c r="AY12" i="10"/>
  <c r="BL51" i="10"/>
  <c r="BN51" i="10" s="1"/>
  <c r="BZ48" i="10"/>
  <c r="CB48" i="10" s="1"/>
  <c r="AQ43" i="10"/>
  <c r="AS43" i="10" s="1"/>
  <c r="AQ40" i="10"/>
  <c r="AS40" i="10" s="1"/>
  <c r="AX10" i="10"/>
  <c r="AZ10" i="10" s="1"/>
  <c r="BS53" i="10"/>
  <c r="BU53" i="10" s="1"/>
  <c r="BZ47" i="10"/>
  <c r="CB47" i="10" s="1"/>
  <c r="AQ47" i="10"/>
  <c r="AS47" i="10" s="1"/>
  <c r="BE27" i="10"/>
  <c r="BG27" i="10" s="1"/>
  <c r="BC17" i="10"/>
  <c r="BE17" i="10" s="1"/>
  <c r="BG17" i="10" s="1"/>
  <c r="BZ16" i="10"/>
  <c r="CB16" i="10" s="1"/>
  <c r="AX15" i="10"/>
  <c r="AZ15" i="10" s="1"/>
  <c r="BS14" i="10"/>
  <c r="BU14" i="10" s="1"/>
  <c r="CE13" i="10"/>
  <c r="CG13" i="10" s="1"/>
  <c r="CI13" i="10" s="1"/>
  <c r="AQ12" i="10"/>
  <c r="AS12" i="10" s="1"/>
  <c r="AO11" i="10"/>
  <c r="AQ11" i="10" s="1"/>
  <c r="AS11" i="10" s="1"/>
  <c r="BE37" i="10"/>
  <c r="BG37" i="10" s="1"/>
  <c r="AX25" i="10"/>
  <c r="AZ25" i="10" s="1"/>
  <c r="BS18" i="10"/>
  <c r="BU18" i="10" s="1"/>
  <c r="AQ16" i="10"/>
  <c r="AS16" i="10" s="1"/>
  <c r="BE13" i="10"/>
  <c r="BG13" i="10" s="1"/>
  <c r="AJ13" i="10"/>
  <c r="AL13" i="10" s="1"/>
  <c r="CG10" i="10"/>
  <c r="CI10" i="10" s="1"/>
  <c r="CG49" i="10"/>
  <c r="CI49" i="10" s="1"/>
  <c r="BL44" i="10"/>
  <c r="BN44" i="10" s="1"/>
  <c r="CG42" i="10"/>
  <c r="CI42" i="10" s="1"/>
  <c r="AX41" i="10"/>
  <c r="AZ41" i="10" s="1"/>
  <c r="AQ32" i="10"/>
  <c r="AS32" i="10" s="1"/>
  <c r="AX23" i="10"/>
  <c r="AZ23" i="10" s="1"/>
  <c r="BJ49" i="10"/>
  <c r="BL49" i="10" s="1"/>
  <c r="BN49" i="10" s="1"/>
  <c r="BM49" i="10"/>
  <c r="BS48" i="10"/>
  <c r="BU48" i="10" s="1"/>
  <c r="BE46" i="10"/>
  <c r="BG46" i="10" s="1"/>
  <c r="AQ44" i="10"/>
  <c r="AS44" i="10" s="1"/>
  <c r="AR41" i="10"/>
  <c r="AO41" i="10"/>
  <c r="AQ41" i="10" s="1"/>
  <c r="AS41" i="10" s="1"/>
  <c r="AV38" i="10"/>
  <c r="AX38" i="10" s="1"/>
  <c r="AZ38" i="10" s="1"/>
  <c r="AY38" i="10"/>
  <c r="BT37" i="10"/>
  <c r="BQ37" i="10"/>
  <c r="BS37" i="10" s="1"/>
  <c r="BU37" i="10" s="1"/>
  <c r="BZ23" i="10"/>
  <c r="CB23" i="10" s="1"/>
  <c r="BJ16" i="10"/>
  <c r="BL16" i="10" s="1"/>
  <c r="BN16" i="10" s="1"/>
  <c r="BM16" i="10"/>
  <c r="BT53" i="10"/>
  <c r="AY53" i="10"/>
  <c r="BM52" i="10"/>
  <c r="BJ52" i="10"/>
  <c r="BL52" i="10" s="1"/>
  <c r="BN52" i="10" s="1"/>
  <c r="CH49" i="10"/>
  <c r="AX36" i="10"/>
  <c r="AZ36" i="10" s="1"/>
  <c r="BC24" i="10"/>
  <c r="BE24" i="10" s="1"/>
  <c r="BG24" i="10" s="1"/>
  <c r="BF24" i="10"/>
  <c r="CE19" i="10"/>
  <c r="CG19" i="10" s="1"/>
  <c r="CI19" i="10" s="1"/>
  <c r="CH19" i="10"/>
  <c r="AX52" i="10"/>
  <c r="AZ52" i="10" s="1"/>
  <c r="AQ49" i="10"/>
  <c r="AS49" i="10" s="1"/>
  <c r="CA48" i="10"/>
  <c r="AR43" i="10"/>
  <c r="BT39" i="10"/>
  <c r="BM38" i="10"/>
  <c r="BJ38" i="10"/>
  <c r="BL38" i="10" s="1"/>
  <c r="BN38" i="10" s="1"/>
  <c r="BZ35" i="10"/>
  <c r="CB35" i="10" s="1"/>
  <c r="CE22" i="10"/>
  <c r="CG22" i="10" s="1"/>
  <c r="CI22" i="10" s="1"/>
  <c r="CH22" i="10"/>
  <c r="CH51" i="10"/>
  <c r="CE51" i="10"/>
  <c r="CG51" i="10" s="1"/>
  <c r="CI51" i="10" s="1"/>
  <c r="BF16" i="10"/>
  <c r="BC16" i="10"/>
  <c r="BE16" i="10" s="1"/>
  <c r="BG16" i="10" s="1"/>
  <c r="BJ11" i="10"/>
  <c r="BL11" i="10" s="1"/>
  <c r="BN11" i="10" s="1"/>
  <c r="BM11" i="10"/>
  <c r="BM51" i="10"/>
  <c r="BX46" i="10"/>
  <c r="BZ46" i="10" s="1"/>
  <c r="CB46" i="10" s="1"/>
  <c r="CA46" i="10"/>
  <c r="BF45" i="10"/>
  <c r="BC45" i="10"/>
  <c r="BE45" i="10" s="1"/>
  <c r="BG45" i="10" s="1"/>
  <c r="AR40" i="10"/>
  <c r="BC38" i="10"/>
  <c r="BE38" i="10" s="1"/>
  <c r="BG38" i="10" s="1"/>
  <c r="BF38" i="10"/>
  <c r="BC50" i="10"/>
  <c r="BE50" i="10" s="1"/>
  <c r="BG50" i="10" s="1"/>
  <c r="BF50" i="10"/>
  <c r="BT49" i="10"/>
  <c r="BQ49" i="10"/>
  <c r="BS49" i="10" s="1"/>
  <c r="BU49" i="10" s="1"/>
  <c r="BL46" i="10"/>
  <c r="BN46" i="10" s="1"/>
  <c r="AY46" i="10"/>
  <c r="AV46" i="10"/>
  <c r="AX46" i="10" s="1"/>
  <c r="AZ46" i="10" s="1"/>
  <c r="BZ37" i="10"/>
  <c r="CB37" i="10" s="1"/>
  <c r="BL35" i="10"/>
  <c r="BN35" i="10" s="1"/>
  <c r="AR32" i="10"/>
  <c r="BM30" i="10"/>
  <c r="BJ30" i="10"/>
  <c r="BL30" i="10" s="1"/>
  <c r="BN30" i="10" s="1"/>
  <c r="AV22" i="10"/>
  <c r="AX22" i="10" s="1"/>
  <c r="AZ22" i="10" s="1"/>
  <c r="AY22" i="10"/>
  <c r="BC48" i="10"/>
  <c r="BE48" i="10" s="1"/>
  <c r="BG48" i="10" s="1"/>
  <c r="BF48" i="10"/>
  <c r="CH39" i="10"/>
  <c r="CE39" i="10"/>
  <c r="CG39" i="10" s="1"/>
  <c r="CI39" i="10" s="1"/>
  <c r="AV37" i="10"/>
  <c r="AX37" i="10" s="1"/>
  <c r="AZ37" i="10" s="1"/>
  <c r="AY37" i="10"/>
  <c r="AO36" i="10"/>
  <c r="AQ36" i="10" s="1"/>
  <c r="AS36" i="10" s="1"/>
  <c r="AR36" i="10"/>
  <c r="CH31" i="10"/>
  <c r="CE31" i="10"/>
  <c r="CG31" i="10" s="1"/>
  <c r="CI31" i="10" s="1"/>
  <c r="BC21" i="10"/>
  <c r="BE21" i="10" s="1"/>
  <c r="BG21" i="10" s="1"/>
  <c r="BF21" i="10"/>
  <c r="AR51" i="10"/>
  <c r="BQ47" i="10"/>
  <c r="BS47" i="10" s="1"/>
  <c r="BU47" i="10" s="1"/>
  <c r="BT47" i="10"/>
  <c r="BQ45" i="10"/>
  <c r="BS45" i="10" s="1"/>
  <c r="BU45" i="10" s="1"/>
  <c r="BT45" i="10"/>
  <c r="BL45" i="10"/>
  <c r="BN45" i="10" s="1"/>
  <c r="AV45" i="10"/>
  <c r="AX45" i="10" s="1"/>
  <c r="AZ45" i="10" s="1"/>
  <c r="AY45" i="10"/>
  <c r="CG44" i="10"/>
  <c r="CI44" i="10" s="1"/>
  <c r="AR44" i="10"/>
  <c r="BJ39" i="10"/>
  <c r="BL39" i="10" s="1"/>
  <c r="BN39" i="10" s="1"/>
  <c r="BM39" i="10"/>
  <c r="AQ34" i="10"/>
  <c r="AS34" i="10" s="1"/>
  <c r="CH30" i="10"/>
  <c r="AV30" i="10"/>
  <c r="AX30" i="10" s="1"/>
  <c r="AZ30" i="10" s="1"/>
  <c r="AY30" i="10"/>
  <c r="CH38" i="10"/>
  <c r="AY36" i="10"/>
  <c r="BJ31" i="10"/>
  <c r="BL31" i="10" s="1"/>
  <c r="BN31" i="10" s="1"/>
  <c r="BM31" i="10"/>
  <c r="BE29" i="10"/>
  <c r="BG29" i="10" s="1"/>
  <c r="CG24" i="10"/>
  <c r="CI24" i="10" s="1"/>
  <c r="AY23" i="10"/>
  <c r="BT18" i="10"/>
  <c r="AR16" i="10"/>
  <c r="BT52" i="10"/>
  <c r="CA50" i="10"/>
  <c r="BX50" i="10"/>
  <c r="BZ50" i="10" s="1"/>
  <c r="CB50" i="10" s="1"/>
  <c r="BJ47" i="10"/>
  <c r="BL47" i="10" s="1"/>
  <c r="BN47" i="10" s="1"/>
  <c r="BZ43" i="10"/>
  <c r="CB43" i="10" s="1"/>
  <c r="BM43" i="10"/>
  <c r="BC43" i="10"/>
  <c r="BE43" i="10" s="1"/>
  <c r="BG43" i="10" s="1"/>
  <c r="CA41" i="10"/>
  <c r="BQ41" i="10"/>
  <c r="BS41" i="10" s="1"/>
  <c r="BU41" i="10" s="1"/>
  <c r="BT41" i="10"/>
  <c r="AY33" i="10"/>
  <c r="AR33" i="10"/>
  <c r="AO33" i="10"/>
  <c r="AQ33" i="10" s="1"/>
  <c r="AS33" i="10" s="1"/>
  <c r="BX30" i="10"/>
  <c r="BZ30" i="10" s="1"/>
  <c r="CB30" i="10" s="1"/>
  <c r="BE22" i="10"/>
  <c r="BG22" i="10" s="1"/>
  <c r="AY17" i="10"/>
  <c r="BC15" i="10"/>
  <c r="BE15" i="10" s="1"/>
  <c r="BG15" i="10" s="1"/>
  <c r="BF15" i="10"/>
  <c r="AX11" i="10"/>
  <c r="AZ11" i="10" s="1"/>
  <c r="BZ39" i="10"/>
  <c r="CB39" i="10" s="1"/>
  <c r="BC39" i="10"/>
  <c r="BE39" i="10" s="1"/>
  <c r="BG39" i="10" s="1"/>
  <c r="BF39" i="10"/>
  <c r="BQ12" i="10"/>
  <c r="BS12" i="10" s="1"/>
  <c r="BU12" i="10" s="1"/>
  <c r="BT12" i="10"/>
  <c r="BQ40" i="10"/>
  <c r="BS40" i="10" s="1"/>
  <c r="BU40" i="10" s="1"/>
  <c r="BT40" i="10"/>
  <c r="BQ33" i="10"/>
  <c r="BS33" i="10" s="1"/>
  <c r="BU33" i="10" s="1"/>
  <c r="BT33" i="10"/>
  <c r="AO27" i="10"/>
  <c r="AQ27" i="10" s="1"/>
  <c r="AS27" i="10" s="1"/>
  <c r="AR27" i="10"/>
  <c r="BQ25" i="10"/>
  <c r="BS25" i="10" s="1"/>
  <c r="BU25" i="10" s="1"/>
  <c r="BT25" i="10"/>
  <c r="BM22" i="10"/>
  <c r="AO14" i="10"/>
  <c r="AQ14" i="10" s="1"/>
  <c r="AS14" i="10" s="1"/>
  <c r="AR14" i="10"/>
  <c r="BX13" i="10"/>
  <c r="BZ13" i="10" s="1"/>
  <c r="CB13" i="10" s="1"/>
  <c r="CA13" i="10"/>
  <c r="BL13" i="10"/>
  <c r="BN13" i="10" s="1"/>
  <c r="CG38" i="10"/>
  <c r="CI38" i="10" s="1"/>
  <c r="AO37" i="10"/>
  <c r="AQ37" i="10" s="1"/>
  <c r="AS37" i="10" s="1"/>
  <c r="AR37" i="10"/>
  <c r="BZ15" i="10"/>
  <c r="CB15" i="10" s="1"/>
  <c r="BS50" i="10"/>
  <c r="BU50" i="10" s="1"/>
  <c r="AY42" i="10"/>
  <c r="AV42" i="10"/>
  <c r="AX42" i="10" s="1"/>
  <c r="AZ42" i="10" s="1"/>
  <c r="BL41" i="10"/>
  <c r="BN41" i="10" s="1"/>
  <c r="BE40" i="10"/>
  <c r="BG40" i="10" s="1"/>
  <c r="AX35" i="10"/>
  <c r="AZ35" i="10" s="1"/>
  <c r="CH34" i="10"/>
  <c r="BX34" i="10"/>
  <c r="BZ34" i="10" s="1"/>
  <c r="CB34" i="10" s="1"/>
  <c r="CA34" i="10"/>
  <c r="BE34" i="10"/>
  <c r="BG34" i="10" s="1"/>
  <c r="CA33" i="10"/>
  <c r="BT32" i="10"/>
  <c r="BJ32" i="10"/>
  <c r="BL32" i="10" s="1"/>
  <c r="BN32" i="10" s="1"/>
  <c r="BM32" i="10"/>
  <c r="BF29" i="10"/>
  <c r="BE28" i="10"/>
  <c r="BG28" i="10" s="1"/>
  <c r="BF26" i="10"/>
  <c r="BQ23" i="10"/>
  <c r="BS23" i="10" s="1"/>
  <c r="BU23" i="10" s="1"/>
  <c r="AO21" i="10"/>
  <c r="AQ21" i="10" s="1"/>
  <c r="AS21" i="10" s="1"/>
  <c r="AR21" i="10"/>
  <c r="CA16" i="10"/>
  <c r="CG40" i="10"/>
  <c r="CI40" i="10" s="1"/>
  <c r="BJ40" i="10"/>
  <c r="BL40" i="10" s="1"/>
  <c r="BN40" i="10" s="1"/>
  <c r="BM40" i="10"/>
  <c r="CE35" i="10"/>
  <c r="CG35" i="10" s="1"/>
  <c r="CI35" i="10" s="1"/>
  <c r="CH35" i="10"/>
  <c r="BZ31" i="10"/>
  <c r="CB31" i="10" s="1"/>
  <c r="BC31" i="10"/>
  <c r="BE31" i="10" s="1"/>
  <c r="BG31" i="10" s="1"/>
  <c r="BF31" i="10"/>
  <c r="BZ25" i="10"/>
  <c r="CB25" i="10" s="1"/>
  <c r="BJ24" i="10"/>
  <c r="BL24" i="10" s="1"/>
  <c r="BN24" i="10" s="1"/>
  <c r="BM24" i="10"/>
  <c r="BX21" i="10"/>
  <c r="BZ21" i="10" s="1"/>
  <c r="CB21" i="10" s="1"/>
  <c r="CA21" i="10"/>
  <c r="AX19" i="10"/>
  <c r="AZ19" i="10" s="1"/>
  <c r="CG17" i="10"/>
  <c r="CI17" i="10" s="1"/>
  <c r="AQ17" i="10"/>
  <c r="AS17" i="10" s="1"/>
  <c r="AO13" i="10"/>
  <c r="AQ13" i="10" s="1"/>
  <c r="AS13" i="10" s="1"/>
  <c r="AR13" i="10"/>
  <c r="CE11" i="10"/>
  <c r="CG11" i="10" s="1"/>
  <c r="CI11" i="10" s="1"/>
  <c r="CH11" i="10"/>
  <c r="BE20" i="10"/>
  <c r="BG20" i="10" s="1"/>
  <c r="BT28" i="10"/>
  <c r="BM27" i="10"/>
  <c r="AQ24" i="10"/>
  <c r="AS24" i="10" s="1"/>
  <c r="BC23" i="10"/>
  <c r="BE23" i="10" s="1"/>
  <c r="BG23" i="10" s="1"/>
  <c r="BF23" i="10"/>
  <c r="BF18" i="10"/>
  <c r="CG14" i="10"/>
  <c r="CI14" i="10" s="1"/>
  <c r="AV14" i="10"/>
  <c r="AX14" i="10" s="1"/>
  <c r="AZ14" i="10" s="1"/>
  <c r="AY14" i="10"/>
  <c r="BS28" i="10"/>
  <c r="BU28" i="10" s="1"/>
  <c r="BL27" i="10"/>
  <c r="BN27" i="10" s="1"/>
  <c r="BX26" i="10"/>
  <c r="BZ26" i="10" s="1"/>
  <c r="CB26" i="10" s="1"/>
  <c r="CA26" i="10"/>
  <c r="BE18" i="10"/>
  <c r="BG18" i="10" s="1"/>
  <c r="BQ17" i="10"/>
  <c r="BS17" i="10" s="1"/>
  <c r="BU17" i="10" s="1"/>
  <c r="BT17" i="10"/>
  <c r="AO29" i="10"/>
  <c r="AQ29" i="10" s="1"/>
  <c r="AS29" i="10" s="1"/>
  <c r="AR29" i="10"/>
  <c r="CE27" i="10"/>
  <c r="CG27" i="10" s="1"/>
  <c r="CI27" i="10" s="1"/>
  <c r="CH27" i="10"/>
  <c r="BL19" i="10"/>
  <c r="BN19" i="10" s="1"/>
  <c r="BX18" i="10"/>
  <c r="BZ18" i="10" s="1"/>
  <c r="CB18" i="10" s="1"/>
  <c r="CA18" i="10"/>
  <c r="BM29" i="10"/>
  <c r="BF28" i="10"/>
  <c r="AY27" i="10"/>
  <c r="AR26" i="10"/>
  <c r="CH24" i="10"/>
  <c r="CA23" i="10"/>
  <c r="BT22" i="10"/>
  <c r="BM21" i="10"/>
  <c r="BF20" i="10"/>
  <c r="AY19" i="10"/>
  <c r="AR18" i="10"/>
  <c r="CH16" i="10"/>
  <c r="CA15" i="10"/>
  <c r="BT14" i="10"/>
  <c r="BM13" i="10"/>
  <c r="BF12" i="10"/>
  <c r="AY11" i="10"/>
  <c r="AJ41" i="10"/>
  <c r="AL41" i="10" s="1"/>
  <c r="AJ48" i="10"/>
  <c r="AL48" i="10" s="1"/>
  <c r="AJ33" i="10"/>
  <c r="AL33" i="10" s="1"/>
  <c r="AJ40" i="10"/>
  <c r="AL40" i="10" s="1"/>
  <c r="AJ25" i="10"/>
  <c r="AL25" i="10" s="1"/>
  <c r="AJ19" i="10"/>
  <c r="AL19" i="10" s="1"/>
  <c r="AJ49" i="10"/>
  <c r="AL49" i="10" s="1"/>
  <c r="AJ24" i="10"/>
  <c r="AL24" i="10" s="1"/>
  <c r="AJ36" i="10"/>
  <c r="AL36" i="10" s="1"/>
  <c r="AJ16" i="10"/>
  <c r="AL16" i="10" s="1"/>
  <c r="AC35" i="10"/>
  <c r="AE35" i="10" s="1"/>
  <c r="AC30" i="10"/>
  <c r="AE30" i="10" s="1"/>
  <c r="AC25" i="10"/>
  <c r="AE25" i="10" s="1"/>
  <c r="AC27" i="10"/>
  <c r="AE27" i="10" s="1"/>
  <c r="AC22" i="10"/>
  <c r="AE22" i="10" s="1"/>
  <c r="AC49" i="10"/>
  <c r="AE49" i="10" s="1"/>
  <c r="AC17" i="10"/>
  <c r="AE17" i="10" s="1"/>
  <c r="AC41" i="10"/>
  <c r="AE41" i="10" s="1"/>
  <c r="AC28" i="10"/>
  <c r="AE28" i="10" s="1"/>
  <c r="D48" i="10"/>
  <c r="CH10" i="10" l="1"/>
  <c r="CA10" i="10"/>
  <c r="BT10" i="10"/>
  <c r="BF10" i="10"/>
  <c r="AY10" i="10"/>
  <c r="AK12" i="10"/>
  <c r="AK14" i="10"/>
  <c r="AK15" i="10"/>
  <c r="AK16" i="10"/>
  <c r="AK17" i="10"/>
  <c r="AK18" i="10"/>
  <c r="AK20" i="10"/>
  <c r="AK21" i="10"/>
  <c r="AK22" i="10"/>
  <c r="AK23" i="10"/>
  <c r="AK24" i="10"/>
  <c r="AK25" i="10"/>
  <c r="AK26" i="10"/>
  <c r="AK28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AK42" i="10"/>
  <c r="AK43" i="10"/>
  <c r="AK44" i="10"/>
  <c r="AK46" i="10"/>
  <c r="AK47" i="10"/>
  <c r="AK48" i="10"/>
  <c r="AK49" i="10"/>
  <c r="AK50" i="10"/>
  <c r="AK51" i="10"/>
  <c r="AK52" i="10"/>
  <c r="AD16" i="10"/>
  <c r="AD25" i="10"/>
  <c r="AD32" i="10"/>
  <c r="AD36" i="10"/>
  <c r="AD48" i="10"/>
  <c r="AD49" i="10"/>
  <c r="AD18" i="10"/>
  <c r="AD20" i="10"/>
  <c r="AD24" i="10"/>
  <c r="AD26" i="10"/>
  <c r="AD34" i="10"/>
  <c r="AD40" i="10"/>
  <c r="AD42" i="10"/>
  <c r="AD44" i="10"/>
  <c r="AD50" i="10"/>
  <c r="AD52" i="10"/>
  <c r="W11" i="10"/>
  <c r="W14" i="10"/>
  <c r="W16" i="10"/>
  <c r="W17" i="10"/>
  <c r="W19" i="10"/>
  <c r="W22" i="10"/>
  <c r="W24" i="10"/>
  <c r="W27" i="10"/>
  <c r="W30" i="10"/>
  <c r="W32" i="10"/>
  <c r="W35" i="10"/>
  <c r="W38" i="10"/>
  <c r="W39" i="10"/>
  <c r="W43" i="10"/>
  <c r="W46" i="10"/>
  <c r="W47" i="10"/>
  <c r="W48" i="10"/>
  <c r="W51" i="10"/>
  <c r="W10" i="10"/>
  <c r="W12" i="10"/>
  <c r="W18" i="10"/>
  <c r="W20" i="10"/>
  <c r="W28" i="10"/>
  <c r="W36" i="10"/>
  <c r="W37" i="10"/>
  <c r="W42" i="10"/>
  <c r="W44" i="10"/>
  <c r="W53" i="10"/>
  <c r="AD28" i="10" l="1"/>
  <c r="AD12" i="10"/>
  <c r="AD53" i="10"/>
  <c r="AD41" i="10"/>
  <c r="AD21" i="10"/>
  <c r="AK53" i="10"/>
  <c r="AD45" i="10"/>
  <c r="AK27" i="10"/>
  <c r="AK19" i="10"/>
  <c r="W50" i="10"/>
  <c r="W31" i="10"/>
  <c r="W29" i="10"/>
  <c r="W45" i="10"/>
  <c r="W21" i="10"/>
  <c r="W25" i="10"/>
  <c r="W49" i="10"/>
  <c r="W41" i="10"/>
  <c r="AD31" i="10"/>
  <c r="W15" i="10"/>
  <c r="AD39" i="10"/>
  <c r="AD29" i="10"/>
  <c r="W52" i="10"/>
  <c r="W26" i="10"/>
  <c r="W13" i="10"/>
  <c r="AD47" i="10"/>
  <c r="AD37" i="10"/>
  <c r="AD17" i="10"/>
  <c r="AK11" i="10"/>
  <c r="W23" i="10"/>
  <c r="W34" i="10"/>
  <c r="AD33" i="10"/>
  <c r="AD13" i="10"/>
  <c r="AK45" i="10"/>
  <c r="AK29" i="10"/>
  <c r="AK13" i="10"/>
  <c r="W33" i="10"/>
  <c r="AD19" i="10"/>
  <c r="AD11" i="10"/>
  <c r="AD23" i="10"/>
  <c r="AD43" i="10"/>
  <c r="AD27" i="10"/>
  <c r="AD15" i="10"/>
  <c r="AD51" i="10"/>
  <c r="AD35" i="10"/>
  <c r="AD10" i="10"/>
  <c r="AD46" i="10"/>
  <c r="AD38" i="10"/>
  <c r="AD30" i="10"/>
  <c r="AD22" i="10"/>
  <c r="AD14" i="10"/>
  <c r="AR10" i="10"/>
  <c r="BM10" i="10"/>
  <c r="AK10" i="10"/>
  <c r="W40" i="10"/>
  <c r="O11" i="10"/>
  <c r="P11" i="10"/>
  <c r="Q11" i="10"/>
  <c r="O12" i="10"/>
  <c r="P12" i="10"/>
  <c r="Q12" i="10"/>
  <c r="CK12" i="10" s="1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CK20" i="10" s="1"/>
  <c r="O21" i="10"/>
  <c r="P21" i="10"/>
  <c r="Q21" i="10"/>
  <c r="O22" i="10"/>
  <c r="P22" i="10"/>
  <c r="Q22" i="10"/>
  <c r="O23" i="10"/>
  <c r="P23" i="10"/>
  <c r="Q23" i="10"/>
  <c r="O24" i="10"/>
  <c r="P24" i="10"/>
  <c r="Q24" i="10"/>
  <c r="O25" i="10"/>
  <c r="P25" i="10"/>
  <c r="Q25" i="10"/>
  <c r="O26" i="10"/>
  <c r="P26" i="10"/>
  <c r="Q26" i="10"/>
  <c r="O27" i="10"/>
  <c r="P27" i="10"/>
  <c r="Q27" i="10"/>
  <c r="O28" i="10"/>
  <c r="P28" i="10"/>
  <c r="Q28" i="10"/>
  <c r="O29" i="10"/>
  <c r="P29" i="10"/>
  <c r="Q29" i="10"/>
  <c r="O30" i="10"/>
  <c r="P30" i="10"/>
  <c r="Q30" i="10"/>
  <c r="O31" i="10"/>
  <c r="P31" i="10"/>
  <c r="Q31" i="10"/>
  <c r="O32" i="10"/>
  <c r="P32" i="10"/>
  <c r="Q32" i="10"/>
  <c r="O33" i="10"/>
  <c r="P33" i="10"/>
  <c r="Q33" i="10"/>
  <c r="CK33" i="10" s="1"/>
  <c r="O34" i="10"/>
  <c r="P34" i="10"/>
  <c r="Q34" i="10"/>
  <c r="O35" i="10"/>
  <c r="P35" i="10"/>
  <c r="Q35" i="10"/>
  <c r="O36" i="10"/>
  <c r="P36" i="10"/>
  <c r="Q36" i="10"/>
  <c r="CK36" i="10" s="1"/>
  <c r="O37" i="10"/>
  <c r="P37" i="10"/>
  <c r="Q37" i="10"/>
  <c r="O38" i="10"/>
  <c r="P38" i="10"/>
  <c r="Q38" i="10"/>
  <c r="O39" i="10"/>
  <c r="P39" i="10"/>
  <c r="Q39" i="10"/>
  <c r="O40" i="10"/>
  <c r="P40" i="10"/>
  <c r="Q40" i="10"/>
  <c r="O41" i="10"/>
  <c r="P41" i="10"/>
  <c r="Q41" i="10"/>
  <c r="O42" i="10"/>
  <c r="P42" i="10"/>
  <c r="Q42" i="10"/>
  <c r="O43" i="10"/>
  <c r="P43" i="10"/>
  <c r="Q43" i="10"/>
  <c r="O44" i="10"/>
  <c r="P44" i="10"/>
  <c r="Q44" i="10"/>
  <c r="O45" i="10"/>
  <c r="P45" i="10"/>
  <c r="Q45" i="10"/>
  <c r="O46" i="10"/>
  <c r="P46" i="10"/>
  <c r="Q46" i="10"/>
  <c r="O47" i="10"/>
  <c r="P47" i="10"/>
  <c r="Q47" i="10"/>
  <c r="O48" i="10"/>
  <c r="P48" i="10"/>
  <c r="Q48" i="10"/>
  <c r="O49" i="10"/>
  <c r="P49" i="10"/>
  <c r="Q49" i="10"/>
  <c r="O50" i="10"/>
  <c r="P50" i="10"/>
  <c r="Q50" i="10"/>
  <c r="O51" i="10"/>
  <c r="P51" i="10"/>
  <c r="Q51" i="10"/>
  <c r="O52" i="10"/>
  <c r="P52" i="10"/>
  <c r="Q52" i="10"/>
  <c r="O53" i="10"/>
  <c r="P53" i="10"/>
  <c r="Q53" i="10"/>
  <c r="P10" i="10"/>
  <c r="Q10" i="10"/>
  <c r="O10" i="10"/>
  <c r="CJ36" i="10" l="1"/>
  <c r="CK31" i="10"/>
  <c r="CJ31" i="10" s="1"/>
  <c r="CK41" i="10"/>
  <c r="CJ41" i="10" s="1"/>
  <c r="CK25" i="10"/>
  <c r="CJ25" i="10" s="1"/>
  <c r="CK53" i="10"/>
  <c r="CJ53" i="10" s="1"/>
  <c r="CK45" i="10"/>
  <c r="CJ45" i="10" s="1"/>
  <c r="CK37" i="10"/>
  <c r="CJ37" i="10" s="1"/>
  <c r="CK29" i="10"/>
  <c r="CJ29" i="10" s="1"/>
  <c r="CK21" i="10"/>
  <c r="CJ21" i="10" s="1"/>
  <c r="CK13" i="10"/>
  <c r="CJ13" i="10" s="1"/>
  <c r="CK49" i="10"/>
  <c r="CJ49" i="10" s="1"/>
  <c r="CK39" i="10"/>
  <c r="CJ39" i="10" s="1"/>
  <c r="CK17" i="10"/>
  <c r="CJ17" i="10" s="1"/>
  <c r="CJ33" i="10"/>
  <c r="CK52" i="10"/>
  <c r="CJ52" i="10" s="1"/>
  <c r="CK51" i="10"/>
  <c r="CJ51" i="10" s="1"/>
  <c r="CJ20" i="10"/>
  <c r="CJ12" i="10"/>
  <c r="CK35" i="10"/>
  <c r="CJ35" i="10" s="1"/>
  <c r="CK44" i="10"/>
  <c r="CJ44" i="10" s="1"/>
  <c r="CK11" i="10"/>
  <c r="CJ11" i="10" s="1"/>
  <c r="CK43" i="10"/>
  <c r="CJ43" i="10" s="1"/>
  <c r="CK27" i="10"/>
  <c r="CJ27" i="10" s="1"/>
  <c r="CK10" i="10"/>
  <c r="CJ10" i="10" s="1"/>
  <c r="CK26" i="10"/>
  <c r="CJ26" i="10" s="1"/>
  <c r="CK30" i="10"/>
  <c r="CJ30" i="10" s="1"/>
  <c r="CK23" i="10"/>
  <c r="CJ23" i="10" s="1"/>
  <c r="CK24" i="10"/>
  <c r="CJ24" i="10" s="1"/>
  <c r="CK48" i="10"/>
  <c r="CJ48" i="10" s="1"/>
  <c r="CK32" i="10"/>
  <c r="CJ32" i="10" s="1"/>
  <c r="CK16" i="10"/>
  <c r="CJ16" i="10" s="1"/>
  <c r="CK28" i="10"/>
  <c r="CJ28" i="10" s="1"/>
  <c r="CK15" i="10"/>
  <c r="CJ15" i="10" s="1"/>
  <c r="CK40" i="10"/>
  <c r="CJ40" i="10" s="1"/>
  <c r="CK47" i="10"/>
  <c r="CJ47" i="10" s="1"/>
  <c r="CK50" i="10"/>
  <c r="CJ50" i="10" s="1"/>
  <c r="CK38" i="10"/>
  <c r="CJ38" i="10" s="1"/>
  <c r="CK46" i="10"/>
  <c r="CJ46" i="10" s="1"/>
  <c r="CK34" i="10"/>
  <c r="CJ34" i="10" s="1"/>
  <c r="CK22" i="10"/>
  <c r="CJ22" i="10" s="1"/>
  <c r="CK42" i="10"/>
  <c r="CJ42" i="10" s="1"/>
  <c r="CK19" i="10"/>
  <c r="CJ19" i="10" s="1"/>
  <c r="CK18" i="10"/>
  <c r="CJ18" i="10" s="1"/>
  <c r="CK14" i="10"/>
  <c r="CJ14" i="10" s="1"/>
  <c r="B2" i="9" l="1"/>
  <c r="C2" i="9" s="1"/>
  <c r="B3" i="9"/>
  <c r="C3" i="9" s="1"/>
  <c r="B4" i="9"/>
  <c r="C4" i="9" s="1"/>
  <c r="B5" i="9"/>
  <c r="C5" i="9" s="1"/>
  <c r="B6" i="9"/>
  <c r="C6" i="9" s="1"/>
  <c r="B7" i="9"/>
  <c r="C7" i="9" s="1"/>
  <c r="B8" i="9"/>
  <c r="C8" i="9" s="1"/>
  <c r="B9" i="9"/>
  <c r="C9" i="9" s="1"/>
  <c r="B10" i="9"/>
  <c r="C10" i="9" s="1"/>
  <c r="B11" i="9"/>
  <c r="C11" i="9" s="1"/>
  <c r="B12" i="9"/>
  <c r="C12" i="9" s="1"/>
  <c r="B13" i="9"/>
  <c r="C13" i="9" s="1"/>
  <c r="B14" i="9"/>
  <c r="C14" i="9" s="1"/>
  <c r="B15" i="9"/>
  <c r="C15" i="9" s="1"/>
  <c r="B16" i="9"/>
  <c r="C16" i="9" s="1"/>
  <c r="I3" i="4" l="1"/>
  <c r="G3" i="4" s="1"/>
  <c r="J16" i="4"/>
  <c r="J14" i="4"/>
  <c r="J12" i="4"/>
  <c r="J10" i="4"/>
  <c r="J8" i="4"/>
  <c r="J6" i="4"/>
  <c r="J4" i="4"/>
  <c r="J2" i="4"/>
  <c r="C3" i="4"/>
  <c r="C4" i="4"/>
  <c r="C9" i="4"/>
  <c r="C10" i="4"/>
  <c r="C11" i="4"/>
  <c r="C12" i="4"/>
  <c r="C17" i="4"/>
  <c r="C17" i="1"/>
  <c r="B12" i="4" l="1"/>
  <c r="B4" i="4"/>
  <c r="B10" i="4"/>
  <c r="B17" i="4"/>
  <c r="B9" i="4"/>
  <c r="B11" i="4"/>
  <c r="B3" i="4"/>
  <c r="C16" i="4"/>
  <c r="B13" i="4"/>
  <c r="B5" i="4"/>
  <c r="C5" i="4"/>
  <c r="C8" i="4"/>
  <c r="C13" i="4"/>
  <c r="B15" i="4"/>
  <c r="B7" i="4"/>
  <c r="C6" i="4"/>
  <c r="C14" i="4"/>
  <c r="B16" i="4"/>
  <c r="B8" i="4"/>
  <c r="B14" i="4"/>
  <c r="B6" i="4"/>
  <c r="C7" i="4"/>
  <c r="C15" i="4"/>
  <c r="I4" i="4"/>
  <c r="G4" i="4" s="1"/>
  <c r="I5" i="4" l="1"/>
  <c r="G5" i="4" s="1"/>
  <c r="C13" i="1"/>
  <c r="C15" i="1"/>
  <c r="C16" i="1"/>
  <c r="C14" i="1"/>
  <c r="I6" i="4" l="1"/>
  <c r="G6" i="4" s="1"/>
  <c r="I7" i="4" l="1"/>
  <c r="G7" i="4" s="1"/>
  <c r="I8" i="4" l="1"/>
  <c r="G8" i="4" s="1"/>
  <c r="I9" i="4" l="1"/>
  <c r="G9" i="4" s="1"/>
  <c r="I10" i="4" l="1"/>
  <c r="G10" i="4" s="1"/>
  <c r="I11" i="4" l="1"/>
  <c r="G11" i="4" s="1"/>
  <c r="I12" i="4" l="1"/>
  <c r="G12" i="4" s="1"/>
  <c r="I13" i="4" l="1"/>
  <c r="G13" i="4" s="1"/>
  <c r="I14" i="4" l="1"/>
  <c r="G14" i="4" s="1"/>
  <c r="I15" i="4" l="1"/>
  <c r="G15" i="4" s="1"/>
  <c r="I16" i="4" l="1"/>
  <c r="G16" i="4" s="1"/>
  <c r="I17" i="4" l="1"/>
  <c r="G17" i="4" s="1"/>
</calcChain>
</file>

<file path=xl/sharedStrings.xml><?xml version="1.0" encoding="utf-8"?>
<sst xmlns="http://schemas.openxmlformats.org/spreadsheetml/2006/main" count="625" uniqueCount="145">
  <si>
    <t>Date de valeur du rapport</t>
  </si>
  <si>
    <t>Chemins d'accès</t>
  </si>
  <si>
    <t>Dossier</t>
  </si>
  <si>
    <t>Données générales du rapport</t>
  </si>
  <si>
    <t>Nom du client</t>
  </si>
  <si>
    <t>Rapport mensuel</t>
  </si>
  <si>
    <t>S1 2016</t>
  </si>
  <si>
    <t>S2 2016</t>
  </si>
  <si>
    <t>S1 2017</t>
  </si>
  <si>
    <t>S2 2017</t>
  </si>
  <si>
    <t>Accrued Interests (yearly)</t>
  </si>
  <si>
    <t>Accrued Notionnal (yearly)</t>
  </si>
  <si>
    <t>Fichier d'inputs TEMD</t>
  </si>
  <si>
    <t>Nom fichier output excel TEMD</t>
  </si>
  <si>
    <t>Devise</t>
  </si>
  <si>
    <t>Fichier d'inputs TEMD simu1</t>
  </si>
  <si>
    <t>Fichier d'inputs TEMD simu2</t>
  </si>
  <si>
    <t>Rate</t>
  </si>
  <si>
    <t>Notional</t>
  </si>
  <si>
    <t>Date</t>
  </si>
  <si>
    <t>shift  (bp)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</si>
  <si>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</si>
  <si>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</si>
  <si>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</si>
  <si>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</si>
  <si>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</si>
  <si>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</si>
  <si>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</si>
  <si>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</si>
  <si>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</si>
  <si>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</si>
  <si>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</si>
  <si>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</si>
  <si>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</si>
  <si>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</si>
  <si>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</si>
  <si>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</si>
  <si>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</si>
  <si>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</si>
  <si>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S1 2027</t>
  </si>
  <si>
    <t>S2 2027</t>
  </si>
  <si>
    <t>S1 2028</t>
  </si>
  <si>
    <t>S2 2028</t>
  </si>
  <si>
    <t>S1 2029</t>
  </si>
  <si>
    <t>S2 2029</t>
  </si>
  <si>
    <t>S1 2030</t>
  </si>
  <si>
    <t>S2 2030</t>
  </si>
  <si>
    <t>S1 2031</t>
  </si>
  <si>
    <t>S2 2031</t>
  </si>
  <si>
    <t>S1 2032</t>
  </si>
  <si>
    <t>S2 2032</t>
  </si>
  <si>
    <t>S1 2033</t>
  </si>
  <si>
    <t>S2 2033</t>
  </si>
  <si>
    <t>S1 2034</t>
  </si>
  <si>
    <t>S2 2034</t>
  </si>
  <si>
    <t>ABS(DataBrut!L7C</t>
  </si>
  <si>
    <t>Taux</t>
  </si>
  <si>
    <t>Titres</t>
  </si>
  <si>
    <t>Label</t>
  </si>
  <si>
    <t>Legende</t>
  </si>
  <si>
    <t>Variable</t>
  </si>
  <si>
    <t>Fixe</t>
  </si>
  <si>
    <t>Financement variable residuel</t>
  </si>
  <si>
    <t>Ratio</t>
  </si>
  <si>
    <t>Taux de marché (historique ou projeté)</t>
  </si>
  <si>
    <t>Niveau cible</t>
  </si>
  <si>
    <t>Ratio fixe - variable</t>
  </si>
  <si>
    <t>Ratio Fixe</t>
  </si>
  <si>
    <t>Couvertures</t>
  </si>
  <si>
    <t>Dette à taux fixe</t>
  </si>
  <si>
    <t>Dette à taux variable (avant couverture)</t>
  </si>
  <si>
    <t>Dette totale 100% variabilisée (avant couverture et taux fixe)</t>
  </si>
  <si>
    <t>Dette totale (avant et après couvertures / taux fixes)</t>
  </si>
  <si>
    <t>TARGET</t>
  </si>
  <si>
    <t>TARGET FTI</t>
  </si>
  <si>
    <t>TARGET FFP</t>
  </si>
  <si>
    <t>Existant</t>
  </si>
  <si>
    <t>Periodes</t>
  </si>
  <si>
    <t>Swap 1</t>
  </si>
  <si>
    <t>Swap 2</t>
  </si>
  <si>
    <t>Total</t>
  </si>
  <si>
    <t>Debut</t>
  </si>
  <si>
    <t>Fin</t>
  </si>
  <si>
    <t>Simulations</t>
  </si>
  <si>
    <t>Swap 3</t>
  </si>
  <si>
    <t>Swap 4</t>
  </si>
  <si>
    <t>Swap 5</t>
  </si>
  <si>
    <t>Swap 6</t>
  </si>
  <si>
    <t>Swap 7</t>
  </si>
  <si>
    <t>Swap 8</t>
  </si>
  <si>
    <t>Swap 9</t>
  </si>
  <si>
    <t>Swap 10</t>
  </si>
  <si>
    <t>Title</t>
  </si>
  <si>
    <t>Label 1</t>
  </si>
  <si>
    <t>Label 2</t>
  </si>
  <si>
    <t>Notionnel</t>
  </si>
  <si>
    <t>Dette fixée</t>
  </si>
  <si>
    <t>Taux moyen des couvertures</t>
  </si>
  <si>
    <t>Taux moyen dette à taux fixe</t>
  </si>
  <si>
    <t>Taux moyen dette fixée</t>
  </si>
  <si>
    <t>Légende</t>
  </si>
  <si>
    <t xml:space="preserve">Couvertures existantes </t>
  </si>
  <si>
    <t>Couvertures simulées</t>
  </si>
  <si>
    <t>Taux actuel</t>
  </si>
  <si>
    <t>Taux simulé</t>
  </si>
  <si>
    <t>Dette et taux de financement (couverture incluse)</t>
  </si>
  <si>
    <t>Dette "fixée" (dette à taux fixe + dette couverte hors marge)</t>
  </si>
  <si>
    <t>S1 2035</t>
  </si>
  <si>
    <t>S2 2035</t>
  </si>
  <si>
    <t>S1 2036</t>
  </si>
  <si>
    <t>S2 2036</t>
  </si>
  <si>
    <t>S1 2037</t>
  </si>
  <si>
    <t>S2 2037</t>
  </si>
  <si>
    <t>S1 2038</t>
  </si>
  <si>
    <t>S2 2038</t>
  </si>
  <si>
    <t>S1 2039</t>
  </si>
  <si>
    <t>S2 2039</t>
  </si>
  <si>
    <t>S1 2040</t>
  </si>
  <si>
    <t>S1 2041</t>
  </si>
  <si>
    <t>S2 2041</t>
  </si>
  <si>
    <t>S1 2042</t>
  </si>
  <si>
    <t>S2 2042</t>
  </si>
  <si>
    <t>TARGET PALEXPO</t>
  </si>
  <si>
    <t>S1 2043</t>
  </si>
  <si>
    <t>S2 2043</t>
  </si>
  <si>
    <t>EUR</t>
  </si>
  <si>
    <t>DT</t>
  </si>
  <si>
    <t>DFinFix</t>
  </si>
  <si>
    <t>DFinFloat</t>
  </si>
  <si>
    <t>DFixHedge</t>
  </si>
  <si>
    <t>DHedge</t>
  </si>
  <si>
    <t>DTFixToVar</t>
  </si>
  <si>
    <t>Anciens libellés avant le Jeu 22 Jul 2021</t>
  </si>
  <si>
    <t>Ratio dette fixe - dette variable</t>
  </si>
  <si>
    <t>Synthése du portefeuille de couvertures</t>
  </si>
  <si>
    <t>Taux des financements projeté</t>
  </si>
  <si>
    <t>Taux des financements projeté + 100 bp</t>
  </si>
  <si>
    <t>Taux des financements projeté + 200 bp</t>
  </si>
  <si>
    <t>Dette variable</t>
  </si>
  <si>
    <t>Dette fixe</t>
  </si>
  <si>
    <t>Ratio dette fixe / variable</t>
  </si>
  <si>
    <t>Taux de financement cible</t>
  </si>
  <si>
    <t>Notionel des Couvertures</t>
  </si>
  <si>
    <t>TERRESDUSUD</t>
  </si>
  <si>
    <t>Taux projeté + 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</si>
</sst>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* #,##0.00\ _€_-;\-* #,##0.00\ _€_-;_-* &quot;-&quot;??\ _€_-;_-@_-"/>
    <numFmt numFmtId="166" formatCode="[$-409]d\-mmm\-yy;@"/>
    <numFmt numFmtId="167" formatCode="0.00_)"/>
    <numFmt numFmtId="168" formatCode="_ [$€-2]\ * #,##0.00_ ;_ [$€-2]\ * \-#,##0.00_ ;_ [$€-2]\ * &quot;-&quot;??_ "/>
    <numFmt numFmtId="169" formatCode="0.0"/>
    <numFmt numFmtId="170" formatCode="_-* #,##0\ _€_-;\-* #,##0\ _€_-;_-* &quot;-&quot;??\ _€_-;_-@_-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theme="6" tint="-0.499984740745262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72"/>
      <color rgb="FFFF0000"/>
      <name val="Calibri"/>
      <family val="2"/>
      <scheme val="minor"/>
    </font>
    <font>
      <b/>
      <sz val="72"/>
      <name val="Calibri"/>
      <family val="2"/>
      <scheme val="minor"/>
    </font>
    <font>
      <sz val="7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1" fillId="0" borderId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0" borderId="0" applyNumberFormat="0" applyAlignment="0">
      <alignment horizontal="left"/>
    </xf>
    <xf numFmtId="0" fontId="8" fillId="6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9" fillId="18" borderId="2" applyNumberFormat="0" applyAlignment="0" applyProtection="0"/>
    <xf numFmtId="0" fontId="11" fillId="3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15" fillId="5" borderId="1" applyNumberFormat="0" applyAlignment="0" applyProtection="0"/>
    <xf numFmtId="168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7" fillId="2" borderId="0" applyNumberFormat="0" applyBorder="0" applyAlignment="0" applyProtection="0"/>
    <xf numFmtId="164" fontId="1" fillId="0" borderId="0" applyFont="0" applyFill="0" applyBorder="0" applyAlignment="0" applyProtection="0"/>
    <xf numFmtId="0" fontId="18" fillId="11" borderId="0" applyNumberFormat="0" applyBorder="0" applyAlignment="0" applyProtection="0"/>
    <xf numFmtId="0" fontId="19" fillId="11" borderId="0" applyNumberFormat="0" applyBorder="0" applyAlignment="0" applyProtection="0"/>
    <xf numFmtId="167" fontId="20" fillId="0" borderId="0"/>
    <xf numFmtId="0" fontId="1" fillId="7" borderId="4" applyNumberFormat="0" applyFont="0" applyAlignment="0" applyProtection="0"/>
    <xf numFmtId="0" fontId="21" fillId="6" borderId="8" applyNumberFormat="0" applyAlignment="0" applyProtection="0"/>
    <xf numFmtId="0" fontId="21" fillId="6" borderId="8" applyNumberFormat="0" applyAlignment="0" applyProtection="0"/>
    <xf numFmtId="0" fontId="22" fillId="3" borderId="0" applyNumberFormat="0" applyBorder="0" applyAlignment="0" applyProtection="0"/>
    <xf numFmtId="0" fontId="23" fillId="1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6" applyNumberFormat="0" applyFill="0" applyAlignment="0" applyProtection="0"/>
    <xf numFmtId="0" fontId="29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8" borderId="2" applyNumberFormat="0" applyAlignment="0" applyProtection="0"/>
    <xf numFmtId="0" fontId="1" fillId="0" borderId="0"/>
    <xf numFmtId="165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22" borderId="12" xfId="0" applyFill="1" applyBorder="1" applyAlignment="1">
      <alignment horizontal="center" vertical="center"/>
    </xf>
    <xf numFmtId="0" fontId="32" fillId="21" borderId="12" xfId="0" applyFont="1" applyFill="1" applyBorder="1" applyAlignment="1">
      <alignment horizontal="center" vertical="center"/>
    </xf>
    <xf numFmtId="0" fontId="0" fillId="23" borderId="0" xfId="0" applyFill="1"/>
    <xf numFmtId="0" fontId="0" fillId="23" borderId="13" xfId="0" applyFill="1" applyBorder="1"/>
    <xf numFmtId="166" fontId="0" fillId="24" borderId="12" xfId="0" applyNumberForma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165" fontId="0" fillId="0" borderId="12" xfId="75" applyFont="1" applyBorder="1"/>
    <xf numFmtId="165" fontId="0" fillId="0" borderId="0" xfId="75" applyFont="1"/>
    <xf numFmtId="10" fontId="0" fillId="0" borderId="0" xfId="76" applyNumberFormat="1" applyFont="1"/>
    <xf numFmtId="0" fontId="0" fillId="0" borderId="0" xfId="0" applyAlignment="1">
      <alignment horizontal="center"/>
    </xf>
    <xf numFmtId="0" fontId="0" fillId="24" borderId="12" xfId="0" applyFill="1" applyBorder="1" applyAlignment="1">
      <alignment horizontal="center" vertical="center"/>
    </xf>
    <xf numFmtId="165" fontId="0" fillId="0" borderId="0" xfId="76" applyNumberFormat="1" applyFont="1"/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center" readingOrder="1"/>
    </xf>
    <xf numFmtId="9" fontId="0" fillId="0" borderId="0" xfId="76" applyFont="1"/>
    <xf numFmtId="10" fontId="0" fillId="0" borderId="0" xfId="0" applyNumberFormat="1"/>
    <xf numFmtId="9" fontId="0" fillId="0" borderId="0" xfId="0" applyNumberFormat="1"/>
    <xf numFmtId="14" fontId="0" fillId="0" borderId="18" xfId="0" applyNumberFormat="1" applyBorder="1"/>
    <xf numFmtId="14" fontId="0" fillId="0" borderId="0" xfId="0" applyNumberFormat="1"/>
    <xf numFmtId="0" fontId="0" fillId="0" borderId="19" xfId="0" applyBorder="1"/>
    <xf numFmtId="14" fontId="0" fillId="0" borderId="20" xfId="0" applyNumberFormat="1" applyBorder="1"/>
    <xf numFmtId="14" fontId="0" fillId="0" borderId="21" xfId="0" applyNumberFormat="1" applyBorder="1"/>
    <xf numFmtId="0" fontId="0" fillId="0" borderId="22" xfId="0" applyBorder="1"/>
    <xf numFmtId="10" fontId="0" fillId="0" borderId="18" xfId="76" applyNumberFormat="1" applyFont="1" applyBorder="1"/>
    <xf numFmtId="10" fontId="0" fillId="0" borderId="20" xfId="76" applyNumberFormat="1" applyFont="1" applyBorder="1"/>
    <xf numFmtId="165" fontId="0" fillId="0" borderId="19" xfId="75" applyFont="1" applyBorder="1"/>
    <xf numFmtId="165" fontId="0" fillId="0" borderId="22" xfId="75" applyFont="1" applyBorder="1"/>
    <xf numFmtId="165" fontId="0" fillId="0" borderId="23" xfId="75" applyFont="1" applyBorder="1"/>
    <xf numFmtId="10" fontId="0" fillId="0" borderId="21" xfId="76" applyNumberFormat="1" applyFont="1" applyBorder="1"/>
    <xf numFmtId="165" fontId="0" fillId="0" borderId="29" xfId="75" applyFont="1" applyBorder="1"/>
    <xf numFmtId="165" fontId="0" fillId="0" borderId="19" xfId="0" applyNumberFormat="1" applyBorder="1"/>
    <xf numFmtId="165" fontId="0" fillId="0" borderId="21" xfId="75" applyFont="1" applyBorder="1"/>
    <xf numFmtId="165" fontId="0" fillId="0" borderId="22" xfId="0" applyNumberFormat="1" applyBorder="1"/>
    <xf numFmtId="14" fontId="0" fillId="23" borderId="0" xfId="0" applyNumberFormat="1" applyFill="1" applyAlignment="1">
      <alignment horizontal="center" vertical="center"/>
    </xf>
    <xf numFmtId="165" fontId="0" fillId="23" borderId="0" xfId="75" applyFont="1" applyFill="1" applyAlignment="1">
      <alignment horizontal="center" vertical="center"/>
    </xf>
    <xf numFmtId="10" fontId="0" fillId="23" borderId="19" xfId="0" applyNumberFormat="1" applyFill="1" applyBorder="1" applyAlignment="1">
      <alignment horizontal="center" vertical="center"/>
    </xf>
    <xf numFmtId="14" fontId="0" fillId="25" borderId="0" xfId="0" applyNumberFormat="1" applyFill="1" applyAlignment="1">
      <alignment horizontal="center" vertical="center"/>
    </xf>
    <xf numFmtId="165" fontId="0" fillId="25" borderId="0" xfId="75" applyFont="1" applyFill="1" applyAlignment="1">
      <alignment horizontal="center" vertical="center"/>
    </xf>
    <xf numFmtId="10" fontId="0" fillId="25" borderId="19" xfId="0" applyNumberFormat="1" applyFill="1" applyBorder="1" applyAlignment="1">
      <alignment horizontal="center" vertical="center"/>
    </xf>
    <xf numFmtId="0" fontId="38" fillId="26" borderId="33" xfId="0" applyFont="1" applyFill="1" applyBorder="1" applyAlignment="1">
      <alignment horizontal="center" vertical="center"/>
    </xf>
    <xf numFmtId="0" fontId="38" fillId="26" borderId="32" xfId="0" applyFont="1" applyFill="1" applyBorder="1" applyAlignment="1">
      <alignment horizontal="center" vertical="center"/>
    </xf>
    <xf numFmtId="0" fontId="38" fillId="26" borderId="34" xfId="0" applyFont="1" applyFill="1" applyBorder="1" applyAlignment="1">
      <alignment horizontal="center" vertical="center"/>
    </xf>
    <xf numFmtId="0" fontId="39" fillId="23" borderId="18" xfId="0" applyFont="1" applyFill="1" applyBorder="1" applyAlignment="1">
      <alignment horizontal="center" vertical="center"/>
    </xf>
    <xf numFmtId="0" fontId="39" fillId="25" borderId="18" xfId="0" applyFont="1" applyFill="1" applyBorder="1" applyAlignment="1">
      <alignment horizontal="center" vertical="center"/>
    </xf>
    <xf numFmtId="0" fontId="39" fillId="25" borderId="20" xfId="0" applyFont="1" applyFill="1" applyBorder="1" applyAlignment="1">
      <alignment horizontal="center" vertical="center"/>
    </xf>
    <xf numFmtId="165" fontId="0" fillId="25" borderId="21" xfId="75" applyFont="1" applyFill="1" applyBorder="1" applyAlignment="1">
      <alignment horizontal="center" vertical="center"/>
    </xf>
    <xf numFmtId="169" fontId="0" fillId="25" borderId="18" xfId="75" applyNumberFormat="1" applyFont="1" applyFill="1" applyBorder="1" applyAlignment="1">
      <alignment horizontal="center" vertical="center"/>
    </xf>
    <xf numFmtId="14" fontId="0" fillId="25" borderId="21" xfId="0" applyNumberFormat="1" applyFill="1" applyBorder="1" applyAlignment="1">
      <alignment horizontal="center" vertical="center"/>
    </xf>
    <xf numFmtId="10" fontId="0" fillId="25" borderId="22" xfId="0" applyNumberFormat="1" applyFill="1" applyBorder="1" applyAlignment="1">
      <alignment horizontal="center" vertical="center"/>
    </xf>
    <xf numFmtId="169" fontId="0" fillId="25" borderId="0" xfId="0" applyNumberFormat="1" applyFill="1"/>
    <xf numFmtId="169" fontId="0" fillId="25" borderId="20" xfId="75" applyNumberFormat="1" applyFont="1" applyFill="1" applyBorder="1" applyAlignment="1">
      <alignment horizontal="center" vertical="center"/>
    </xf>
    <xf numFmtId="169" fontId="0" fillId="25" borderId="21" xfId="0" applyNumberFormat="1" applyFill="1" applyBorder="1"/>
    <xf numFmtId="169" fontId="41" fillId="25" borderId="18" xfId="75" applyNumberFormat="1" applyFont="1" applyFill="1" applyBorder="1" applyAlignment="1">
      <alignment horizontal="center" vertical="center"/>
    </xf>
    <xf numFmtId="169" fontId="41" fillId="25" borderId="0" xfId="0" applyNumberFormat="1" applyFont="1" applyFill="1"/>
    <xf numFmtId="169" fontId="41" fillId="25" borderId="20" xfId="75" applyNumberFormat="1" applyFont="1" applyFill="1" applyBorder="1" applyAlignment="1">
      <alignment horizontal="center" vertical="center"/>
    </xf>
    <xf numFmtId="169" fontId="41" fillId="25" borderId="21" xfId="0" applyNumberFormat="1" applyFont="1" applyFill="1" applyBorder="1"/>
    <xf numFmtId="0" fontId="38" fillId="0" borderId="0" xfId="0" applyFont="1"/>
    <xf numFmtId="0" fontId="44" fillId="21" borderId="12" xfId="0" applyFont="1" applyFill="1" applyBorder="1" applyAlignment="1">
      <alignment horizontal="center" vertical="center"/>
    </xf>
    <xf numFmtId="0" fontId="43" fillId="22" borderId="12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0" fillId="0" borderId="35" xfId="0" applyBorder="1"/>
    <xf numFmtId="0" fontId="42" fillId="0" borderId="0" xfId="0" applyFont="1"/>
    <xf numFmtId="165" fontId="42" fillId="0" borderId="12" xfId="75" applyFont="1" applyBorder="1"/>
    <xf numFmtId="165" fontId="42" fillId="0" borderId="0" xfId="75" applyFont="1"/>
    <xf numFmtId="10" fontId="42" fillId="0" borderId="0" xfId="76" applyNumberFormat="1" applyFont="1"/>
    <xf numFmtId="170" fontId="0" fillId="0" borderId="0" xfId="75" applyNumberFormat="1" applyFont="1"/>
    <xf numFmtId="0" fontId="42" fillId="0" borderId="36" xfId="0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14" fontId="42" fillId="0" borderId="36" xfId="0" applyNumberFormat="1" applyFont="1" applyBorder="1" applyAlignment="1">
      <alignment horizontal="center"/>
    </xf>
    <xf numFmtId="14" fontId="42" fillId="0" borderId="37" xfId="0" applyNumberFormat="1" applyFont="1" applyBorder="1" applyAlignment="1">
      <alignment horizontal="center"/>
    </xf>
    <xf numFmtId="10" fontId="42" fillId="0" borderId="36" xfId="76" applyNumberFormat="1" applyFont="1" applyBorder="1" applyAlignment="1">
      <alignment horizontal="center"/>
    </xf>
    <xf numFmtId="10" fontId="42" fillId="0" borderId="37" xfId="76" applyNumberFormat="1" applyFon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0" fontId="0" fillId="0" borderId="12" xfId="76" applyNumberFormat="1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4" fontId="0" fillId="0" borderId="36" xfId="0" applyNumberFormat="1" applyBorder="1" applyAlignment="1">
      <alignment horizontal="center"/>
    </xf>
    <xf numFmtId="14" fontId="0" fillId="0" borderId="37" xfId="0" applyNumberFormat="1" applyBorder="1" applyAlignment="1">
      <alignment horizontal="center"/>
    </xf>
    <xf numFmtId="10" fontId="0" fillId="0" borderId="36" xfId="76" applyNumberFormat="1" applyFont="1" applyBorder="1" applyAlignment="1">
      <alignment horizontal="center"/>
    </xf>
    <xf numFmtId="10" fontId="0" fillId="0" borderId="37" xfId="76" applyNumberFormat="1" applyFont="1" applyBorder="1" applyAlignment="1">
      <alignment horizontal="center"/>
    </xf>
    <xf numFmtId="0" fontId="44" fillId="0" borderId="0" xfId="0" applyFont="1"/>
    <xf numFmtId="0" fontId="43" fillId="0" borderId="0" xfId="0" applyFont="1"/>
    <xf numFmtId="0" fontId="43" fillId="0" borderId="0" xfId="0" applyFont="1" applyAlignment="1">
      <alignment vertical="center" readingOrder="1"/>
    </xf>
    <xf numFmtId="0" fontId="32" fillId="21" borderId="12" xfId="0" applyFont="1" applyFill="1" applyBorder="1" applyAlignment="1">
      <alignment horizontal="center" vertical="center"/>
    </xf>
    <xf numFmtId="0" fontId="33" fillId="23" borderId="0" xfId="0" applyFont="1" applyFill="1" applyAlignment="1">
      <alignment horizontal="center"/>
    </xf>
    <xf numFmtId="10" fontId="42" fillId="0" borderId="36" xfId="76" applyNumberFormat="1" applyFont="1" applyBorder="1" applyAlignment="1">
      <alignment horizontal="center"/>
    </xf>
    <xf numFmtId="10" fontId="42" fillId="0" borderId="37" xfId="76" applyNumberFormat="1" applyFont="1" applyBorder="1" applyAlignment="1">
      <alignment horizontal="center"/>
    </xf>
    <xf numFmtId="0" fontId="42" fillId="0" borderId="36" xfId="0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14" fontId="42" fillId="0" borderId="36" xfId="0" applyNumberFormat="1" applyFont="1" applyBorder="1" applyAlignment="1">
      <alignment horizontal="center"/>
    </xf>
    <xf numFmtId="14" fontId="42" fillId="0" borderId="3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0" fillId="0" borderId="26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40" fillId="0" borderId="20" xfId="0" applyFont="1" applyBorder="1" applyAlignment="1">
      <alignment horizontal="center"/>
    </xf>
    <xf numFmtId="0" fontId="40" fillId="0" borderId="21" xfId="0" applyFont="1" applyBorder="1" applyAlignment="1">
      <alignment horizont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/>
    </xf>
  </cellXfs>
  <cellStyles count="77">
    <cellStyle name="20% - Énfasis1" xfId="2" xr:uid="{00000000-0005-0000-0000-000000000000}"/>
    <cellStyle name="20% - Énfasis2" xfId="3" xr:uid="{00000000-0005-0000-0000-000001000000}"/>
    <cellStyle name="20% - Énfasis3" xfId="4" xr:uid="{00000000-0005-0000-0000-000002000000}"/>
    <cellStyle name="20% - Énfasis4" xfId="5" xr:uid="{00000000-0005-0000-0000-000003000000}"/>
    <cellStyle name="20% - Énfasis5" xfId="6" xr:uid="{00000000-0005-0000-0000-000004000000}"/>
    <cellStyle name="20% - Énfasis6" xfId="7" xr:uid="{00000000-0005-0000-0000-000005000000}"/>
    <cellStyle name="40% - Énfasis1" xfId="8" xr:uid="{00000000-0005-0000-0000-000006000000}"/>
    <cellStyle name="40% - Énfasis2" xfId="9" xr:uid="{00000000-0005-0000-0000-000007000000}"/>
    <cellStyle name="40% - Énfasis3" xfId="10" xr:uid="{00000000-0005-0000-0000-000008000000}"/>
    <cellStyle name="40% - Énfasis4" xfId="11" xr:uid="{00000000-0005-0000-0000-000009000000}"/>
    <cellStyle name="40% - Énfasis5" xfId="12" xr:uid="{00000000-0005-0000-0000-00000A000000}"/>
    <cellStyle name="40% - Énfasis6" xfId="13" xr:uid="{00000000-0005-0000-0000-00000B000000}"/>
    <cellStyle name="60% - Énfasis1" xfId="14" xr:uid="{00000000-0005-0000-0000-00000C000000}"/>
    <cellStyle name="60% - Énfasis2" xfId="15" xr:uid="{00000000-0005-0000-0000-00000D000000}"/>
    <cellStyle name="60% - Énfasis3" xfId="16" xr:uid="{00000000-0005-0000-0000-00000E000000}"/>
    <cellStyle name="60% - Énfasis4" xfId="17" xr:uid="{00000000-0005-0000-0000-00000F000000}"/>
    <cellStyle name="60% - Énfasis5" xfId="18" xr:uid="{00000000-0005-0000-0000-000010000000}"/>
    <cellStyle name="60% - Énfasis6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dvertencia" xfId="26" xr:uid="{00000000-0005-0000-0000-000018000000}"/>
    <cellStyle name="Bad 2" xfId="27" xr:uid="{00000000-0005-0000-0000-000019000000}"/>
    <cellStyle name="blue" xfId="28" xr:uid="{00000000-0005-0000-0000-00001A000000}"/>
    <cellStyle name="Calcular" xfId="29" xr:uid="{00000000-0005-0000-0000-00001B000000}"/>
    <cellStyle name="Celda comprob." xfId="30" xr:uid="{00000000-0005-0000-0000-00001C000000}"/>
    <cellStyle name="Celda vinculada" xfId="31" xr:uid="{00000000-0005-0000-0000-00001D000000}"/>
    <cellStyle name="Check Cell 2" xfId="32" xr:uid="{00000000-0005-0000-0000-00001E000000}"/>
    <cellStyle name="Comma 2" xfId="55" xr:uid="{00000000-0005-0000-0000-00001F000000}"/>
    <cellStyle name="Correcto" xfId="33" xr:uid="{00000000-0005-0000-0000-000020000000}"/>
    <cellStyle name="Encabez. 1" xfId="34" xr:uid="{00000000-0005-0000-0000-000021000000}"/>
    <cellStyle name="Encabez. 2" xfId="35" xr:uid="{00000000-0005-0000-0000-000022000000}"/>
    <cellStyle name="Encabezado 3" xfId="36" xr:uid="{00000000-0005-0000-0000-000023000000}"/>
    <cellStyle name="Encabezado 4" xfId="37" xr:uid="{00000000-0005-0000-0000-000024000000}"/>
    <cellStyle name="Énfasis1" xfId="38" xr:uid="{00000000-0005-0000-0000-000025000000}"/>
    <cellStyle name="Énfasis2" xfId="39" xr:uid="{00000000-0005-0000-0000-000026000000}"/>
    <cellStyle name="Énfasis3" xfId="40" xr:uid="{00000000-0005-0000-0000-000027000000}"/>
    <cellStyle name="Énfasis4" xfId="41" xr:uid="{00000000-0005-0000-0000-000028000000}"/>
    <cellStyle name="Énfasis5" xfId="42" xr:uid="{00000000-0005-0000-0000-000029000000}"/>
    <cellStyle name="Énfasis6" xfId="43" xr:uid="{00000000-0005-0000-0000-00002A000000}"/>
    <cellStyle name="Entrada" xfId="44" xr:uid="{00000000-0005-0000-0000-00002B000000}"/>
    <cellStyle name="Euro" xfId="45" xr:uid="{00000000-0005-0000-0000-00002C000000}"/>
    <cellStyle name="Explanatory Text 2" xfId="46" xr:uid="{00000000-0005-0000-0000-00002D000000}"/>
    <cellStyle name="Explicación" xfId="47" xr:uid="{00000000-0005-0000-0000-00002E000000}"/>
    <cellStyle name="Good 2" xfId="48" xr:uid="{00000000-0005-0000-0000-00002F000000}"/>
    <cellStyle name="Heading 1 2" xfId="49" xr:uid="{00000000-0005-0000-0000-000030000000}"/>
    <cellStyle name="Heading 2 2" xfId="50" xr:uid="{00000000-0005-0000-0000-000031000000}"/>
    <cellStyle name="Heading 3 2" xfId="51" xr:uid="{00000000-0005-0000-0000-000032000000}"/>
    <cellStyle name="Heading 4 2" xfId="52" xr:uid="{00000000-0005-0000-0000-000033000000}"/>
    <cellStyle name="Incorrecto" xfId="53" xr:uid="{00000000-0005-0000-0000-000034000000}"/>
    <cellStyle name="Insatisfaisant" xfId="54" xr:uid="{00000000-0005-0000-0000-000035000000}"/>
    <cellStyle name="Milliers" xfId="75" builtinId="3"/>
    <cellStyle name="Neutral 2" xfId="56" xr:uid="{00000000-0005-0000-0000-000037000000}"/>
    <cellStyle name="Neutre" xfId="57" xr:uid="{00000000-0005-0000-0000-000038000000}"/>
    <cellStyle name="Normal" xfId="0" builtinId="0"/>
    <cellStyle name="Normal - Style1" xfId="58" xr:uid="{00000000-0005-0000-0000-00003A000000}"/>
    <cellStyle name="Normal 2" xfId="1" xr:uid="{00000000-0005-0000-0000-00003B000000}"/>
    <cellStyle name="Normal 3" xfId="74" xr:uid="{00000000-0005-0000-0000-00003C000000}"/>
    <cellStyle name="Nota" xfId="59" xr:uid="{00000000-0005-0000-0000-00003D000000}"/>
    <cellStyle name="Output 2" xfId="60" xr:uid="{00000000-0005-0000-0000-00003E000000}"/>
    <cellStyle name="Pourcentage" xfId="76" builtinId="5"/>
    <cellStyle name="Salida" xfId="61" xr:uid="{00000000-0005-0000-0000-000040000000}"/>
    <cellStyle name="Satisfaisant" xfId="62" xr:uid="{00000000-0005-0000-0000-000041000000}"/>
    <cellStyle name="Sortie" xfId="63" xr:uid="{00000000-0005-0000-0000-000042000000}"/>
    <cellStyle name="Texte explicatif" xfId="64" xr:uid="{00000000-0005-0000-0000-000043000000}"/>
    <cellStyle name="Title 2" xfId="65" xr:uid="{00000000-0005-0000-0000-000044000000}"/>
    <cellStyle name="Titre" xfId="66" xr:uid="{00000000-0005-0000-0000-000045000000}"/>
    <cellStyle name="Titre 1" xfId="67" xr:uid="{00000000-0005-0000-0000-000046000000}"/>
    <cellStyle name="Titre 2" xfId="68" xr:uid="{00000000-0005-0000-0000-000047000000}"/>
    <cellStyle name="Titre 3" xfId="69" xr:uid="{00000000-0005-0000-0000-000048000000}"/>
    <cellStyle name="Titre 4" xfId="70" xr:uid="{00000000-0005-0000-0000-000049000000}"/>
    <cellStyle name="Título" xfId="71" xr:uid="{00000000-0005-0000-0000-00004A000000}"/>
    <cellStyle name="Total 2" xfId="72" xr:uid="{00000000-0005-0000-0000-00004B000000}"/>
    <cellStyle name="Vérification" xfId="73" xr:uid="{00000000-0005-0000-0000-00004C000000}"/>
  </cellStyles>
  <dxfs count="0"/>
  <tableStyles count="0" defaultTableStyle="TableStyleMedium2" defaultPivotStyle="PivotStyleMedium9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AllPlots!$B$7</c:f>
          <c:strCache>
            <c:ptCount val="1"/>
            <c:pt idx="0">
              <c:v>Dette "fixée" (dette à taux fixe + dette couverte hors marge)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AllPlots!$B$17</c:f>
              <c:strCache>
                <c:ptCount val="1"/>
                <c:pt idx="0">
                  <c:v>Dette fixée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Export!$A$3:$A$17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Export!$O$3:$O$17</c:f>
              <c:numCache>
                <c:formatCode>General</c:formatCode>
                <c:ptCount val="15"/>
                <c:pt idx="0">
                  <c:v>63107216.967900544</c:v>
                </c:pt>
                <c:pt idx="1">
                  <c:v>46010190.24021738</c:v>
                </c:pt>
                <c:pt idx="2">
                  <c:v>29906077.348066296</c:v>
                </c:pt>
                <c:pt idx="3">
                  <c:v>50875000</c:v>
                </c:pt>
                <c:pt idx="4">
                  <c:v>40011049.723756917</c:v>
                </c:pt>
                <c:pt idx="5">
                  <c:v>35402173.913043469</c:v>
                </c:pt>
                <c:pt idx="6">
                  <c:v>14032967.032967035</c:v>
                </c:pt>
                <c:pt idx="7">
                  <c:v>15168478.260869568</c:v>
                </c:pt>
                <c:pt idx="8">
                  <c:v>13011049.723756911</c:v>
                </c:pt>
                <c:pt idx="9">
                  <c:v>15010869.565217394</c:v>
                </c:pt>
                <c:pt idx="10">
                  <c:v>17005524.861878455</c:v>
                </c:pt>
                <c:pt idx="11">
                  <c:v>17847826.086956523</c:v>
                </c:pt>
                <c:pt idx="12">
                  <c:v>10000000</c:v>
                </c:pt>
                <c:pt idx="13">
                  <c:v>10000000</c:v>
                </c:pt>
                <c:pt idx="14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0-4ADC-BEA3-38CFF5F3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039040"/>
        <c:axId val="306037120"/>
      </c:barChart>
      <c:lineChart>
        <c:grouping val="standard"/>
        <c:varyColors val="0"/>
        <c:ser>
          <c:idx val="0"/>
          <c:order val="0"/>
          <c:tx>
            <c:strRef>
              <c:f>AllPlots!$B$27</c:f>
              <c:strCache>
                <c:ptCount val="1"/>
                <c:pt idx="0">
                  <c:v>Taux moyen dette fixée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'Export-Simu2'!$A$3:$A$17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Export!$N$3:$N$17</c:f>
              <c:numCache>
                <c:formatCode>General</c:formatCode>
                <c:ptCount val="15"/>
                <c:pt idx="0">
                  <c:v>-3.166758311795853E-3</c:v>
                </c:pt>
                <c:pt idx="1">
                  <c:v>-1.255014986014906E-2</c:v>
                </c:pt>
                <c:pt idx="2">
                  <c:v>-3.9181969333087013E-2</c:v>
                </c:pt>
                <c:pt idx="3">
                  <c:v>-1.792401885835607E-2</c:v>
                </c:pt>
                <c:pt idx="4">
                  <c:v>-6.1247145801580161E-3</c:v>
                </c:pt>
                <c:pt idx="5">
                  <c:v>-8.7730922742469176E-4</c:v>
                </c:pt>
                <c:pt idx="6">
                  <c:v>-2.5613574603784727E-2</c:v>
                </c:pt>
                <c:pt idx="7">
                  <c:v>-2.4211309483893523E-2</c:v>
                </c:pt>
                <c:pt idx="8">
                  <c:v>-3.212987632972876E-2</c:v>
                </c:pt>
                <c:pt idx="9">
                  <c:v>-1.99875321809279E-2</c:v>
                </c:pt>
                <c:pt idx="10">
                  <c:v>-1.5184179026176022E-2</c:v>
                </c:pt>
                <c:pt idx="11">
                  <c:v>-1.1285928471480251E-2</c:v>
                </c:pt>
                <c:pt idx="12">
                  <c:v>8.0000000000000016E-2</c:v>
                </c:pt>
                <c:pt idx="13">
                  <c:v>8.0000000000000016E-2</c:v>
                </c:pt>
                <c:pt idx="14">
                  <c:v>7.9999999999999988E-2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0-4ADC-BEA3-38CFF5F3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031232"/>
        <c:axId val="306028928"/>
      </c:lineChart>
      <c:valAx>
        <c:axId val="306028928"/>
        <c:scaling>
          <c:orientation val="minMax"/>
          <c:max val="0.1"/>
          <c:min val="-6.0000000000000012E-2"/>
        </c:scaling>
        <c:delete val="0"/>
        <c:axPos val="r"/>
        <c:title>
          <c:tx>
            <c:strRef>
              <c:f>AllPlots!$B$12</c:f>
              <c:strCache>
                <c:ptCount val="1"/>
                <c:pt idx="0">
                  <c:v>Taux</c:v>
                </c:pt>
              </c:strCache>
            </c:strRef>
          </c:tx>
          <c:layout>
            <c:manualLayout>
              <c:xMode val="edge"/>
              <c:yMode val="edge"/>
              <c:x val="0.96506287292840942"/>
              <c:y val="0.11738070427194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031232"/>
        <c:crosses val="max"/>
        <c:crossBetween val="between"/>
      </c:valAx>
      <c:catAx>
        <c:axId val="3060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028928"/>
        <c:crosses val="autoZero"/>
        <c:auto val="1"/>
        <c:lblAlgn val="ctr"/>
        <c:lblOffset val="100"/>
        <c:noMultiLvlLbl val="0"/>
      </c:catAx>
      <c:valAx>
        <c:axId val="306037120"/>
        <c:scaling>
          <c:orientation val="minMax"/>
          <c:max val="7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039040"/>
        <c:crosses val="autoZero"/>
        <c:crossBetween val="between"/>
        <c:dispUnits>
          <c:builtInUnit val="millions"/>
          <c:dispUnitsLbl>
            <c:tx>
              <c:strRef>
                <c:f>AllPlots!$B$11</c:f>
                <c:strCache>
                  <c:ptCount val="1"/>
                  <c:pt idx="0">
                    <c:v>Millions EUR</c:v>
                  </c:pt>
                </c:strCache>
              </c:strRef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306039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037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AllPlots!$B$5</c:f>
          <c:strCache>
            <c:ptCount val="1"/>
            <c:pt idx="0">
              <c:v>Dette à taux variable (avant couverture)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3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Export!$A$3:$A$17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Export!$K$3:$K$17</c:f>
              <c:numCache>
                <c:formatCode>General</c:formatCode>
                <c:ptCount val="15"/>
                <c:pt idx="0">
                  <c:v>348066.29834254144</c:v>
                </c:pt>
                <c:pt idx="1">
                  <c:v>98380434.782608703</c:v>
                </c:pt>
                <c:pt idx="2">
                  <c:v>132999999.99999999</c:v>
                </c:pt>
                <c:pt idx="3">
                  <c:v>133000000</c:v>
                </c:pt>
                <c:pt idx="4">
                  <c:v>132999999.99999999</c:v>
                </c:pt>
                <c:pt idx="5">
                  <c:v>132999999.99999999</c:v>
                </c:pt>
                <c:pt idx="6">
                  <c:v>133000000.00000001</c:v>
                </c:pt>
                <c:pt idx="7">
                  <c:v>133000000.00000001</c:v>
                </c:pt>
                <c:pt idx="8">
                  <c:v>132999999.99999999</c:v>
                </c:pt>
                <c:pt idx="9">
                  <c:v>133000000.00000001</c:v>
                </c:pt>
                <c:pt idx="10">
                  <c:v>132999999.99999999</c:v>
                </c:pt>
                <c:pt idx="11">
                  <c:v>133000000.00000001</c:v>
                </c:pt>
                <c:pt idx="12">
                  <c:v>132613259.66850828</c:v>
                </c:pt>
                <c:pt idx="13">
                  <c:v>63000000</c:v>
                </c:pt>
                <c:pt idx="14">
                  <c:v>62999999.999999993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2-48C6-9598-5D9B2E1B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259072"/>
        <c:axId val="306236416"/>
      </c:barChart>
      <c:lineChart>
        <c:grouping val="standard"/>
        <c:varyColors val="0"/>
        <c:ser>
          <c:idx val="3"/>
          <c:order val="0"/>
          <c:tx>
            <c:strRef>
              <c:f>AllPlots!$B$16</c:f>
              <c:strCache>
                <c:ptCount val="1"/>
                <c:pt idx="0">
                  <c:v>Taux des financements projeté + 200 bp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'Export-Simu2'!$A$3:$A$17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'Export-Simu2'!$J$3:$J$17</c:f>
              <c:numCache>
                <c:formatCode>General</c:formatCode>
                <c:ptCount val="15"/>
                <c:pt idx="0">
                  <c:v>2.8333333333333331E-3</c:v>
                </c:pt>
                <c:pt idx="1">
                  <c:v>9.9060324825986073E-3</c:v>
                </c:pt>
                <c:pt idx="2">
                  <c:v>1.3184210526315793E-2</c:v>
                </c:pt>
                <c:pt idx="3">
                  <c:v>2.6564720443394949E-2</c:v>
                </c:pt>
                <c:pt idx="4">
                  <c:v>4.6957515412444403E-2</c:v>
                </c:pt>
                <c:pt idx="5">
                  <c:v>5.1283442650364761E-2</c:v>
                </c:pt>
                <c:pt idx="6">
                  <c:v>5.1971796281202007E-2</c:v>
                </c:pt>
                <c:pt idx="7">
                  <c:v>5.0913892699241951E-2</c:v>
                </c:pt>
                <c:pt idx="8">
                  <c:v>5.0308730092335815E-2</c:v>
                </c:pt>
                <c:pt idx="9">
                  <c:v>5.2909289532887725E-2</c:v>
                </c:pt>
                <c:pt idx="10">
                  <c:v>5.2974836117002752E-2</c:v>
                </c:pt>
                <c:pt idx="11">
                  <c:v>5.4579218731738099E-2</c:v>
                </c:pt>
                <c:pt idx="12">
                  <c:v>5.460912430914952E-2</c:v>
                </c:pt>
                <c:pt idx="13">
                  <c:v>4.5768398916996321E-2</c:v>
                </c:pt>
                <c:pt idx="14">
                  <c:v>4.5811724132012677E-2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2-48C6-9598-5D9B2E1B4BD4}"/>
            </c:ext>
          </c:extLst>
        </c:ser>
        <c:ser>
          <c:idx val="2"/>
          <c:order val="1"/>
          <c:tx>
            <c:strRef>
              <c:f>AllPlots!$B$15</c:f>
              <c:strCache>
                <c:ptCount val="1"/>
                <c:pt idx="0">
                  <c:v>Taux des financements projeté + 100 bp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'Export-Simu2'!$A$3:$A$17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'Export-Simu1'!$J$3:$J$17</c:f>
              <c:numCache>
                <c:formatCode>General</c:formatCode>
                <c:ptCount val="15"/>
                <c:pt idx="0">
                  <c:v>2.8333333333333331E-3</c:v>
                </c:pt>
                <c:pt idx="1">
                  <c:v>9.9060324825986073E-3</c:v>
                </c:pt>
                <c:pt idx="2">
                  <c:v>1.3184210526315793E-2</c:v>
                </c:pt>
                <c:pt idx="3">
                  <c:v>2.1510372617307993E-2</c:v>
                </c:pt>
                <c:pt idx="4">
                  <c:v>3.6957515412444401E-2</c:v>
                </c:pt>
                <c:pt idx="5">
                  <c:v>4.1283442650364766E-2</c:v>
                </c:pt>
                <c:pt idx="6">
                  <c:v>4.1971796281201998E-2</c:v>
                </c:pt>
                <c:pt idx="7">
                  <c:v>4.0913892699241956E-2</c:v>
                </c:pt>
                <c:pt idx="8">
                  <c:v>4.030873009233582E-2</c:v>
                </c:pt>
                <c:pt idx="9">
                  <c:v>4.290928953288773E-2</c:v>
                </c:pt>
                <c:pt idx="10">
                  <c:v>4.2974836117002764E-2</c:v>
                </c:pt>
                <c:pt idx="11">
                  <c:v>4.4579218731738098E-2</c:v>
                </c:pt>
                <c:pt idx="12">
                  <c:v>4.4609124309149505E-2</c:v>
                </c:pt>
                <c:pt idx="13">
                  <c:v>3.5768398916996319E-2</c:v>
                </c:pt>
                <c:pt idx="14">
                  <c:v>3.5811724132012689E-2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02-48C6-9598-5D9B2E1B4BD4}"/>
            </c:ext>
          </c:extLst>
        </c:ser>
        <c:ser>
          <c:idx val="0"/>
          <c:order val="2"/>
          <c:tx>
            <c:strRef>
              <c:f>AllPlots!$B$14</c:f>
              <c:strCache>
                <c:ptCount val="1"/>
                <c:pt idx="0">
                  <c:v>Taux des financements projeté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'Export-Simu2'!$A$3:$A$17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Export!$J$3:$J$17</c:f>
              <c:numCache>
                <c:formatCode>General</c:formatCode>
                <c:ptCount val="15"/>
                <c:pt idx="0">
                  <c:v>2.8333333333333331E-3</c:v>
                </c:pt>
                <c:pt idx="1">
                  <c:v>9.9060324825986073E-3</c:v>
                </c:pt>
                <c:pt idx="2">
                  <c:v>1.3184210526315793E-2</c:v>
                </c:pt>
                <c:pt idx="3">
                  <c:v>1.6456024791221012E-2</c:v>
                </c:pt>
                <c:pt idx="4">
                  <c:v>2.6957515412444399E-2</c:v>
                </c:pt>
                <c:pt idx="5">
                  <c:v>3.1283442650364764E-2</c:v>
                </c:pt>
                <c:pt idx="6">
                  <c:v>3.1971796281202003E-2</c:v>
                </c:pt>
                <c:pt idx="7">
                  <c:v>3.0913892699241972E-2</c:v>
                </c:pt>
                <c:pt idx="8">
                  <c:v>3.0308730092335815E-2</c:v>
                </c:pt>
                <c:pt idx="9">
                  <c:v>3.2909289532887735E-2</c:v>
                </c:pt>
                <c:pt idx="10">
                  <c:v>3.2974836117002762E-2</c:v>
                </c:pt>
                <c:pt idx="11">
                  <c:v>3.4579218731738096E-2</c:v>
                </c:pt>
                <c:pt idx="12">
                  <c:v>3.460912430914951E-2</c:v>
                </c:pt>
                <c:pt idx="13">
                  <c:v>2.5768398916996324E-2</c:v>
                </c:pt>
                <c:pt idx="14">
                  <c:v>2.5811724132012683E-2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02-48C6-9598-5D9B2E1B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234880"/>
        <c:axId val="306228224"/>
      </c:lineChart>
      <c:valAx>
        <c:axId val="306228224"/>
        <c:scaling>
          <c:orientation val="minMax"/>
          <c:max val="6.0000000000000012E-2"/>
          <c:min val="0"/>
        </c:scaling>
        <c:delete val="0"/>
        <c:axPos val="r"/>
        <c:title>
          <c:tx>
            <c:strRef>
              <c:f>AllPlots!$B$12</c:f>
              <c:strCache>
                <c:ptCount val="1"/>
                <c:pt idx="0">
                  <c:v>Taux</c:v>
                </c:pt>
              </c:strCache>
            </c:strRef>
          </c:tx>
          <c:layout>
            <c:manualLayout>
              <c:xMode val="edge"/>
              <c:yMode val="edge"/>
              <c:x val="0.96504627893789308"/>
              <c:y val="0.11738070427194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234880"/>
        <c:crosses val="max"/>
        <c:crossBetween val="between"/>
        <c:majorUnit val="1.0000000000000002E-2"/>
      </c:valAx>
      <c:catAx>
        <c:axId val="3062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228224"/>
        <c:crossesAt val="-0.5"/>
        <c:auto val="1"/>
        <c:lblAlgn val="ctr"/>
        <c:lblOffset val="100"/>
        <c:noMultiLvlLbl val="0"/>
      </c:catAx>
      <c:valAx>
        <c:axId val="306236416"/>
        <c:scaling>
          <c:orientation val="minMax"/>
          <c:max val="18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259072"/>
        <c:crosses val="autoZero"/>
        <c:crossBetween val="between"/>
        <c:minorUnit val="2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306259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23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AllPlots!$B$2</c:f>
          <c:strCache>
            <c:ptCount val="1"/>
            <c:pt idx="0">
              <c:v>Dette et taux de financement (couverture incluse)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4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Export!$A$3:$A$17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Export!$C$3:$C$17</c:f>
              <c:numCache>
                <c:formatCode>General</c:formatCode>
                <c:ptCount val="15"/>
                <c:pt idx="0">
                  <c:v>10342541.43646409</c:v>
                </c:pt>
                <c:pt idx="1">
                  <c:v>112489130.43478259</c:v>
                </c:pt>
                <c:pt idx="2">
                  <c:v>161988950.27624309</c:v>
                </c:pt>
                <c:pt idx="3">
                  <c:v>159978260.86956519</c:v>
                </c:pt>
                <c:pt idx="4">
                  <c:v>157988950.27624312</c:v>
                </c:pt>
                <c:pt idx="5">
                  <c:v>155967391.30434781</c:v>
                </c:pt>
                <c:pt idx="6">
                  <c:v>153967032.96703297</c:v>
                </c:pt>
                <c:pt idx="7">
                  <c:v>151989130.43478265</c:v>
                </c:pt>
                <c:pt idx="8">
                  <c:v>149988950.27624309</c:v>
                </c:pt>
                <c:pt idx="9">
                  <c:v>147989130.43478265</c:v>
                </c:pt>
                <c:pt idx="10">
                  <c:v>145994475.13812155</c:v>
                </c:pt>
                <c:pt idx="11">
                  <c:v>144989130.43478265</c:v>
                </c:pt>
                <c:pt idx="12">
                  <c:v>142613259.66850826</c:v>
                </c:pt>
                <c:pt idx="13">
                  <c:v>73000000</c:v>
                </c:pt>
                <c:pt idx="14">
                  <c:v>73000000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8-4663-A618-E8305B0F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341376"/>
        <c:axId val="306339200"/>
      </c:barChart>
      <c:lineChart>
        <c:grouping val="standard"/>
        <c:varyColors val="0"/>
        <c:ser>
          <c:idx val="3"/>
          <c:order val="1"/>
          <c:tx>
            <c:strRef>
              <c:f>AllPlots!$B$16</c:f>
              <c:strCache>
                <c:ptCount val="1"/>
                <c:pt idx="0">
                  <c:v>Taux des financements projeté + 200 bp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'Export-Simu2'!$B$3:$B$17</c:f>
              <c:numCache>
                <c:formatCode>General</c:formatCode>
                <c:ptCount val="15"/>
                <c:pt idx="0">
                  <c:v>1.9418002136752134E-2</c:v>
                </c:pt>
                <c:pt idx="1">
                  <c:v>1.3796840274422651E-2</c:v>
                </c:pt>
                <c:pt idx="2">
                  <c:v>1.8058509549795359E-2</c:v>
                </c:pt>
                <c:pt idx="3">
                  <c:v>2.1216288951776803E-2</c:v>
                </c:pt>
                <c:pt idx="4">
                  <c:v>3.285296725112876E-2</c:v>
                </c:pt>
                <c:pt idx="5">
                  <c:v>3.6445856883656369E-2</c:v>
                </c:pt>
                <c:pt idx="6">
                  <c:v>4.2682405621327586E-2</c:v>
                </c:pt>
                <c:pt idx="7">
                  <c:v>4.2474381281033952E-2</c:v>
                </c:pt>
                <c:pt idx="8">
                  <c:v>4.3397226987966366E-2</c:v>
                </c:pt>
                <c:pt idx="9">
                  <c:v>4.5523382200975057E-2</c:v>
                </c:pt>
                <c:pt idx="10">
                  <c:v>4.5918642682580023E-2</c:v>
                </c:pt>
                <c:pt idx="11">
                  <c:v>4.7339591794866021E-2</c:v>
                </c:pt>
                <c:pt idx="12">
                  <c:v>5.6389525076221907E-2</c:v>
                </c:pt>
                <c:pt idx="13">
                  <c:v>5.045765933932559E-2</c:v>
                </c:pt>
                <c:pt idx="14">
                  <c:v>5.0495049593380803E-2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58-4663-A618-E8305B0F2593}"/>
            </c:ext>
          </c:extLst>
        </c:ser>
        <c:ser>
          <c:idx val="2"/>
          <c:order val="2"/>
          <c:tx>
            <c:strRef>
              <c:f>AllPlots!$B$15</c:f>
              <c:strCache>
                <c:ptCount val="1"/>
                <c:pt idx="0">
                  <c:v>Taux des financements projeté + 100 bp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'Export-Simu1'!$B$3:$B$17</c:f>
              <c:numCache>
                <c:formatCode>General</c:formatCode>
                <c:ptCount val="15"/>
                <c:pt idx="0">
                  <c:v>1.9418002136752134E-2</c:v>
                </c:pt>
                <c:pt idx="1">
                  <c:v>1.3796840274422647E-2</c:v>
                </c:pt>
                <c:pt idx="2">
                  <c:v>1.8058509549795362E-2</c:v>
                </c:pt>
                <c:pt idx="3">
                  <c:v>2.0346945290953322E-2</c:v>
                </c:pt>
                <c:pt idx="4">
                  <c:v>2.8548868775817533E-2</c:v>
                </c:pt>
                <c:pt idx="5">
                  <c:v>3.1660854444462011E-2</c:v>
                </c:pt>
                <c:pt idx="6">
                  <c:v>3.6317406691915001E-2</c:v>
                </c:pt>
                <c:pt idx="7">
                  <c:v>3.5971127329807465E-2</c:v>
                </c:pt>
                <c:pt idx="8">
                  <c:v>3.6530054452236296E-2</c:v>
                </c:pt>
                <c:pt idx="9">
                  <c:v>3.8563411580336063E-2</c:v>
                </c:pt>
                <c:pt idx="10">
                  <c:v>3.886358118778345E-2</c:v>
                </c:pt>
                <c:pt idx="11">
                  <c:v>4.0224365765928319E-2</c:v>
                </c:pt>
                <c:pt idx="12">
                  <c:v>4.7090722147465069E-2</c:v>
                </c:pt>
                <c:pt idx="13">
                  <c:v>4.182752235302422E-2</c:v>
                </c:pt>
                <c:pt idx="14">
                  <c:v>4.1864912607079439E-2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58-4663-A618-E8305B0F2593}"/>
            </c:ext>
          </c:extLst>
        </c:ser>
        <c:ser>
          <c:idx val="0"/>
          <c:order val="3"/>
          <c:tx>
            <c:strRef>
              <c:f>AllPlots!$B$14</c:f>
              <c:strCache>
                <c:ptCount val="1"/>
                <c:pt idx="0">
                  <c:v>Taux des financements projeté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Export!$B$3:$B$17</c:f>
              <c:numCache>
                <c:formatCode>General</c:formatCode>
                <c:ptCount val="15"/>
                <c:pt idx="0">
                  <c:v>1.9418002136752134E-2</c:v>
                </c:pt>
                <c:pt idx="1">
                  <c:v>1.3796840274422652E-2</c:v>
                </c:pt>
                <c:pt idx="2">
                  <c:v>1.8058509549795359E-2</c:v>
                </c:pt>
                <c:pt idx="3">
                  <c:v>1.9380981764636235E-2</c:v>
                </c:pt>
                <c:pt idx="4">
                  <c:v>2.4244770300506296E-2</c:v>
                </c:pt>
                <c:pt idx="5">
                  <c:v>2.6875852005267653E-2</c:v>
                </c:pt>
                <c:pt idx="6">
                  <c:v>2.9952407762502384E-2</c:v>
                </c:pt>
                <c:pt idx="7">
                  <c:v>2.9467873378580985E-2</c:v>
                </c:pt>
                <c:pt idx="8">
                  <c:v>2.9662881916506234E-2</c:v>
                </c:pt>
                <c:pt idx="9">
                  <c:v>3.1603440959697075E-2</c:v>
                </c:pt>
                <c:pt idx="10">
                  <c:v>3.1808519692986828E-2</c:v>
                </c:pt>
                <c:pt idx="11">
                  <c:v>3.3109139736990631E-2</c:v>
                </c:pt>
                <c:pt idx="12">
                  <c:v>3.7791919218708239E-2</c:v>
                </c:pt>
                <c:pt idx="13">
                  <c:v>3.3197385366722849E-2</c:v>
                </c:pt>
                <c:pt idx="14">
                  <c:v>3.3234775620778062E-2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58-4663-A618-E8305B0F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337664"/>
        <c:axId val="306322816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AllPlots!$B$23</c15:sqref>
                        </c15:formulaRef>
                      </c:ext>
                    </c:extLst>
                    <c:strCache>
                      <c:ptCount val="1"/>
                      <c:pt idx="0">
                        <c:v>Taux de financement cible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Temp!$A$2:$A$16</c15:sqref>
                        </c15:formulaRef>
                      </c:ext>
                    </c:extLst>
                    <c:strCache>
                      <c:ptCount val="15"/>
                      <c:pt idx="0">
                        <c:v>S1 2021</c:v>
                      </c:pt>
                      <c:pt idx="1">
                        <c:v>S2 2021</c:v>
                      </c:pt>
                      <c:pt idx="2">
                        <c:v>S1 2022</c:v>
                      </c:pt>
                      <c:pt idx="3">
                        <c:v>S2 2022</c:v>
                      </c:pt>
                      <c:pt idx="4">
                        <c:v>S1 2023</c:v>
                      </c:pt>
                      <c:pt idx="5">
                        <c:v>S2 2023</c:v>
                      </c:pt>
                      <c:pt idx="6">
                        <c:v>S1 2024</c:v>
                      </c:pt>
                      <c:pt idx="7">
                        <c:v>S2 2024</c:v>
                      </c:pt>
                      <c:pt idx="8">
                        <c:v>S1 2025</c:v>
                      </c:pt>
                      <c:pt idx="9">
                        <c:v>S2 2025</c:v>
                      </c:pt>
                      <c:pt idx="10">
                        <c:v>S1 2026</c:v>
                      </c:pt>
                      <c:pt idx="11">
                        <c:v>S2 2026</c:v>
                      </c:pt>
                      <c:pt idx="12">
                        <c:v>S1 2027</c:v>
                      </c:pt>
                      <c:pt idx="13">
                        <c:v>S2 2027</c:v>
                      </c:pt>
                      <c:pt idx="14">
                        <c:v>S1 2028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Temp!$E$2:$E$16</c15:sqref>
                        </c15:formulaRef>
                      </c:ext>
                    </c:extLst>
                    <c:numCache>
                      <c:formatCode>0.00%</c:formatCode>
                      <c:ptCount val="1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A58-4663-A618-E8305B0F2593}"/>
                  </c:ext>
                </c:extLst>
              </c15:ser>
            </c15:filteredLineSeries>
          </c:ext>
        </c:extLst>
      </c:lineChart>
      <c:valAx>
        <c:axId val="306322816"/>
        <c:scaling>
          <c:orientation val="minMax"/>
          <c:max val="6.0000000000000012E-2"/>
        </c:scaling>
        <c:delete val="0"/>
        <c:axPos val="r"/>
        <c:title>
          <c:tx>
            <c:strRef>
              <c:f>AllPlots!$B$12</c:f>
              <c:strCache>
                <c:ptCount val="1"/>
                <c:pt idx="0">
                  <c:v>Taux</c:v>
                </c:pt>
              </c:strCache>
            </c:strRef>
          </c:tx>
          <c:layout>
            <c:manualLayout>
              <c:xMode val="edge"/>
              <c:yMode val="edge"/>
              <c:x val="0.96504627893789308"/>
              <c:y val="0.12096055119077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337664"/>
        <c:crosses val="max"/>
        <c:crossBetween val="between"/>
      </c:valAx>
      <c:catAx>
        <c:axId val="3063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322816"/>
        <c:crosses val="autoZero"/>
        <c:auto val="1"/>
        <c:lblAlgn val="ctr"/>
        <c:lblOffset val="100"/>
        <c:noMultiLvlLbl val="0"/>
      </c:catAx>
      <c:valAx>
        <c:axId val="306339200"/>
        <c:scaling>
          <c:orientation val="minMax"/>
          <c:max val="18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341376"/>
        <c:crosses val="autoZero"/>
        <c:crossBetween val="between"/>
        <c:dispUnits>
          <c:builtInUnit val="millions"/>
          <c:dispUnitsLbl>
            <c:tx>
              <c:strRef>
                <c:f>AllPlots!$B$11</c:f>
                <c:strCache>
                  <c:ptCount val="1"/>
                  <c:pt idx="0">
                    <c:v>Millions EUR</c:v>
                  </c:pt>
                </c:strCache>
              </c:strRef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30634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339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AllPlots!$B$4</c:f>
          <c:strCache>
            <c:ptCount val="1"/>
            <c:pt idx="0">
              <c:v>Dette à taux fixe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AllPlots!$B$18</c:f>
              <c:strCache>
                <c:ptCount val="1"/>
                <c:pt idx="0">
                  <c:v>Dette à taux fixe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Export!$A$3:$A$17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Export!$G$3:$G$17</c:f>
              <c:numCache>
                <c:formatCode>General</c:formatCode>
                <c:ptCount val="15"/>
                <c:pt idx="0">
                  <c:v>9994475.1381215472</c:v>
                </c:pt>
                <c:pt idx="1">
                  <c:v>14108695.652173912</c:v>
                </c:pt>
                <c:pt idx="2">
                  <c:v>28988950.276243098</c:v>
                </c:pt>
                <c:pt idx="3">
                  <c:v>26978260.869565215</c:v>
                </c:pt>
                <c:pt idx="4">
                  <c:v>24988950.276243094</c:v>
                </c:pt>
                <c:pt idx="5">
                  <c:v>22967391.304347828</c:v>
                </c:pt>
                <c:pt idx="6">
                  <c:v>20967032.967032965</c:v>
                </c:pt>
                <c:pt idx="7">
                  <c:v>18989130.434782609</c:v>
                </c:pt>
                <c:pt idx="8">
                  <c:v>16988950.276243094</c:v>
                </c:pt>
                <c:pt idx="9">
                  <c:v>14989130.434782607</c:v>
                </c:pt>
                <c:pt idx="10">
                  <c:v>12994475.138121547</c:v>
                </c:pt>
                <c:pt idx="11">
                  <c:v>11989130.434782609</c:v>
                </c:pt>
                <c:pt idx="12">
                  <c:v>10000000</c:v>
                </c:pt>
                <c:pt idx="13">
                  <c:v>10000000</c:v>
                </c:pt>
                <c:pt idx="14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C-4D89-A61C-F4948A85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391680"/>
        <c:axId val="306389760"/>
      </c:barChart>
      <c:lineChart>
        <c:grouping val="standard"/>
        <c:varyColors val="0"/>
        <c:ser>
          <c:idx val="0"/>
          <c:order val="0"/>
          <c:tx>
            <c:strRef>
              <c:f>AllPlots!$B$26</c:f>
              <c:strCache>
                <c:ptCount val="1"/>
                <c:pt idx="0">
                  <c:v>Taux moyen dette à taux fixe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'Export-Simu2'!$A$3:$A$17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Export!$F$3:$F$17</c:f>
              <c:numCache>
                <c:formatCode>General</c:formatCode>
                <c:ptCount val="15"/>
                <c:pt idx="0">
                  <c:v>1.9995577667219461E-2</c:v>
                </c:pt>
                <c:pt idx="1">
                  <c:v>4.0927580893682598E-2</c:v>
                </c:pt>
                <c:pt idx="2">
                  <c:v>4.0421574232894983E-2</c:v>
                </c:pt>
                <c:pt idx="3">
                  <c:v>4.1943593875906536E-2</c:v>
                </c:pt>
                <c:pt idx="4">
                  <c:v>4.3690470926376297E-2</c:v>
                </c:pt>
                <c:pt idx="5">
                  <c:v>4.5775674396592518E-2</c:v>
                </c:pt>
                <c:pt idx="6">
                  <c:v>4.8234800838574426E-2</c:v>
                </c:pt>
                <c:pt idx="7">
                  <c:v>5.1175729822552952E-2</c:v>
                </c:pt>
                <c:pt idx="8">
                  <c:v>5.4846178861788622E-2</c:v>
                </c:pt>
                <c:pt idx="9">
                  <c:v>5.9495286439448881E-2</c:v>
                </c:pt>
                <c:pt idx="10">
                  <c:v>6.5561224489795927E-2</c:v>
                </c:pt>
                <c:pt idx="11">
                  <c:v>7.0045330915684503E-2</c:v>
                </c:pt>
                <c:pt idx="12">
                  <c:v>8.0000000000000016E-2</c:v>
                </c:pt>
                <c:pt idx="13">
                  <c:v>8.0000000000000016E-2</c:v>
                </c:pt>
                <c:pt idx="14">
                  <c:v>7.9999999999999988E-2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C-4D89-A61C-F4948A850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379776"/>
        <c:axId val="306377472"/>
      </c:lineChart>
      <c:valAx>
        <c:axId val="306377472"/>
        <c:scaling>
          <c:orientation val="minMax"/>
          <c:max val="9.0000000000000024E-2"/>
        </c:scaling>
        <c:delete val="0"/>
        <c:axPos val="r"/>
        <c:title>
          <c:tx>
            <c:strRef>
              <c:f>AllPlots!$B$12</c:f>
              <c:strCache>
                <c:ptCount val="1"/>
                <c:pt idx="0">
                  <c:v>Taux</c:v>
                </c:pt>
              </c:strCache>
            </c:strRef>
          </c:tx>
          <c:layout>
            <c:manualLayout>
              <c:xMode val="edge"/>
              <c:yMode val="edge"/>
              <c:x val="0.96820964754018235"/>
              <c:y val="0.11114260179465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379776"/>
        <c:crosses val="max"/>
        <c:crossBetween val="between"/>
      </c:valAx>
      <c:catAx>
        <c:axId val="3063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377472"/>
        <c:crosses val="autoZero"/>
        <c:auto val="1"/>
        <c:lblAlgn val="ctr"/>
        <c:lblOffset val="100"/>
        <c:noMultiLvlLbl val="0"/>
      </c:catAx>
      <c:valAx>
        <c:axId val="306389760"/>
        <c:scaling>
          <c:orientation val="minMax"/>
          <c:max val="3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391680"/>
        <c:crosses val="autoZero"/>
        <c:crossBetween val="between"/>
        <c:dispUnits>
          <c:builtInUnit val="millions"/>
          <c:dispUnitsLbl>
            <c:tx>
              <c:strRef>
                <c:f>AllPlots!$B$11</c:f>
                <c:strCache>
                  <c:ptCount val="1"/>
                  <c:pt idx="0">
                    <c:v>Millions EUR</c:v>
                  </c:pt>
                </c:strCache>
              </c:strRef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30639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389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AllPlots!$B$6</c:f>
          <c:strCache>
            <c:ptCount val="1"/>
            <c:pt idx="0">
              <c:v>Synthése du portefeuille de couvertures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AllPlots!$B$24</c:f>
              <c:strCache>
                <c:ptCount val="1"/>
                <c:pt idx="0">
                  <c:v>Notionel des Couvertures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Export!$A$3:$A$17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Export!$S$3:$S$17</c:f>
              <c:numCache>
                <c:formatCode>General</c:formatCode>
                <c:ptCount val="15"/>
                <c:pt idx="0">
                  <c:v>73101692.10602209</c:v>
                </c:pt>
                <c:pt idx="1">
                  <c:v>60118885.892391331</c:v>
                </c:pt>
                <c:pt idx="2">
                  <c:v>58895027.624309406</c:v>
                </c:pt>
                <c:pt idx="3">
                  <c:v>77853260.869565263</c:v>
                </c:pt>
                <c:pt idx="4">
                  <c:v>65000000.000000022</c:v>
                </c:pt>
                <c:pt idx="5">
                  <c:v>58369565.217391327</c:v>
                </c:pt>
                <c:pt idx="6">
                  <c:v>35000000.000000007</c:v>
                </c:pt>
                <c:pt idx="7">
                  <c:v>34157608.695652172</c:v>
                </c:pt>
                <c:pt idx="8">
                  <c:v>30000000.000000007</c:v>
                </c:pt>
                <c:pt idx="9">
                  <c:v>30000000</c:v>
                </c:pt>
                <c:pt idx="10">
                  <c:v>30000000.000000007</c:v>
                </c:pt>
                <c:pt idx="11">
                  <c:v>29836956.521739129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6-4705-8DFD-D25669AA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441600"/>
        <c:axId val="306439680"/>
      </c:barChart>
      <c:lineChart>
        <c:grouping val="standard"/>
        <c:varyColors val="0"/>
        <c:ser>
          <c:idx val="0"/>
          <c:order val="0"/>
          <c:tx>
            <c:strRef>
              <c:f>AllPlots!$B$25</c:f>
              <c:strCache>
                <c:ptCount val="1"/>
                <c:pt idx="0">
                  <c:v>Taux moyen des couvertures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'Export-Simu2'!$A$3:$A$17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Export!$R$3:$R$17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2.8217284095587289E-3</c:v>
                </c:pt>
                <c:pt idx="4">
                  <c:v>1.3026503783297547E-2</c:v>
                </c:pt>
                <c:pt idx="5">
                  <c:v>1.7479814496513545E-2</c:v>
                </c:pt>
                <c:pt idx="6">
                  <c:v>1.8625891752265894E-2</c:v>
                </c:pt>
                <c:pt idx="7">
                  <c:v>1.7698366782888334E-2</c:v>
                </c:pt>
                <c:pt idx="8">
                  <c:v>1.712451956602002E-2</c:v>
                </c:pt>
                <c:pt idx="9">
                  <c:v>1.9725079006571944E-2</c:v>
                </c:pt>
                <c:pt idx="10">
                  <c:v>1.979062559068696E-2</c:v>
                </c:pt>
                <c:pt idx="11">
                  <c:v>2.1394719653854075E-2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6-4705-8DFD-D25669AA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438144"/>
        <c:axId val="306435584"/>
      </c:lineChart>
      <c:valAx>
        <c:axId val="306435584"/>
        <c:scaling>
          <c:orientation val="minMax"/>
          <c:max val="2.4000000000000004E-2"/>
          <c:min val="0"/>
        </c:scaling>
        <c:delete val="0"/>
        <c:axPos val="r"/>
        <c:title>
          <c:tx>
            <c:strRef>
              <c:f>AllPlots!$B$12</c:f>
              <c:strCache>
                <c:ptCount val="1"/>
                <c:pt idx="0">
                  <c:v>Taux</c:v>
                </c:pt>
              </c:strCache>
            </c:strRef>
          </c:tx>
          <c:layout>
            <c:manualLayout>
              <c:xMode val="edge"/>
              <c:yMode val="edge"/>
              <c:x val="0.96506287292840942"/>
              <c:y val="0.11738070427194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438144"/>
        <c:crosses val="max"/>
        <c:crossBetween val="between"/>
        <c:majorUnit val="2.0000000000000005E-3"/>
      </c:valAx>
      <c:catAx>
        <c:axId val="3064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435584"/>
        <c:crosses val="autoZero"/>
        <c:auto val="1"/>
        <c:lblAlgn val="ctr"/>
        <c:lblOffset val="100"/>
        <c:noMultiLvlLbl val="0"/>
      </c:catAx>
      <c:valAx>
        <c:axId val="306439680"/>
        <c:scaling>
          <c:orientation val="minMax"/>
          <c:max val="9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441600"/>
        <c:crosses val="autoZero"/>
        <c:crossBetween val="between"/>
        <c:dispUnits>
          <c:builtInUnit val="millions"/>
          <c:dispUnitsLbl>
            <c:tx>
              <c:strRef>
                <c:f>AllPlots!$B$11</c:f>
                <c:strCache>
                  <c:ptCount val="1"/>
                  <c:pt idx="0">
                    <c:v>Millions EUR</c:v>
                  </c:pt>
                </c:strCache>
              </c:strRef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30644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4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AllPlots!$B$3</c:f>
          <c:strCache>
            <c:ptCount val="1"/>
            <c:pt idx="0">
              <c:v>Ratio dette fixe - dette variable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AllPlots!$B$20</c:f>
              <c:strCache>
                <c:ptCount val="1"/>
                <c:pt idx="0">
                  <c:v>Dette fixe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Temp!$A$2:$A$16</c15:sqref>
                  </c15:fullRef>
                </c:ext>
              </c:extLst>
              <c:f>Temp!$A$4:$A$16</c:f>
              <c:strCache>
                <c:ptCount val="13"/>
                <c:pt idx="0">
                  <c:v>S1 2022</c:v>
                </c:pt>
                <c:pt idx="1">
                  <c:v>S2 2022</c:v>
                </c:pt>
                <c:pt idx="2">
                  <c:v>S1 2023</c:v>
                </c:pt>
                <c:pt idx="3">
                  <c:v>S2 2023</c:v>
                </c:pt>
                <c:pt idx="4">
                  <c:v>S1 2024</c:v>
                </c:pt>
                <c:pt idx="5">
                  <c:v>S2 2024</c:v>
                </c:pt>
                <c:pt idx="6">
                  <c:v>S1 2025</c:v>
                </c:pt>
                <c:pt idx="7">
                  <c:v>S2 2025</c:v>
                </c:pt>
                <c:pt idx="8">
                  <c:v>S1 2026</c:v>
                </c:pt>
                <c:pt idx="9">
                  <c:v>S2 2026</c:v>
                </c:pt>
                <c:pt idx="10">
                  <c:v>S1 2027</c:v>
                </c:pt>
                <c:pt idx="11">
                  <c:v>S2 2027</c:v>
                </c:pt>
                <c:pt idx="12">
                  <c:v>S1 2028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Export!$O$3:$O$17</c15:sqref>
                  </c15:fullRef>
                </c:ext>
              </c:extLst>
              <c:f>Export!$O$5:$O$17</c:f>
              <c:numCache>
                <c:formatCode>General</c:formatCode>
                <c:ptCount val="13"/>
                <c:pt idx="0">
                  <c:v>29906077.348066296</c:v>
                </c:pt>
                <c:pt idx="1">
                  <c:v>50875000</c:v>
                </c:pt>
                <c:pt idx="2">
                  <c:v>40011049.723756917</c:v>
                </c:pt>
                <c:pt idx="3">
                  <c:v>35402173.913043469</c:v>
                </c:pt>
                <c:pt idx="4">
                  <c:v>14032967.032967035</c:v>
                </c:pt>
                <c:pt idx="5">
                  <c:v>15168478.260869568</c:v>
                </c:pt>
                <c:pt idx="6">
                  <c:v>13011049.723756911</c:v>
                </c:pt>
                <c:pt idx="7">
                  <c:v>15010869.565217394</c:v>
                </c:pt>
                <c:pt idx="8">
                  <c:v>17005524.861878455</c:v>
                </c:pt>
                <c:pt idx="9">
                  <c:v>17847826.086956523</c:v>
                </c:pt>
                <c:pt idx="10">
                  <c:v>10000000</c:v>
                </c:pt>
                <c:pt idx="11">
                  <c:v>10000000</c:v>
                </c:pt>
                <c:pt idx="12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5-4BEA-A027-6D51A97E7793}"/>
            </c:ext>
          </c:extLst>
        </c:ser>
        <c:ser>
          <c:idx val="0"/>
          <c:order val="1"/>
          <c:tx>
            <c:strRef>
              <c:f>AllPlots!$B$19</c:f>
              <c:strCache>
                <c:ptCount val="1"/>
                <c:pt idx="0">
                  <c:v>Dette variable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Temp!$A$2:$A$16</c15:sqref>
                  </c15:fullRef>
                </c:ext>
              </c:extLst>
              <c:f>Temp!$A$4:$A$16</c:f>
              <c:strCache>
                <c:ptCount val="13"/>
                <c:pt idx="0">
                  <c:v>S1 2022</c:v>
                </c:pt>
                <c:pt idx="1">
                  <c:v>S2 2022</c:v>
                </c:pt>
                <c:pt idx="2">
                  <c:v>S1 2023</c:v>
                </c:pt>
                <c:pt idx="3">
                  <c:v>S2 2023</c:v>
                </c:pt>
                <c:pt idx="4">
                  <c:v>S1 2024</c:v>
                </c:pt>
                <c:pt idx="5">
                  <c:v>S2 2024</c:v>
                </c:pt>
                <c:pt idx="6">
                  <c:v>S1 2025</c:v>
                </c:pt>
                <c:pt idx="7">
                  <c:v>S2 2025</c:v>
                </c:pt>
                <c:pt idx="8">
                  <c:v>S1 2026</c:v>
                </c:pt>
                <c:pt idx="9">
                  <c:v>S2 2026</c:v>
                </c:pt>
                <c:pt idx="10">
                  <c:v>S1 2027</c:v>
                </c:pt>
                <c:pt idx="11">
                  <c:v>S2 2027</c:v>
                </c:pt>
                <c:pt idx="12">
                  <c:v>S1 2028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Temp!$B$2:$B$16</c15:sqref>
                  </c15:fullRef>
                </c:ext>
              </c:extLst>
              <c:f>Temp!$B$4:$B$16</c:f>
              <c:numCache>
                <c:formatCode>_-* #\ ##0\ _€_-;\-* #\ ##0\ _€_-;_-* "-"??\ _€_-;_-@_-</c:formatCode>
                <c:ptCount val="13"/>
                <c:pt idx="0">
                  <c:v>132082872.92817679</c:v>
                </c:pt>
                <c:pt idx="1">
                  <c:v>109103260.86956519</c:v>
                </c:pt>
                <c:pt idx="2">
                  <c:v>117977900.55248621</c:v>
                </c:pt>
                <c:pt idx="3">
                  <c:v>120565217.39130434</c:v>
                </c:pt>
                <c:pt idx="4">
                  <c:v>139934065.93406594</c:v>
                </c:pt>
                <c:pt idx="5">
                  <c:v>136820652.17391309</c:v>
                </c:pt>
                <c:pt idx="6">
                  <c:v>136977900.55248618</c:v>
                </c:pt>
                <c:pt idx="7">
                  <c:v>132978260.86956526</c:v>
                </c:pt>
                <c:pt idx="8">
                  <c:v>128988950.27624309</c:v>
                </c:pt>
                <c:pt idx="9">
                  <c:v>127141304.34782612</c:v>
                </c:pt>
                <c:pt idx="10">
                  <c:v>132613259.66850826</c:v>
                </c:pt>
                <c:pt idx="11">
                  <c:v>63000000</c:v>
                </c:pt>
                <c:pt idx="12">
                  <c:v>63000000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E5-4BEA-A027-6D51A97E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555904"/>
        <c:axId val="306562560"/>
      </c:barChart>
      <c:lineChart>
        <c:grouping val="standard"/>
        <c:varyColors val="0"/>
        <c:ser>
          <c:idx val="2"/>
          <c:order val="2"/>
          <c:tx>
            <c:strRef>
              <c:f>AllPlots!$B$21</c:f>
              <c:strCache>
                <c:ptCount val="1"/>
                <c:pt idx="0">
                  <c:v>Ratio dette fixe / variable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15875">
                <a:solidFill>
                  <a:schemeClr val="bg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Temp!$A$2:$A$16</c15:sqref>
                  </c15:fullRef>
                </c:ext>
              </c:extLst>
              <c:f>Temp!$A$4:$A$16</c:f>
              <c:strCache>
                <c:ptCount val="13"/>
                <c:pt idx="0">
                  <c:v>S1 2022</c:v>
                </c:pt>
                <c:pt idx="1">
                  <c:v>S2 2022</c:v>
                </c:pt>
                <c:pt idx="2">
                  <c:v>S1 2023</c:v>
                </c:pt>
                <c:pt idx="3">
                  <c:v>S2 2023</c:v>
                </c:pt>
                <c:pt idx="4">
                  <c:v>S1 2024</c:v>
                </c:pt>
                <c:pt idx="5">
                  <c:v>S2 2024</c:v>
                </c:pt>
                <c:pt idx="6">
                  <c:v>S1 2025</c:v>
                </c:pt>
                <c:pt idx="7">
                  <c:v>S2 2025</c:v>
                </c:pt>
                <c:pt idx="8">
                  <c:v>S1 2026</c:v>
                </c:pt>
                <c:pt idx="9">
                  <c:v>S2 2026</c:v>
                </c:pt>
                <c:pt idx="10">
                  <c:v>S1 2027</c:v>
                </c:pt>
                <c:pt idx="11">
                  <c:v>S2 2027</c:v>
                </c:pt>
                <c:pt idx="12">
                  <c:v>S1 2028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Temp!$C$2:$C$16</c15:sqref>
                  </c15:fullRef>
                </c:ext>
              </c:extLst>
              <c:f>Temp!$C$4:$C$16</c:f>
              <c:numCache>
                <c:formatCode>0%</c:formatCode>
                <c:ptCount val="13"/>
                <c:pt idx="0">
                  <c:v>0.18461800818553886</c:v>
                </c:pt>
                <c:pt idx="1">
                  <c:v>0.31801195814648731</c:v>
                </c:pt>
                <c:pt idx="2">
                  <c:v>0.25325220310532937</c:v>
                </c:pt>
                <c:pt idx="3">
                  <c:v>0.22698445884730645</c:v>
                </c:pt>
                <c:pt idx="4">
                  <c:v>9.1142673613589298E-2</c:v>
                </c:pt>
                <c:pt idx="5">
                  <c:v>9.9799756847600563E-2</c:v>
                </c:pt>
                <c:pt idx="6">
                  <c:v>8.6746721673788163E-2</c:v>
                </c:pt>
                <c:pt idx="7">
                  <c:v>0.1014322438486962</c:v>
                </c:pt>
                <c:pt idx="8">
                  <c:v>0.11648060548722805</c:v>
                </c:pt>
                <c:pt idx="9">
                  <c:v>0.1230976834845191</c:v>
                </c:pt>
                <c:pt idx="10">
                  <c:v>7.0119707124317254E-2</c:v>
                </c:pt>
                <c:pt idx="11">
                  <c:v>0.13698630136986301</c:v>
                </c:pt>
                <c:pt idx="12">
                  <c:v>0.13698630136986301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5-4BEA-A027-6D51A97E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583040"/>
        <c:axId val="306564480"/>
      </c:lineChart>
      <c:catAx>
        <c:axId val="3065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562560"/>
        <c:crosses val="autoZero"/>
        <c:auto val="1"/>
        <c:lblAlgn val="ctr"/>
        <c:lblOffset val="100"/>
        <c:noMultiLvlLbl val="0"/>
      </c:catAx>
      <c:valAx>
        <c:axId val="306562560"/>
        <c:scaling>
          <c:orientation val="minMax"/>
          <c:max val="18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555904"/>
        <c:crosses val="autoZero"/>
        <c:crossBetween val="between"/>
        <c:dispUnits>
          <c:builtInUnit val="millions"/>
          <c:dispUnitsLbl>
            <c:tx>
              <c:strRef>
                <c:f>AllPlots!$B$11</c:f>
                <c:strCache>
                  <c:ptCount val="1"/>
                  <c:pt idx="0">
                    <c:v>Millions EUR</c:v>
                  </c:pt>
                </c:strCache>
              </c:strRef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306564480"/>
        <c:scaling>
          <c:orientation val="minMax"/>
        </c:scaling>
        <c:delete val="0"/>
        <c:axPos val="r"/>
        <c:title>
          <c:tx>
            <c:strRef>
              <c:f>AllPlots!$B$22</c:f>
              <c:strCache>
                <c:ptCount val="1"/>
                <c:pt idx="0">
                  <c:v>Ratio</c:v>
                </c:pt>
              </c:strCache>
            </c:strRef>
          </c:tx>
          <c:layout>
            <c:manualLayout>
              <c:xMode val="edge"/>
              <c:yMode val="edge"/>
              <c:x val="0.96189647478804108"/>
              <c:y val="0.116512318413820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583040"/>
        <c:crosses val="max"/>
        <c:crossBetween val="between"/>
      </c:valAx>
      <c:catAx>
        <c:axId val="30658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56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AllPlots!$B$9</c:f>
          <c:strCache>
            <c:ptCount val="1"/>
            <c:pt idx="0">
              <c:v>Dette totale (avant et après couvertures / taux fixes)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3"/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accent3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strRef>
              <c:f>Export!$A$3:$A$17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Export!$W$3:$W$17</c:f>
              <c:numCache>
                <c:formatCode>General</c:formatCode>
                <c:ptCount val="15"/>
                <c:pt idx="0">
                  <c:v>10342541.43646409</c:v>
                </c:pt>
                <c:pt idx="1">
                  <c:v>112489130.43478261</c:v>
                </c:pt>
                <c:pt idx="2">
                  <c:v>161988950.27624309</c:v>
                </c:pt>
                <c:pt idx="3">
                  <c:v>159978260.86956522</c:v>
                </c:pt>
                <c:pt idx="4">
                  <c:v>157988950.27624309</c:v>
                </c:pt>
                <c:pt idx="5">
                  <c:v>155967391.30434781</c:v>
                </c:pt>
                <c:pt idx="6">
                  <c:v>153967032.967033</c:v>
                </c:pt>
                <c:pt idx="7">
                  <c:v>151989130.43478265</c:v>
                </c:pt>
                <c:pt idx="8">
                  <c:v>149988950.27624309</c:v>
                </c:pt>
                <c:pt idx="9">
                  <c:v>147989130.43478265</c:v>
                </c:pt>
                <c:pt idx="10">
                  <c:v>145994475.13812152</c:v>
                </c:pt>
                <c:pt idx="11">
                  <c:v>144989130.43478265</c:v>
                </c:pt>
                <c:pt idx="12">
                  <c:v>142613259.66850826</c:v>
                </c:pt>
                <c:pt idx="13">
                  <c:v>73000000</c:v>
                </c:pt>
                <c:pt idx="14">
                  <c:v>73000000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4-4532-B095-FB574009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6685056"/>
        <c:axId val="306678784"/>
      </c:barChart>
      <c:lineChart>
        <c:grouping val="standard"/>
        <c:varyColors val="0"/>
        <c:ser>
          <c:idx val="3"/>
          <c:order val="0"/>
          <c:tx>
            <c:strRef>
              <c:f>AllPlots!$B$16</c:f>
              <c:strCache>
                <c:ptCount val="1"/>
                <c:pt idx="0">
                  <c:v>Taux des financements projeté + 200 bp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'Export-Simu2'!$V$3:$V$17</c:f>
              <c:numCache>
                <c:formatCode>General</c:formatCode>
                <c:ptCount val="15"/>
                <c:pt idx="0">
                  <c:v>1.9235261752136749E-2</c:v>
                </c:pt>
                <c:pt idx="1">
                  <c:v>9.0460865784133711E-3</c:v>
                </c:pt>
                <c:pt idx="2">
                  <c:v>1.3791214529331516E-2</c:v>
                </c:pt>
                <c:pt idx="3">
                  <c:v>2.8290613829690194E-2</c:v>
                </c:pt>
                <c:pt idx="4">
                  <c:v>4.6440770335843262E-2</c:v>
                </c:pt>
                <c:pt idx="5">
                  <c:v>5.047238164818893E-2</c:v>
                </c:pt>
                <c:pt idx="6">
                  <c:v>5.1462897037426854E-2</c:v>
                </c:pt>
                <c:pt idx="7">
                  <c:v>5.0946605954939883E-2</c:v>
                </c:pt>
                <c:pt idx="8">
                  <c:v>5.082267789571239E-2</c:v>
                </c:pt>
                <c:pt idx="9">
                  <c:v>5.357635451519753E-2</c:v>
                </c:pt>
                <c:pt idx="10">
                  <c:v>5.4095108035746756E-2</c:v>
                </c:pt>
                <c:pt idx="11">
                  <c:v>5.5858109333649243E-2</c:v>
                </c:pt>
                <c:pt idx="12">
                  <c:v>5.63895250762219E-2</c:v>
                </c:pt>
                <c:pt idx="13">
                  <c:v>5.0457659339325618E-2</c:v>
                </c:pt>
                <c:pt idx="14">
                  <c:v>5.0495049593380803E-2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4-4532-B095-FB574009F7C9}"/>
            </c:ext>
          </c:extLst>
        </c:ser>
        <c:ser>
          <c:idx val="2"/>
          <c:order val="1"/>
          <c:tx>
            <c:strRef>
              <c:f>AllPlots!$B$15</c:f>
              <c:strCache>
                <c:ptCount val="1"/>
                <c:pt idx="0">
                  <c:v>Taux des financements projeté + 100 bp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'Export-Simu1'!$V$3:$V$17</c:f>
              <c:numCache>
                <c:formatCode>General</c:formatCode>
                <c:ptCount val="15"/>
                <c:pt idx="0">
                  <c:v>1.9235261752136752E-2</c:v>
                </c:pt>
                <c:pt idx="1">
                  <c:v>9.0460865784133711E-3</c:v>
                </c:pt>
                <c:pt idx="2">
                  <c:v>1.3791214529331516E-2</c:v>
                </c:pt>
                <c:pt idx="3">
                  <c:v>2.4088616275674709E-2</c:v>
                </c:pt>
                <c:pt idx="4">
                  <c:v>3.8022460082660983E-2</c:v>
                </c:pt>
                <c:pt idx="5">
                  <c:v>4.1944958134355233E-2</c:v>
                </c:pt>
                <c:pt idx="6">
                  <c:v>4.2824684204652602E-2</c:v>
                </c:pt>
                <c:pt idx="7">
                  <c:v>4.2195980195088661E-2</c:v>
                </c:pt>
                <c:pt idx="8">
                  <c:v>4.1955358019478417E-2</c:v>
                </c:pt>
                <c:pt idx="9">
                  <c:v>4.4589207985634531E-2</c:v>
                </c:pt>
                <c:pt idx="10">
                  <c:v>4.4985174260912322E-2</c:v>
                </c:pt>
                <c:pt idx="11">
                  <c:v>4.6685007901757801E-2</c:v>
                </c:pt>
                <c:pt idx="12">
                  <c:v>4.7090722147465063E-2</c:v>
                </c:pt>
                <c:pt idx="13">
                  <c:v>4.1827522353024255E-2</c:v>
                </c:pt>
                <c:pt idx="14">
                  <c:v>4.1864912607079433E-2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64-4532-B095-FB574009F7C9}"/>
            </c:ext>
          </c:extLst>
        </c:ser>
        <c:ser>
          <c:idx val="0"/>
          <c:order val="2"/>
          <c:tx>
            <c:strRef>
              <c:f>AllPlots!$B$14</c:f>
              <c:strCache>
                <c:ptCount val="1"/>
                <c:pt idx="0">
                  <c:v>Taux des financements projeté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Export!$V$3:$V$17</c:f>
              <c:numCache>
                <c:formatCode>General</c:formatCode>
                <c:ptCount val="15"/>
                <c:pt idx="0">
                  <c:v>1.9235261752136749E-2</c:v>
                </c:pt>
                <c:pt idx="1">
                  <c:v>9.0460865784133711E-3</c:v>
                </c:pt>
                <c:pt idx="2">
                  <c:v>1.3791214529331516E-2</c:v>
                </c:pt>
                <c:pt idx="3">
                  <c:v>1.9886618721659217E-2</c:v>
                </c:pt>
                <c:pt idx="4">
                  <c:v>2.9604149829478711E-2</c:v>
                </c:pt>
                <c:pt idx="5">
                  <c:v>3.3417534620521501E-2</c:v>
                </c:pt>
                <c:pt idx="6">
                  <c:v>3.4186471371878364E-2</c:v>
                </c:pt>
                <c:pt idx="7">
                  <c:v>3.3445354435237412E-2</c:v>
                </c:pt>
                <c:pt idx="8">
                  <c:v>3.3088038143244444E-2</c:v>
                </c:pt>
                <c:pt idx="9">
                  <c:v>3.5602061456071553E-2</c:v>
                </c:pt>
                <c:pt idx="10">
                  <c:v>3.5875240486077896E-2</c:v>
                </c:pt>
                <c:pt idx="11">
                  <c:v>3.7511906469866359E-2</c:v>
                </c:pt>
                <c:pt idx="12">
                  <c:v>3.7791919218708225E-2</c:v>
                </c:pt>
                <c:pt idx="13">
                  <c:v>3.3197385366722877E-2</c:v>
                </c:pt>
                <c:pt idx="14">
                  <c:v>3.3234775620778062E-2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64-4532-B095-FB574009F7C9}"/>
            </c:ext>
          </c:extLst>
        </c:ser>
        <c:ser>
          <c:idx val="6"/>
          <c:order val="4"/>
          <c:tx>
            <c:strRef>
              <c:f>AllPlots!$B$16</c:f>
              <c:strCache>
                <c:ptCount val="1"/>
                <c:pt idx="0">
                  <c:v>Taux des financements projeté + 200 bp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'Export-Simu2'!$B$3:$B$17</c:f>
              <c:numCache>
                <c:formatCode>General</c:formatCode>
                <c:ptCount val="15"/>
                <c:pt idx="0">
                  <c:v>1.9418002136752134E-2</c:v>
                </c:pt>
                <c:pt idx="1">
                  <c:v>1.3796840274422651E-2</c:v>
                </c:pt>
                <c:pt idx="2">
                  <c:v>1.8058509549795359E-2</c:v>
                </c:pt>
                <c:pt idx="3">
                  <c:v>2.1216288951776803E-2</c:v>
                </c:pt>
                <c:pt idx="4">
                  <c:v>3.285296725112876E-2</c:v>
                </c:pt>
                <c:pt idx="5">
                  <c:v>3.6445856883656369E-2</c:v>
                </c:pt>
                <c:pt idx="6">
                  <c:v>4.2682405621327586E-2</c:v>
                </c:pt>
                <c:pt idx="7">
                  <c:v>4.2474381281033952E-2</c:v>
                </c:pt>
                <c:pt idx="8">
                  <c:v>4.3397226987966366E-2</c:v>
                </c:pt>
                <c:pt idx="9">
                  <c:v>4.5523382200975057E-2</c:v>
                </c:pt>
                <c:pt idx="10">
                  <c:v>4.5918642682580023E-2</c:v>
                </c:pt>
                <c:pt idx="11">
                  <c:v>4.7339591794866021E-2</c:v>
                </c:pt>
                <c:pt idx="12">
                  <c:v>5.6389525076221907E-2</c:v>
                </c:pt>
                <c:pt idx="13">
                  <c:v>5.045765933932559E-2</c:v>
                </c:pt>
                <c:pt idx="14">
                  <c:v>5.0495049593380803E-2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64-4532-B095-FB574009F7C9}"/>
            </c:ext>
          </c:extLst>
        </c:ser>
        <c:ser>
          <c:idx val="5"/>
          <c:order val="5"/>
          <c:tx>
            <c:strRef>
              <c:f>AllPlots!$B$15</c:f>
              <c:strCache>
                <c:ptCount val="1"/>
                <c:pt idx="0">
                  <c:v>Taux des financements projeté + 100 bp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'Export-Simu1'!$B$3:$B$17</c:f>
              <c:numCache>
                <c:formatCode>General</c:formatCode>
                <c:ptCount val="15"/>
                <c:pt idx="0">
                  <c:v>1.9418002136752134E-2</c:v>
                </c:pt>
                <c:pt idx="1">
                  <c:v>1.3796840274422647E-2</c:v>
                </c:pt>
                <c:pt idx="2">
                  <c:v>1.8058509549795362E-2</c:v>
                </c:pt>
                <c:pt idx="3">
                  <c:v>2.0346945290953322E-2</c:v>
                </c:pt>
                <c:pt idx="4">
                  <c:v>2.8548868775817533E-2</c:v>
                </c:pt>
                <c:pt idx="5">
                  <c:v>3.1660854444462011E-2</c:v>
                </c:pt>
                <c:pt idx="6">
                  <c:v>3.6317406691915001E-2</c:v>
                </c:pt>
                <c:pt idx="7">
                  <c:v>3.5971127329807465E-2</c:v>
                </c:pt>
                <c:pt idx="8">
                  <c:v>3.6530054452236296E-2</c:v>
                </c:pt>
                <c:pt idx="9">
                  <c:v>3.8563411580336063E-2</c:v>
                </c:pt>
                <c:pt idx="10">
                  <c:v>3.886358118778345E-2</c:v>
                </c:pt>
                <c:pt idx="11">
                  <c:v>4.0224365765928319E-2</c:v>
                </c:pt>
                <c:pt idx="12">
                  <c:v>4.7090722147465069E-2</c:v>
                </c:pt>
                <c:pt idx="13">
                  <c:v>4.182752235302422E-2</c:v>
                </c:pt>
                <c:pt idx="14">
                  <c:v>4.1864912607079439E-2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64-4532-B095-FB574009F7C9}"/>
            </c:ext>
          </c:extLst>
        </c:ser>
        <c:ser>
          <c:idx val="4"/>
          <c:order val="6"/>
          <c:tx>
            <c:strRef>
              <c:f>AllPlots!$B$14</c:f>
              <c:strCache>
                <c:ptCount val="1"/>
                <c:pt idx="0">
                  <c:v>Taux des financements projeté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Export!$B$3:$B$17</c:f>
              <c:numCache>
                <c:formatCode>General</c:formatCode>
                <c:ptCount val="15"/>
                <c:pt idx="0">
                  <c:v>1.9418002136752134E-2</c:v>
                </c:pt>
                <c:pt idx="1">
                  <c:v>1.3796840274422652E-2</c:v>
                </c:pt>
                <c:pt idx="2">
                  <c:v>1.8058509549795359E-2</c:v>
                </c:pt>
                <c:pt idx="3">
                  <c:v>1.9380981764636235E-2</c:v>
                </c:pt>
                <c:pt idx="4">
                  <c:v>2.4244770300506296E-2</c:v>
                </c:pt>
                <c:pt idx="5">
                  <c:v>2.6875852005267653E-2</c:v>
                </c:pt>
                <c:pt idx="6">
                  <c:v>2.9952407762502384E-2</c:v>
                </c:pt>
                <c:pt idx="7">
                  <c:v>2.9467873378580985E-2</c:v>
                </c:pt>
                <c:pt idx="8">
                  <c:v>2.9662881916506234E-2</c:v>
                </c:pt>
                <c:pt idx="9">
                  <c:v>3.1603440959697075E-2</c:v>
                </c:pt>
                <c:pt idx="10">
                  <c:v>3.1808519692986828E-2</c:v>
                </c:pt>
                <c:pt idx="11">
                  <c:v>3.3109139736990631E-2</c:v>
                </c:pt>
                <c:pt idx="12">
                  <c:v>3.7791919218708239E-2</c:v>
                </c:pt>
                <c:pt idx="13">
                  <c:v>3.3197385366722849E-2</c:v>
                </c:pt>
                <c:pt idx="14">
                  <c:v>3.3234775620778062E-2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64-4532-B095-FB574009F7C9}"/>
            </c:ext>
          </c:extLst>
        </c:ser>
        <c:ser>
          <c:idx val="7"/>
          <c:order val="7"/>
          <c:tx>
            <c:v>Niveau cible</c:v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Temp!$A$2:$A$16</c:f>
              <c:strCache>
                <c:ptCount val="15"/>
                <c:pt idx="0">
                  <c:v>S1 2021</c:v>
                </c:pt>
                <c:pt idx="1">
                  <c:v>S2 2021</c:v>
                </c:pt>
                <c:pt idx="2">
                  <c:v>S1 2022</c:v>
                </c:pt>
                <c:pt idx="3">
                  <c:v>S2 2022</c:v>
                </c:pt>
                <c:pt idx="4">
                  <c:v>S1 2023</c:v>
                </c:pt>
                <c:pt idx="5">
                  <c:v>S2 2023</c:v>
                </c:pt>
                <c:pt idx="6">
                  <c:v>S1 2024</c:v>
                </c:pt>
                <c:pt idx="7">
                  <c:v>S2 2024</c:v>
                </c:pt>
                <c:pt idx="8">
                  <c:v>S1 2025</c:v>
                </c:pt>
                <c:pt idx="9">
                  <c:v>S2 2025</c:v>
                </c:pt>
                <c:pt idx="10">
                  <c:v>S1 2026</c:v>
                </c:pt>
                <c:pt idx="11">
                  <c:v>S2 2026</c:v>
                </c:pt>
                <c:pt idx="12">
                  <c:v>S1 2027</c:v>
                </c:pt>
                <c:pt idx="13">
                  <c:v>S2 2027</c:v>
                </c:pt>
                <c:pt idx="14">
                  <c:v>S1 2028</c:v>
                </c:pt>
              </c:strCache>
            </c:strRef>
          </c:cat>
          <c:val>
            <c:numRef>
              <c:f>Temp!$E$2:$E$16</c:f>
              <c:numCache>
                <c:formatCode>0.00%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64-4532-B095-FB574009F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677248"/>
        <c:axId val="306650496"/>
      </c:lineChart>
      <c:valAx>
        <c:axId val="306650496"/>
        <c:scaling>
          <c:orientation val="minMax"/>
          <c:max val="4.0000000000000008E-2"/>
          <c:min val="-1.0000000000000002E-2"/>
        </c:scaling>
        <c:delete val="0"/>
        <c:axPos val="r"/>
        <c:title>
          <c:tx>
            <c:strRef>
              <c:f>AllPlots!$B$12</c:f>
              <c:strCache>
                <c:ptCount val="1"/>
                <c:pt idx="0">
                  <c:v>Taux</c:v>
                </c:pt>
              </c:strCache>
            </c:strRef>
          </c:tx>
          <c:layout>
            <c:manualLayout>
              <c:xMode val="edge"/>
              <c:yMode val="edge"/>
              <c:x val="0.96504627893789308"/>
              <c:y val="0.120960551190779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677248"/>
        <c:crosses val="max"/>
        <c:crossBetween val="between"/>
        <c:majorUnit val="5.000000000000001E-3"/>
      </c:valAx>
      <c:catAx>
        <c:axId val="30667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650496"/>
        <c:crossesAt val="-0.5"/>
        <c:auto val="1"/>
        <c:lblAlgn val="ctr"/>
        <c:lblOffset val="100"/>
        <c:noMultiLvlLbl val="0"/>
      </c:catAx>
      <c:valAx>
        <c:axId val="30667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685056"/>
        <c:crosses val="autoZero"/>
        <c:crossBetween val="between"/>
        <c:dispUnits>
          <c:builtInUnit val="millions"/>
          <c:dispUnitsLbl>
            <c:tx>
              <c:strRef>
                <c:f>AllPlots!$B$11</c:f>
                <c:strCache>
                  <c:ptCount val="1"/>
                  <c:pt idx="0">
                    <c:v>Millions EUR</c:v>
                  </c:pt>
                </c:strCache>
              </c:strRef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306685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678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'Simulations-TMC'!$D$47</c:f>
          <c:strCache>
            <c:ptCount val="1"/>
            <c:pt idx="0">
              <c:v>Couvertures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'Simulations-TMC'!$D$2</c:f>
              <c:strCache>
                <c:ptCount val="1"/>
                <c:pt idx="0">
                  <c:v>Couvertures existantes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  <a:alpha val="76000"/>
              </a:schemeClr>
            </a:solidFill>
            <a:ln>
              <a:solidFill>
                <a:schemeClr val="accent3">
                  <a:lumMod val="40000"/>
                  <a:lumOff val="60000"/>
                  <a:alpha val="30000"/>
                </a:schemeClr>
              </a:solidFill>
            </a:ln>
            <a:effectLst/>
          </c:spPr>
          <c:invertIfNegative val="0"/>
          <c:cat>
            <c:strRef>
              <c:f>'Simulations-TMC'!$O$14:$O$53</c:f>
              <c:strCache>
                <c:ptCount val="40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#REF!</c:v>
                </c:pt>
                <c:pt idx="4">
                  <c:v>#REF!</c:v>
                </c:pt>
                <c:pt idx="5">
                  <c:v>#REF!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#REF!</c:v>
                </c:pt>
                <c:pt idx="22">
                  <c:v>#REF!</c:v>
                </c:pt>
                <c:pt idx="23">
                  <c:v>#REF!</c:v>
                </c:pt>
                <c:pt idx="24">
                  <c:v>#REF!</c:v>
                </c:pt>
                <c:pt idx="25">
                  <c:v>#REF!</c:v>
                </c:pt>
                <c:pt idx="26">
                  <c:v>#REF!</c:v>
                </c:pt>
                <c:pt idx="27">
                  <c:v>#REF!</c:v>
                </c:pt>
                <c:pt idx="28">
                  <c:v>#REF!</c:v>
                </c:pt>
                <c:pt idx="29">
                  <c:v>#REF!</c:v>
                </c:pt>
                <c:pt idx="30">
                  <c:v>#REF!</c:v>
                </c:pt>
                <c:pt idx="31">
                  <c:v>#REF!</c:v>
                </c:pt>
                <c:pt idx="32">
                  <c:v>#REF!</c:v>
                </c:pt>
                <c:pt idx="33">
                  <c:v>#REF!</c:v>
                </c:pt>
                <c:pt idx="34">
                  <c:v>#REF!</c:v>
                </c:pt>
                <c:pt idx="35">
                  <c:v>#REF!</c:v>
                </c:pt>
                <c:pt idx="36">
                  <c:v>#REF!</c:v>
                </c:pt>
                <c:pt idx="37">
                  <c:v>#REF!</c:v>
                </c:pt>
                <c:pt idx="38">
                  <c:v>#REF!</c:v>
                </c:pt>
                <c:pt idx="39">
                  <c:v>#REF!</c:v>
                </c:pt>
              </c:strCache>
            </c:strRef>
          </c:cat>
          <c:val>
            <c:numRef>
              <c:f>'Simulations-TMC'!$Q$10:$Q$65</c:f>
              <c:numCache>
                <c:formatCode>_-* #\ ##0.00\ _€_-;\-* #\ ##0.00\ _€_-;_-* "-"??\ _€_-;_-@_-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73101692.10602209</c:v>
                </c:pt>
                <c:pt idx="11">
                  <c:v>60118885.892391331</c:v>
                </c:pt>
                <c:pt idx="12">
                  <c:v>58895027.624309406</c:v>
                </c:pt>
                <c:pt idx="13">
                  <c:v>77853260.869565263</c:v>
                </c:pt>
                <c:pt idx="14">
                  <c:v>65000000.000000022</c:v>
                </c:pt>
                <c:pt idx="15">
                  <c:v>58369565.217391327</c:v>
                </c:pt>
                <c:pt idx="16">
                  <c:v>35000000.000000007</c:v>
                </c:pt>
                <c:pt idx="17">
                  <c:v>34157608.695652172</c:v>
                </c:pt>
                <c:pt idx="18">
                  <c:v>30000000.000000007</c:v>
                </c:pt>
                <c:pt idx="19">
                  <c:v>30000000</c:v>
                </c:pt>
                <c:pt idx="20">
                  <c:v>30000000.000000007</c:v>
                </c:pt>
                <c:pt idx="21">
                  <c:v>29836956.521739129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3D-4537-9B9F-84A75E39B713}"/>
            </c:ext>
          </c:extLst>
        </c:ser>
        <c:ser>
          <c:idx val="3"/>
          <c:order val="3"/>
          <c:tx>
            <c:strRef>
              <c:f>'Simulations-TMC'!$D$3</c:f>
              <c:strCache>
                <c:ptCount val="1"/>
                <c:pt idx="0">
                  <c:v>Couvertures simulées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'Simulations-TMC'!$O$14:$O$53</c:f>
              <c:strCache>
                <c:ptCount val="40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#REF!</c:v>
                </c:pt>
                <c:pt idx="4">
                  <c:v>#REF!</c:v>
                </c:pt>
                <c:pt idx="5">
                  <c:v>#REF!</c:v>
                </c:pt>
                <c:pt idx="6">
                  <c:v>S1 2021</c:v>
                </c:pt>
                <c:pt idx="7">
                  <c:v>S2 2021</c:v>
                </c:pt>
                <c:pt idx="8">
                  <c:v>S1 2022</c:v>
                </c:pt>
                <c:pt idx="9">
                  <c:v>S2 2022</c:v>
                </c:pt>
                <c:pt idx="10">
                  <c:v>S1 2023</c:v>
                </c:pt>
                <c:pt idx="11">
                  <c:v>S2 2023</c:v>
                </c:pt>
                <c:pt idx="12">
                  <c:v>S1 2024</c:v>
                </c:pt>
                <c:pt idx="13">
                  <c:v>S2 2024</c:v>
                </c:pt>
                <c:pt idx="14">
                  <c:v>S1 2025</c:v>
                </c:pt>
                <c:pt idx="15">
                  <c:v>S2 2025</c:v>
                </c:pt>
                <c:pt idx="16">
                  <c:v>S1 2026</c:v>
                </c:pt>
                <c:pt idx="17">
                  <c:v>S2 2026</c:v>
                </c:pt>
                <c:pt idx="18">
                  <c:v>S1 2027</c:v>
                </c:pt>
                <c:pt idx="19">
                  <c:v>S2 2027</c:v>
                </c:pt>
                <c:pt idx="20">
                  <c:v>S1 2028</c:v>
                </c:pt>
                <c:pt idx="21">
                  <c:v>#REF!</c:v>
                </c:pt>
                <c:pt idx="22">
                  <c:v>#REF!</c:v>
                </c:pt>
                <c:pt idx="23">
                  <c:v>#REF!</c:v>
                </c:pt>
                <c:pt idx="24">
                  <c:v>#REF!</c:v>
                </c:pt>
                <c:pt idx="25">
                  <c:v>#REF!</c:v>
                </c:pt>
                <c:pt idx="26">
                  <c:v>#REF!</c:v>
                </c:pt>
                <c:pt idx="27">
                  <c:v>#REF!</c:v>
                </c:pt>
                <c:pt idx="28">
                  <c:v>#REF!</c:v>
                </c:pt>
                <c:pt idx="29">
                  <c:v>#REF!</c:v>
                </c:pt>
                <c:pt idx="30">
                  <c:v>#REF!</c:v>
                </c:pt>
                <c:pt idx="31">
                  <c:v>#REF!</c:v>
                </c:pt>
                <c:pt idx="32">
                  <c:v>#REF!</c:v>
                </c:pt>
                <c:pt idx="33">
                  <c:v>#REF!</c:v>
                </c:pt>
                <c:pt idx="34">
                  <c:v>#REF!</c:v>
                </c:pt>
                <c:pt idx="35">
                  <c:v>#REF!</c:v>
                </c:pt>
                <c:pt idx="36">
                  <c:v>#REF!</c:v>
                </c:pt>
                <c:pt idx="37">
                  <c:v>#REF!</c:v>
                </c:pt>
                <c:pt idx="38">
                  <c:v>#REF!</c:v>
                </c:pt>
                <c:pt idx="39">
                  <c:v>#REF!</c:v>
                </c:pt>
              </c:strCache>
            </c:strRef>
          </c:cat>
          <c:val>
            <c:numRef>
              <c:f>'Simulations-TMC'!$CK$10:$CK$65</c:f>
              <c:numCache>
                <c:formatCode>_-* #\ ##0.00\ _€_-;\-* #\ ##0.00\ _€_-;_-* "-"??\ _€_-;_-@_-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73101692.10602209</c:v>
                </c:pt>
                <c:pt idx="11">
                  <c:v>60118885.892391331</c:v>
                </c:pt>
                <c:pt idx="12">
                  <c:v>58895027.624309406</c:v>
                </c:pt>
                <c:pt idx="13">
                  <c:v>77853260.869565263</c:v>
                </c:pt>
                <c:pt idx="14">
                  <c:v>65000000.000000022</c:v>
                </c:pt>
                <c:pt idx="15">
                  <c:v>58369565.217391327</c:v>
                </c:pt>
                <c:pt idx="16">
                  <c:v>35000000.000000007</c:v>
                </c:pt>
                <c:pt idx="17">
                  <c:v>34157608.695652172</c:v>
                </c:pt>
                <c:pt idx="18">
                  <c:v>30000000.000000007</c:v>
                </c:pt>
                <c:pt idx="19">
                  <c:v>30000000</c:v>
                </c:pt>
                <c:pt idx="20">
                  <c:v>30000000.000000007</c:v>
                </c:pt>
                <c:pt idx="21">
                  <c:v>29836956.521739129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3D-4537-9B9F-84A75E39B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axId val="306814976"/>
        <c:axId val="306796416"/>
      </c:barChart>
      <c:lineChart>
        <c:grouping val="standard"/>
        <c:varyColors val="0"/>
        <c:ser>
          <c:idx val="0"/>
          <c:order val="0"/>
          <c:tx>
            <c:strRef>
              <c:f>'Simulations-TMC'!$D$4</c:f>
              <c:strCache>
                <c:ptCount val="1"/>
                <c:pt idx="0">
                  <c:v>Taux actuel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70C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'Simulations-TMC'!$O$10:$O$65</c:f>
              <c:strCache>
                <c:ptCount val="56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#REF!</c:v>
                </c:pt>
                <c:pt idx="4">
                  <c:v>#REF!</c:v>
                </c:pt>
                <c:pt idx="5">
                  <c:v>#REF!</c:v>
                </c:pt>
                <c:pt idx="6">
                  <c:v>#REF!</c:v>
                </c:pt>
                <c:pt idx="7">
                  <c:v>#REF!</c:v>
                </c:pt>
                <c:pt idx="8">
                  <c:v>#REF!</c:v>
                </c:pt>
                <c:pt idx="9">
                  <c:v>#REF!</c:v>
                </c:pt>
                <c:pt idx="10">
                  <c:v>S1 2021</c:v>
                </c:pt>
                <c:pt idx="11">
                  <c:v>S2 2021</c:v>
                </c:pt>
                <c:pt idx="12">
                  <c:v>S1 2022</c:v>
                </c:pt>
                <c:pt idx="13">
                  <c:v>S2 2022</c:v>
                </c:pt>
                <c:pt idx="14">
                  <c:v>S1 2023</c:v>
                </c:pt>
                <c:pt idx="15">
                  <c:v>S2 2023</c:v>
                </c:pt>
                <c:pt idx="16">
                  <c:v>S1 2024</c:v>
                </c:pt>
                <c:pt idx="17">
                  <c:v>S2 2024</c:v>
                </c:pt>
                <c:pt idx="18">
                  <c:v>S1 2025</c:v>
                </c:pt>
                <c:pt idx="19">
                  <c:v>S2 2025</c:v>
                </c:pt>
                <c:pt idx="20">
                  <c:v>S1 2026</c:v>
                </c:pt>
                <c:pt idx="21">
                  <c:v>S2 2026</c:v>
                </c:pt>
                <c:pt idx="22">
                  <c:v>S1 2027</c:v>
                </c:pt>
                <c:pt idx="23">
                  <c:v>S2 2027</c:v>
                </c:pt>
                <c:pt idx="24">
                  <c:v>S1 2028</c:v>
                </c:pt>
                <c:pt idx="25">
                  <c:v>#REF!</c:v>
                </c:pt>
                <c:pt idx="26">
                  <c:v>#REF!</c:v>
                </c:pt>
                <c:pt idx="27">
                  <c:v>#REF!</c:v>
                </c:pt>
                <c:pt idx="28">
                  <c:v>#REF!</c:v>
                </c:pt>
                <c:pt idx="29">
                  <c:v>#REF!</c:v>
                </c:pt>
                <c:pt idx="30">
                  <c:v>#REF!</c:v>
                </c:pt>
                <c:pt idx="31">
                  <c:v>#REF!</c:v>
                </c:pt>
                <c:pt idx="32">
                  <c:v>#REF!</c:v>
                </c:pt>
                <c:pt idx="33">
                  <c:v>#REF!</c:v>
                </c:pt>
                <c:pt idx="34">
                  <c:v>#REF!</c:v>
                </c:pt>
                <c:pt idx="35">
                  <c:v>#REF!</c:v>
                </c:pt>
                <c:pt idx="36">
                  <c:v>#REF!</c:v>
                </c:pt>
                <c:pt idx="37">
                  <c:v>#REF!</c:v>
                </c:pt>
                <c:pt idx="38">
                  <c:v>#REF!</c:v>
                </c:pt>
                <c:pt idx="39">
                  <c:v>#REF!</c:v>
                </c:pt>
                <c:pt idx="40">
                  <c:v>#REF!</c:v>
                </c:pt>
                <c:pt idx="41">
                  <c:v>#REF!</c:v>
                </c:pt>
                <c:pt idx="42">
                  <c:v>#REF!</c:v>
                </c:pt>
                <c:pt idx="43">
                  <c:v>#REF!</c:v>
                </c:pt>
                <c:pt idx="44">
                  <c:v>#REF!</c:v>
                </c:pt>
                <c:pt idx="45">
                  <c:v>#REF!</c:v>
                </c:pt>
                <c:pt idx="46">
                  <c:v>#REF!</c:v>
                </c:pt>
                <c:pt idx="47">
                  <c:v>#REF!</c:v>
                </c:pt>
                <c:pt idx="48">
                  <c:v>#REF!</c:v>
                </c:pt>
                <c:pt idx="49">
                  <c:v>#REF!</c:v>
                </c:pt>
                <c:pt idx="50">
                  <c:v>#REF!</c:v>
                </c:pt>
                <c:pt idx="51">
                  <c:v>#REF!</c:v>
                </c:pt>
                <c:pt idx="52">
                  <c:v>#REF!</c:v>
                </c:pt>
                <c:pt idx="53">
                  <c:v>#REF!</c:v>
                </c:pt>
                <c:pt idx="54">
                  <c:v>#REF!</c:v>
                </c:pt>
                <c:pt idx="55">
                  <c:v>#REF!</c:v>
                </c:pt>
              </c:strCache>
            </c:strRef>
          </c:cat>
          <c:val>
            <c:numRef>
              <c:f>'Simulations-TMC'!$P$10:$P$65</c:f>
              <c:numCache>
                <c:formatCode>0.00%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2.8217284095587289E-3</c:v>
                </c:pt>
                <c:pt idx="14">
                  <c:v>1.3026503783297547E-2</c:v>
                </c:pt>
                <c:pt idx="15">
                  <c:v>1.7479814496513545E-2</c:v>
                </c:pt>
                <c:pt idx="16">
                  <c:v>1.8625891752265894E-2</c:v>
                </c:pt>
                <c:pt idx="17">
                  <c:v>1.7698366782888334E-2</c:v>
                </c:pt>
                <c:pt idx="18">
                  <c:v>1.712451956602002E-2</c:v>
                </c:pt>
                <c:pt idx="19">
                  <c:v>1.9725079006571944E-2</c:v>
                </c:pt>
                <c:pt idx="20">
                  <c:v>1.979062559068696E-2</c:v>
                </c:pt>
                <c:pt idx="21">
                  <c:v>2.1394719653854075E-2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D-4537-9B9F-84A75E39B713}"/>
            </c:ext>
          </c:extLst>
        </c:ser>
        <c:ser>
          <c:idx val="2"/>
          <c:order val="2"/>
          <c:tx>
            <c:strRef>
              <c:f>'Simulations-TMC'!$D$5</c:f>
              <c:strCache>
                <c:ptCount val="1"/>
                <c:pt idx="0">
                  <c:v>Taux simulé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'Simulations-TMC'!$O$10:$O$65</c:f>
              <c:strCache>
                <c:ptCount val="56"/>
                <c:pt idx="0">
                  <c:v>#REF!</c:v>
                </c:pt>
                <c:pt idx="1">
                  <c:v>#REF!</c:v>
                </c:pt>
                <c:pt idx="2">
                  <c:v>#REF!</c:v>
                </c:pt>
                <c:pt idx="3">
                  <c:v>#REF!</c:v>
                </c:pt>
                <c:pt idx="4">
                  <c:v>#REF!</c:v>
                </c:pt>
                <c:pt idx="5">
                  <c:v>#REF!</c:v>
                </c:pt>
                <c:pt idx="6">
                  <c:v>#REF!</c:v>
                </c:pt>
                <c:pt idx="7">
                  <c:v>#REF!</c:v>
                </c:pt>
                <c:pt idx="8">
                  <c:v>#REF!</c:v>
                </c:pt>
                <c:pt idx="9">
                  <c:v>#REF!</c:v>
                </c:pt>
                <c:pt idx="10">
                  <c:v>S1 2021</c:v>
                </c:pt>
                <c:pt idx="11">
                  <c:v>S2 2021</c:v>
                </c:pt>
                <c:pt idx="12">
                  <c:v>S1 2022</c:v>
                </c:pt>
                <c:pt idx="13">
                  <c:v>S2 2022</c:v>
                </c:pt>
                <c:pt idx="14">
                  <c:v>S1 2023</c:v>
                </c:pt>
                <c:pt idx="15">
                  <c:v>S2 2023</c:v>
                </c:pt>
                <c:pt idx="16">
                  <c:v>S1 2024</c:v>
                </c:pt>
                <c:pt idx="17">
                  <c:v>S2 2024</c:v>
                </c:pt>
                <c:pt idx="18">
                  <c:v>S1 2025</c:v>
                </c:pt>
                <c:pt idx="19">
                  <c:v>S2 2025</c:v>
                </c:pt>
                <c:pt idx="20">
                  <c:v>S1 2026</c:v>
                </c:pt>
                <c:pt idx="21">
                  <c:v>S2 2026</c:v>
                </c:pt>
                <c:pt idx="22">
                  <c:v>S1 2027</c:v>
                </c:pt>
                <c:pt idx="23">
                  <c:v>S2 2027</c:v>
                </c:pt>
                <c:pt idx="24">
                  <c:v>S1 2028</c:v>
                </c:pt>
                <c:pt idx="25">
                  <c:v>#REF!</c:v>
                </c:pt>
                <c:pt idx="26">
                  <c:v>#REF!</c:v>
                </c:pt>
                <c:pt idx="27">
                  <c:v>#REF!</c:v>
                </c:pt>
                <c:pt idx="28">
                  <c:v>#REF!</c:v>
                </c:pt>
                <c:pt idx="29">
                  <c:v>#REF!</c:v>
                </c:pt>
                <c:pt idx="30">
                  <c:v>#REF!</c:v>
                </c:pt>
                <c:pt idx="31">
                  <c:v>#REF!</c:v>
                </c:pt>
                <c:pt idx="32">
                  <c:v>#REF!</c:v>
                </c:pt>
                <c:pt idx="33">
                  <c:v>#REF!</c:v>
                </c:pt>
                <c:pt idx="34">
                  <c:v>#REF!</c:v>
                </c:pt>
                <c:pt idx="35">
                  <c:v>#REF!</c:v>
                </c:pt>
                <c:pt idx="36">
                  <c:v>#REF!</c:v>
                </c:pt>
                <c:pt idx="37">
                  <c:v>#REF!</c:v>
                </c:pt>
                <c:pt idx="38">
                  <c:v>#REF!</c:v>
                </c:pt>
                <c:pt idx="39">
                  <c:v>#REF!</c:v>
                </c:pt>
                <c:pt idx="40">
                  <c:v>#REF!</c:v>
                </c:pt>
                <c:pt idx="41">
                  <c:v>#REF!</c:v>
                </c:pt>
                <c:pt idx="42">
                  <c:v>#REF!</c:v>
                </c:pt>
                <c:pt idx="43">
                  <c:v>#REF!</c:v>
                </c:pt>
                <c:pt idx="44">
                  <c:v>#REF!</c:v>
                </c:pt>
                <c:pt idx="45">
                  <c:v>#REF!</c:v>
                </c:pt>
                <c:pt idx="46">
                  <c:v>#REF!</c:v>
                </c:pt>
                <c:pt idx="47">
                  <c:v>#REF!</c:v>
                </c:pt>
                <c:pt idx="48">
                  <c:v>#REF!</c:v>
                </c:pt>
                <c:pt idx="49">
                  <c:v>#REF!</c:v>
                </c:pt>
                <c:pt idx="50">
                  <c:v>#REF!</c:v>
                </c:pt>
                <c:pt idx="51">
                  <c:v>#REF!</c:v>
                </c:pt>
                <c:pt idx="52">
                  <c:v>#REF!</c:v>
                </c:pt>
                <c:pt idx="53">
                  <c:v>#REF!</c:v>
                </c:pt>
                <c:pt idx="54">
                  <c:v>#REF!</c:v>
                </c:pt>
                <c:pt idx="55">
                  <c:v>#REF!</c:v>
                </c:pt>
              </c:strCache>
            </c:strRef>
          </c:cat>
          <c:val>
            <c:numRef>
              <c:f>'Simulations-TMC'!$CJ$10:$CJ$65</c:f>
              <c:numCache>
                <c:formatCode>0.00%</c:formatCode>
                <c:ptCount val="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2.8217284095587289E-3</c:v>
                </c:pt>
                <c:pt idx="14">
                  <c:v>1.3026503783297547E-2</c:v>
                </c:pt>
                <c:pt idx="15">
                  <c:v>1.7479814496513545E-2</c:v>
                </c:pt>
                <c:pt idx="16">
                  <c:v>1.8625891752265894E-2</c:v>
                </c:pt>
                <c:pt idx="17">
                  <c:v>1.7698366782888334E-2</c:v>
                </c:pt>
                <c:pt idx="18">
                  <c:v>1.712451956602002E-2</c:v>
                </c:pt>
                <c:pt idx="19">
                  <c:v>1.9725079006571944E-2</c:v>
                </c:pt>
                <c:pt idx="20">
                  <c:v>1.979062559068696E-2</c:v>
                </c:pt>
                <c:pt idx="21">
                  <c:v>2.1394719653854075E-2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3D-4537-9B9F-84A75E39B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794880"/>
        <c:axId val="300279680"/>
      </c:lineChart>
      <c:valAx>
        <c:axId val="300279680"/>
        <c:scaling>
          <c:orientation val="minMax"/>
        </c:scaling>
        <c:delete val="0"/>
        <c:axPos val="r"/>
        <c:title>
          <c:tx>
            <c:strRef>
              <c:f>'Simulations-TMC'!$D$49</c:f>
              <c:strCache>
                <c:ptCount val="1"/>
                <c:pt idx="0">
                  <c:v>Taux</c:v>
                </c:pt>
              </c:strCache>
            </c:strRef>
          </c:tx>
          <c:layout>
            <c:manualLayout>
              <c:xMode val="edge"/>
              <c:yMode val="edge"/>
              <c:x val="0.96506287292840942"/>
              <c:y val="0.11738070427194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794880"/>
        <c:crosses val="max"/>
        <c:crossBetween val="between"/>
      </c:valAx>
      <c:catAx>
        <c:axId val="3067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0279680"/>
        <c:crosses val="autoZero"/>
        <c:auto val="1"/>
        <c:lblAlgn val="ctr"/>
        <c:lblOffset val="100"/>
        <c:noMultiLvlLbl val="0"/>
      </c:catAx>
      <c:valAx>
        <c:axId val="30679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6814976"/>
        <c:crosses val="autoZero"/>
        <c:crossBetween val="between"/>
        <c:dispUnits>
          <c:builtInUnit val="millions"/>
          <c:dispUnitsLbl>
            <c:tx>
              <c:strRef>
                <c:f>'Simulations-TMC'!$D$48</c:f>
                <c:strCache>
                  <c:ptCount val="1"/>
                  <c:pt idx="0">
                    <c:v>Millions EUR</c:v>
                  </c:pt>
                </c:strCache>
              </c:strRef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30681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796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19</xdr:row>
      <xdr:rowOff>19051</xdr:rowOff>
    </xdr:from>
    <xdr:to>
      <xdr:col>3</xdr:col>
      <xdr:colOff>9524</xdr:colOff>
      <xdr:row>21</xdr:row>
      <xdr:rowOff>19050</xdr:rowOff>
    </xdr:to>
    <xdr:sp macro="[0]!Generer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499" y="9896476"/>
          <a:ext cx="5991225" cy="38099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accent3">
                  <a:lumMod val="50000"/>
                </a:schemeClr>
              </a:solidFill>
            </a:rPr>
            <a:t>Generer</a:t>
          </a:r>
          <a:r>
            <a:rPr lang="en-US" sz="1600" b="1" baseline="0">
              <a:solidFill>
                <a:schemeClr val="accent3">
                  <a:lumMod val="50000"/>
                </a:schemeClr>
              </a:solidFill>
            </a:rPr>
            <a:t> le rapport</a:t>
          </a:r>
        </a:p>
      </xdr:txBody>
    </xdr:sp>
    <xdr:clientData/>
  </xdr:twoCellAnchor>
  <xdr:twoCellAnchor editAs="oneCell">
    <xdr:from>
      <xdr:col>0</xdr:col>
      <xdr:colOff>95250</xdr:colOff>
      <xdr:row>0</xdr:row>
      <xdr:rowOff>57150</xdr:rowOff>
    </xdr:from>
    <xdr:to>
      <xdr:col>2</xdr:col>
      <xdr:colOff>990614</xdr:colOff>
      <xdr:row>1</xdr:row>
      <xdr:rowOff>3064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150"/>
          <a:ext cx="3517461" cy="888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304057</xdr:colOff>
      <xdr:row>74</xdr:row>
      <xdr:rowOff>93518</xdr:rowOff>
    </xdr:from>
    <xdr:to>
      <xdr:col>21</xdr:col>
      <xdr:colOff>429243</xdr:colOff>
      <xdr:row>96</xdr:row>
      <xdr:rowOff>94011</xdr:rowOff>
    </xdr:to>
    <xdr:graphicFrame macro="">
      <xdr:nvGraphicFramePr>
        <xdr:cNvPr id="4" name="3GraphiqueFixe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773812</xdr:colOff>
      <xdr:row>51</xdr:row>
      <xdr:rowOff>75211</xdr:rowOff>
    </xdr:from>
    <xdr:to>
      <xdr:col>11</xdr:col>
      <xdr:colOff>100508</xdr:colOff>
      <xdr:row>73</xdr:row>
      <xdr:rowOff>75705</xdr:rowOff>
    </xdr:to>
    <xdr:graphicFrame macro="">
      <xdr:nvGraphicFramePr>
        <xdr:cNvPr id="5" name="7GraphiqueTV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773812</xdr:colOff>
      <xdr:row>28</xdr:row>
      <xdr:rowOff>96982</xdr:rowOff>
    </xdr:from>
    <xdr:to>
      <xdr:col>11</xdr:col>
      <xdr:colOff>100508</xdr:colOff>
      <xdr:row>50</xdr:row>
      <xdr:rowOff>102425</xdr:rowOff>
    </xdr:to>
    <xdr:graphicFrame macro="">
      <xdr:nvGraphicFramePr>
        <xdr:cNvPr id="8" name="1GraphiqueSynthese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304057</xdr:colOff>
      <xdr:row>51</xdr:row>
      <xdr:rowOff>75211</xdr:rowOff>
    </xdr:from>
    <xdr:to>
      <xdr:col>21</xdr:col>
      <xdr:colOff>429243</xdr:colOff>
      <xdr:row>73</xdr:row>
      <xdr:rowOff>75705</xdr:rowOff>
    </xdr:to>
    <xdr:graphicFrame macro="">
      <xdr:nvGraphicFramePr>
        <xdr:cNvPr id="9" name="5GraphiqueTF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771896</xdr:colOff>
      <xdr:row>74</xdr:row>
      <xdr:rowOff>93518</xdr:rowOff>
    </xdr:from>
    <xdr:to>
      <xdr:col>11</xdr:col>
      <xdr:colOff>102424</xdr:colOff>
      <xdr:row>96</xdr:row>
      <xdr:rowOff>94011</xdr:rowOff>
    </xdr:to>
    <xdr:graphicFrame macro="">
      <xdr:nvGraphicFramePr>
        <xdr:cNvPr id="6" name="4GraphiqueCouvertures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306135</xdr:colOff>
      <xdr:row>28</xdr:row>
      <xdr:rowOff>96982</xdr:rowOff>
    </xdr:from>
    <xdr:to>
      <xdr:col>21</xdr:col>
      <xdr:colOff>427164</xdr:colOff>
      <xdr:row>50</xdr:row>
      <xdr:rowOff>100925</xdr:rowOff>
    </xdr:to>
    <xdr:graphicFrame macro="">
      <xdr:nvGraphicFramePr>
        <xdr:cNvPr id="2" name="2GraphiqueRati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748145</xdr:colOff>
      <xdr:row>28</xdr:row>
      <xdr:rowOff>83126</xdr:rowOff>
    </xdr:from>
    <xdr:to>
      <xdr:col>33</xdr:col>
      <xdr:colOff>387927</xdr:colOff>
      <xdr:row>57</xdr:row>
      <xdr:rowOff>55417</xdr:rowOff>
    </xdr:to>
    <xdr:graphicFrame macro="">
      <xdr:nvGraphicFramePr>
        <xdr:cNvPr id="11" name="6GraphiqueDetteTotale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568037</xdr:colOff>
      <xdr:row>31</xdr:row>
      <xdr:rowOff>69272</xdr:rowOff>
    </xdr:from>
    <xdr:to>
      <xdr:col>34</xdr:col>
      <xdr:colOff>235528</xdr:colOff>
      <xdr:row>33</xdr:row>
      <xdr:rowOff>83131</xdr:rowOff>
    </xdr:to>
    <xdr:grpSp>
      <xdr:nvGrpSpPr>
        <xdr:cNvPr id="12" name="EtiquetteDetteTotale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pSpPr/>
      </xdr:nvGrpSpPr>
      <xdr:grpSpPr>
        <a:xfrm>
          <a:off x="21152620" y="5974772"/>
          <a:ext cx="5001491" cy="394859"/>
          <a:chOff x="18634363" y="12372109"/>
          <a:chExt cx="5195455" cy="374077"/>
        </a:xfrm>
      </xdr:grpSpPr>
      <xdr:grpSp>
        <xdr:nvGrpSpPr>
          <xdr:cNvPr id="13" name="Groupe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GrpSpPr/>
        </xdr:nvGrpSpPr>
        <xdr:grpSpPr>
          <a:xfrm>
            <a:off x="18634363" y="12469091"/>
            <a:ext cx="858982" cy="180109"/>
            <a:chOff x="18634363" y="12469091"/>
            <a:chExt cx="858982" cy="180109"/>
          </a:xfrm>
        </xdr:grpSpPr>
        <xdr:cxnSp macro="">
          <xdr:nvCxnSpPr>
            <xdr:cNvPr id="15" name="Connecteur droit 14">
              <a:extLst>
                <a:ext uri="{FF2B5EF4-FFF2-40B4-BE49-F238E27FC236}">
                  <a16:creationId xmlns:a16="http://schemas.microsoft.com/office/drawing/2014/main" id="{00000000-0008-0000-0800-00000F000000}"/>
                </a:ext>
              </a:extLst>
            </xdr:cNvPr>
            <xdr:cNvCxnSpPr/>
          </xdr:nvCxnSpPr>
          <xdr:spPr>
            <a:xfrm>
              <a:off x="18634363" y="12469091"/>
              <a:ext cx="858982" cy="13854"/>
            </a:xfrm>
            <a:prstGeom prst="line">
              <a:avLst/>
            </a:prstGeom>
            <a:ln>
              <a:solidFill>
                <a:schemeClr val="tx1">
                  <a:lumMod val="95000"/>
                  <a:lumOff val="5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Connecteur droit 15">
              <a:extLst>
                <a:ext uri="{FF2B5EF4-FFF2-40B4-BE49-F238E27FC236}">
                  <a16:creationId xmlns:a16="http://schemas.microsoft.com/office/drawing/2014/main" id="{00000000-0008-0000-0800-000010000000}"/>
                </a:ext>
              </a:extLst>
            </xdr:cNvPr>
            <xdr:cNvCxnSpPr/>
          </xdr:nvCxnSpPr>
          <xdr:spPr>
            <a:xfrm>
              <a:off x="18634363" y="12635346"/>
              <a:ext cx="858982" cy="13854"/>
            </a:xfrm>
            <a:prstGeom prst="line">
              <a:avLst/>
            </a:prstGeom>
            <a:ln>
              <a:solidFill>
                <a:schemeClr val="tx1">
                  <a:lumMod val="95000"/>
                  <a:lumOff val="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4" name="ZoneTexte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 txBox="1"/>
        </xdr:nvSpPr>
        <xdr:spPr>
          <a:xfrm>
            <a:off x="19576473" y="12372109"/>
            <a:ext cx="4253345" cy="3740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fr-FR" sz="9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Taux de financement simulé sans couvertures ni taux fixes</a:t>
            </a:r>
            <a:endParaRPr lang="fr-FR" sz="8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fr-FR" sz="9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Taux de financement simulé avec couvertures et taux fixes</a:t>
            </a:r>
          </a:p>
        </xdr:txBody>
      </xdr:sp>
    </xdr:grpSp>
    <xdr:clientData/>
  </xdr:twoCellAnchor>
  <xdr:twoCellAnchor>
    <xdr:from>
      <xdr:col>24</xdr:col>
      <xdr:colOff>10585</xdr:colOff>
      <xdr:row>24</xdr:row>
      <xdr:rowOff>105833</xdr:rowOff>
    </xdr:from>
    <xdr:to>
      <xdr:col>31</xdr:col>
      <xdr:colOff>31751</xdr:colOff>
      <xdr:row>27</xdr:row>
      <xdr:rowOff>74083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8309168" y="4677833"/>
          <a:ext cx="5355166" cy="539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>
              <a:solidFill>
                <a:srgbClr val="FF0000"/>
              </a:solidFill>
            </a:rPr>
            <a:t>Le graphique ci-dessous</a:t>
          </a:r>
          <a:r>
            <a:rPr lang="fr-FR" sz="1800" baseline="0">
              <a:solidFill>
                <a:srgbClr val="FF0000"/>
              </a:solidFill>
            </a:rPr>
            <a:t> n'est pas intégré au rapport...</a:t>
          </a:r>
          <a:endParaRPr lang="fr-FR" sz="1800">
            <a:solidFill>
              <a:srgbClr val="FF0000"/>
            </a:solidFill>
          </a:endParaRPr>
        </a:p>
      </xdr:txBody>
    </xdr:sp>
    <xdr:clientData/>
  </xdr:twoCellAnchor>
  <xdr:twoCellAnchor>
    <xdr:from>
      <xdr:col>30</xdr:col>
      <xdr:colOff>264584</xdr:colOff>
      <xdr:row>26</xdr:row>
      <xdr:rowOff>42333</xdr:rowOff>
    </xdr:from>
    <xdr:to>
      <xdr:col>30</xdr:col>
      <xdr:colOff>455084</xdr:colOff>
      <xdr:row>30</xdr:row>
      <xdr:rowOff>21167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/>
      </xdr:nvCxnSpPr>
      <xdr:spPr>
        <a:xfrm>
          <a:off x="23135167" y="4995333"/>
          <a:ext cx="190500" cy="740834"/>
        </a:xfrm>
        <a:prstGeom prst="straightConnector1">
          <a:avLst/>
        </a:prstGeom>
        <a:ln w="635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713143</xdr:colOff>
      <xdr:row>6</xdr:row>
      <xdr:rowOff>145228</xdr:rowOff>
    </xdr:from>
    <xdr:to>
      <xdr:col>10</xdr:col>
      <xdr:colOff>466165</xdr:colOff>
      <xdr:row>27</xdr:row>
      <xdr:rowOff>134471</xdr:rowOff>
    </xdr:to>
    <xdr:graphicFrame macro="">
      <xdr:nvGraphicFramePr>
        <xdr:cNvPr id="2" name="4GraphiqueCouverture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nputs"/>
  <dimension ref="B1:S25"/>
  <sheetViews>
    <sheetView showGridLines="0" topLeftCell="A4" zoomScaleNormal="100" workbookViewId="0">
      <selection activeCell="I14" sqref="I14"/>
    </sheetView>
  </sheetViews>
  <sheetFormatPr baseColWidth="10" defaultColWidth="9.140625" defaultRowHeight="15" x14ac:dyDescent="0.25"/>
  <cols>
    <col min="1" max="1" width="2.5703125" customWidth="1"/>
    <col min="2" max="2" width="36.7109375" bestFit="1" customWidth="1"/>
    <col min="3" max="3" width="71" customWidth="1"/>
    <col min="4" max="4" width="2.85546875" customWidth="1"/>
    <col min="5" max="5" width="14.85546875" customWidth="1"/>
    <col min="6" max="6" width="13.85546875" customWidth="1"/>
  </cols>
  <sheetData>
    <row r="1" spans="2:19" ht="74.25" customHeight="1" x14ac:dyDescent="0.25">
      <c r="B1" s="7"/>
      <c r="C1" s="7"/>
    </row>
    <row r="2" spans="2:19" ht="23.25" customHeight="1" x14ac:dyDescent="0.35">
      <c r="B2" s="92" t="s">
        <v>5</v>
      </c>
      <c r="C2" s="92"/>
    </row>
    <row r="3" spans="2:19" ht="11.25" customHeight="1" x14ac:dyDescent="0.25">
      <c r="B3" s="8"/>
      <c r="C3" s="8"/>
    </row>
    <row r="4" spans="2:19" ht="28.5" customHeight="1" x14ac:dyDescent="0.25">
      <c r="B4" s="91" t="s">
        <v>3</v>
      </c>
      <c r="C4" s="91"/>
    </row>
    <row r="5" spans="2:19" s="1" customFormat="1" ht="28.5" customHeight="1" x14ac:dyDescent="0.25">
      <c r="B5" s="6" t="s">
        <v>0</v>
      </c>
      <c r="C5" s="9">
        <v>44742</v>
      </c>
      <c r="G5" s="19"/>
    </row>
    <row r="6" spans="2:19" s="1" customFormat="1" ht="28.5" customHeight="1" x14ac:dyDescent="0.25">
      <c r="B6" s="6" t="s">
        <v>4</v>
      </c>
      <c r="C6" s="9" t="s">
        <v>143</v>
      </c>
      <c r="G6" s="19"/>
    </row>
    <row r="7" spans="2:19" s="1" customFormat="1" ht="28.5" customHeight="1" x14ac:dyDescent="0.25">
      <c r="B7" s="6" t="s">
        <v>14</v>
      </c>
      <c r="C7" s="9" t="s">
        <v>125</v>
      </c>
    </row>
    <row r="8" spans="2:19" s="1" customFormat="1" ht="28.5" customHeight="1" x14ac:dyDescent="0.25">
      <c r="B8" s="6" t="s">
        <v>20</v>
      </c>
      <c r="C8" s="17">
        <v>0</v>
      </c>
    </row>
    <row r="9" spans="2:19" s="1" customFormat="1" ht="28.5" customHeight="1" x14ac:dyDescent="0.25">
      <c r="B9" s="6" t="s">
        <v>20</v>
      </c>
      <c r="C9" s="17">
        <v>100</v>
      </c>
    </row>
    <row r="10" spans="2:19" s="1" customFormat="1" ht="28.15" customHeight="1" x14ac:dyDescent="0.25">
      <c r="B10" s="6" t="s">
        <v>20</v>
      </c>
      <c r="C10" s="17">
        <v>200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2:19" s="1" customFormat="1" ht="9" customHeight="1" x14ac:dyDescent="0.25">
      <c r="B11" s="3"/>
      <c r="C11" s="4"/>
      <c r="D11" s="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s="1" customFormat="1" ht="28.5" customHeight="1" x14ac:dyDescent="0.25">
      <c r="B12" s="91" t="s">
        <v>1</v>
      </c>
      <c r="C12" s="91"/>
      <c r="D12" s="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2:19" s="1" customFormat="1" ht="28.5" customHeight="1" x14ac:dyDescent="0.25">
      <c r="B13" s="6" t="s">
        <v>2</v>
      </c>
      <c r="C13" s="5" t="str">
        <f>"D:\Kerius-Interne\Clients\"&amp;client</f>
        <v>D:\Kerius-Interne\Clients\TERRESDUSUD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2:19" s="1" customFormat="1" ht="28.5" customHeight="1" x14ac:dyDescent="0.25">
      <c r="B14" s="6" t="s">
        <v>12</v>
      </c>
      <c r="C14" s="5" t="str">
        <f ca="1">YEAR(DateValeurRapport)&amp;"-"&amp;mois1(DateValeurRapport)&amp;"-"&amp;jours1(DateValeurRapport)&amp;" - "&amp;client&amp;" - TEMD - "&amp;currency&amp;" - (shift "&amp;C8&amp;" bp) - input.xlsx"</f>
        <v>2022-06-30 - TERRESDUSUD - TEMD - EUR - (shift 0 bp) - input.xlsx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2:19" s="1" customFormat="1" ht="28.5" customHeight="1" x14ac:dyDescent="0.25">
      <c r="B15" s="6" t="s">
        <v>15</v>
      </c>
      <c r="C15" s="5" t="str">
        <f ca="1">YEAR(DateValeurRapport)&amp;"-"&amp;mois1(DateValeurRapport)&amp;"-"&amp;jours1(DateValeurRapport)&amp;" - "&amp;client&amp;" - TEMD - "&amp;currency&amp;" - (shift "&amp;C9&amp;" bp) - input.xlsx"</f>
        <v>2022-06-30 - TERRESDUSUD - TEMD - EUR - (shift 100 bp) - input.xlsx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2:19" s="1" customFormat="1" ht="28.5" customHeight="1" x14ac:dyDescent="0.25">
      <c r="B16" s="6" t="s">
        <v>16</v>
      </c>
      <c r="C16" s="5" t="str">
        <f ca="1">YEAR(DateValeurRapport)&amp;"-"&amp;mois1(DateValeurRapport)&amp;"-"&amp;jours1(DateValeurRapport)&amp;" - "&amp;client&amp;" - TEMD - "&amp;currency&amp;" - (shift "&amp;C10&amp;" bp) - input.xlsx"</f>
        <v>2022-06-30 - TERRESDUSUD - TEMD - EUR - (shift 200 bp) - input.xlsx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2:19" s="1" customFormat="1" ht="28.5" customHeight="1" x14ac:dyDescent="0.25">
      <c r="B17" s="6" t="s">
        <v>13</v>
      </c>
      <c r="C17" s="5" t="str">
        <f ca="1">YEAR(DateValeurRapport)&amp;"-"&amp;mois1(DateValeurRapport)&amp;"-"&amp;jours1(DateValeurRapport)&amp;" - "&amp;client&amp;" TEMD"</f>
        <v>2022-06-30 - TERRESDUSUD TEMD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2:19" s="1" customFormat="1" ht="28.5" customHeight="1" x14ac:dyDescent="0.25">
      <c r="B18" s="64"/>
      <c r="C18" s="65"/>
      <c r="E18" s="66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5" customHeight="1" x14ac:dyDescent="0.25"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2:19" ht="15" customHeight="1" x14ac:dyDescent="0.25"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2:19" ht="15" customHeight="1" x14ac:dyDescent="0.25"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2:19" ht="15" customHeight="1" x14ac:dyDescent="0.25"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2:19" ht="15" customHeight="1" x14ac:dyDescent="0.25">
      <c r="G23" s="11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2:19" ht="15" customHeight="1" x14ac:dyDescent="0.25"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2:19" ht="15" customHeight="1" x14ac:dyDescent="0.25"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</sheetData>
  <mergeCells count="3">
    <mergeCell ref="B12:C12"/>
    <mergeCell ref="B4:C4"/>
    <mergeCell ref="B2:C2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3:DJ4998"/>
  <sheetViews>
    <sheetView zoomScale="80" zoomScaleNormal="80" workbookViewId="0">
      <selection activeCell="E22" sqref="E22"/>
    </sheetView>
  </sheetViews>
  <sheetFormatPr baseColWidth="10" defaultColWidth="16.28515625" defaultRowHeight="15" x14ac:dyDescent="0.25"/>
  <cols>
    <col min="1" max="1" width="26" bestFit="1" customWidth="1"/>
    <col min="2" max="2" width="27.140625" bestFit="1" customWidth="1"/>
    <col min="3" max="3" width="26" bestFit="1" customWidth="1"/>
    <col min="4" max="4" width="27.140625" bestFit="1" customWidth="1"/>
    <col min="5" max="5" width="26" bestFit="1" customWidth="1"/>
    <col min="6" max="6" width="27.140625" bestFit="1" customWidth="1"/>
    <col min="7" max="7" width="26" bestFit="1" customWidth="1"/>
    <col min="8" max="8" width="27.140625" bestFit="1" customWidth="1"/>
    <col min="9" max="9" width="26" style="67" bestFit="1" customWidth="1"/>
    <col min="10" max="10" width="27.140625" bestFit="1" customWidth="1"/>
    <col min="11" max="11" width="26" bestFit="1" customWidth="1"/>
    <col min="12" max="12" width="27.140625" bestFit="1" customWidth="1"/>
    <col min="13" max="13" width="26" bestFit="1" customWidth="1"/>
    <col min="14" max="14" width="27.140625" bestFit="1" customWidth="1"/>
    <col min="15" max="15" width="26" bestFit="1" customWidth="1"/>
    <col min="16" max="16" width="27.140625" bestFit="1" customWidth="1"/>
    <col min="17" max="17" width="26" bestFit="1" customWidth="1"/>
    <col min="18" max="18" width="27.140625" bestFit="1" customWidth="1"/>
    <col min="19" max="19" width="26" bestFit="1" customWidth="1"/>
    <col min="20" max="20" width="27.140625" bestFit="1" customWidth="1"/>
    <col min="21" max="21" width="26" bestFit="1" customWidth="1"/>
    <col min="22" max="22" width="27.140625" bestFit="1" customWidth="1"/>
    <col min="23" max="23" width="26" bestFit="1" customWidth="1"/>
    <col min="24" max="24" width="27.140625" bestFit="1" customWidth="1"/>
    <col min="25" max="25" width="26" bestFit="1" customWidth="1"/>
    <col min="26" max="26" width="27.140625" bestFit="1" customWidth="1"/>
    <col min="27" max="27" width="26" bestFit="1" customWidth="1"/>
    <col min="28" max="28" width="27.140625" bestFit="1" customWidth="1"/>
    <col min="29" max="29" width="26" bestFit="1" customWidth="1"/>
    <col min="30" max="30" width="27.140625" bestFit="1" customWidth="1"/>
    <col min="31" max="31" width="26" bestFit="1" customWidth="1"/>
    <col min="32" max="32" width="27.140625" bestFit="1" customWidth="1"/>
    <col min="33" max="33" width="26" bestFit="1" customWidth="1"/>
    <col min="34" max="34" width="27.140625" bestFit="1" customWidth="1"/>
    <col min="35" max="35" width="26" bestFit="1" customWidth="1"/>
    <col min="36" max="36" width="27.140625" bestFit="1" customWidth="1"/>
    <col min="37" max="37" width="26" bestFit="1" customWidth="1"/>
    <col min="38" max="38" width="27.140625" bestFit="1" customWidth="1"/>
    <col min="39" max="39" width="26" bestFit="1" customWidth="1"/>
    <col min="40" max="40" width="27.140625" bestFit="1" customWidth="1"/>
    <col min="41" max="41" width="26" bestFit="1" customWidth="1"/>
    <col min="42" max="42" width="27.140625" bestFit="1" customWidth="1"/>
    <col min="43" max="43" width="26" bestFit="1" customWidth="1"/>
    <col min="44" max="44" width="27.140625" bestFit="1" customWidth="1"/>
    <col min="45" max="45" width="26" bestFit="1" customWidth="1"/>
    <col min="46" max="46" width="27.140625" bestFit="1" customWidth="1"/>
    <col min="47" max="47" width="26" bestFit="1" customWidth="1"/>
    <col min="48" max="48" width="27.140625" bestFit="1" customWidth="1"/>
    <col min="49" max="49" width="26" bestFit="1" customWidth="1"/>
    <col min="50" max="50" width="27.140625" bestFit="1" customWidth="1"/>
    <col min="51" max="51" width="26" bestFit="1" customWidth="1"/>
    <col min="52" max="52" width="27.140625" bestFit="1" customWidth="1"/>
    <col min="53" max="53" width="26" bestFit="1" customWidth="1"/>
    <col min="54" max="54" width="27.140625" bestFit="1" customWidth="1"/>
    <col min="55" max="55" width="26" bestFit="1" customWidth="1"/>
    <col min="56" max="56" width="27.140625" bestFit="1" customWidth="1"/>
    <col min="57" max="57" width="26" bestFit="1" customWidth="1"/>
    <col min="58" max="58" width="27.140625" bestFit="1" customWidth="1"/>
    <col min="59" max="59" width="26" bestFit="1" customWidth="1"/>
    <col min="60" max="60" width="27.140625" bestFit="1" customWidth="1"/>
    <col min="61" max="61" width="26" bestFit="1" customWidth="1"/>
    <col min="62" max="62" width="27.140625" bestFit="1" customWidth="1"/>
    <col min="63" max="63" width="26" bestFit="1" customWidth="1"/>
    <col min="64" max="64" width="27.140625" bestFit="1" customWidth="1"/>
    <col min="65" max="65" width="26" bestFit="1" customWidth="1"/>
    <col min="66" max="66" width="27.140625" bestFit="1" customWidth="1"/>
    <col min="67" max="67" width="26" bestFit="1" customWidth="1"/>
    <col min="68" max="68" width="27.140625" bestFit="1" customWidth="1"/>
    <col min="69" max="69" width="26" bestFit="1" customWidth="1"/>
    <col min="70" max="70" width="27.140625" bestFit="1" customWidth="1"/>
    <col min="71" max="71" width="26" bestFit="1" customWidth="1"/>
    <col min="72" max="72" width="27.140625" bestFit="1" customWidth="1"/>
    <col min="73" max="73" width="26" bestFit="1" customWidth="1"/>
    <col min="74" max="74" width="27.140625" bestFit="1" customWidth="1"/>
    <col min="75" max="75" width="26" bestFit="1" customWidth="1"/>
    <col min="76" max="76" width="27.140625" bestFit="1" customWidth="1"/>
    <col min="77" max="77" width="26" bestFit="1" customWidth="1"/>
    <col min="78" max="78" width="27.140625" bestFit="1" customWidth="1"/>
    <col min="79" max="79" width="26" bestFit="1" customWidth="1"/>
    <col min="80" max="80" width="27.140625" bestFit="1" customWidth="1"/>
    <col min="81" max="81" width="26" bestFit="1" customWidth="1"/>
    <col min="82" max="82" width="27.140625" bestFit="1" customWidth="1"/>
    <col min="83" max="83" width="26" bestFit="1" customWidth="1"/>
    <col min="84" max="84" width="27.140625" bestFit="1" customWidth="1"/>
    <col min="85" max="85" width="26" bestFit="1" customWidth="1"/>
    <col min="86" max="86" width="27.140625" bestFit="1" customWidth="1"/>
    <col min="87" max="87" width="26" bestFit="1" customWidth="1"/>
    <col min="88" max="88" width="27.140625" bestFit="1" customWidth="1"/>
    <col min="89" max="89" width="26" bestFit="1" customWidth="1"/>
    <col min="90" max="90" width="27.140625" bestFit="1" customWidth="1"/>
    <col min="91" max="91" width="26" bestFit="1" customWidth="1"/>
    <col min="92" max="92" width="27.140625" bestFit="1" customWidth="1"/>
    <col min="93" max="93" width="26" bestFit="1" customWidth="1"/>
    <col min="94" max="94" width="27.140625" bestFit="1" customWidth="1"/>
    <col min="95" max="95" width="26" bestFit="1" customWidth="1"/>
    <col min="96" max="96" width="27.140625" bestFit="1" customWidth="1"/>
    <col min="97" max="97" width="26" bestFit="1" customWidth="1"/>
    <col min="98" max="98" width="27.140625" bestFit="1" customWidth="1"/>
    <col min="99" max="99" width="26" bestFit="1" customWidth="1"/>
    <col min="100" max="100" width="27.140625" bestFit="1" customWidth="1"/>
    <col min="101" max="101" width="26" style="68" bestFit="1" customWidth="1"/>
    <col min="102" max="102" width="27.140625" style="68" bestFit="1" customWidth="1"/>
    <col min="103" max="103" width="26" style="68" bestFit="1" customWidth="1"/>
    <col min="104" max="104" width="27.140625" style="68" bestFit="1" customWidth="1"/>
    <col min="105" max="105" width="26" style="68" bestFit="1" customWidth="1"/>
    <col min="106" max="106" width="27.140625" style="68" bestFit="1" customWidth="1"/>
    <col min="107" max="107" width="26" style="68" bestFit="1" customWidth="1"/>
    <col min="108" max="108" width="27.140625" style="68" bestFit="1" customWidth="1"/>
    <col min="109" max="109" width="26" style="68" bestFit="1" customWidth="1"/>
    <col min="110" max="110" width="27.140625" style="68" bestFit="1" customWidth="1"/>
    <col min="111" max="111" width="26" style="68" bestFit="1" customWidth="1"/>
    <col min="112" max="112" width="27.140625" style="68" bestFit="1" customWidth="1"/>
    <col min="113" max="114" width="16.28515625" style="68"/>
  </cols>
  <sheetData>
    <row r="3" spans="1:114" ht="14.45" customHeight="1" x14ac:dyDescent="0.25">
      <c r="A3" s="80" t="s">
        <v>6</v>
      </c>
      <c r="B3" s="80"/>
      <c r="C3" s="80" t="s">
        <v>7</v>
      </c>
      <c r="D3" s="80"/>
      <c r="E3" s="80" t="s">
        <v>8</v>
      </c>
      <c r="F3" s="80"/>
      <c r="G3" s="80" t="s">
        <v>9</v>
      </c>
      <c r="H3" s="80"/>
      <c r="I3" s="80" t="s">
        <v>21</v>
      </c>
      <c r="J3" s="80"/>
      <c r="K3" s="80" t="s">
        <v>22</v>
      </c>
      <c r="L3" s="80"/>
      <c r="M3" s="80" t="s">
        <v>23</v>
      </c>
      <c r="N3" s="80"/>
      <c r="O3" s="80" t="s">
        <v>24</v>
      </c>
      <c r="P3" s="80"/>
      <c r="Q3" s="80" t="s">
        <v>25</v>
      </c>
      <c r="R3" s="80"/>
      <c r="S3" s="80" t="s">
        <v>26</v>
      </c>
      <c r="T3" s="80"/>
      <c r="U3" s="80" t="s">
        <v>27</v>
      </c>
      <c r="V3" s="80"/>
      <c r="W3" s="80" t="s">
        <v>28</v>
      </c>
      <c r="X3" s="80"/>
      <c r="Y3" s="80" t="s">
        <v>29</v>
      </c>
      <c r="Z3" s="80"/>
      <c r="AA3" s="80" t="s">
        <v>30</v>
      </c>
      <c r="AB3" s="80"/>
      <c r="AC3" s="80" t="s">
        <v>31</v>
      </c>
      <c r="AD3" s="80"/>
      <c r="AE3" s="80" t="s">
        <v>32</v>
      </c>
      <c r="AF3" s="80"/>
      <c r="AG3" s="80" t="s">
        <v>33</v>
      </c>
      <c r="AH3" s="80"/>
      <c r="AI3" s="80" t="s">
        <v>34</v>
      </c>
      <c r="AJ3" s="80"/>
      <c r="AK3" s="80" t="s">
        <v>35</v>
      </c>
      <c r="AL3" s="80"/>
      <c r="AM3" s="80" t="s">
        <v>36</v>
      </c>
      <c r="AN3" s="80"/>
      <c r="AO3" s="80" t="s">
        <v>37</v>
      </c>
      <c r="AP3" s="80"/>
      <c r="AQ3" s="80" t="s">
        <v>38</v>
      </c>
      <c r="AR3" s="80"/>
      <c r="AS3" s="80" t="s">
        <v>39</v>
      </c>
      <c r="AT3" s="80"/>
      <c r="AU3" s="80" t="s">
        <v>40</v>
      </c>
      <c r="AV3" s="80"/>
      <c r="AW3" s="80" t="s">
        <v>41</v>
      </c>
      <c r="AX3" s="80"/>
      <c r="AY3" s="80" t="s">
        <v>42</v>
      </c>
      <c r="AZ3" s="80"/>
      <c r="BA3" s="80" t="s">
        <v>43</v>
      </c>
      <c r="BB3" s="80"/>
      <c r="BC3" s="80" t="s">
        <v>44</v>
      </c>
      <c r="BD3" s="80"/>
      <c r="BE3" s="80" t="s">
        <v>45</v>
      </c>
      <c r="BF3" s="80"/>
      <c r="BG3" s="80" t="s">
        <v>46</v>
      </c>
      <c r="BH3" s="80"/>
      <c r="BI3" s="80" t="s">
        <v>47</v>
      </c>
      <c r="BJ3" s="80"/>
      <c r="BK3" s="80" t="s">
        <v>48</v>
      </c>
      <c r="BL3" s="80"/>
      <c r="BM3" s="80" t="s">
        <v>49</v>
      </c>
      <c r="BN3" s="80"/>
      <c r="BO3" s="80" t="s">
        <v>50</v>
      </c>
      <c r="BP3" s="80"/>
      <c r="BQ3" s="80" t="s">
        <v>51</v>
      </c>
      <c r="BR3" s="80"/>
      <c r="BS3" s="80" t="s">
        <v>52</v>
      </c>
      <c r="BT3" s="80"/>
      <c r="BU3" s="80" t="s">
        <v>53</v>
      </c>
      <c r="BV3" s="80"/>
      <c r="BW3" s="80" t="s">
        <v>54</v>
      </c>
      <c r="BX3" s="80"/>
      <c r="BY3" s="80" t="s">
        <v>107</v>
      </c>
      <c r="BZ3" s="80"/>
      <c r="CA3" s="80" t="s">
        <v>108</v>
      </c>
      <c r="CB3" s="80"/>
      <c r="CC3" s="80" t="s">
        <v>109</v>
      </c>
      <c r="CD3" s="80"/>
      <c r="CE3" s="80" t="s">
        <v>110</v>
      </c>
      <c r="CF3" s="80"/>
      <c r="CG3" s="80" t="s">
        <v>111</v>
      </c>
      <c r="CH3" s="80"/>
      <c r="CI3" s="80" t="s">
        <v>112</v>
      </c>
      <c r="CJ3" s="80"/>
      <c r="CK3" s="80" t="s">
        <v>113</v>
      </c>
      <c r="CL3" s="80"/>
      <c r="CM3" s="80" t="s">
        <v>114</v>
      </c>
      <c r="CN3" s="80"/>
      <c r="CO3" s="82" t="s">
        <v>115</v>
      </c>
      <c r="CP3" s="83"/>
      <c r="CQ3" s="82" t="s">
        <v>116</v>
      </c>
      <c r="CR3" s="83"/>
      <c r="CS3" s="73" t="s">
        <v>117</v>
      </c>
      <c r="CT3" s="74"/>
      <c r="CU3" s="73" t="s">
        <v>117</v>
      </c>
      <c r="CV3" s="74"/>
      <c r="CW3" s="73" t="s">
        <v>118</v>
      </c>
      <c r="CX3" s="74"/>
      <c r="CY3" s="73" t="s">
        <v>119</v>
      </c>
      <c r="CZ3" s="74"/>
      <c r="DA3" s="95" t="s">
        <v>120</v>
      </c>
      <c r="DB3" s="96"/>
      <c r="DC3" s="95" t="s">
        <v>121</v>
      </c>
      <c r="DD3" s="96"/>
      <c r="DE3" s="95" t="s">
        <v>123</v>
      </c>
      <c r="DF3" s="96"/>
      <c r="DG3" s="95" t="s">
        <v>124</v>
      </c>
      <c r="DH3" s="96"/>
    </row>
    <row r="4" spans="1:114" x14ac:dyDescent="0.25">
      <c r="A4" s="79">
        <v>42370</v>
      </c>
      <c r="B4" s="79"/>
      <c r="C4" s="79">
        <v>42552</v>
      </c>
      <c r="D4" s="79"/>
      <c r="E4" s="79">
        <v>42736</v>
      </c>
      <c r="F4" s="79"/>
      <c r="G4" s="79">
        <v>42917</v>
      </c>
      <c r="H4" s="79"/>
      <c r="I4" s="79">
        <v>43101</v>
      </c>
      <c r="J4" s="79"/>
      <c r="K4" s="79">
        <v>43282</v>
      </c>
      <c r="L4" s="79"/>
      <c r="M4" s="79">
        <v>43466</v>
      </c>
      <c r="N4" s="79"/>
      <c r="O4" s="79">
        <v>43647</v>
      </c>
      <c r="P4" s="79"/>
      <c r="Q4" s="79">
        <v>43831</v>
      </c>
      <c r="R4" s="79"/>
      <c r="S4" s="79">
        <v>44013</v>
      </c>
      <c r="T4" s="79"/>
      <c r="U4" s="79">
        <v>44197</v>
      </c>
      <c r="V4" s="79"/>
      <c r="W4" s="79">
        <v>44378</v>
      </c>
      <c r="X4" s="79"/>
      <c r="Y4" s="79">
        <v>44562</v>
      </c>
      <c r="Z4" s="79"/>
      <c r="AA4" s="79">
        <v>44743</v>
      </c>
      <c r="AB4" s="79"/>
      <c r="AC4" s="79">
        <v>44927</v>
      </c>
      <c r="AD4" s="79"/>
      <c r="AE4" s="79">
        <v>45108</v>
      </c>
      <c r="AF4" s="79"/>
      <c r="AG4" s="79">
        <v>45292</v>
      </c>
      <c r="AH4" s="79"/>
      <c r="AI4" s="79">
        <v>45474</v>
      </c>
      <c r="AJ4" s="79"/>
      <c r="AK4" s="79">
        <v>45658</v>
      </c>
      <c r="AL4" s="79"/>
      <c r="AM4" s="79">
        <v>45839</v>
      </c>
      <c r="AN4" s="79"/>
      <c r="AO4" s="79">
        <v>46023</v>
      </c>
      <c r="AP4" s="79"/>
      <c r="AQ4" s="79">
        <v>46204</v>
      </c>
      <c r="AR4" s="79"/>
      <c r="AS4" s="79">
        <v>46388</v>
      </c>
      <c r="AT4" s="79"/>
      <c r="AU4" s="79">
        <v>46569</v>
      </c>
      <c r="AV4" s="79"/>
      <c r="AW4" s="79">
        <v>46753</v>
      </c>
      <c r="AX4" s="79"/>
      <c r="AY4" s="79">
        <v>46935</v>
      </c>
      <c r="AZ4" s="79"/>
      <c r="BA4" s="79">
        <v>47119</v>
      </c>
      <c r="BB4" s="79"/>
      <c r="BC4" s="79">
        <v>47300</v>
      </c>
      <c r="BD4" s="79"/>
      <c r="BE4" s="79">
        <v>47484</v>
      </c>
      <c r="BF4" s="79"/>
      <c r="BG4" s="79">
        <v>47665</v>
      </c>
      <c r="BH4" s="79"/>
      <c r="BI4" s="79">
        <v>47849</v>
      </c>
      <c r="BJ4" s="79"/>
      <c r="BK4" s="79">
        <v>48030</v>
      </c>
      <c r="BL4" s="79"/>
      <c r="BM4" s="79">
        <v>48214</v>
      </c>
      <c r="BN4" s="79"/>
      <c r="BO4" s="79">
        <v>48396</v>
      </c>
      <c r="BP4" s="79"/>
      <c r="BQ4" s="79">
        <v>48580</v>
      </c>
      <c r="BR4" s="79"/>
      <c r="BS4" s="79">
        <v>48761</v>
      </c>
      <c r="BT4" s="79"/>
      <c r="BU4" s="79">
        <v>48945</v>
      </c>
      <c r="BV4" s="79"/>
      <c r="BW4" s="79">
        <v>49126</v>
      </c>
      <c r="BX4" s="79"/>
      <c r="BY4" s="79">
        <v>49310</v>
      </c>
      <c r="BZ4" s="79"/>
      <c r="CA4" s="79">
        <v>49491</v>
      </c>
      <c r="CB4" s="79"/>
      <c r="CC4" s="79">
        <v>49675</v>
      </c>
      <c r="CD4" s="79"/>
      <c r="CE4" s="79">
        <v>49857</v>
      </c>
      <c r="CF4" s="79"/>
      <c r="CG4" s="79">
        <v>50041</v>
      </c>
      <c r="CH4" s="79"/>
      <c r="CI4" s="79">
        <v>50222</v>
      </c>
      <c r="CJ4" s="79"/>
      <c r="CK4" s="79">
        <v>50406</v>
      </c>
      <c r="CL4" s="79"/>
      <c r="CM4" s="79">
        <v>50587</v>
      </c>
      <c r="CN4" s="79"/>
      <c r="CO4" s="84">
        <v>50771</v>
      </c>
      <c r="CP4" s="85"/>
      <c r="CQ4" s="84">
        <v>50952</v>
      </c>
      <c r="CR4" s="85"/>
      <c r="CS4" s="75">
        <v>51136</v>
      </c>
      <c r="CT4" s="76"/>
      <c r="CU4" s="75">
        <v>51318</v>
      </c>
      <c r="CV4" s="76"/>
      <c r="CW4" s="75">
        <v>51502</v>
      </c>
      <c r="CX4" s="76"/>
      <c r="CY4" s="75">
        <v>51683</v>
      </c>
      <c r="CZ4" s="76"/>
      <c r="DA4" s="97">
        <v>51867</v>
      </c>
      <c r="DB4" s="98"/>
      <c r="DC4" s="97">
        <v>52048</v>
      </c>
      <c r="DD4" s="98"/>
      <c r="DE4" s="97">
        <v>52232</v>
      </c>
      <c r="DF4" s="98"/>
      <c r="DG4" s="97">
        <v>52413</v>
      </c>
      <c r="DH4" s="98"/>
    </row>
    <row r="5" spans="1:114" x14ac:dyDescent="0.25">
      <c r="A5" s="79">
        <v>42552</v>
      </c>
      <c r="B5" s="79"/>
      <c r="C5" s="79">
        <v>42736</v>
      </c>
      <c r="D5" s="79"/>
      <c r="E5" s="79">
        <v>42917</v>
      </c>
      <c r="F5" s="79"/>
      <c r="G5" s="79">
        <v>43101</v>
      </c>
      <c r="H5" s="79"/>
      <c r="I5" s="79">
        <v>43282</v>
      </c>
      <c r="J5" s="79"/>
      <c r="K5" s="79">
        <v>43466</v>
      </c>
      <c r="L5" s="79"/>
      <c r="M5" s="79">
        <v>43647</v>
      </c>
      <c r="N5" s="79"/>
      <c r="O5" s="79">
        <v>43831</v>
      </c>
      <c r="P5" s="79"/>
      <c r="Q5" s="79">
        <v>44013</v>
      </c>
      <c r="R5" s="79"/>
      <c r="S5" s="79">
        <v>44197</v>
      </c>
      <c r="T5" s="79"/>
      <c r="U5" s="79">
        <v>44378</v>
      </c>
      <c r="V5" s="79"/>
      <c r="W5" s="79">
        <v>44562</v>
      </c>
      <c r="X5" s="79"/>
      <c r="Y5" s="79">
        <v>44743</v>
      </c>
      <c r="Z5" s="79"/>
      <c r="AA5" s="79">
        <v>44927</v>
      </c>
      <c r="AB5" s="79"/>
      <c r="AC5" s="79">
        <v>45108</v>
      </c>
      <c r="AD5" s="79"/>
      <c r="AE5" s="79">
        <v>45292</v>
      </c>
      <c r="AF5" s="79"/>
      <c r="AG5" s="79">
        <v>45474</v>
      </c>
      <c r="AH5" s="79"/>
      <c r="AI5" s="79">
        <v>45658</v>
      </c>
      <c r="AJ5" s="79"/>
      <c r="AK5" s="79">
        <v>45839</v>
      </c>
      <c r="AL5" s="79"/>
      <c r="AM5" s="79">
        <v>46023</v>
      </c>
      <c r="AN5" s="79"/>
      <c r="AO5" s="79">
        <v>46204</v>
      </c>
      <c r="AP5" s="79"/>
      <c r="AQ5" s="79">
        <v>46388</v>
      </c>
      <c r="AR5" s="79"/>
      <c r="AS5" s="79">
        <v>46569</v>
      </c>
      <c r="AT5" s="79"/>
      <c r="AU5" s="79">
        <v>46753</v>
      </c>
      <c r="AV5" s="79"/>
      <c r="AW5" s="79">
        <v>46935</v>
      </c>
      <c r="AX5" s="79"/>
      <c r="AY5" s="79">
        <v>47119</v>
      </c>
      <c r="AZ5" s="79"/>
      <c r="BA5" s="79">
        <v>47300</v>
      </c>
      <c r="BB5" s="79"/>
      <c r="BC5" s="79">
        <v>47484</v>
      </c>
      <c r="BD5" s="79"/>
      <c r="BE5" s="79">
        <v>47665</v>
      </c>
      <c r="BF5" s="79"/>
      <c r="BG5" s="79">
        <v>47849</v>
      </c>
      <c r="BH5" s="79"/>
      <c r="BI5" s="79">
        <v>48030</v>
      </c>
      <c r="BJ5" s="79"/>
      <c r="BK5" s="79">
        <v>48214</v>
      </c>
      <c r="BL5" s="79"/>
      <c r="BM5" s="79">
        <v>48396</v>
      </c>
      <c r="BN5" s="79"/>
      <c r="BO5" s="79">
        <v>48580</v>
      </c>
      <c r="BP5" s="79"/>
      <c r="BQ5" s="79">
        <v>48761</v>
      </c>
      <c r="BR5" s="79"/>
      <c r="BS5" s="79">
        <v>48945</v>
      </c>
      <c r="BT5" s="79"/>
      <c r="BU5" s="79">
        <v>49126</v>
      </c>
      <c r="BV5" s="79"/>
      <c r="BW5" s="79">
        <v>49310</v>
      </c>
      <c r="BX5" s="79"/>
      <c r="BY5" s="79">
        <v>49491</v>
      </c>
      <c r="BZ5" s="79"/>
      <c r="CA5" s="79">
        <v>49675</v>
      </c>
      <c r="CB5" s="79"/>
      <c r="CC5" s="79">
        <v>49857</v>
      </c>
      <c r="CD5" s="79"/>
      <c r="CE5" s="79">
        <v>50041</v>
      </c>
      <c r="CF5" s="79"/>
      <c r="CG5" s="79">
        <v>50222</v>
      </c>
      <c r="CH5" s="79"/>
      <c r="CI5" s="79">
        <v>50406</v>
      </c>
      <c r="CJ5" s="79"/>
      <c r="CK5" s="79">
        <v>50587</v>
      </c>
      <c r="CL5" s="79"/>
      <c r="CM5" s="79">
        <v>50771</v>
      </c>
      <c r="CN5" s="79"/>
      <c r="CO5" s="84">
        <v>50952</v>
      </c>
      <c r="CP5" s="85"/>
      <c r="CQ5" s="84">
        <v>51136</v>
      </c>
      <c r="CR5" s="85"/>
      <c r="CS5" s="75">
        <v>51318</v>
      </c>
      <c r="CT5" s="76"/>
      <c r="CU5" s="75">
        <v>51502</v>
      </c>
      <c r="CV5" s="76"/>
      <c r="CW5" s="75">
        <v>51683</v>
      </c>
      <c r="CX5" s="76"/>
      <c r="CY5" s="75">
        <v>51867</v>
      </c>
      <c r="CZ5" s="76"/>
      <c r="DA5" s="97">
        <v>52048</v>
      </c>
      <c r="DB5" s="98"/>
      <c r="DC5" s="97">
        <v>52232</v>
      </c>
      <c r="DD5" s="98"/>
      <c r="DE5" s="97">
        <v>52413</v>
      </c>
      <c r="DF5" s="98"/>
      <c r="DG5" s="97">
        <v>52597</v>
      </c>
      <c r="DH5" s="98"/>
    </row>
    <row r="6" spans="1:114" x14ac:dyDescent="0.25">
      <c r="A6" s="81">
        <f t="shared" ref="A6" si="0">IF(B7&lt;&gt;0,A7/B7,0)</f>
        <v>0</v>
      </c>
      <c r="B6" s="81"/>
      <c r="C6" s="81">
        <f t="shared" ref="C6" si="1">IF(D7&lt;&gt;0,C7/D7,0)</f>
        <v>0</v>
      </c>
      <c r="D6" s="81"/>
      <c r="E6" s="81">
        <f t="shared" ref="E6" si="2">IF(F7&lt;&gt;0,E7/F7,0)</f>
        <v>0</v>
      </c>
      <c r="F6" s="81"/>
      <c r="G6" s="81">
        <f t="shared" ref="G6" si="3">IF(H7&lt;&gt;0,G7/H7,0)</f>
        <v>0</v>
      </c>
      <c r="H6" s="81"/>
      <c r="I6" s="81">
        <f t="shared" ref="I6" si="4">IF(J7&lt;&gt;0,I7/J7,0)</f>
        <v>0</v>
      </c>
      <c r="J6" s="81"/>
      <c r="K6" s="81">
        <f t="shared" ref="K6" si="5">IF(L7&lt;&gt;0,K7/L7,0)</f>
        <v>0</v>
      </c>
      <c r="L6" s="81"/>
      <c r="M6" s="81">
        <f t="shared" ref="M6" si="6">IF(N7&lt;&gt;0,M7/N7,0)</f>
        <v>0</v>
      </c>
      <c r="N6" s="81"/>
      <c r="O6" s="81">
        <f t="shared" ref="O6" si="7">IF(P7&lt;&gt;0,O7/P7,0)</f>
        <v>0</v>
      </c>
      <c r="P6" s="81"/>
      <c r="Q6" s="81">
        <f t="shared" ref="Q6" si="8">IF(R7&lt;&gt;0,Q7/R7,0)</f>
        <v>0</v>
      </c>
      <c r="R6" s="81"/>
      <c r="S6" s="81">
        <f t="shared" ref="S6" si="9">IF(T7&lt;&gt;0,S7/T7,0)</f>
        <v>2.0000000000000004E-2</v>
      </c>
      <c r="T6" s="81"/>
      <c r="U6" s="81">
        <f t="shared" ref="U6" si="10">IF(V7&lt;&gt;0,U7/V7,0)</f>
        <v>1.9235261752136749E-2</v>
      </c>
      <c r="V6" s="81"/>
      <c r="W6" s="81">
        <f t="shared" ref="W6" si="11">IF(X7&lt;&gt;0,W7/X7,0)</f>
        <v>9.0460865784133711E-3</v>
      </c>
      <c r="X6" s="81"/>
      <c r="Y6" s="81">
        <f t="shared" ref="Y6" si="12">IF(Z7&lt;&gt;0,Y7/Z7,0)</f>
        <v>1.3791214529331516E-2</v>
      </c>
      <c r="Z6" s="81"/>
      <c r="AA6" s="81">
        <f t="shared" ref="AA6" si="13">IF(AB7&lt;&gt;0,AA7/AB7,0)</f>
        <v>2.8290613829690194E-2</v>
      </c>
      <c r="AB6" s="81"/>
      <c r="AC6" s="81">
        <f t="shared" ref="AC6" si="14">IF(AD7&lt;&gt;0,AC7/AD7,0)</f>
        <v>4.6440770335843262E-2</v>
      </c>
      <c r="AD6" s="81"/>
      <c r="AE6" s="81">
        <f t="shared" ref="AE6" si="15">IF(AF7&lt;&gt;0,AE7/AF7,0)</f>
        <v>5.047238164818893E-2</v>
      </c>
      <c r="AF6" s="81"/>
      <c r="AG6" s="81">
        <f t="shared" ref="AG6" si="16">IF(AH7&lt;&gt;0,AG7/AH7,0)</f>
        <v>5.1462897037426854E-2</v>
      </c>
      <c r="AH6" s="81"/>
      <c r="AI6" s="81">
        <f t="shared" ref="AI6" si="17">IF(AJ7&lt;&gt;0,AI7/AJ7,0)</f>
        <v>5.0946605954939883E-2</v>
      </c>
      <c r="AJ6" s="81"/>
      <c r="AK6" s="81">
        <f t="shared" ref="AK6" si="18">IF(AL7&lt;&gt;0,AK7/AL7,0)</f>
        <v>5.082267789571239E-2</v>
      </c>
      <c r="AL6" s="81"/>
      <c r="AM6" s="81">
        <f t="shared" ref="AM6" si="19">IF(AN7&lt;&gt;0,AM7/AN7,0)</f>
        <v>5.357635451519753E-2</v>
      </c>
      <c r="AN6" s="81"/>
      <c r="AO6" s="81">
        <f t="shared" ref="AO6" si="20">IF(AP7&lt;&gt;0,AO7/AP7,0)</f>
        <v>5.4095108035746756E-2</v>
      </c>
      <c r="AP6" s="81"/>
      <c r="AQ6" s="81">
        <f t="shared" ref="AQ6" si="21">IF(AR7&lt;&gt;0,AQ7/AR7,0)</f>
        <v>5.5858109333649243E-2</v>
      </c>
      <c r="AR6" s="81"/>
      <c r="AS6" s="81">
        <f t="shared" ref="AS6" si="22">IF(AT7&lt;&gt;0,AS7/AT7,0)</f>
        <v>5.63895250762219E-2</v>
      </c>
      <c r="AT6" s="81"/>
      <c r="AU6" s="81">
        <f t="shared" ref="AU6" si="23">IF(AV7&lt;&gt;0,AU7/AV7,0)</f>
        <v>5.0457659339325618E-2</v>
      </c>
      <c r="AV6" s="81"/>
      <c r="AW6" s="81">
        <f t="shared" ref="AW6" si="24">IF(AX7&lt;&gt;0,AW7/AX7,0)</f>
        <v>5.0495049593380803E-2</v>
      </c>
      <c r="AX6" s="81"/>
      <c r="AY6" s="81">
        <f t="shared" ref="AY6" si="25">IF(AZ7&lt;&gt;0,AY7/AZ7,0)</f>
        <v>5.0914773658515128E-2</v>
      </c>
      <c r="AZ6" s="81"/>
      <c r="BA6" s="81">
        <f t="shared" ref="BA6" si="26">IF(BB7&lt;&gt;0,BA7/BB7,0)</f>
        <v>5.0900208392160425E-2</v>
      </c>
      <c r="BB6" s="81"/>
      <c r="BC6" s="81">
        <f t="shared" ref="BC6" si="27">IF(BD7&lt;&gt;0,BC7/BD7,0)</f>
        <v>4.8488524633453892E-2</v>
      </c>
      <c r="BD6" s="81"/>
      <c r="BE6" s="81">
        <f t="shared" ref="BE6" si="28">IF(BF7&lt;&gt;0,BE7/BF7,0)</f>
        <v>4.8546723289888606E-2</v>
      </c>
      <c r="BF6" s="81"/>
      <c r="BG6" s="81">
        <f t="shared" ref="BG6" si="29">IF(BH7&lt;&gt;0,BG7/BH7,0)</f>
        <v>0</v>
      </c>
      <c r="BH6" s="81"/>
      <c r="BI6" s="81">
        <f t="shared" ref="BI6" si="30">IF(BJ7&lt;&gt;0,BI7/BJ7,0)</f>
        <v>0</v>
      </c>
      <c r="BJ6" s="81"/>
      <c r="BK6" s="81">
        <f t="shared" ref="BK6" si="31">IF(BL7&lt;&gt;0,BK7/BL7,0)</f>
        <v>0</v>
      </c>
      <c r="BL6" s="81"/>
      <c r="BM6" s="81">
        <f t="shared" ref="BM6" si="32">IF(BN7&lt;&gt;0,BM7/BN7,0)</f>
        <v>0</v>
      </c>
      <c r="BN6" s="81"/>
      <c r="BO6" s="81">
        <f t="shared" ref="BO6" si="33">IF(BP7&lt;&gt;0,BO7/BP7,0)</f>
        <v>0</v>
      </c>
      <c r="BP6" s="81"/>
      <c r="BQ6" s="81">
        <f t="shared" ref="BQ6" si="34">IF(BR7&lt;&gt;0,BQ7/BR7,0)</f>
        <v>0</v>
      </c>
      <c r="BR6" s="81"/>
      <c r="BS6" s="81">
        <f t="shared" ref="BS6" si="35">IF(BT7&lt;&gt;0,BS7/BT7,0)</f>
        <v>0</v>
      </c>
      <c r="BT6" s="81"/>
      <c r="BU6" s="81">
        <f t="shared" ref="BU6" si="36">IF(BV7&lt;&gt;0,BU7/BV7,0)</f>
        <v>0</v>
      </c>
      <c r="BV6" s="81"/>
      <c r="BW6" s="81">
        <f t="shared" ref="BW6" si="37">IF(BX7&lt;&gt;0,BW7/BX7,0)</f>
        <v>0</v>
      </c>
      <c r="BX6" s="81"/>
      <c r="BY6" s="81">
        <f t="shared" ref="BY6" si="38">IF(BZ7&lt;&gt;0,BY7/BZ7,0)</f>
        <v>0</v>
      </c>
      <c r="BZ6" s="81"/>
      <c r="CA6" s="81">
        <f t="shared" ref="CA6" si="39">IF(CB7&lt;&gt;0,CA7/CB7,0)</f>
        <v>0</v>
      </c>
      <c r="CB6" s="81"/>
      <c r="CC6" s="81">
        <f t="shared" ref="CC6" si="40">IF(CD7&lt;&gt;0,CC7/CD7,0)</f>
        <v>0</v>
      </c>
      <c r="CD6" s="81"/>
      <c r="CE6" s="81">
        <f t="shared" ref="CE6" si="41">IF(CF7&lt;&gt;0,CE7/CF7,0)</f>
        <v>0</v>
      </c>
      <c r="CF6" s="81"/>
      <c r="CG6" s="81">
        <f t="shared" ref="CG6" si="42">IF(CH7&lt;&gt;0,CG7/CH7,0)</f>
        <v>0</v>
      </c>
      <c r="CH6" s="81"/>
      <c r="CI6" s="81">
        <f t="shared" ref="CI6" si="43">IF(CJ7&lt;&gt;0,CI7/CJ7,0)</f>
        <v>0</v>
      </c>
      <c r="CJ6" s="81"/>
      <c r="CK6" s="81">
        <f t="shared" ref="CK6" si="44">IF(CL7&lt;&gt;0,CK7/CL7,0)</f>
        <v>0</v>
      </c>
      <c r="CL6" s="81"/>
      <c r="CM6" s="81">
        <f t="shared" ref="CM6" si="45">IF(CN7&lt;&gt;0,CM7/CN7,0)</f>
        <v>0</v>
      </c>
      <c r="CN6" s="81"/>
      <c r="CO6" s="86">
        <f t="shared" ref="CO6" si="46">IF(CP7&lt;&gt;0,CO7/CP7,0)</f>
        <v>0</v>
      </c>
      <c r="CP6" s="87"/>
      <c r="CQ6" s="86">
        <f t="shared" ref="CQ6" si="47">IF(CR7&lt;&gt;0,CQ7/CR7,0)</f>
        <v>0</v>
      </c>
      <c r="CR6" s="87"/>
      <c r="CS6" s="77">
        <f t="shared" ref="CS6" si="48">IF(CT7&lt;&gt;0,CS7/CT7,0)</f>
        <v>0</v>
      </c>
      <c r="CT6" s="78"/>
      <c r="CU6" s="77">
        <f t="shared" ref="CU6" si="49">IF(CV7&lt;&gt;0,CU7/CV7,0)</f>
        <v>0</v>
      </c>
      <c r="CV6" s="78"/>
      <c r="CW6" s="77">
        <f t="shared" ref="CW6" si="50">IF(CX7&lt;&gt;0,CW7/CX7,0)</f>
        <v>0</v>
      </c>
      <c r="CX6" s="78"/>
      <c r="CY6" s="77">
        <f t="shared" ref="CY6" si="51">IF(CZ7&lt;&gt;0,CY7/CZ7,0)</f>
        <v>0</v>
      </c>
      <c r="CZ6" s="78"/>
      <c r="DA6" s="93">
        <f t="shared" ref="DA6" si="52">IF(DB7&lt;&gt;0,DA7/DB7,0)</f>
        <v>0</v>
      </c>
      <c r="DB6" s="94"/>
      <c r="DC6" s="93">
        <f t="shared" ref="DC6" si="53">IF(DD7&lt;&gt;0,DC7/DD7,0)</f>
        <v>0</v>
      </c>
      <c r="DD6" s="94"/>
      <c r="DE6" s="93">
        <f t="shared" ref="DE6" si="54">IF(DF7&lt;&gt;0,DE7/DF7,0)</f>
        <v>0</v>
      </c>
      <c r="DF6" s="94"/>
      <c r="DG6" s="93">
        <f t="shared" ref="DG6" si="55">IF(DH7&lt;&gt;0,DG7/DH7,0)</f>
        <v>0</v>
      </c>
      <c r="DH6" s="94"/>
    </row>
    <row r="7" spans="1:114" s="14" customFormat="1" x14ac:dyDescent="0.25">
      <c r="A7" s="13">
        <f>SUM(A10:A10000)</f>
        <v>0</v>
      </c>
      <c r="B7" s="13">
        <f t="shared" ref="B7:BM7" si="56">SUM(B10:B10000)</f>
        <v>0</v>
      </c>
      <c r="C7" s="13">
        <f t="shared" si="56"/>
        <v>0</v>
      </c>
      <c r="D7" s="13">
        <f t="shared" si="56"/>
        <v>0</v>
      </c>
      <c r="E7" s="13">
        <f t="shared" si="56"/>
        <v>0</v>
      </c>
      <c r="F7" s="13">
        <f t="shared" si="56"/>
        <v>0</v>
      </c>
      <c r="G7" s="13">
        <f t="shared" si="56"/>
        <v>0</v>
      </c>
      <c r="H7" s="13">
        <f t="shared" si="56"/>
        <v>0</v>
      </c>
      <c r="I7" s="13">
        <f t="shared" si="56"/>
        <v>0</v>
      </c>
      <c r="J7" s="13">
        <f t="shared" si="56"/>
        <v>0</v>
      </c>
      <c r="K7" s="13">
        <f t="shared" si="56"/>
        <v>0</v>
      </c>
      <c r="L7" s="13">
        <f t="shared" si="56"/>
        <v>0</v>
      </c>
      <c r="M7" s="13">
        <f t="shared" si="56"/>
        <v>0</v>
      </c>
      <c r="N7" s="13">
        <f t="shared" si="56"/>
        <v>0</v>
      </c>
      <c r="O7" s="13">
        <f t="shared" si="56"/>
        <v>0</v>
      </c>
      <c r="P7" s="13">
        <f t="shared" si="56"/>
        <v>0</v>
      </c>
      <c r="Q7" s="13">
        <f t="shared" si="56"/>
        <v>0</v>
      </c>
      <c r="R7" s="13">
        <f t="shared" si="56"/>
        <v>0</v>
      </c>
      <c r="S7" s="13">
        <f t="shared" si="56"/>
        <v>-198913.04347826089</v>
      </c>
      <c r="T7" s="13">
        <f t="shared" si="56"/>
        <v>-9945652.173913043</v>
      </c>
      <c r="U7" s="13">
        <f t="shared" si="56"/>
        <v>-198941.49171270718</v>
      </c>
      <c r="V7" s="13">
        <f t="shared" si="56"/>
        <v>-10342541.43646409</v>
      </c>
      <c r="W7" s="13">
        <f t="shared" si="56"/>
        <v>-1017586.413043478</v>
      </c>
      <c r="X7" s="13">
        <f t="shared" si="56"/>
        <v>-112489130.43478261</v>
      </c>
      <c r="Y7" s="13">
        <f t="shared" si="56"/>
        <v>-2234024.3646408841</v>
      </c>
      <c r="Z7" s="13">
        <f t="shared" si="56"/>
        <v>-161988950.27624309</v>
      </c>
      <c r="AA7" s="13">
        <f t="shared" si="56"/>
        <v>-4525883.1994063072</v>
      </c>
      <c r="AB7" s="13">
        <f t="shared" si="56"/>
        <v>-159978260.86956522</v>
      </c>
      <c r="AC7" s="13">
        <f t="shared" si="56"/>
        <v>-7337128.5553799653</v>
      </c>
      <c r="AD7" s="13">
        <f t="shared" si="56"/>
        <v>-157988950.27624306</v>
      </c>
      <c r="AE7" s="13">
        <f t="shared" si="56"/>
        <v>-7872045.6985854665</v>
      </c>
      <c r="AF7" s="13">
        <f t="shared" si="56"/>
        <v>-155967391.30434781</v>
      </c>
      <c r="AG7" s="13">
        <f t="shared" si="56"/>
        <v>-7923589.5647405237</v>
      </c>
      <c r="AH7" s="13">
        <f t="shared" si="56"/>
        <v>-153967032.96703297</v>
      </c>
      <c r="AI7" s="13">
        <f t="shared" si="56"/>
        <v>-7743330.3376948331</v>
      </c>
      <c r="AJ7" s="13">
        <f t="shared" si="56"/>
        <v>-151989130.43478265</v>
      </c>
      <c r="AK7" s="13">
        <f t="shared" si="56"/>
        <v>-7622840.107805524</v>
      </c>
      <c r="AL7" s="13">
        <f t="shared" si="56"/>
        <v>-149988950.27624309</v>
      </c>
      <c r="AM7" s="13">
        <f t="shared" si="56"/>
        <v>-7928718.1165697221</v>
      </c>
      <c r="AN7" s="13">
        <f t="shared" si="56"/>
        <v>-147989130.43478262</v>
      </c>
      <c r="AO7" s="13">
        <f t="shared" si="56"/>
        <v>-7897586.9052188275</v>
      </c>
      <c r="AP7" s="13">
        <f t="shared" si="56"/>
        <v>-145994475.13812152</v>
      </c>
      <c r="AQ7" s="13">
        <f t="shared" si="56"/>
        <v>-8098818.7000168208</v>
      </c>
      <c r="AR7" s="13">
        <f t="shared" si="56"/>
        <v>-144989130.43478265</v>
      </c>
      <c r="AS7" s="13">
        <f t="shared" si="56"/>
        <v>-8041893.9822790921</v>
      </c>
      <c r="AT7" s="13">
        <f t="shared" si="56"/>
        <v>-142613259.66850826</v>
      </c>
      <c r="AU7" s="13">
        <f t="shared" si="56"/>
        <v>-3683409.1317707701</v>
      </c>
      <c r="AV7" s="13">
        <f t="shared" si="56"/>
        <v>-73000000</v>
      </c>
      <c r="AW7" s="13">
        <f t="shared" si="56"/>
        <v>-3686138.6203167988</v>
      </c>
      <c r="AX7" s="13">
        <f t="shared" si="56"/>
        <v>-73000000</v>
      </c>
      <c r="AY7" s="13">
        <f t="shared" si="56"/>
        <v>-3716778.4770716042</v>
      </c>
      <c r="AZ7" s="13">
        <f t="shared" si="56"/>
        <v>-73000000</v>
      </c>
      <c r="BA7" s="13">
        <f t="shared" si="56"/>
        <v>-3710090.8802086874</v>
      </c>
      <c r="BB7" s="13">
        <f t="shared" si="56"/>
        <v>-72889502.762430936</v>
      </c>
      <c r="BC7" s="13">
        <f t="shared" si="56"/>
        <v>-3054777.0519075952</v>
      </c>
      <c r="BD7" s="13">
        <f t="shared" si="56"/>
        <v>-63000000</v>
      </c>
      <c r="BE7" s="13">
        <f t="shared" si="56"/>
        <v>-3007751.1324464688</v>
      </c>
      <c r="BF7" s="13">
        <f t="shared" si="56"/>
        <v>-61955801.104972377</v>
      </c>
      <c r="BG7" s="13">
        <f t="shared" si="56"/>
        <v>0</v>
      </c>
      <c r="BH7" s="13">
        <f t="shared" si="56"/>
        <v>0</v>
      </c>
      <c r="BI7" s="13">
        <f t="shared" si="56"/>
        <v>0</v>
      </c>
      <c r="BJ7" s="13">
        <f t="shared" si="56"/>
        <v>0</v>
      </c>
      <c r="BK7" s="13">
        <f t="shared" si="56"/>
        <v>0</v>
      </c>
      <c r="BL7" s="13">
        <f t="shared" si="56"/>
        <v>0</v>
      </c>
      <c r="BM7" s="13">
        <f t="shared" si="56"/>
        <v>0</v>
      </c>
      <c r="BN7" s="13">
        <f t="shared" ref="BN7:DH7" si="57">SUM(BN10:BN10000)</f>
        <v>0</v>
      </c>
      <c r="BO7" s="13">
        <f t="shared" si="57"/>
        <v>0</v>
      </c>
      <c r="BP7" s="13">
        <f t="shared" si="57"/>
        <v>0</v>
      </c>
      <c r="BQ7" s="13">
        <f t="shared" si="57"/>
        <v>0</v>
      </c>
      <c r="BR7" s="13">
        <f t="shared" si="57"/>
        <v>0</v>
      </c>
      <c r="BS7" s="13">
        <f t="shared" si="57"/>
        <v>0</v>
      </c>
      <c r="BT7" s="13">
        <f t="shared" si="57"/>
        <v>0</v>
      </c>
      <c r="BU7" s="13">
        <f t="shared" si="57"/>
        <v>0</v>
      </c>
      <c r="BV7" s="13">
        <f t="shared" si="57"/>
        <v>0</v>
      </c>
      <c r="BW7" s="13">
        <f t="shared" si="57"/>
        <v>0</v>
      </c>
      <c r="BX7" s="13">
        <f t="shared" si="57"/>
        <v>0</v>
      </c>
      <c r="BY7" s="13">
        <f t="shared" si="57"/>
        <v>0</v>
      </c>
      <c r="BZ7" s="13">
        <f t="shared" si="57"/>
        <v>0</v>
      </c>
      <c r="CA7" s="13">
        <f t="shared" si="57"/>
        <v>0</v>
      </c>
      <c r="CB7" s="13">
        <f t="shared" si="57"/>
        <v>0</v>
      </c>
      <c r="CC7" s="13">
        <f t="shared" si="57"/>
        <v>0</v>
      </c>
      <c r="CD7" s="13">
        <f t="shared" si="57"/>
        <v>0</v>
      </c>
      <c r="CE7" s="13">
        <f t="shared" si="57"/>
        <v>0</v>
      </c>
      <c r="CF7" s="13">
        <f t="shared" si="57"/>
        <v>0</v>
      </c>
      <c r="CG7" s="13">
        <f t="shared" si="57"/>
        <v>0</v>
      </c>
      <c r="CH7" s="13">
        <f t="shared" si="57"/>
        <v>0</v>
      </c>
      <c r="CI7" s="13">
        <f t="shared" si="57"/>
        <v>0</v>
      </c>
      <c r="CJ7" s="13">
        <f t="shared" si="57"/>
        <v>0</v>
      </c>
      <c r="CK7" s="13">
        <f t="shared" si="57"/>
        <v>0</v>
      </c>
      <c r="CL7" s="13">
        <f t="shared" si="57"/>
        <v>0</v>
      </c>
      <c r="CM7" s="13">
        <f t="shared" si="57"/>
        <v>0</v>
      </c>
      <c r="CN7" s="13">
        <f t="shared" si="57"/>
        <v>0</v>
      </c>
      <c r="CO7" s="13">
        <f t="shared" si="57"/>
        <v>0</v>
      </c>
      <c r="CP7" s="13">
        <f t="shared" si="57"/>
        <v>0</v>
      </c>
      <c r="CQ7" s="13">
        <f t="shared" si="57"/>
        <v>0</v>
      </c>
      <c r="CR7" s="13">
        <f t="shared" si="57"/>
        <v>0</v>
      </c>
      <c r="CS7" s="13">
        <f t="shared" si="57"/>
        <v>0</v>
      </c>
      <c r="CT7" s="13">
        <f t="shared" si="57"/>
        <v>0</v>
      </c>
      <c r="CU7" s="13">
        <f t="shared" si="57"/>
        <v>0</v>
      </c>
      <c r="CV7" s="13">
        <f t="shared" si="57"/>
        <v>0</v>
      </c>
      <c r="CW7" s="69">
        <f t="shared" si="57"/>
        <v>0</v>
      </c>
      <c r="CX7" s="69">
        <f t="shared" si="57"/>
        <v>0</v>
      </c>
      <c r="CY7" s="69">
        <f t="shared" si="57"/>
        <v>0</v>
      </c>
      <c r="CZ7" s="69">
        <f t="shared" si="57"/>
        <v>0</v>
      </c>
      <c r="DA7" s="69">
        <f t="shared" si="57"/>
        <v>0</v>
      </c>
      <c r="DB7" s="69">
        <f t="shared" si="57"/>
        <v>0</v>
      </c>
      <c r="DC7" s="69">
        <f t="shared" si="57"/>
        <v>0</v>
      </c>
      <c r="DD7" s="69">
        <f t="shared" si="57"/>
        <v>0</v>
      </c>
      <c r="DE7" s="69">
        <f t="shared" si="57"/>
        <v>0</v>
      </c>
      <c r="DF7" s="69">
        <f t="shared" si="57"/>
        <v>0</v>
      </c>
      <c r="DG7" s="69">
        <f t="shared" si="57"/>
        <v>0</v>
      </c>
      <c r="DH7" s="69">
        <f t="shared" si="57"/>
        <v>0</v>
      </c>
      <c r="DI7" s="70"/>
      <c r="DJ7" s="70"/>
    </row>
    <row r="8" spans="1:114" x14ac:dyDescent="0.25">
      <c r="A8">
        <v>0</v>
      </c>
      <c r="B8">
        <v>0</v>
      </c>
      <c r="C8">
        <v>1</v>
      </c>
      <c r="D8">
        <v>1</v>
      </c>
      <c r="E8">
        <v>2</v>
      </c>
      <c r="F8">
        <v>2</v>
      </c>
      <c r="G8">
        <v>3</v>
      </c>
      <c r="H8">
        <v>3</v>
      </c>
      <c r="I8">
        <v>4</v>
      </c>
      <c r="J8">
        <v>4</v>
      </c>
      <c r="K8">
        <v>5</v>
      </c>
      <c r="L8">
        <v>5</v>
      </c>
      <c r="M8">
        <v>6</v>
      </c>
      <c r="N8">
        <v>6</v>
      </c>
      <c r="O8">
        <v>7</v>
      </c>
      <c r="P8">
        <v>7</v>
      </c>
      <c r="Q8">
        <v>8</v>
      </c>
      <c r="R8">
        <v>8</v>
      </c>
      <c r="S8">
        <v>9</v>
      </c>
      <c r="T8">
        <v>9</v>
      </c>
      <c r="U8">
        <v>10</v>
      </c>
      <c r="V8">
        <v>10</v>
      </c>
      <c r="W8">
        <v>11</v>
      </c>
      <c r="X8">
        <v>11</v>
      </c>
      <c r="Y8">
        <v>12</v>
      </c>
      <c r="Z8">
        <v>12</v>
      </c>
      <c r="AA8">
        <v>13</v>
      </c>
      <c r="AB8">
        <v>13</v>
      </c>
      <c r="AC8">
        <v>14</v>
      </c>
      <c r="AD8">
        <v>14</v>
      </c>
      <c r="AE8">
        <v>15</v>
      </c>
      <c r="AF8">
        <v>15</v>
      </c>
      <c r="AG8">
        <v>16</v>
      </c>
      <c r="AH8">
        <v>16</v>
      </c>
      <c r="AI8">
        <v>17</v>
      </c>
      <c r="AJ8">
        <v>17</v>
      </c>
      <c r="AK8">
        <v>18</v>
      </c>
      <c r="AL8">
        <v>18</v>
      </c>
      <c r="AM8">
        <v>19</v>
      </c>
      <c r="AN8">
        <v>19</v>
      </c>
      <c r="AO8">
        <v>20</v>
      </c>
      <c r="AP8">
        <v>20</v>
      </c>
      <c r="AQ8">
        <v>21</v>
      </c>
      <c r="AR8">
        <v>21</v>
      </c>
      <c r="AS8">
        <v>22</v>
      </c>
      <c r="AT8">
        <v>22</v>
      </c>
      <c r="AU8">
        <v>23</v>
      </c>
      <c r="AV8">
        <v>23</v>
      </c>
      <c r="AW8">
        <v>24</v>
      </c>
      <c r="AX8">
        <v>24</v>
      </c>
      <c r="AY8">
        <v>25</v>
      </c>
      <c r="AZ8">
        <v>25</v>
      </c>
      <c r="BA8">
        <v>26</v>
      </c>
      <c r="BB8">
        <v>26</v>
      </c>
      <c r="BC8">
        <v>27</v>
      </c>
      <c r="BD8">
        <v>27</v>
      </c>
      <c r="BE8">
        <v>28</v>
      </c>
      <c r="BF8">
        <v>28</v>
      </c>
      <c r="BG8">
        <v>29</v>
      </c>
      <c r="BH8">
        <v>29</v>
      </c>
      <c r="BI8">
        <v>30</v>
      </c>
      <c r="BJ8">
        <v>30</v>
      </c>
      <c r="BK8">
        <v>31</v>
      </c>
      <c r="BL8">
        <v>31</v>
      </c>
      <c r="BM8">
        <v>32</v>
      </c>
      <c r="BN8">
        <v>32</v>
      </c>
      <c r="BO8">
        <v>33</v>
      </c>
      <c r="BP8">
        <v>33</v>
      </c>
      <c r="BQ8">
        <v>34</v>
      </c>
      <c r="BR8">
        <v>34</v>
      </c>
      <c r="BS8">
        <v>35</v>
      </c>
      <c r="BT8">
        <v>35</v>
      </c>
      <c r="BU8">
        <v>36</v>
      </c>
      <c r="BV8">
        <v>36</v>
      </c>
      <c r="BW8">
        <v>37</v>
      </c>
      <c r="BX8">
        <v>37</v>
      </c>
      <c r="BY8">
        <v>38</v>
      </c>
      <c r="BZ8">
        <v>38</v>
      </c>
      <c r="CA8">
        <v>39</v>
      </c>
      <c r="CB8">
        <v>39</v>
      </c>
      <c r="CC8">
        <v>40</v>
      </c>
      <c r="CD8">
        <v>40</v>
      </c>
      <c r="CE8">
        <v>41</v>
      </c>
      <c r="CF8">
        <v>41</v>
      </c>
      <c r="CG8">
        <v>42</v>
      </c>
      <c r="CH8">
        <v>42</v>
      </c>
      <c r="CI8">
        <v>43</v>
      </c>
      <c r="CJ8">
        <v>43</v>
      </c>
      <c r="CK8">
        <v>44</v>
      </c>
      <c r="CL8">
        <v>44</v>
      </c>
      <c r="CM8">
        <v>45</v>
      </c>
      <c r="CN8">
        <v>45</v>
      </c>
      <c r="CO8">
        <v>46</v>
      </c>
      <c r="CP8">
        <v>46</v>
      </c>
      <c r="CQ8">
        <v>47</v>
      </c>
      <c r="CR8">
        <v>47</v>
      </c>
      <c r="CS8">
        <v>48</v>
      </c>
      <c r="CT8">
        <v>48</v>
      </c>
      <c r="CU8">
        <v>49</v>
      </c>
      <c r="CV8">
        <v>49</v>
      </c>
      <c r="CW8">
        <v>50</v>
      </c>
      <c r="CX8">
        <v>50</v>
      </c>
      <c r="CY8">
        <v>51</v>
      </c>
      <c r="CZ8">
        <v>51</v>
      </c>
      <c r="DA8">
        <v>52</v>
      </c>
      <c r="DB8">
        <v>52</v>
      </c>
      <c r="DC8">
        <v>53</v>
      </c>
      <c r="DD8">
        <v>53</v>
      </c>
      <c r="DE8"/>
      <c r="DF8"/>
      <c r="DG8"/>
      <c r="DH8"/>
      <c r="DI8"/>
    </row>
    <row r="9" spans="1:114" x14ac:dyDescent="0.25">
      <c r="A9" t="s">
        <v>10</v>
      </c>
      <c r="B9" t="s">
        <v>11</v>
      </c>
      <c r="C9" t="s">
        <v>10</v>
      </c>
      <c r="D9" t="s">
        <v>11</v>
      </c>
      <c r="E9" t="s">
        <v>10</v>
      </c>
      <c r="F9" t="s">
        <v>11</v>
      </c>
      <c r="G9" t="s">
        <v>10</v>
      </c>
      <c r="H9" t="s">
        <v>11</v>
      </c>
      <c r="I9" t="s">
        <v>10</v>
      </c>
      <c r="J9" t="s">
        <v>11</v>
      </c>
      <c r="K9" t="s">
        <v>10</v>
      </c>
      <c r="L9" t="s">
        <v>11</v>
      </c>
      <c r="M9" t="s">
        <v>10</v>
      </c>
      <c r="N9" t="s">
        <v>11</v>
      </c>
      <c r="O9" t="s">
        <v>10</v>
      </c>
      <c r="P9" t="s">
        <v>11</v>
      </c>
      <c r="Q9" t="s">
        <v>10</v>
      </c>
      <c r="R9" t="s">
        <v>11</v>
      </c>
      <c r="S9" t="s">
        <v>10</v>
      </c>
      <c r="T9" t="s">
        <v>11</v>
      </c>
      <c r="U9" t="s">
        <v>10</v>
      </c>
      <c r="V9" t="s">
        <v>11</v>
      </c>
      <c r="W9" t="s">
        <v>10</v>
      </c>
      <c r="X9" t="s">
        <v>11</v>
      </c>
      <c r="Y9" t="s">
        <v>10</v>
      </c>
      <c r="Z9" t="s">
        <v>11</v>
      </c>
      <c r="AA9" t="s">
        <v>10</v>
      </c>
      <c r="AB9" t="s">
        <v>11</v>
      </c>
      <c r="AC9" t="s">
        <v>10</v>
      </c>
      <c r="AD9" t="s">
        <v>11</v>
      </c>
      <c r="AE9" t="s">
        <v>10</v>
      </c>
      <c r="AF9" t="s">
        <v>11</v>
      </c>
      <c r="AG9" t="s">
        <v>10</v>
      </c>
      <c r="AH9" t="s">
        <v>11</v>
      </c>
      <c r="AI9" t="s">
        <v>10</v>
      </c>
      <c r="AJ9" t="s">
        <v>11</v>
      </c>
      <c r="AK9" t="s">
        <v>10</v>
      </c>
      <c r="AL9" t="s">
        <v>11</v>
      </c>
      <c r="AM9" t="s">
        <v>10</v>
      </c>
      <c r="AN9" t="s">
        <v>11</v>
      </c>
      <c r="AO9" t="s">
        <v>10</v>
      </c>
      <c r="AP9" t="s">
        <v>11</v>
      </c>
      <c r="AQ9" t="s">
        <v>10</v>
      </c>
      <c r="AR9" t="s">
        <v>11</v>
      </c>
      <c r="AS9" t="s">
        <v>10</v>
      </c>
      <c r="AT9" t="s">
        <v>11</v>
      </c>
      <c r="AU9" t="s">
        <v>10</v>
      </c>
      <c r="AV9" t="s">
        <v>11</v>
      </c>
      <c r="AW9" t="s">
        <v>10</v>
      </c>
      <c r="AX9" t="s">
        <v>11</v>
      </c>
      <c r="AY9" t="s">
        <v>10</v>
      </c>
      <c r="AZ9" t="s">
        <v>11</v>
      </c>
      <c r="BA9" t="s">
        <v>10</v>
      </c>
      <c r="BB9" t="s">
        <v>11</v>
      </c>
      <c r="BC9" t="s">
        <v>10</v>
      </c>
      <c r="BD9" t="s">
        <v>11</v>
      </c>
      <c r="BE9" t="s">
        <v>10</v>
      </c>
      <c r="BF9" t="s">
        <v>11</v>
      </c>
      <c r="BG9" t="s">
        <v>10</v>
      </c>
      <c r="BH9" t="s">
        <v>11</v>
      </c>
      <c r="BI9" t="s">
        <v>10</v>
      </c>
      <c r="BJ9" t="s">
        <v>11</v>
      </c>
      <c r="BK9" t="s">
        <v>10</v>
      </c>
      <c r="BL9" t="s">
        <v>11</v>
      </c>
      <c r="BM9" t="s">
        <v>10</v>
      </c>
      <c r="BN9" t="s">
        <v>11</v>
      </c>
      <c r="BO9" t="s">
        <v>10</v>
      </c>
      <c r="BP9" t="s">
        <v>11</v>
      </c>
      <c r="BQ9" t="s">
        <v>10</v>
      </c>
      <c r="BR9" t="s">
        <v>11</v>
      </c>
      <c r="BS9" t="s">
        <v>10</v>
      </c>
      <c r="BT9" t="s">
        <v>11</v>
      </c>
      <c r="BU9" t="s">
        <v>10</v>
      </c>
      <c r="BV9" t="s">
        <v>11</v>
      </c>
      <c r="BW9" t="s">
        <v>10</v>
      </c>
      <c r="BX9" t="s">
        <v>11</v>
      </c>
      <c r="BY9" t="s">
        <v>10</v>
      </c>
      <c r="BZ9" t="s">
        <v>11</v>
      </c>
      <c r="CA9" t="s">
        <v>10</v>
      </c>
      <c r="CB9" t="s">
        <v>11</v>
      </c>
      <c r="CC9" t="s">
        <v>10</v>
      </c>
      <c r="CD9" t="s">
        <v>11</v>
      </c>
      <c r="CE9" t="s">
        <v>10</v>
      </c>
      <c r="CF9" t="s">
        <v>11</v>
      </c>
      <c r="CG9" t="s">
        <v>10</v>
      </c>
      <c r="CH9" t="s">
        <v>11</v>
      </c>
      <c r="CI9" t="s">
        <v>10</v>
      </c>
      <c r="CJ9" t="s">
        <v>11</v>
      </c>
      <c r="CK9" t="s">
        <v>10</v>
      </c>
      <c r="CL9" t="s">
        <v>11</v>
      </c>
      <c r="CM9" t="s">
        <v>10</v>
      </c>
      <c r="CN9" t="s">
        <v>11</v>
      </c>
      <c r="CO9" t="s">
        <v>10</v>
      </c>
      <c r="CP9" t="s">
        <v>11</v>
      </c>
      <c r="CQ9" t="s">
        <v>10</v>
      </c>
      <c r="CR9" t="s">
        <v>11</v>
      </c>
      <c r="CS9" t="s">
        <v>10</v>
      </c>
      <c r="CT9" t="s">
        <v>11</v>
      </c>
      <c r="CU9" t="s">
        <v>10</v>
      </c>
      <c r="CV9" t="s">
        <v>11</v>
      </c>
      <c r="CW9" t="s">
        <v>10</v>
      </c>
      <c r="CX9" t="s">
        <v>11</v>
      </c>
      <c r="CY9" t="s">
        <v>10</v>
      </c>
      <c r="CZ9" t="s">
        <v>11</v>
      </c>
      <c r="DA9" t="s">
        <v>10</v>
      </c>
      <c r="DB9" t="s">
        <v>11</v>
      </c>
      <c r="DC9" t="s">
        <v>10</v>
      </c>
      <c r="DD9" t="s">
        <v>11</v>
      </c>
      <c r="DE9"/>
      <c r="DF9"/>
      <c r="DG9"/>
      <c r="DH9"/>
      <c r="DI9"/>
    </row>
    <row r="10" spans="1:114" x14ac:dyDescent="0.25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-400000.00000000006</v>
      </c>
      <c r="X10">
        <v>-5000000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/>
      <c r="DF10"/>
      <c r="DG10"/>
      <c r="DH10"/>
      <c r="DI10"/>
    </row>
    <row r="11" spans="1:114" x14ac:dyDescent="0.25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-4347.826086956522</v>
      </c>
      <c r="X11">
        <v>-54347.82608695652</v>
      </c>
      <c r="Y11">
        <v>-393370.16574585636</v>
      </c>
      <c r="Z11">
        <v>-4917127.0718232049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/>
      <c r="DF11"/>
      <c r="DG11"/>
      <c r="DH11"/>
      <c r="DI11"/>
    </row>
    <row r="12" spans="1:114" x14ac:dyDescent="0.25">
      <c r="A12">
        <v>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-402209.94475138123</v>
      </c>
      <c r="Z12">
        <v>-5027624.309392265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/>
      <c r="DF12"/>
      <c r="DG12"/>
      <c r="DH12"/>
      <c r="DI12"/>
    </row>
    <row r="13" spans="1:114" x14ac:dyDescent="0.25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-4419.8895027624321</v>
      </c>
      <c r="Z13">
        <v>-55248.618784530387</v>
      </c>
      <c r="AA13">
        <v>-395652.17391304352</v>
      </c>
      <c r="AB13">
        <v>-4945652.1739130439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/>
      <c r="DF13"/>
      <c r="DG13"/>
      <c r="DH13"/>
      <c r="DI13"/>
    </row>
    <row r="14" spans="1:114" x14ac:dyDescent="0.25">
      <c r="A14">
        <v>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-395652.17391304346</v>
      </c>
      <c r="AB14">
        <v>-4945652.1739130439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/>
      <c r="DF14"/>
      <c r="DG14"/>
      <c r="DH14"/>
      <c r="DI14"/>
    </row>
    <row r="15" spans="1:114" x14ac:dyDescent="0.25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-8695.652173913044</v>
      </c>
      <c r="AB15">
        <v>-108695.65217391304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/>
      <c r="DF15"/>
      <c r="DG15"/>
      <c r="DH15"/>
      <c r="DI15"/>
    </row>
    <row r="16" spans="1:114" x14ac:dyDescent="0.25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-2210126.819888683</v>
      </c>
      <c r="AR16">
        <v>-34619565.217391305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/>
      <c r="DF16"/>
      <c r="DG16"/>
      <c r="DH16"/>
      <c r="DI16"/>
    </row>
    <row r="17" spans="1:113" x14ac:dyDescent="0.25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-391304.34782608697</v>
      </c>
      <c r="AF17">
        <v>-4891304.3478260869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-989129.39073183003</v>
      </c>
      <c r="AN17">
        <v>-23739130.434782609</v>
      </c>
      <c r="AO17">
        <v>0</v>
      </c>
      <c r="AP17">
        <v>0</v>
      </c>
      <c r="AQ17">
        <v>-2238195.7820997452</v>
      </c>
      <c r="AR17">
        <v>-35000000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/>
      <c r="DF17"/>
      <c r="DG17"/>
      <c r="DH17"/>
      <c r="DI17"/>
    </row>
    <row r="18" spans="1:113" x14ac:dyDescent="0.25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-395652.17391304346</v>
      </c>
      <c r="AF18">
        <v>-4945652.1739130439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-1002774.8168644259</v>
      </c>
      <c r="AN18">
        <v>-24000000</v>
      </c>
      <c r="AO18">
        <v>0</v>
      </c>
      <c r="AP18">
        <v>0</v>
      </c>
      <c r="AQ18">
        <v>-24327.972391134099</v>
      </c>
      <c r="AR18">
        <v>-380434.78260869568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/>
      <c r="DF18"/>
      <c r="DG18"/>
      <c r="DH18"/>
      <c r="DI18"/>
    </row>
    <row r="19" spans="1:113" x14ac:dyDescent="0.25">
      <c r="A19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-59005.524861878446</v>
      </c>
      <c r="AD19">
        <v>-2950276.2430939227</v>
      </c>
      <c r="AE19">
        <v>-13043.478260869566</v>
      </c>
      <c r="AF19">
        <v>-163043.47826086957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-10899.584719197659</v>
      </c>
      <c r="AN19">
        <v>-260869.5652173913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/>
      <c r="DF19"/>
      <c r="DG19"/>
      <c r="DH19"/>
      <c r="DI19"/>
    </row>
    <row r="20" spans="1:113" x14ac:dyDescent="0.25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-97826.086956521744</v>
      </c>
      <c r="T20">
        <v>-4891304.3478260869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-60331.491712707182</v>
      </c>
      <c r="AD20">
        <v>-3016574.5856353589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/>
      <c r="DF20"/>
      <c r="DG20"/>
      <c r="DH20"/>
      <c r="DI20"/>
    </row>
    <row r="21" spans="1:113" x14ac:dyDescent="0.25">
      <c r="A21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-100000.00000000001</v>
      </c>
      <c r="T21">
        <v>-5000000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-441.98895027624314</v>
      </c>
      <c r="AD21">
        <v>-22099.447513812156</v>
      </c>
      <c r="AE21">
        <v>0</v>
      </c>
      <c r="AF21">
        <v>0</v>
      </c>
      <c r="AG21">
        <v>0</v>
      </c>
      <c r="AH21">
        <v>0</v>
      </c>
      <c r="AI21">
        <v>-395652.17391304352</v>
      </c>
      <c r="AJ21">
        <v>-4945652.1739130439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/>
      <c r="DF21"/>
      <c r="DG21"/>
      <c r="DH21"/>
      <c r="DI21"/>
    </row>
    <row r="22" spans="1:113" x14ac:dyDescent="0.25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-1086.9565217391305</v>
      </c>
      <c r="T22">
        <v>-54347.82608695652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-400000.00000000006</v>
      </c>
      <c r="AJ22">
        <v>-5000000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/>
      <c r="DF22"/>
      <c r="DG22"/>
      <c r="DH22"/>
      <c r="DI22"/>
    </row>
    <row r="23" spans="1:113" x14ac:dyDescent="0.25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-38681.318681318684</v>
      </c>
      <c r="AH23">
        <v>-1934065.934065934</v>
      </c>
      <c r="AI23">
        <v>-4347.826086956522</v>
      </c>
      <c r="AJ23">
        <v>-54347.82608695652</v>
      </c>
      <c r="AK23">
        <v>-393370.16574585636</v>
      </c>
      <c r="AL23">
        <v>-4917127.0718232049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/>
      <c r="DF23"/>
      <c r="DG23"/>
      <c r="DH23"/>
      <c r="DI23"/>
    </row>
    <row r="24" spans="1:113" x14ac:dyDescent="0.25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-40000</v>
      </c>
      <c r="AH24">
        <v>-2000000</v>
      </c>
      <c r="AI24">
        <v>0</v>
      </c>
      <c r="AJ24">
        <v>0</v>
      </c>
      <c r="AK24">
        <v>-402209.94475138123</v>
      </c>
      <c r="AL24">
        <v>-5027624.309392265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/>
      <c r="DF24"/>
      <c r="DG24"/>
      <c r="DH24"/>
      <c r="DI24"/>
    </row>
    <row r="25" spans="1:113" x14ac:dyDescent="0.25">
      <c r="A25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-659.34065934065939</v>
      </c>
      <c r="AH25">
        <v>-32967.032967032967</v>
      </c>
      <c r="AI25">
        <v>0</v>
      </c>
      <c r="AJ25">
        <v>0</v>
      </c>
      <c r="AK25">
        <v>-4419.8895027624321</v>
      </c>
      <c r="AL25">
        <v>-55248.618784530387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/>
      <c r="DF25"/>
      <c r="DG25"/>
      <c r="DH25"/>
      <c r="DI25"/>
    </row>
    <row r="26" spans="1:113" x14ac:dyDescent="0.25">
      <c r="A26">
        <v>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/>
      <c r="DF26"/>
      <c r="DG26"/>
      <c r="DH26"/>
      <c r="DI26"/>
    </row>
    <row r="27" spans="1:113" x14ac:dyDescent="0.25">
      <c r="A27">
        <v>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-393370.16574585636</v>
      </c>
      <c r="AD27">
        <v>-4917127.0718232049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-393370.16574585636</v>
      </c>
      <c r="AP27">
        <v>-4917127.0718232049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/>
      <c r="DF27"/>
      <c r="DG27"/>
      <c r="DH27"/>
      <c r="DI27"/>
    </row>
    <row r="28" spans="1:113" x14ac:dyDescent="0.25">
      <c r="A28">
        <v>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-402209.94475138123</v>
      </c>
      <c r="AD28">
        <v>-5027624.309392265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-402209.94475138123</v>
      </c>
      <c r="AP28">
        <v>-5027624.309392265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/>
      <c r="DF28"/>
      <c r="DG28"/>
      <c r="DH28"/>
      <c r="DI28"/>
    </row>
    <row r="29" spans="1:113" x14ac:dyDescent="0.25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-4419.8895027624312</v>
      </c>
      <c r="AD29">
        <v>-55248.618784530387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-4419.8895027624321</v>
      </c>
      <c r="AP29">
        <v>-55248.618784530387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/>
      <c r="DF29"/>
      <c r="DG29"/>
      <c r="DH29"/>
      <c r="DI29"/>
    </row>
    <row r="30" spans="1:113" x14ac:dyDescent="0.25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/>
      <c r="DF30"/>
      <c r="DG30"/>
      <c r="DH30"/>
      <c r="DI30"/>
    </row>
    <row r="31" spans="1:113" x14ac:dyDescent="0.25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-393370.16574585636</v>
      </c>
      <c r="AT31">
        <v>-4917127.0718232049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/>
      <c r="DF31"/>
      <c r="DG31"/>
      <c r="DH31"/>
      <c r="DI31"/>
    </row>
    <row r="32" spans="1:113" x14ac:dyDescent="0.25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-402209.94475138123</v>
      </c>
      <c r="AT32">
        <v>-5027624.309392265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/>
      <c r="DF32"/>
      <c r="DG32"/>
      <c r="DH32"/>
      <c r="DI32"/>
    </row>
    <row r="33" spans="1:113" x14ac:dyDescent="0.25">
      <c r="A33">
        <v>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-4419.8895027624321</v>
      </c>
      <c r="AT33">
        <v>-55248.618784530387</v>
      </c>
      <c r="AU33">
        <v>-395652.17391304352</v>
      </c>
      <c r="AV33">
        <v>-4945652.1739130439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/>
      <c r="DF33"/>
      <c r="DG33"/>
      <c r="DH33"/>
      <c r="DI33"/>
    </row>
    <row r="34" spans="1:113" x14ac:dyDescent="0.25">
      <c r="A34">
        <v>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-400000.00000000006</v>
      </c>
      <c r="AV34">
        <v>-5000000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/>
      <c r="DF34"/>
      <c r="DG34"/>
      <c r="DH34"/>
      <c r="DI34"/>
    </row>
    <row r="35" spans="1:113" x14ac:dyDescent="0.25">
      <c r="A35">
        <v>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-4347.826086956522</v>
      </c>
      <c r="AV35">
        <v>-54347.82608695652</v>
      </c>
      <c r="AW35">
        <v>-395604.3956043956</v>
      </c>
      <c r="AX35">
        <v>-4945054.9450549446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/>
      <c r="DF35"/>
      <c r="DG35"/>
      <c r="DH35"/>
      <c r="DI35"/>
    </row>
    <row r="36" spans="1:113" x14ac:dyDescent="0.25">
      <c r="A36">
        <v>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-400000</v>
      </c>
      <c r="AX36">
        <v>-5000000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/>
      <c r="DF36"/>
      <c r="DG36"/>
      <c r="DH36"/>
      <c r="DI36"/>
    </row>
    <row r="37" spans="1:113" x14ac:dyDescent="0.25">
      <c r="A37">
        <v>0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-58021.978021978022</v>
      </c>
      <c r="AH37">
        <v>-2901098.9010989009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-4395.6043956043959</v>
      </c>
      <c r="AX37">
        <v>-54945.054945054944</v>
      </c>
      <c r="AY37">
        <v>-391304.34782608697</v>
      </c>
      <c r="AZ37">
        <v>-4891304.3478260869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/>
      <c r="DF37"/>
      <c r="DG37"/>
      <c r="DH37"/>
      <c r="DI37"/>
    </row>
    <row r="38" spans="1:113" x14ac:dyDescent="0.25">
      <c r="A38">
        <v>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-60000</v>
      </c>
      <c r="AH38">
        <v>-3000000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-395652.17391304346</v>
      </c>
      <c r="AZ38">
        <v>-4945652.1739130439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/>
      <c r="DF38"/>
      <c r="DG38"/>
      <c r="DH38"/>
      <c r="DI38"/>
    </row>
    <row r="39" spans="1:113" x14ac:dyDescent="0.25">
      <c r="A39">
        <v>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-1978.0219780219782</v>
      </c>
      <c r="AH39">
        <v>-98901.0989010989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-13043.478260869566</v>
      </c>
      <c r="AZ39">
        <v>-163043.47826086957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/>
      <c r="DF39"/>
      <c r="DG39"/>
      <c r="DH39"/>
      <c r="DI39"/>
    </row>
    <row r="40" spans="1:113" x14ac:dyDescent="0.25">
      <c r="A40">
        <v>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/>
      <c r="DF40"/>
      <c r="DG40"/>
      <c r="DH40"/>
      <c r="DI40"/>
    </row>
    <row r="41" spans="1:113" x14ac:dyDescent="0.25">
      <c r="A41">
        <v>0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-597450</v>
      </c>
      <c r="X41">
        <v>-35000000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/>
      <c r="DF41"/>
      <c r="DG41"/>
      <c r="DH41"/>
      <c r="DI41"/>
    </row>
    <row r="42" spans="1:113" x14ac:dyDescent="0.25">
      <c r="A42">
        <v>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-6387.5</v>
      </c>
      <c r="X42">
        <v>-380434.78260869568</v>
      </c>
      <c r="Y42">
        <v>-577909.94475138129</v>
      </c>
      <c r="Z42">
        <v>-34419889.502762429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/>
      <c r="DF42"/>
      <c r="DG42"/>
      <c r="DH42"/>
      <c r="DI42"/>
    </row>
    <row r="43" spans="1:113" x14ac:dyDescent="0.25">
      <c r="A43">
        <v>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-625386.18784530391</v>
      </c>
      <c r="Z43">
        <v>-35193370.165745854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/>
      <c r="DF43"/>
      <c r="DG43"/>
      <c r="DH43"/>
      <c r="DI43"/>
    </row>
    <row r="44" spans="1:113" x14ac:dyDescent="0.25">
      <c r="A44">
        <v>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-7885.6353591160205</v>
      </c>
      <c r="Z44">
        <v>-386740.33149171271</v>
      </c>
      <c r="AA44">
        <v>-705892.93478260853</v>
      </c>
      <c r="AB44">
        <v>-34619565.217391305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/>
      <c r="DF44"/>
      <c r="DG44"/>
      <c r="DH44"/>
      <c r="DI44"/>
    </row>
    <row r="45" spans="1:113" x14ac:dyDescent="0.25">
      <c r="A45">
        <v>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-1691114.5326391628</v>
      </c>
      <c r="AB45">
        <v>-34619565.217391305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/>
      <c r="DF45"/>
      <c r="DG45"/>
      <c r="DH45"/>
      <c r="DI45"/>
    </row>
    <row r="46" spans="1:113" x14ac:dyDescent="0.25">
      <c r="A46">
        <v>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-41580.944165072477</v>
      </c>
      <c r="AB46">
        <v>-760869.56521739135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/>
      <c r="DF46"/>
      <c r="DG46"/>
      <c r="DH46"/>
      <c r="DI46"/>
    </row>
    <row r="47" spans="1:113" x14ac:dyDescent="0.25">
      <c r="A47">
        <v>0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/>
      <c r="DF47"/>
      <c r="DG47"/>
      <c r="DH47"/>
      <c r="DI47"/>
    </row>
    <row r="48" spans="1:113" x14ac:dyDescent="0.25">
      <c r="A48">
        <v>0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-2055281.7275658736</v>
      </c>
      <c r="AF48">
        <v>-34239130.434782609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/>
      <c r="DF48"/>
      <c r="DG48"/>
      <c r="DH48"/>
      <c r="DI48"/>
    </row>
    <row r="49" spans="1:113" x14ac:dyDescent="0.25">
      <c r="A49">
        <v>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-2116640.1322594327</v>
      </c>
      <c r="AF49">
        <v>-34619565.217391305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/>
      <c r="DF49"/>
      <c r="DG49"/>
      <c r="DH49"/>
      <c r="DI49"/>
    </row>
    <row r="50" spans="1:113" x14ac:dyDescent="0.25">
      <c r="A50">
        <v>0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-70024.388858120976</v>
      </c>
      <c r="AF50">
        <v>-1141304.3478260869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/>
      <c r="DF50"/>
      <c r="DG50"/>
      <c r="DH50"/>
      <c r="DI50"/>
    </row>
    <row r="51" spans="1:113" x14ac:dyDescent="0.25">
      <c r="A51">
        <v>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/>
      <c r="DF51"/>
      <c r="DG51"/>
      <c r="DH51"/>
      <c r="DI51"/>
    </row>
    <row r="52" spans="1:113" x14ac:dyDescent="0.25">
      <c r="A52">
        <v>0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-2107029.0481816446</v>
      </c>
      <c r="AJ52">
        <v>-34619565.217391305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/>
      <c r="DF52"/>
      <c r="DG52"/>
      <c r="DH52"/>
      <c r="DI52"/>
    </row>
    <row r="53" spans="1:113" x14ac:dyDescent="0.25">
      <c r="A53">
        <v>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-2086370.9136799248</v>
      </c>
      <c r="AJ53">
        <v>-35000000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/>
      <c r="DF53"/>
      <c r="DG53"/>
      <c r="DH53"/>
      <c r="DI53"/>
    </row>
    <row r="54" spans="1:113" x14ac:dyDescent="0.25">
      <c r="A54">
        <v>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-22677.790243262822</v>
      </c>
      <c r="AJ54">
        <v>-380434.78260869568</v>
      </c>
      <c r="AK54">
        <v>-2051776.204550674</v>
      </c>
      <c r="AL54">
        <v>-34419889.502762429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/>
      <c r="DF54"/>
      <c r="DG54"/>
      <c r="DH54"/>
      <c r="DI54"/>
    </row>
    <row r="55" spans="1:113" x14ac:dyDescent="0.25">
      <c r="A55">
        <v>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-2097897.8248052285</v>
      </c>
      <c r="AL55">
        <v>-35193370.165745854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/>
      <c r="DF55"/>
      <c r="DG55"/>
      <c r="DH55"/>
      <c r="DI55"/>
    </row>
    <row r="56" spans="1:113" x14ac:dyDescent="0.25">
      <c r="A56">
        <v>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-24042.340265499435</v>
      </c>
      <c r="AL56">
        <v>-386740.33149171271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/>
      <c r="DF56"/>
      <c r="DG56"/>
      <c r="DH56"/>
      <c r="DI56"/>
    </row>
    <row r="57" spans="1:113" x14ac:dyDescent="0.25">
      <c r="A57">
        <v>0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/>
      <c r="DF57"/>
      <c r="DG57"/>
      <c r="DH57"/>
      <c r="DI57"/>
    </row>
    <row r="58" spans="1:113" x14ac:dyDescent="0.25">
      <c r="A58">
        <v>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-1881020.833279632</v>
      </c>
      <c r="AD58">
        <v>-34419889.502762429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-2143730.6578396242</v>
      </c>
      <c r="AP58">
        <v>-34419889.502762429</v>
      </c>
      <c r="AQ58">
        <v>-19782.608695652176</v>
      </c>
      <c r="AR58">
        <v>-989130.43478260865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/>
      <c r="DF58"/>
      <c r="DG58"/>
      <c r="DH58"/>
      <c r="DI58"/>
    </row>
    <row r="59" spans="1:113" x14ac:dyDescent="0.25">
      <c r="A59">
        <v>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-2034895.5401875444</v>
      </c>
      <c r="AD59">
        <v>-35193370.165745854</v>
      </c>
      <c r="AE59">
        <v>0</v>
      </c>
      <c r="AF59">
        <v>0</v>
      </c>
      <c r="AG59">
        <v>-5802.197802197803</v>
      </c>
      <c r="AH59">
        <v>-483516.48351648351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-2191923.4768476966</v>
      </c>
      <c r="AP59">
        <v>-35193370.165745854</v>
      </c>
      <c r="AQ59">
        <v>-20000</v>
      </c>
      <c r="AR59">
        <v>-1000000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/>
      <c r="DF59"/>
      <c r="DG59"/>
      <c r="DH59"/>
      <c r="DI59"/>
    </row>
    <row r="60" spans="1:113" x14ac:dyDescent="0.25">
      <c r="A60">
        <v>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-23214.968561824477</v>
      </c>
      <c r="AD60">
        <v>-386740.33149171271</v>
      </c>
      <c r="AE60">
        <v>0</v>
      </c>
      <c r="AF60">
        <v>0</v>
      </c>
      <c r="AG60">
        <v>-6000.0000000000009</v>
      </c>
      <c r="AH60">
        <v>-500000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-24689.656660768487</v>
      </c>
      <c r="AP60">
        <v>-386740.33149171271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/>
      <c r="DF60"/>
      <c r="DG60"/>
      <c r="DH60"/>
      <c r="DI60"/>
    </row>
    <row r="61" spans="1:113" x14ac:dyDescent="0.25">
      <c r="A61">
        <v>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-197.80219780219781</v>
      </c>
      <c r="AH61">
        <v>-16483.516483516483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/>
      <c r="DF61"/>
      <c r="DG61"/>
      <c r="DH61"/>
      <c r="DI61"/>
    </row>
    <row r="62" spans="1:113" x14ac:dyDescent="0.25">
      <c r="A62">
        <v>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-2201076.6623050389</v>
      </c>
      <c r="AT62">
        <v>-34419889.502762429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/>
      <c r="DF62"/>
      <c r="DG62"/>
      <c r="DH62"/>
      <c r="DI62"/>
    </row>
    <row r="63" spans="1:113" x14ac:dyDescent="0.25">
      <c r="A63">
        <v>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-395652.17391304352</v>
      </c>
      <c r="AN63">
        <v>-4945652.1739130439</v>
      </c>
      <c r="AO63">
        <v>0</v>
      </c>
      <c r="AP63">
        <v>0</v>
      </c>
      <c r="AQ63">
        <v>0</v>
      </c>
      <c r="AR63">
        <v>0</v>
      </c>
      <c r="AS63">
        <v>-2250561.5046527828</v>
      </c>
      <c r="AT63">
        <v>-35193370.165745854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-388950.27624309395</v>
      </c>
      <c r="BB63">
        <v>-4861878.4530386738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/>
      <c r="DF63"/>
      <c r="DG63"/>
      <c r="DH63"/>
      <c r="DI63"/>
    </row>
    <row r="64" spans="1:113" x14ac:dyDescent="0.25">
      <c r="A64">
        <v>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-400000.00000000006</v>
      </c>
      <c r="AN64">
        <v>-5000000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-402209.94475138123</v>
      </c>
      <c r="BB64">
        <v>-5027624.309392265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/>
      <c r="DF64"/>
      <c r="DG64"/>
      <c r="DH64"/>
      <c r="DI64"/>
    </row>
    <row r="65" spans="1:113" x14ac:dyDescent="0.25">
      <c r="A65">
        <v>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-4347.826086956522</v>
      </c>
      <c r="AN65">
        <v>-54347.82608695652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/>
      <c r="DF65"/>
      <c r="DG65"/>
      <c r="DH65"/>
      <c r="DI65"/>
    </row>
    <row r="66" spans="1:113" x14ac:dyDescent="0.25">
      <c r="A66">
        <v>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-98342.541436464089</v>
      </c>
      <c r="V66">
        <v>-4917127.0718232049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/>
      <c r="DF66"/>
      <c r="DG66"/>
      <c r="DH66"/>
      <c r="DI66"/>
    </row>
    <row r="67" spans="1:113" x14ac:dyDescent="0.25">
      <c r="A67">
        <v>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-100552.48618784531</v>
      </c>
      <c r="V67">
        <v>-5027624.309392265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/>
      <c r="DF67"/>
      <c r="DG67"/>
      <c r="DH67"/>
      <c r="DI67"/>
    </row>
    <row r="68" spans="1:113" x14ac:dyDescent="0.25">
      <c r="A68">
        <v>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-883.97790055248618</v>
      </c>
      <c r="V68">
        <v>-44198.895027624312</v>
      </c>
      <c r="W68">
        <v>-79130.434782608703</v>
      </c>
      <c r="X68">
        <v>-3956521.7391304346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/>
      <c r="DF68"/>
      <c r="DG68"/>
      <c r="DH68"/>
      <c r="DI68"/>
    </row>
    <row r="69" spans="1:113" x14ac:dyDescent="0.25">
      <c r="A69">
        <v>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-80000</v>
      </c>
      <c r="X69">
        <v>-4000000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/>
      <c r="DF69"/>
      <c r="DG69"/>
      <c r="DH69"/>
      <c r="DI69"/>
    </row>
    <row r="70" spans="1:113" x14ac:dyDescent="0.25">
      <c r="A70">
        <v>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-869.56521739130437</v>
      </c>
      <c r="X70">
        <v>-43478.260869565216</v>
      </c>
      <c r="Y70">
        <v>-78674.033149171271</v>
      </c>
      <c r="Z70">
        <v>-3933701.6574585633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/>
      <c r="DF70"/>
      <c r="DG70"/>
      <c r="DH70"/>
      <c r="DI70"/>
    </row>
    <row r="71" spans="1:113" x14ac:dyDescent="0.25">
      <c r="A71">
        <v>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-80441.988950276253</v>
      </c>
      <c r="Z71">
        <v>-4022099.4475138122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/>
      <c r="DF71"/>
      <c r="DG71"/>
      <c r="DH71"/>
      <c r="DI71"/>
    </row>
    <row r="72" spans="1:113" x14ac:dyDescent="0.25">
      <c r="A72">
        <v>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-662.98342541436466</v>
      </c>
      <c r="Z72">
        <v>-33149.171270718231</v>
      </c>
      <c r="AA72">
        <v>-59347.82608695652</v>
      </c>
      <c r="AB72">
        <v>-2967391.3043478262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/>
      <c r="DF72"/>
      <c r="DG72"/>
      <c r="DH72"/>
      <c r="DI72"/>
    </row>
    <row r="73" spans="1:113" x14ac:dyDescent="0.25">
      <c r="A73">
        <v>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-59347.82608695652</v>
      </c>
      <c r="AB73">
        <v>-2967391.3043478262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/>
      <c r="DF73"/>
      <c r="DG73"/>
      <c r="DH73"/>
      <c r="DI73"/>
    </row>
    <row r="74" spans="1:113" x14ac:dyDescent="0.25">
      <c r="A74">
        <v>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-1304.3478260869567</v>
      </c>
      <c r="AB74">
        <v>-65217.391304347824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/>
      <c r="DF74"/>
      <c r="DG74"/>
      <c r="DH74"/>
      <c r="DI74"/>
    </row>
    <row r="75" spans="1:113" x14ac:dyDescent="0.25">
      <c r="A75">
        <v>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/>
      <c r="DF75"/>
      <c r="DG75"/>
      <c r="DH75"/>
      <c r="DI75"/>
    </row>
    <row r="76" spans="1:113" x14ac:dyDescent="0.25">
      <c r="A76">
        <v>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-39130.434782608696</v>
      </c>
      <c r="AF76">
        <v>-1956521.7391304348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/>
      <c r="DF76"/>
      <c r="DG76"/>
      <c r="DH76"/>
      <c r="DI76"/>
    </row>
    <row r="77" spans="1:113" x14ac:dyDescent="0.25">
      <c r="A77">
        <v>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-39565.217391304352</v>
      </c>
      <c r="AF77">
        <v>-1978260.8695652173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/>
      <c r="DF77"/>
      <c r="DG77"/>
      <c r="DH77"/>
      <c r="DI77"/>
    </row>
    <row r="78" spans="1:113" x14ac:dyDescent="0.25">
      <c r="A78">
        <v>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-1304.3478260869567</v>
      </c>
      <c r="AF78">
        <v>-65217.391304347824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/>
      <c r="DF78"/>
      <c r="DG78"/>
      <c r="DH78"/>
      <c r="DI78"/>
    </row>
    <row r="79" spans="1:113" x14ac:dyDescent="0.25">
      <c r="A79">
        <v>0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-318037.84020439588</v>
      </c>
      <c r="AH79">
        <v>-7170329.6703296704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/>
      <c r="DF79"/>
      <c r="DG79"/>
      <c r="DH79"/>
      <c r="DI79"/>
    </row>
    <row r="80" spans="1:113" x14ac:dyDescent="0.25">
      <c r="A80">
        <v>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-335428.6074584403</v>
      </c>
      <c r="AH80">
        <v>-7582417.5824175822</v>
      </c>
      <c r="AI80">
        <v>-19782.608695652176</v>
      </c>
      <c r="AJ80">
        <v>-989130.43478260865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/>
      <c r="DF80"/>
      <c r="DG80"/>
      <c r="DH80"/>
      <c r="DI80"/>
    </row>
    <row r="81" spans="1:113" x14ac:dyDescent="0.25">
      <c r="A81">
        <v>0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-10845.093345303381</v>
      </c>
      <c r="AH81">
        <v>-247252.74725274724</v>
      </c>
      <c r="AI81">
        <v>-20000</v>
      </c>
      <c r="AJ81">
        <v>-1000000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/>
      <c r="DF81"/>
      <c r="DG81"/>
      <c r="DH81"/>
      <c r="DI81"/>
    </row>
    <row r="82" spans="1:113" x14ac:dyDescent="0.25">
      <c r="A82">
        <v>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-217.39130434782609</v>
      </c>
      <c r="AJ82">
        <v>-10869.565217391304</v>
      </c>
      <c r="AK82">
        <v>-19668.508287292818</v>
      </c>
      <c r="AL82">
        <v>-983425.41436464083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/>
      <c r="DF82"/>
      <c r="DG82"/>
      <c r="DH82"/>
      <c r="DI82"/>
    </row>
    <row r="83" spans="1:113" x14ac:dyDescent="0.25">
      <c r="A83">
        <v>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-20110.497237569063</v>
      </c>
      <c r="AL83">
        <v>-1005524.8618784531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/>
      <c r="DF83"/>
      <c r="DG83"/>
      <c r="DH83"/>
      <c r="DI83"/>
    </row>
    <row r="84" spans="1:113" x14ac:dyDescent="0.25">
      <c r="A84">
        <v>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-1086.9565217391305</v>
      </c>
      <c r="X84">
        <v>-54347.82608695652</v>
      </c>
      <c r="Y84">
        <v>-98342.541436464089</v>
      </c>
      <c r="Z84">
        <v>-4917127.0718232049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/>
      <c r="DF84"/>
      <c r="DG84"/>
      <c r="DH84"/>
      <c r="DI84"/>
    </row>
    <row r="85" spans="1:113" x14ac:dyDescent="0.25">
      <c r="A85">
        <v>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-100552.48618784531</v>
      </c>
      <c r="Z85">
        <v>-5027624.309392265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/>
      <c r="DF85"/>
      <c r="DG85"/>
      <c r="DH85"/>
      <c r="DI85"/>
    </row>
    <row r="86" spans="1:113" x14ac:dyDescent="0.25">
      <c r="A86">
        <v>0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-1104.972375690608</v>
      </c>
      <c r="Z86">
        <v>-55248.618784530387</v>
      </c>
      <c r="AA86">
        <v>-98913.043478260879</v>
      </c>
      <c r="AB86">
        <v>-4945652.1739130439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/>
      <c r="DF86"/>
      <c r="DG86"/>
      <c r="DH86"/>
      <c r="DI86"/>
    </row>
    <row r="87" spans="1:113" x14ac:dyDescent="0.25">
      <c r="A87">
        <v>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-98913.043478260865</v>
      </c>
      <c r="AB87">
        <v>-4945652.1739130439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/>
      <c r="DF87"/>
      <c r="DG87"/>
      <c r="DH87"/>
      <c r="DI87"/>
    </row>
    <row r="88" spans="1:113" x14ac:dyDescent="0.25">
      <c r="A88">
        <v>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-1739.130434782609</v>
      </c>
      <c r="AB88">
        <v>-86956.521739130432</v>
      </c>
      <c r="AC88">
        <v>-78674.033149171271</v>
      </c>
      <c r="AD88">
        <v>-3933701.6574585633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/>
      <c r="DF88"/>
      <c r="DG88"/>
      <c r="DH88"/>
      <c r="DI88"/>
    </row>
    <row r="89" spans="1:113" x14ac:dyDescent="0.25">
      <c r="A89">
        <v>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-80441.988950276253</v>
      </c>
      <c r="AD89">
        <v>-4022099.4475138122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/>
      <c r="DF89"/>
      <c r="DG89"/>
      <c r="DH89"/>
      <c r="DI89"/>
    </row>
    <row r="90" spans="1:113" x14ac:dyDescent="0.25">
      <c r="A90">
        <v>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-883.97790055248629</v>
      </c>
      <c r="AD90">
        <v>-44198.895027624312</v>
      </c>
      <c r="AE90">
        <v>-78260.869565217392</v>
      </c>
      <c r="AF90">
        <v>-3913043.4782608696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/>
      <c r="DF90"/>
      <c r="DG90"/>
      <c r="DH90"/>
      <c r="DI90"/>
    </row>
    <row r="91" spans="1:113" x14ac:dyDescent="0.25">
      <c r="A91">
        <v>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-79130.434782608703</v>
      </c>
      <c r="AF91">
        <v>-3956521.7391304346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/>
      <c r="DF91"/>
      <c r="DG91"/>
      <c r="DH91"/>
      <c r="DI91"/>
    </row>
    <row r="92" spans="1:113" x14ac:dyDescent="0.25">
      <c r="A92">
        <v>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-1956.5217391304348</v>
      </c>
      <c r="AF92">
        <v>-97826.086956521744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/>
      <c r="DF92"/>
      <c r="DG92"/>
      <c r="DH92"/>
      <c r="DI92"/>
    </row>
    <row r="93" spans="1:113" x14ac:dyDescent="0.25">
      <c r="A93">
        <v>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/>
      <c r="DF93"/>
      <c r="DG93"/>
      <c r="DH93"/>
      <c r="DI93"/>
    </row>
    <row r="94" spans="1:113" x14ac:dyDescent="0.25">
      <c r="A94">
        <v>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-59347.826086956527</v>
      </c>
      <c r="AJ94">
        <v>-2967391.3043478262</v>
      </c>
      <c r="AK94">
        <v>0</v>
      </c>
      <c r="AL94">
        <v>0</v>
      </c>
      <c r="AM94">
        <v>-2152181.4484404409</v>
      </c>
      <c r="AN94">
        <v>-34619565.217391305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/>
      <c r="DF94"/>
      <c r="DG94"/>
      <c r="DH94"/>
      <c r="DI94"/>
    </row>
    <row r="95" spans="1:113" x14ac:dyDescent="0.25">
      <c r="A95">
        <v>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-60000</v>
      </c>
      <c r="AJ95">
        <v>-3000000</v>
      </c>
      <c r="AK95">
        <v>0</v>
      </c>
      <c r="AL95">
        <v>0</v>
      </c>
      <c r="AM95">
        <v>-2179879.9412606214</v>
      </c>
      <c r="AN95">
        <v>-35000000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/>
      <c r="DF95"/>
      <c r="DG95"/>
      <c r="DH95"/>
      <c r="DI95"/>
    </row>
    <row r="96" spans="1:113" x14ac:dyDescent="0.25">
      <c r="A96">
        <v>0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-434.78260869565219</v>
      </c>
      <c r="AJ96">
        <v>-21739.130434782608</v>
      </c>
      <c r="AK96">
        <v>-39337.016574585636</v>
      </c>
      <c r="AL96">
        <v>-1966850.8287292817</v>
      </c>
      <c r="AM96">
        <v>-23694.140758974841</v>
      </c>
      <c r="AN96">
        <v>-380434.78260869568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/>
      <c r="DF96"/>
      <c r="DG96"/>
      <c r="DH96"/>
      <c r="DI96"/>
    </row>
    <row r="97" spans="1:113" x14ac:dyDescent="0.25">
      <c r="A97">
        <v>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-40220.994475138126</v>
      </c>
      <c r="AL97">
        <v>-2011049.7237569061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/>
      <c r="DF97"/>
      <c r="DG97"/>
      <c r="DH97"/>
      <c r="DI97"/>
    </row>
    <row r="98" spans="1:113" x14ac:dyDescent="0.25">
      <c r="A98">
        <v>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-441.98895027624309</v>
      </c>
      <c r="AL98">
        <v>-22099.447513812156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/>
      <c r="DF98"/>
      <c r="DG98"/>
      <c r="DH98"/>
      <c r="DI98"/>
    </row>
    <row r="99" spans="1:113" x14ac:dyDescent="0.25">
      <c r="A99">
        <v>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/>
      <c r="DF99"/>
      <c r="DG99"/>
      <c r="DH99"/>
      <c r="DI99"/>
    </row>
    <row r="100" spans="1:113" x14ac:dyDescent="0.25">
      <c r="A100">
        <v>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-19668.508287292818</v>
      </c>
      <c r="AP100">
        <v>-983425.41436464083</v>
      </c>
      <c r="AQ100">
        <v>-347484.47382707812</v>
      </c>
      <c r="AR100">
        <v>-7418478.2608695654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/>
      <c r="DF100"/>
      <c r="DG100"/>
      <c r="DH100"/>
      <c r="DI100"/>
    </row>
    <row r="101" spans="1:113" x14ac:dyDescent="0.25">
      <c r="A101">
        <v>0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-20110.497237569063</v>
      </c>
      <c r="AP101">
        <v>-1005524.8618784531</v>
      </c>
      <c r="AQ101">
        <v>-352113.38187851681</v>
      </c>
      <c r="AR101">
        <v>-7500000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/>
      <c r="DF101"/>
      <c r="DG101"/>
      <c r="DH101"/>
      <c r="DI101"/>
    </row>
    <row r="102" spans="1:113" x14ac:dyDescent="0.25">
      <c r="A102">
        <v>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-220.99447513812154</v>
      </c>
      <c r="AP102">
        <v>-11049.723756906078</v>
      </c>
      <c r="AQ102">
        <v>-3827.2673757399152</v>
      </c>
      <c r="AR102">
        <v>-81521.739130434784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/>
      <c r="DF102"/>
      <c r="DG102"/>
      <c r="DH102"/>
      <c r="DI102"/>
    </row>
    <row r="103" spans="1:113" x14ac:dyDescent="0.25">
      <c r="A103">
        <v>0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/>
      <c r="DF103"/>
      <c r="DG103"/>
      <c r="DH103"/>
      <c r="DI103"/>
    </row>
    <row r="104" spans="1:113" x14ac:dyDescent="0.25">
      <c r="A104">
        <v>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-66.298342541436469</v>
      </c>
      <c r="V104">
        <v>-5524.861878453039</v>
      </c>
      <c r="W104">
        <v>-5934.7826086956529</v>
      </c>
      <c r="X104">
        <v>-494565.21739130432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/>
      <c r="DF104"/>
      <c r="DG104"/>
      <c r="DH104"/>
      <c r="DI104"/>
    </row>
    <row r="105" spans="1:113" x14ac:dyDescent="0.25">
      <c r="A105">
        <v>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-6000.0000000000009</v>
      </c>
      <c r="X105">
        <v>-500000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/>
      <c r="DF105"/>
      <c r="DG105"/>
      <c r="DH105"/>
      <c r="DI105"/>
    </row>
    <row r="106" spans="1:113" x14ac:dyDescent="0.25">
      <c r="A106">
        <v>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-65.217391304347828</v>
      </c>
      <c r="X106">
        <v>-5434.782608695652</v>
      </c>
      <c r="Y106">
        <v>-5900.5524861878457</v>
      </c>
      <c r="Z106">
        <v>-491712.70718232042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/>
      <c r="DF106"/>
      <c r="DG106"/>
      <c r="DH106"/>
      <c r="DI106"/>
    </row>
    <row r="107" spans="1:113" x14ac:dyDescent="0.25">
      <c r="A107">
        <v>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-6033.1491712707184</v>
      </c>
      <c r="Z107">
        <v>-502762.43093922653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/>
      <c r="DF107"/>
      <c r="DG107"/>
      <c r="DH107"/>
      <c r="DI107"/>
    </row>
    <row r="108" spans="1:113" x14ac:dyDescent="0.25">
      <c r="A108">
        <v>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-66.298342541436469</v>
      </c>
      <c r="Z108">
        <v>-5524.861878453039</v>
      </c>
      <c r="AA108">
        <v>-5934.7826086956529</v>
      </c>
      <c r="AB108">
        <v>-494565.21739130432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/>
      <c r="DF108"/>
      <c r="DG108"/>
      <c r="DH108"/>
      <c r="DI108"/>
    </row>
    <row r="109" spans="1:113" x14ac:dyDescent="0.25">
      <c r="A109">
        <v>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-5934.7826086956529</v>
      </c>
      <c r="AB109">
        <v>-494565.21739130432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/>
      <c r="DF109"/>
      <c r="DG109"/>
      <c r="DH109"/>
      <c r="DI109"/>
    </row>
    <row r="110" spans="1:113" x14ac:dyDescent="0.25">
      <c r="A110">
        <v>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-130.43478260869566</v>
      </c>
      <c r="AB110">
        <v>-10869.565217391304</v>
      </c>
      <c r="AC110">
        <v>-5900.5524861878448</v>
      </c>
      <c r="AD110">
        <v>-491712.70718232042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0</v>
      </c>
      <c r="DC110">
        <v>0</v>
      </c>
      <c r="DD110">
        <v>0</v>
      </c>
      <c r="DE110"/>
      <c r="DF110"/>
      <c r="DG110"/>
      <c r="DH110"/>
      <c r="DI110"/>
    </row>
    <row r="111" spans="1:113" x14ac:dyDescent="0.25">
      <c r="A111">
        <v>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-6033.1491712707184</v>
      </c>
      <c r="AD111">
        <v>-502762.43093922653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/>
      <c r="DF111"/>
      <c r="DG111"/>
      <c r="DH111"/>
      <c r="DI111"/>
    </row>
    <row r="112" spans="1:113" x14ac:dyDescent="0.25">
      <c r="A112">
        <v>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-66.298342541436469</v>
      </c>
      <c r="AD112">
        <v>-5524.861878453039</v>
      </c>
      <c r="AE112">
        <v>-5869.5652173913049</v>
      </c>
      <c r="AF112">
        <v>-489130.4347826087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/>
      <c r="DF112"/>
      <c r="DG112"/>
      <c r="DH112"/>
      <c r="DI112"/>
    </row>
    <row r="113" spans="1:113" x14ac:dyDescent="0.25">
      <c r="A113">
        <v>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-5934.7826086956529</v>
      </c>
      <c r="AF113">
        <v>-494565.21739130432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/>
      <c r="DF113"/>
      <c r="DG113"/>
      <c r="DH113"/>
      <c r="DI113"/>
    </row>
    <row r="114" spans="1:113" x14ac:dyDescent="0.25">
      <c r="A114">
        <v>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-195.6521739130435</v>
      </c>
      <c r="AF114">
        <v>-16304.347826086956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/>
      <c r="DF114"/>
      <c r="DG114"/>
      <c r="DH114"/>
      <c r="DI114"/>
    </row>
    <row r="115" spans="1:113" x14ac:dyDescent="0.25">
      <c r="A115">
        <v>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/>
      <c r="DF115"/>
      <c r="DG115"/>
      <c r="DH115"/>
      <c r="DI115"/>
    </row>
    <row r="116" spans="1:113" x14ac:dyDescent="0.25">
      <c r="A116">
        <v>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-5934.7826086956529</v>
      </c>
      <c r="AJ116">
        <v>-494565.21739130432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/>
      <c r="DF116"/>
      <c r="DG116"/>
      <c r="DH116"/>
      <c r="DI116"/>
    </row>
    <row r="117" spans="1:113" x14ac:dyDescent="0.25">
      <c r="A117">
        <v>0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-6000.0000000000009</v>
      </c>
      <c r="AJ117">
        <v>-500000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/>
      <c r="DF117"/>
      <c r="DG117"/>
      <c r="DH117"/>
      <c r="DI117"/>
    </row>
    <row r="118" spans="1:113" x14ac:dyDescent="0.25">
      <c r="A118">
        <v>0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-65.217391304347828</v>
      </c>
      <c r="AJ118">
        <v>-5434.782608695652</v>
      </c>
      <c r="AK118">
        <v>-5900.5524861878457</v>
      </c>
      <c r="AL118">
        <v>-491712.70718232042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0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/>
      <c r="DF118"/>
      <c r="DG118"/>
      <c r="DH118"/>
      <c r="DI118"/>
    </row>
    <row r="119" spans="1:113" x14ac:dyDescent="0.25">
      <c r="A119">
        <v>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-6033.1491712707184</v>
      </c>
      <c r="AL119">
        <v>-502762.43093922653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/>
      <c r="DF119"/>
      <c r="DG119"/>
      <c r="DH119"/>
      <c r="DI119"/>
    </row>
    <row r="120" spans="1:113" x14ac:dyDescent="0.25">
      <c r="A120">
        <v>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-66.298342541436469</v>
      </c>
      <c r="AL120">
        <v>-5524.861878453039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/>
      <c r="DF120"/>
      <c r="DG120"/>
      <c r="DH120"/>
      <c r="DI120"/>
    </row>
    <row r="121" spans="1:113" x14ac:dyDescent="0.25">
      <c r="A121">
        <v>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/>
      <c r="DF121"/>
      <c r="DG121"/>
      <c r="DH121"/>
      <c r="DI121"/>
    </row>
    <row r="122" spans="1:113" x14ac:dyDescent="0.25">
      <c r="A122">
        <v>0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-5900.5524861878457</v>
      </c>
      <c r="AP122">
        <v>-491712.70718232042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/>
      <c r="DF122"/>
      <c r="DG122"/>
      <c r="DH122"/>
      <c r="DI122"/>
    </row>
    <row r="123" spans="1:113" x14ac:dyDescent="0.25">
      <c r="A123">
        <v>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-386813.18681318685</v>
      </c>
      <c r="AH123">
        <v>-4835164.8351648347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-6033.1491712707184</v>
      </c>
      <c r="AP123">
        <v>-502762.43093922653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/>
      <c r="DF123"/>
      <c r="DG123"/>
      <c r="DH123"/>
      <c r="DI123"/>
    </row>
    <row r="124" spans="1:113" x14ac:dyDescent="0.25">
      <c r="A124">
        <v>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-5.8011049723755974</v>
      </c>
      <c r="V124">
        <v>-82872.928176795584</v>
      </c>
      <c r="W124">
        <v>-519.29347826086132</v>
      </c>
      <c r="X124">
        <v>-7418478.2608695654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-400000</v>
      </c>
      <c r="AH124">
        <v>-5000000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/>
      <c r="DF124"/>
      <c r="DG124"/>
      <c r="DH124"/>
      <c r="DI124"/>
    </row>
    <row r="125" spans="1:113" x14ac:dyDescent="0.25">
      <c r="A125">
        <v>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-524.99999999999159</v>
      </c>
      <c r="X125">
        <v>-7500000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-13186.813186813188</v>
      </c>
      <c r="AH125">
        <v>-164835.16483516485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/>
      <c r="DF125"/>
      <c r="DG125"/>
      <c r="DH125"/>
      <c r="DI125"/>
    </row>
    <row r="126" spans="1:113" x14ac:dyDescent="0.25">
      <c r="A126">
        <v>0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17.119565217391315</v>
      </c>
      <c r="X126">
        <v>-81521.739130434784</v>
      </c>
      <c r="Y126">
        <v>1548.8950276243104</v>
      </c>
      <c r="Z126">
        <v>-7375690.6077348068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/>
      <c r="DF126"/>
      <c r="DG126"/>
      <c r="DH126"/>
      <c r="DI126"/>
    </row>
    <row r="127" spans="1:113" x14ac:dyDescent="0.25">
      <c r="A127">
        <v>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-5806.906077348066</v>
      </c>
      <c r="Z127">
        <v>-7541436.464088398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/>
      <c r="DF127"/>
      <c r="DG127"/>
      <c r="DH127"/>
      <c r="DI127"/>
    </row>
    <row r="128" spans="1:113" x14ac:dyDescent="0.25">
      <c r="A128">
        <v>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-280.93922651933701</v>
      </c>
      <c r="Z128">
        <v>-82872.928176795584</v>
      </c>
      <c r="AA128">
        <v>-25148.641304347828</v>
      </c>
      <c r="AB128">
        <v>-7418478.2608695654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/>
      <c r="DF128"/>
      <c r="DG128"/>
      <c r="DH128"/>
      <c r="DI128"/>
    </row>
    <row r="129" spans="1:113" x14ac:dyDescent="0.25">
      <c r="A129">
        <v>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-236267.5551307523</v>
      </c>
      <c r="AB129">
        <v>-7418478.2608695654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/>
      <c r="DF129"/>
      <c r="DG129"/>
      <c r="DH129"/>
      <c r="DI129"/>
    </row>
    <row r="130" spans="1:113" x14ac:dyDescent="0.25">
      <c r="A130">
        <v>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-6138.4631906521745</v>
      </c>
      <c r="AB130">
        <v>-163043.47826086957</v>
      </c>
      <c r="AC130">
        <v>-277689.15251414361</v>
      </c>
      <c r="AD130">
        <v>-7375690.6077348068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/>
      <c r="DF130"/>
      <c r="DG130"/>
      <c r="DH130"/>
      <c r="DI130"/>
    </row>
    <row r="131" spans="1:113" x14ac:dyDescent="0.25">
      <c r="A131">
        <v>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-307844.62443639961</v>
      </c>
      <c r="AD131">
        <v>-7541436.464088398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/>
      <c r="DF131"/>
      <c r="DG131"/>
      <c r="DH131"/>
      <c r="DI131"/>
    </row>
    <row r="132" spans="1:113" x14ac:dyDescent="0.25">
      <c r="A132">
        <v>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-3565.7963413854336</v>
      </c>
      <c r="AD132">
        <v>-82872.928176795584</v>
      </c>
      <c r="AE132">
        <v>-315689.25218026474</v>
      </c>
      <c r="AF132">
        <v>-7336956.5217391308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/>
      <c r="DF132"/>
      <c r="DG132"/>
      <c r="DH132"/>
      <c r="DI132"/>
    </row>
    <row r="133" spans="1:113" x14ac:dyDescent="0.25">
      <c r="A133">
        <v>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-327451.61219223868</v>
      </c>
      <c r="AF133">
        <v>-7418478.2608695654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/>
      <c r="DF133"/>
      <c r="DG133"/>
      <c r="DH133"/>
      <c r="DI133"/>
    </row>
    <row r="134" spans="1:113" x14ac:dyDescent="0.25">
      <c r="A134">
        <v>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-10847.617488230891</v>
      </c>
      <c r="AF134">
        <v>-244565.21739130435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/>
      <c r="DF134"/>
      <c r="DG134"/>
      <c r="DH134"/>
      <c r="DI134"/>
    </row>
    <row r="135" spans="1:113" x14ac:dyDescent="0.25">
      <c r="A135">
        <v>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/>
      <c r="DF135"/>
      <c r="DG135"/>
      <c r="DH135"/>
      <c r="DI135"/>
    </row>
    <row r="136" spans="1:113" x14ac:dyDescent="0.25">
      <c r="A136">
        <v>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-325392.09417556989</v>
      </c>
      <c r="AJ136">
        <v>-7418478.2608695654</v>
      </c>
      <c r="AK136">
        <v>0</v>
      </c>
      <c r="AL136">
        <v>0</v>
      </c>
      <c r="AM136">
        <v>-39565.217391304352</v>
      </c>
      <c r="AN136">
        <v>-1978260.8695652173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/>
      <c r="DF136"/>
      <c r="DG136"/>
      <c r="DH136"/>
      <c r="DI136"/>
    </row>
    <row r="137" spans="1:113" x14ac:dyDescent="0.25">
      <c r="A137">
        <v>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-319579.48150284099</v>
      </c>
      <c r="AJ137">
        <v>-7500000</v>
      </c>
      <c r="AK137">
        <v>0</v>
      </c>
      <c r="AL137">
        <v>0</v>
      </c>
      <c r="AM137">
        <v>-40000</v>
      </c>
      <c r="AN137">
        <v>-2000000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/>
      <c r="DF137"/>
      <c r="DG137"/>
      <c r="DH137"/>
      <c r="DI137"/>
    </row>
    <row r="138" spans="1:113" x14ac:dyDescent="0.25">
      <c r="A138">
        <v>0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-3473.6569154817848</v>
      </c>
      <c r="AJ138">
        <v>-81521.739130434784</v>
      </c>
      <c r="AK138">
        <v>-314279.58921508124</v>
      </c>
      <c r="AL138">
        <v>-7375690.6077348068</v>
      </c>
      <c r="AM138">
        <v>-217.39130434782609</v>
      </c>
      <c r="AN138">
        <v>-10869.565217391304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/>
      <c r="DF138"/>
      <c r="DG138"/>
      <c r="DH138"/>
      <c r="DI138"/>
    </row>
    <row r="139" spans="1:113" x14ac:dyDescent="0.25">
      <c r="A139">
        <v>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-321345.11399733188</v>
      </c>
      <c r="AL139">
        <v>-7541436.464088398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/>
      <c r="DF139"/>
      <c r="DG139"/>
      <c r="DH139"/>
      <c r="DI139"/>
    </row>
    <row r="140" spans="1:113" x14ac:dyDescent="0.25">
      <c r="A140">
        <v>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-3743.09027788721</v>
      </c>
      <c r="AL140">
        <v>-82872.928176795584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/>
      <c r="DF140"/>
      <c r="DG140"/>
      <c r="DH140"/>
      <c r="DI140"/>
    </row>
    <row r="141" spans="1:113" x14ac:dyDescent="0.25">
      <c r="A141">
        <v>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/>
      <c r="DF141"/>
      <c r="DG141"/>
      <c r="DH141"/>
      <c r="DI141"/>
    </row>
    <row r="142" spans="1:113" x14ac:dyDescent="0.25">
      <c r="A142">
        <v>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-333984.11491985642</v>
      </c>
      <c r="AP142">
        <v>-7375690.6077348068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/>
      <c r="DF142"/>
      <c r="DG142"/>
      <c r="DH142"/>
      <c r="DI142"/>
    </row>
    <row r="143" spans="1:113" x14ac:dyDescent="0.25">
      <c r="A143">
        <v>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-341493.46800643217</v>
      </c>
      <c r="AP143">
        <v>-7541436.464088398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/>
      <c r="DF143"/>
      <c r="DG143"/>
      <c r="DH143"/>
      <c r="DI143"/>
    </row>
    <row r="144" spans="1:113" x14ac:dyDescent="0.25">
      <c r="A144">
        <v>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-3881.8009340162939</v>
      </c>
      <c r="AP144">
        <v>-82872.928176795584</v>
      </c>
      <c r="AQ144">
        <v>-395652.17391304352</v>
      </c>
      <c r="AR144">
        <v>-4945652.1739130439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/>
      <c r="DF144"/>
      <c r="DG144"/>
      <c r="DH144"/>
      <c r="DI144"/>
    </row>
    <row r="145" spans="1:113" x14ac:dyDescent="0.25">
      <c r="A145">
        <v>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-400000.00000000006</v>
      </c>
      <c r="AR145">
        <v>-5000000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/>
      <c r="DF145"/>
      <c r="DG145"/>
      <c r="DH145"/>
      <c r="DI145"/>
    </row>
    <row r="146" spans="1:113" x14ac:dyDescent="0.25">
      <c r="A146">
        <v>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-4347.826086956522</v>
      </c>
      <c r="AR146">
        <v>-54347.82608695652</v>
      </c>
      <c r="AS146">
        <v>-346272.5444481594</v>
      </c>
      <c r="AT146">
        <v>-7375690.6077348068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/>
      <c r="DF146"/>
      <c r="DG146"/>
      <c r="DH146"/>
      <c r="DI146"/>
    </row>
    <row r="147" spans="1:113" x14ac:dyDescent="0.25">
      <c r="A147">
        <v>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-354063.5696071423</v>
      </c>
      <c r="AT147">
        <v>-7541436.464088398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/>
      <c r="DF147"/>
      <c r="DG147"/>
      <c r="DH147"/>
      <c r="DI147"/>
    </row>
    <row r="148" spans="1:113" x14ac:dyDescent="0.25">
      <c r="A148">
        <v>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-4010.5086402387278</v>
      </c>
      <c r="AT148">
        <v>-82872.928176795584</v>
      </c>
      <c r="AU148">
        <v>-359005.9120291961</v>
      </c>
      <c r="AV148">
        <v>-7418478.2608695654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/>
      <c r="DF148"/>
      <c r="DG148"/>
      <c r="DH148"/>
      <c r="DI148"/>
    </row>
    <row r="149" spans="1:113" x14ac:dyDescent="0.25">
      <c r="A149">
        <v>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-363568.24299751525</v>
      </c>
      <c r="AV149">
        <v>-7500000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/>
      <c r="DF149"/>
      <c r="DG149"/>
      <c r="DH149"/>
      <c r="DI149"/>
    </row>
    <row r="150" spans="1:113" x14ac:dyDescent="0.25">
      <c r="A150">
        <v>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-3951.8287282338615</v>
      </c>
      <c r="AV150">
        <v>-81521.739130434784</v>
      </c>
      <c r="AW150">
        <v>-359572.98757996014</v>
      </c>
      <c r="AX150">
        <v>-7417582.4175824178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/>
      <c r="DF150"/>
      <c r="DG150"/>
      <c r="DH150"/>
      <c r="DI150"/>
    </row>
    <row r="151" spans="1:113" x14ac:dyDescent="0.25">
      <c r="A151">
        <v>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-363568.24299750867</v>
      </c>
      <c r="AX151">
        <v>-7500000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/>
      <c r="DF151"/>
      <c r="DG151"/>
      <c r="DH151"/>
      <c r="DI151"/>
    </row>
    <row r="152" spans="1:113" x14ac:dyDescent="0.25">
      <c r="A152">
        <v>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-4034.6314027212784</v>
      </c>
      <c r="AX152">
        <v>-82417.582417582424</v>
      </c>
      <c r="AY152">
        <v>-359169.90422051377</v>
      </c>
      <c r="AZ152">
        <v>-7336956.5217391308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/>
      <c r="DF152"/>
      <c r="DG152"/>
      <c r="DH152"/>
      <c r="DI152"/>
    </row>
    <row r="153" spans="1:113" x14ac:dyDescent="0.25">
      <c r="A153">
        <v>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-363323.64595567191</v>
      </c>
      <c r="AZ153">
        <v>-7418478.2608695654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/>
      <c r="DF153"/>
      <c r="DG153"/>
      <c r="DH153"/>
      <c r="DI153"/>
    </row>
    <row r="154" spans="1:113" x14ac:dyDescent="0.25">
      <c r="A154">
        <v>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-2076620.7040122617</v>
      </c>
      <c r="AH154">
        <v>-33846153.846153848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-11977.515793243962</v>
      </c>
      <c r="AZ154">
        <v>-244565.21739130435</v>
      </c>
      <c r="BA154">
        <v>-353105.10647928057</v>
      </c>
      <c r="BB154">
        <v>-7209944.7513812156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/>
      <c r="DF154"/>
      <c r="DG154"/>
      <c r="DH154"/>
      <c r="DI154"/>
    </row>
    <row r="155" spans="1:113" x14ac:dyDescent="0.25">
      <c r="A155">
        <v>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-2143293.9089266169</v>
      </c>
      <c r="AH155">
        <v>-35000000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-373410.1519081071</v>
      </c>
      <c r="BB155">
        <v>-7624309.3922651932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/>
      <c r="DF155"/>
      <c r="DG155"/>
      <c r="DH155"/>
      <c r="DI155"/>
    </row>
    <row r="156" spans="1:113" x14ac:dyDescent="0.25">
      <c r="A156">
        <v>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-70225.820226800381</v>
      </c>
      <c r="AH156">
        <v>-1153846.1538461538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-8468.2319017103837</v>
      </c>
      <c r="BB156">
        <v>-165745.85635359117</v>
      </c>
      <c r="BC156">
        <v>-370692.24919742544</v>
      </c>
      <c r="BD156">
        <v>-7255434.7826086953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/>
      <c r="DF156"/>
      <c r="DG156"/>
      <c r="DH156"/>
      <c r="DI156"/>
    </row>
    <row r="157" spans="1:113" x14ac:dyDescent="0.25">
      <c r="A157">
        <v>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-392460.73026016291</v>
      </c>
      <c r="BD157">
        <v>-7663043.4782608692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/>
      <c r="DF157"/>
      <c r="DG157"/>
      <c r="DH157"/>
      <c r="DI157"/>
    </row>
    <row r="158" spans="1:113" x14ac:dyDescent="0.25">
      <c r="A158">
        <v>0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-5934.7826086956529</v>
      </c>
      <c r="AN158">
        <v>-494565.21739130432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-4174.8900442198856</v>
      </c>
      <c r="BD158">
        <v>-81521.739130434784</v>
      </c>
      <c r="BE158">
        <v>-369235.57915951347</v>
      </c>
      <c r="BF158">
        <v>-7209944.7513812156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/>
      <c r="DF158"/>
      <c r="DG158"/>
      <c r="DH158"/>
      <c r="DI158"/>
    </row>
    <row r="159" spans="1:113" x14ac:dyDescent="0.25">
      <c r="A159">
        <v>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-6000.0000000000009</v>
      </c>
      <c r="AN159">
        <v>-500000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-386232.65942613618</v>
      </c>
      <c r="BF159">
        <v>-7541436.464088398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/>
      <c r="DF159"/>
      <c r="DG159"/>
      <c r="DH159"/>
      <c r="DI159"/>
    </row>
    <row r="160" spans="1:113" x14ac:dyDescent="0.25">
      <c r="A160">
        <v>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909.61325966850848</v>
      </c>
      <c r="V160">
        <v>-265193.37016574584</v>
      </c>
      <c r="W160">
        <v>81425.217391304366</v>
      </c>
      <c r="X160">
        <v>-23739130.434782609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-65.217391304347828</v>
      </c>
      <c r="AN160">
        <v>-5434.782608695652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/>
      <c r="DF160"/>
      <c r="DG160"/>
      <c r="DH160"/>
      <c r="DI160"/>
    </row>
    <row r="161" spans="1:113" x14ac:dyDescent="0.25">
      <c r="A161">
        <v>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82320.000000000029</v>
      </c>
      <c r="X161">
        <v>-24000000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/>
      <c r="DF161"/>
      <c r="DG161"/>
      <c r="DH161"/>
      <c r="DI161"/>
    </row>
    <row r="162" spans="1:113" x14ac:dyDescent="0.25">
      <c r="A162">
        <v>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967.82608695652175</v>
      </c>
      <c r="X162">
        <v>-260869.5652173913</v>
      </c>
      <c r="Y162">
        <v>87564.198895027628</v>
      </c>
      <c r="Z162">
        <v>-23602209.944751382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/>
      <c r="DF162"/>
      <c r="DG162"/>
      <c r="DH162"/>
      <c r="DI162"/>
    </row>
    <row r="163" spans="1:113" x14ac:dyDescent="0.25">
      <c r="A163">
        <v>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65881.988950276223</v>
      </c>
      <c r="Z163">
        <v>-24132596.685082871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/>
      <c r="DF163"/>
      <c r="DG163"/>
      <c r="DH163"/>
      <c r="DI163"/>
    </row>
    <row r="164" spans="1:113" x14ac:dyDescent="0.25">
      <c r="A164">
        <v>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29.171270718232009</v>
      </c>
      <c r="Z164">
        <v>-265193.37016574584</v>
      </c>
      <c r="AA164">
        <v>2611.3043478260834</v>
      </c>
      <c r="AB164">
        <v>-23739130.434782609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/>
      <c r="DF164"/>
      <c r="DG164"/>
      <c r="DH164"/>
      <c r="DI164"/>
    </row>
    <row r="165" spans="1:113" x14ac:dyDescent="0.25">
      <c r="A165">
        <v>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-672969.21989666822</v>
      </c>
      <c r="AB165">
        <v>-23739130.434782609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/>
      <c r="DF165"/>
      <c r="DG165"/>
      <c r="DH165"/>
      <c r="DI165"/>
    </row>
    <row r="166" spans="1:113" x14ac:dyDescent="0.25">
      <c r="A166">
        <v>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-17816.995253565226</v>
      </c>
      <c r="AB166">
        <v>-521739.13043478259</v>
      </c>
      <c r="AC166">
        <v>-805997.55323863018</v>
      </c>
      <c r="AD166">
        <v>-23602209.944751382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/>
      <c r="DF166"/>
      <c r="DG166"/>
      <c r="DH166"/>
      <c r="DI166"/>
    </row>
    <row r="167" spans="1:113" x14ac:dyDescent="0.25">
      <c r="A167">
        <v>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-900638.709798689</v>
      </c>
      <c r="AD167">
        <v>-24132596.685082871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/>
      <c r="DF167"/>
      <c r="DG167"/>
      <c r="DH167"/>
      <c r="DI167"/>
    </row>
    <row r="168" spans="1:113" x14ac:dyDescent="0.25">
      <c r="A168">
        <v>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-10482.371496853277</v>
      </c>
      <c r="AD168">
        <v>-265193.37016574584</v>
      </c>
      <c r="AE168">
        <v>-928031.69393336901</v>
      </c>
      <c r="AF168">
        <v>-23478260.869565219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/>
      <c r="DF168"/>
      <c r="DG168"/>
      <c r="DH168"/>
      <c r="DI168"/>
    </row>
    <row r="169" spans="1:113" x14ac:dyDescent="0.25">
      <c r="A169">
        <v>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-964758.20249342464</v>
      </c>
      <c r="AF169">
        <v>-23739130.434782609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/>
      <c r="DF169"/>
      <c r="DG169"/>
      <c r="DH169"/>
      <c r="DI169"/>
    </row>
    <row r="170" spans="1:113" x14ac:dyDescent="0.25">
      <c r="A170">
        <v>0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-31973.24552755625</v>
      </c>
      <c r="AF170">
        <v>-782608.69565217395</v>
      </c>
      <c r="AG170">
        <v>-937413.39634637441</v>
      </c>
      <c r="AH170">
        <v>-22945054.945054945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/>
      <c r="DF170"/>
      <c r="DG170"/>
      <c r="DH170"/>
      <c r="DI170"/>
    </row>
    <row r="171" spans="1:113" x14ac:dyDescent="0.25">
      <c r="A171">
        <v>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-988448.46694393212</v>
      </c>
      <c r="AH171">
        <v>-24263736.263736263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/>
      <c r="DF171"/>
      <c r="DG171"/>
      <c r="DH171"/>
      <c r="DI171"/>
    </row>
    <row r="172" spans="1:113" x14ac:dyDescent="0.25">
      <c r="A172">
        <v>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-31935.067935740048</v>
      </c>
      <c r="AH172">
        <v>-791208.7912087912</v>
      </c>
      <c r="AI172">
        <v>-958167.74484008458</v>
      </c>
      <c r="AJ172">
        <v>-23739130.434782609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/>
      <c r="DF172"/>
      <c r="DG172"/>
      <c r="DH172"/>
      <c r="DI172"/>
    </row>
    <row r="173" spans="1:113" x14ac:dyDescent="0.25">
      <c r="A173">
        <v>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-938654.34080909146</v>
      </c>
      <c r="AJ173">
        <v>-24000000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/>
      <c r="DF173"/>
      <c r="DG173"/>
      <c r="DH173"/>
      <c r="DI173"/>
    </row>
    <row r="174" spans="1:113" x14ac:dyDescent="0.25">
      <c r="A174">
        <v>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-10202.658651280843</v>
      </c>
      <c r="AJ174">
        <v>-260869.5652173913</v>
      </c>
      <c r="AK174">
        <v>-923086.95068163029</v>
      </c>
      <c r="AL174">
        <v>-23602209.944751382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/>
      <c r="DF174"/>
      <c r="DG174"/>
      <c r="DH174"/>
      <c r="DI174"/>
    </row>
    <row r="175" spans="1:113" x14ac:dyDescent="0.25">
      <c r="A175">
        <v>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-943840.27639367199</v>
      </c>
      <c r="AL175">
        <v>-24132596.685082871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/>
      <c r="DF175"/>
      <c r="DG175"/>
      <c r="DH175"/>
      <c r="DI175"/>
    </row>
    <row r="176" spans="1:113" x14ac:dyDescent="0.25">
      <c r="A176">
        <v>0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-11049.71209365896</v>
      </c>
      <c r="AL176">
        <v>-265193.37016574584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/>
      <c r="DF176"/>
      <c r="DG176"/>
      <c r="DH176"/>
      <c r="DI176"/>
    </row>
    <row r="177" spans="1:113" x14ac:dyDescent="0.25">
      <c r="A177">
        <v>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/>
      <c r="DF177"/>
      <c r="DG177"/>
      <c r="DH177"/>
      <c r="DI177"/>
    </row>
    <row r="178" spans="1:113" x14ac:dyDescent="0.25">
      <c r="A178">
        <v>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-335067.60851674038</v>
      </c>
      <c r="AN178">
        <v>-7418478.2608695654</v>
      </c>
      <c r="AO178">
        <v>-986141.43293691077</v>
      </c>
      <c r="AP178">
        <v>-23602209.944751382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/>
      <c r="DF178"/>
      <c r="DG178"/>
      <c r="DH178"/>
      <c r="DI178"/>
    </row>
    <row r="179" spans="1:113" x14ac:dyDescent="0.25">
      <c r="A179">
        <v>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-339617.13027013309</v>
      </c>
      <c r="AN179">
        <v>-7500000</v>
      </c>
      <c r="AO179">
        <v>-1008315.0092227929</v>
      </c>
      <c r="AP179">
        <v>-24132596.685082871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/>
      <c r="DF179"/>
      <c r="DG179"/>
      <c r="DH179"/>
      <c r="DI179"/>
    </row>
    <row r="180" spans="1:113" x14ac:dyDescent="0.25">
      <c r="A180">
        <v>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-3691.4463117057899</v>
      </c>
      <c r="AN180">
        <v>-81521.739130434784</v>
      </c>
      <c r="AO180">
        <v>-11493.586193272031</v>
      </c>
      <c r="AP180">
        <v>-265193.37016574584</v>
      </c>
      <c r="AQ180">
        <v>-1028863.3597249109</v>
      </c>
      <c r="AR180">
        <v>-23739130.434782609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/>
      <c r="DF180"/>
      <c r="DG180"/>
      <c r="DH180"/>
      <c r="DI180"/>
    </row>
    <row r="181" spans="1:113" x14ac:dyDescent="0.25">
      <c r="A181">
        <v>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-1042762.822011254</v>
      </c>
      <c r="AR181">
        <v>-24000000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/>
      <c r="DF181"/>
      <c r="DG181"/>
      <c r="DH181"/>
      <c r="DI181"/>
    </row>
    <row r="182" spans="1:113" x14ac:dyDescent="0.25">
      <c r="A182">
        <v>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-11334.21212410686</v>
      </c>
      <c r="AR182">
        <v>-260869.5652173913</v>
      </c>
      <c r="AS182">
        <v>-1025464.4074274803</v>
      </c>
      <c r="AT182">
        <v>-23602209.944751382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/>
      <c r="DF182"/>
      <c r="DG182"/>
      <c r="DH182"/>
      <c r="DI182"/>
    </row>
    <row r="183" spans="1:113" x14ac:dyDescent="0.25">
      <c r="A183">
        <v>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-1048539.3343450654</v>
      </c>
      <c r="AT183">
        <v>-24132596.685082871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/>
      <c r="DF183"/>
      <c r="DG183"/>
      <c r="DH183"/>
      <c r="DI183"/>
    </row>
    <row r="184" spans="1:113" x14ac:dyDescent="0.25">
      <c r="A184">
        <v>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-11905.45085318382</v>
      </c>
      <c r="AT184">
        <v>-265193.37016574584</v>
      </c>
      <c r="AU184">
        <v>-1065731.9619716885</v>
      </c>
      <c r="AV184">
        <v>-23739130.434782609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/>
      <c r="DF184"/>
      <c r="DG184"/>
      <c r="DH184"/>
      <c r="DI184"/>
    </row>
    <row r="185" spans="1:113" x14ac:dyDescent="0.25">
      <c r="A185">
        <v>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-1079418.3775920488</v>
      </c>
      <c r="AV185">
        <v>-24000000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/>
      <c r="DF185"/>
      <c r="DG185"/>
      <c r="DH185"/>
      <c r="DI185"/>
    </row>
    <row r="186" spans="1:113" x14ac:dyDescent="0.25">
      <c r="A186">
        <v>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-11732.808452087489</v>
      </c>
      <c r="AV186">
        <v>-260869.5652173913</v>
      </c>
      <c r="AW186">
        <v>-1067556.6371789495</v>
      </c>
      <c r="AX186">
        <v>-23736263.736263737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/>
      <c r="DF186"/>
      <c r="DG186"/>
      <c r="DH186"/>
      <c r="DI186"/>
    </row>
    <row r="187" spans="1:113" x14ac:dyDescent="0.25">
      <c r="A187">
        <v>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-1079418.3775920279</v>
      </c>
      <c r="AX187">
        <v>-24000000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/>
      <c r="DF187"/>
      <c r="DG187"/>
      <c r="DH187"/>
      <c r="DI187"/>
    </row>
    <row r="188" spans="1:113" x14ac:dyDescent="0.25">
      <c r="A188">
        <v>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-11987.74356563117</v>
      </c>
      <c r="AX188">
        <v>-263736.26373626373</v>
      </c>
      <c r="AY188">
        <v>-1067169.7804621661</v>
      </c>
      <c r="AZ188">
        <v>-23478260.869565219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0</v>
      </c>
      <c r="CV188">
        <v>0</v>
      </c>
      <c r="CW188">
        <v>0</v>
      </c>
      <c r="CX188">
        <v>0</v>
      </c>
      <c r="CY188">
        <v>0</v>
      </c>
      <c r="CZ188">
        <v>0</v>
      </c>
      <c r="DA188">
        <v>0</v>
      </c>
      <c r="DB188">
        <v>0</v>
      </c>
      <c r="DC188">
        <v>0</v>
      </c>
      <c r="DD188">
        <v>0</v>
      </c>
      <c r="DE188"/>
      <c r="DF188"/>
      <c r="DG188"/>
      <c r="DH188"/>
      <c r="DI188"/>
    </row>
    <row r="189" spans="1:113" x14ac:dyDescent="0.25">
      <c r="A189">
        <v>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-1079548.710536411</v>
      </c>
      <c r="AZ189">
        <v>-23739130.434782609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0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/>
      <c r="DF189"/>
      <c r="DG189"/>
      <c r="DH189"/>
      <c r="DI189"/>
    </row>
    <row r="190" spans="1:113" x14ac:dyDescent="0.25">
      <c r="A190">
        <v>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-35588.920103598073</v>
      </c>
      <c r="AZ190">
        <v>-782608.69565217395</v>
      </c>
      <c r="BA190">
        <v>-1049184.9595182284</v>
      </c>
      <c r="BB190">
        <v>-23071823.204419889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/>
      <c r="DF190"/>
      <c r="DG190"/>
      <c r="DH190"/>
      <c r="DI190"/>
    </row>
    <row r="191" spans="1:113" x14ac:dyDescent="0.25">
      <c r="A191">
        <v>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-1109520.2209125727</v>
      </c>
      <c r="BB191">
        <v>-24397790.055248618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/>
      <c r="DF191"/>
      <c r="DG191"/>
      <c r="DH191"/>
      <c r="DI191"/>
    </row>
    <row r="192" spans="1:113" x14ac:dyDescent="0.25">
      <c r="A192">
        <v>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-25241.988494313013</v>
      </c>
      <c r="BB192">
        <v>-530386.74033149169</v>
      </c>
      <c r="BC192">
        <v>-1104954.3278665442</v>
      </c>
      <c r="BD192">
        <v>-23217391.304347824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/>
      <c r="DF192"/>
      <c r="DG192"/>
      <c r="DH192"/>
      <c r="DI192"/>
    </row>
    <row r="193" spans="1:113" x14ac:dyDescent="0.25">
      <c r="A193">
        <v>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-1170048.249876</v>
      </c>
      <c r="BD193">
        <v>-24521739.130434781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/>
      <c r="DF193"/>
      <c r="DG193"/>
      <c r="DH193"/>
      <c r="DI193"/>
    </row>
    <row r="194" spans="1:113" x14ac:dyDescent="0.25">
      <c r="A194">
        <v>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-12446.604663242766</v>
      </c>
      <c r="BD194">
        <v>-260869.5652173913</v>
      </c>
      <c r="BE194">
        <v>-1100802.4720949735</v>
      </c>
      <c r="BF194">
        <v>-23071823.204419889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/>
      <c r="DF194"/>
      <c r="DG194"/>
      <c r="DH194"/>
      <c r="DI194"/>
    </row>
    <row r="195" spans="1:113" x14ac:dyDescent="0.25">
      <c r="A195">
        <v>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-1151480.421765846</v>
      </c>
      <c r="BF195">
        <v>-24132596.685082871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/>
      <c r="DF195"/>
      <c r="DG195"/>
      <c r="DH195"/>
      <c r="DI195"/>
    </row>
    <row r="196" spans="1:113" x14ac:dyDescent="0.25">
      <c r="I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</row>
    <row r="197" spans="1:113" x14ac:dyDescent="0.25">
      <c r="I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</row>
    <row r="198" spans="1:113" x14ac:dyDescent="0.25">
      <c r="I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</row>
    <row r="199" spans="1:113" x14ac:dyDescent="0.25">
      <c r="I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</row>
    <row r="200" spans="1:113" x14ac:dyDescent="0.25">
      <c r="I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</row>
    <row r="201" spans="1:113" x14ac:dyDescent="0.25">
      <c r="I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</row>
    <row r="202" spans="1:113" x14ac:dyDescent="0.25">
      <c r="I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</row>
    <row r="203" spans="1:113" x14ac:dyDescent="0.25">
      <c r="I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</row>
    <row r="204" spans="1:113" x14ac:dyDescent="0.25">
      <c r="I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</row>
    <row r="205" spans="1:113" x14ac:dyDescent="0.25">
      <c r="I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</row>
    <row r="206" spans="1:113" x14ac:dyDescent="0.25">
      <c r="I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</row>
    <row r="207" spans="1:113" x14ac:dyDescent="0.25">
      <c r="I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</row>
    <row r="208" spans="1:113" x14ac:dyDescent="0.25">
      <c r="I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</row>
    <row r="209" spans="9:113" x14ac:dyDescent="0.25">
      <c r="I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</row>
    <row r="210" spans="9:113" x14ac:dyDescent="0.25">
      <c r="I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</row>
    <row r="211" spans="9:113" x14ac:dyDescent="0.25">
      <c r="I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</row>
    <row r="212" spans="9:113" x14ac:dyDescent="0.25">
      <c r="I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</row>
    <row r="213" spans="9:113" x14ac:dyDescent="0.25">
      <c r="I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</row>
    <row r="214" spans="9:113" x14ac:dyDescent="0.25">
      <c r="I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</row>
    <row r="215" spans="9:113" x14ac:dyDescent="0.25">
      <c r="I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</row>
    <row r="216" spans="9:113" x14ac:dyDescent="0.25">
      <c r="I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</row>
    <row r="217" spans="9:113" x14ac:dyDescent="0.25">
      <c r="I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</row>
    <row r="218" spans="9:113" x14ac:dyDescent="0.25">
      <c r="I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</row>
    <row r="219" spans="9:113" x14ac:dyDescent="0.25">
      <c r="I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</row>
    <row r="220" spans="9:113" x14ac:dyDescent="0.25">
      <c r="I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</row>
    <row r="221" spans="9:113" x14ac:dyDescent="0.25">
      <c r="I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</row>
    <row r="222" spans="9:113" x14ac:dyDescent="0.25">
      <c r="I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</row>
    <row r="223" spans="9:113" x14ac:dyDescent="0.25">
      <c r="I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</row>
    <row r="224" spans="9:113" x14ac:dyDescent="0.25">
      <c r="I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</row>
    <row r="225" spans="9:113" x14ac:dyDescent="0.25">
      <c r="I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</row>
    <row r="226" spans="9:113" x14ac:dyDescent="0.25">
      <c r="I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</row>
    <row r="227" spans="9:113" x14ac:dyDescent="0.25">
      <c r="I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</row>
    <row r="228" spans="9:113" x14ac:dyDescent="0.25">
      <c r="I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</row>
    <row r="229" spans="9:113" x14ac:dyDescent="0.25">
      <c r="I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</row>
    <row r="230" spans="9:113" x14ac:dyDescent="0.25">
      <c r="I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</row>
    <row r="231" spans="9:113" x14ac:dyDescent="0.25">
      <c r="I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</row>
    <row r="232" spans="9:113" x14ac:dyDescent="0.25">
      <c r="I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</row>
    <row r="233" spans="9:113" x14ac:dyDescent="0.25">
      <c r="I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</row>
    <row r="234" spans="9:113" x14ac:dyDescent="0.25">
      <c r="I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</row>
    <row r="235" spans="9:113" x14ac:dyDescent="0.25">
      <c r="I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</row>
    <row r="236" spans="9:113" x14ac:dyDescent="0.25">
      <c r="I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</row>
    <row r="237" spans="9:113" x14ac:dyDescent="0.25">
      <c r="I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</row>
    <row r="238" spans="9:113" x14ac:dyDescent="0.25">
      <c r="I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</row>
    <row r="239" spans="9:113" x14ac:dyDescent="0.25">
      <c r="I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</row>
    <row r="240" spans="9:113" x14ac:dyDescent="0.25">
      <c r="I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</row>
    <row r="241" spans="9:113" x14ac:dyDescent="0.25">
      <c r="I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</row>
    <row r="242" spans="9:113" x14ac:dyDescent="0.25">
      <c r="I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</row>
    <row r="243" spans="9:113" x14ac:dyDescent="0.25">
      <c r="I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</row>
    <row r="244" spans="9:113" x14ac:dyDescent="0.25">
      <c r="I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</row>
    <row r="245" spans="9:113" x14ac:dyDescent="0.25">
      <c r="I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</row>
    <row r="246" spans="9:113" x14ac:dyDescent="0.25">
      <c r="I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</row>
    <row r="247" spans="9:113" x14ac:dyDescent="0.25">
      <c r="I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</row>
    <row r="248" spans="9:113" x14ac:dyDescent="0.25">
      <c r="I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</row>
    <row r="249" spans="9:113" x14ac:dyDescent="0.25">
      <c r="I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</row>
    <row r="250" spans="9:113" x14ac:dyDescent="0.25">
      <c r="I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</row>
    <row r="251" spans="9:113" x14ac:dyDescent="0.25">
      <c r="I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</row>
    <row r="252" spans="9:113" x14ac:dyDescent="0.25">
      <c r="I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</row>
    <row r="253" spans="9:113" x14ac:dyDescent="0.25">
      <c r="I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</row>
    <row r="254" spans="9:113" x14ac:dyDescent="0.25">
      <c r="I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</row>
    <row r="255" spans="9:113" x14ac:dyDescent="0.25">
      <c r="I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</row>
    <row r="256" spans="9:113" x14ac:dyDescent="0.25">
      <c r="I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</row>
    <row r="257" spans="9:113" x14ac:dyDescent="0.25">
      <c r="I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</row>
    <row r="258" spans="9:113" x14ac:dyDescent="0.25">
      <c r="I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</row>
    <row r="259" spans="9:113" x14ac:dyDescent="0.25">
      <c r="I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</row>
    <row r="260" spans="9:113" x14ac:dyDescent="0.25">
      <c r="I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</row>
    <row r="261" spans="9:113" x14ac:dyDescent="0.25">
      <c r="I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</row>
    <row r="262" spans="9:113" x14ac:dyDescent="0.25">
      <c r="I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</row>
    <row r="263" spans="9:113" x14ac:dyDescent="0.25">
      <c r="I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</row>
    <row r="264" spans="9:113" x14ac:dyDescent="0.25">
      <c r="I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</row>
    <row r="265" spans="9:113" x14ac:dyDescent="0.25">
      <c r="I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</row>
    <row r="266" spans="9:113" x14ac:dyDescent="0.25">
      <c r="I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</row>
    <row r="267" spans="9:113" x14ac:dyDescent="0.25">
      <c r="I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</row>
    <row r="268" spans="9:113" x14ac:dyDescent="0.25">
      <c r="I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</row>
    <row r="269" spans="9:113" x14ac:dyDescent="0.25">
      <c r="I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</row>
    <row r="270" spans="9:113" x14ac:dyDescent="0.25">
      <c r="I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</row>
    <row r="271" spans="9:113" x14ac:dyDescent="0.25">
      <c r="I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</row>
    <row r="272" spans="9:113" x14ac:dyDescent="0.25">
      <c r="I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</row>
    <row r="273" spans="9:113" x14ac:dyDescent="0.25">
      <c r="I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</row>
    <row r="274" spans="9:113" x14ac:dyDescent="0.25">
      <c r="I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</row>
    <row r="275" spans="9:113" x14ac:dyDescent="0.25">
      <c r="I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</row>
    <row r="276" spans="9:113" x14ac:dyDescent="0.25">
      <c r="I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</row>
    <row r="277" spans="9:113" x14ac:dyDescent="0.25">
      <c r="I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</row>
    <row r="278" spans="9:113" x14ac:dyDescent="0.25">
      <c r="I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</row>
    <row r="279" spans="9:113" x14ac:dyDescent="0.25">
      <c r="I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</row>
    <row r="280" spans="9:113" x14ac:dyDescent="0.25">
      <c r="I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</row>
    <row r="281" spans="9:113" x14ac:dyDescent="0.25">
      <c r="I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</row>
    <row r="282" spans="9:113" x14ac:dyDescent="0.25">
      <c r="I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</row>
    <row r="283" spans="9:113" x14ac:dyDescent="0.25">
      <c r="I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</row>
    <row r="284" spans="9:113" x14ac:dyDescent="0.25">
      <c r="I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</row>
    <row r="285" spans="9:113" x14ac:dyDescent="0.25">
      <c r="I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</row>
    <row r="286" spans="9:113" x14ac:dyDescent="0.25">
      <c r="I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</row>
    <row r="287" spans="9:113" x14ac:dyDescent="0.25">
      <c r="I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</row>
    <row r="288" spans="9:113" x14ac:dyDescent="0.25">
      <c r="I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</row>
    <row r="289" spans="9:113" x14ac:dyDescent="0.25">
      <c r="I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</row>
    <row r="290" spans="9:113" x14ac:dyDescent="0.25">
      <c r="I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</row>
    <row r="291" spans="9:113" x14ac:dyDescent="0.25">
      <c r="I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</row>
    <row r="292" spans="9:113" x14ac:dyDescent="0.25">
      <c r="I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</row>
    <row r="293" spans="9:113" x14ac:dyDescent="0.25">
      <c r="I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</row>
    <row r="294" spans="9:113" x14ac:dyDescent="0.25">
      <c r="I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</row>
    <row r="295" spans="9:113" x14ac:dyDescent="0.25">
      <c r="I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</row>
    <row r="296" spans="9:113" x14ac:dyDescent="0.25">
      <c r="I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</row>
    <row r="297" spans="9:113" x14ac:dyDescent="0.25">
      <c r="I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</row>
    <row r="298" spans="9:113" x14ac:dyDescent="0.25">
      <c r="I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</row>
    <row r="299" spans="9:113" x14ac:dyDescent="0.25">
      <c r="I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</row>
    <row r="300" spans="9:113" x14ac:dyDescent="0.25">
      <c r="I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</row>
    <row r="301" spans="9:113" x14ac:dyDescent="0.25">
      <c r="I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</row>
    <row r="302" spans="9:113" x14ac:dyDescent="0.25">
      <c r="I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</row>
    <row r="303" spans="9:113" x14ac:dyDescent="0.25">
      <c r="I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</row>
    <row r="304" spans="9:113" x14ac:dyDescent="0.25">
      <c r="I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</row>
    <row r="305" spans="9:113" x14ac:dyDescent="0.25">
      <c r="I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</row>
    <row r="306" spans="9:113" x14ac:dyDescent="0.25">
      <c r="I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</row>
    <row r="307" spans="9:113" x14ac:dyDescent="0.25">
      <c r="I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</row>
    <row r="308" spans="9:113" x14ac:dyDescent="0.25">
      <c r="I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</row>
    <row r="309" spans="9:113" x14ac:dyDescent="0.25">
      <c r="I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</row>
    <row r="310" spans="9:113" x14ac:dyDescent="0.25">
      <c r="I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</row>
    <row r="311" spans="9:113" x14ac:dyDescent="0.25">
      <c r="I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</row>
    <row r="312" spans="9:113" x14ac:dyDescent="0.25">
      <c r="I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</row>
    <row r="313" spans="9:113" x14ac:dyDescent="0.25">
      <c r="I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</row>
    <row r="314" spans="9:113" x14ac:dyDescent="0.25">
      <c r="I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</row>
    <row r="315" spans="9:113" x14ac:dyDescent="0.25">
      <c r="I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</row>
    <row r="316" spans="9:113" x14ac:dyDescent="0.25">
      <c r="I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</row>
    <row r="317" spans="9:113" x14ac:dyDescent="0.25">
      <c r="I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</row>
    <row r="318" spans="9:113" x14ac:dyDescent="0.25">
      <c r="I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</row>
    <row r="319" spans="9:113" x14ac:dyDescent="0.25">
      <c r="I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</row>
    <row r="320" spans="9:113" x14ac:dyDescent="0.25">
      <c r="I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</row>
    <row r="321" spans="9:113" x14ac:dyDescent="0.25">
      <c r="I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</row>
    <row r="322" spans="9:113" x14ac:dyDescent="0.25">
      <c r="I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</row>
    <row r="323" spans="9:113" x14ac:dyDescent="0.25">
      <c r="I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</row>
    <row r="324" spans="9:113" x14ac:dyDescent="0.25">
      <c r="I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</row>
    <row r="325" spans="9:113" x14ac:dyDescent="0.25">
      <c r="I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</row>
    <row r="326" spans="9:113" x14ac:dyDescent="0.25">
      <c r="I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</row>
    <row r="327" spans="9:113" x14ac:dyDescent="0.25">
      <c r="I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</row>
    <row r="328" spans="9:113" x14ac:dyDescent="0.25">
      <c r="I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</row>
    <row r="329" spans="9:113" x14ac:dyDescent="0.25">
      <c r="I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</row>
    <row r="330" spans="9:113" x14ac:dyDescent="0.25">
      <c r="I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</row>
    <row r="331" spans="9:113" x14ac:dyDescent="0.25">
      <c r="I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</row>
    <row r="332" spans="9:113" x14ac:dyDescent="0.25">
      <c r="I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</row>
    <row r="333" spans="9:113" x14ac:dyDescent="0.25">
      <c r="I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</row>
    <row r="334" spans="9:113" x14ac:dyDescent="0.25">
      <c r="I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</row>
    <row r="335" spans="9:113" x14ac:dyDescent="0.25">
      <c r="I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</row>
    <row r="336" spans="9:113" x14ac:dyDescent="0.25">
      <c r="I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</row>
    <row r="337" spans="9:113" x14ac:dyDescent="0.25">
      <c r="I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</row>
    <row r="338" spans="9:113" x14ac:dyDescent="0.25">
      <c r="I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</row>
    <row r="339" spans="9:113" x14ac:dyDescent="0.25">
      <c r="I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</row>
    <row r="340" spans="9:113" x14ac:dyDescent="0.25">
      <c r="I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</row>
    <row r="341" spans="9:113" x14ac:dyDescent="0.25">
      <c r="I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</row>
    <row r="342" spans="9:113" x14ac:dyDescent="0.25">
      <c r="I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</row>
    <row r="343" spans="9:113" x14ac:dyDescent="0.25">
      <c r="I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</row>
    <row r="344" spans="9:113" x14ac:dyDescent="0.25">
      <c r="I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</row>
    <row r="345" spans="9:113" x14ac:dyDescent="0.25">
      <c r="I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</row>
    <row r="346" spans="9:113" x14ac:dyDescent="0.25">
      <c r="I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</row>
    <row r="347" spans="9:113" x14ac:dyDescent="0.25">
      <c r="I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</row>
    <row r="348" spans="9:113" x14ac:dyDescent="0.25">
      <c r="I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</row>
    <row r="349" spans="9:113" x14ac:dyDescent="0.25">
      <c r="I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</row>
    <row r="350" spans="9:113" x14ac:dyDescent="0.25">
      <c r="I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</row>
    <row r="351" spans="9:113" x14ac:dyDescent="0.25">
      <c r="I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</row>
    <row r="352" spans="9:113" x14ac:dyDescent="0.25">
      <c r="I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</row>
    <row r="353" spans="9:113" x14ac:dyDescent="0.25">
      <c r="I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</row>
    <row r="354" spans="9:113" x14ac:dyDescent="0.25">
      <c r="I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</row>
    <row r="355" spans="9:113" x14ac:dyDescent="0.25">
      <c r="I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</row>
    <row r="356" spans="9:113" x14ac:dyDescent="0.25">
      <c r="I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</row>
    <row r="357" spans="9:113" x14ac:dyDescent="0.25">
      <c r="I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</row>
    <row r="358" spans="9:113" x14ac:dyDescent="0.25">
      <c r="I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</row>
    <row r="359" spans="9:113" x14ac:dyDescent="0.25">
      <c r="I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</row>
    <row r="360" spans="9:113" x14ac:dyDescent="0.25">
      <c r="I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</row>
    <row r="361" spans="9:113" x14ac:dyDescent="0.25">
      <c r="I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</row>
    <row r="362" spans="9:113" x14ac:dyDescent="0.25">
      <c r="I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</row>
    <row r="363" spans="9:113" x14ac:dyDescent="0.25">
      <c r="I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</row>
    <row r="364" spans="9:113" x14ac:dyDescent="0.25">
      <c r="I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</row>
    <row r="365" spans="9:113" x14ac:dyDescent="0.25">
      <c r="I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</row>
    <row r="366" spans="9:113" x14ac:dyDescent="0.25">
      <c r="I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</row>
    <row r="367" spans="9:113" x14ac:dyDescent="0.25">
      <c r="I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</row>
    <row r="368" spans="9:113" x14ac:dyDescent="0.25">
      <c r="I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</row>
    <row r="369" spans="9:113" x14ac:dyDescent="0.25">
      <c r="I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</row>
    <row r="370" spans="9:113" x14ac:dyDescent="0.25">
      <c r="I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</row>
    <row r="371" spans="9:113" x14ac:dyDescent="0.25">
      <c r="I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</row>
    <row r="372" spans="9:113" x14ac:dyDescent="0.25">
      <c r="I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</row>
    <row r="373" spans="9:113" x14ac:dyDescent="0.25">
      <c r="I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</row>
    <row r="374" spans="9:113" x14ac:dyDescent="0.25">
      <c r="I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</row>
    <row r="375" spans="9:113" x14ac:dyDescent="0.25">
      <c r="I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</row>
    <row r="376" spans="9:113" x14ac:dyDescent="0.25">
      <c r="I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</row>
    <row r="377" spans="9:113" x14ac:dyDescent="0.25">
      <c r="I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</row>
    <row r="378" spans="9:113" x14ac:dyDescent="0.25">
      <c r="I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</row>
    <row r="379" spans="9:113" x14ac:dyDescent="0.25">
      <c r="I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</row>
    <row r="380" spans="9:113" x14ac:dyDescent="0.25">
      <c r="I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</row>
    <row r="381" spans="9:113" x14ac:dyDescent="0.25">
      <c r="I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</row>
    <row r="382" spans="9:113" x14ac:dyDescent="0.25">
      <c r="I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</row>
    <row r="383" spans="9:113" x14ac:dyDescent="0.25">
      <c r="I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</row>
    <row r="384" spans="9:113" x14ac:dyDescent="0.25">
      <c r="I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</row>
    <row r="385" spans="9:113" x14ac:dyDescent="0.25">
      <c r="I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</row>
    <row r="386" spans="9:113" x14ac:dyDescent="0.25">
      <c r="I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</row>
    <row r="387" spans="9:113" x14ac:dyDescent="0.25">
      <c r="I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</row>
    <row r="388" spans="9:113" x14ac:dyDescent="0.25">
      <c r="I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</row>
    <row r="389" spans="9:113" x14ac:dyDescent="0.25">
      <c r="I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</row>
    <row r="390" spans="9:113" x14ac:dyDescent="0.25">
      <c r="I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</row>
    <row r="391" spans="9:113" x14ac:dyDescent="0.25">
      <c r="I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</row>
    <row r="392" spans="9:113" x14ac:dyDescent="0.25">
      <c r="I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</row>
    <row r="393" spans="9:113" x14ac:dyDescent="0.25">
      <c r="I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</row>
    <row r="394" spans="9:113" x14ac:dyDescent="0.25">
      <c r="I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</row>
    <row r="395" spans="9:113" x14ac:dyDescent="0.25">
      <c r="I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</row>
    <row r="396" spans="9:113" x14ac:dyDescent="0.25">
      <c r="I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</row>
    <row r="397" spans="9:113" x14ac:dyDescent="0.25">
      <c r="I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</row>
    <row r="398" spans="9:113" x14ac:dyDescent="0.25">
      <c r="I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</row>
    <row r="399" spans="9:113" x14ac:dyDescent="0.25">
      <c r="I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</row>
    <row r="400" spans="9:113" x14ac:dyDescent="0.25">
      <c r="I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</row>
    <row r="401" spans="9:113" x14ac:dyDescent="0.25">
      <c r="I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</row>
    <row r="402" spans="9:113" x14ac:dyDescent="0.25">
      <c r="I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</row>
    <row r="403" spans="9:113" x14ac:dyDescent="0.25">
      <c r="I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</row>
    <row r="404" spans="9:113" x14ac:dyDescent="0.25">
      <c r="I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</row>
    <row r="405" spans="9:113" x14ac:dyDescent="0.25">
      <c r="I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</row>
    <row r="406" spans="9:113" x14ac:dyDescent="0.25">
      <c r="I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</row>
    <row r="407" spans="9:113" x14ac:dyDescent="0.25">
      <c r="I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</row>
    <row r="408" spans="9:113" x14ac:dyDescent="0.25">
      <c r="I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</row>
    <row r="409" spans="9:113" x14ac:dyDescent="0.25">
      <c r="I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</row>
    <row r="410" spans="9:113" x14ac:dyDescent="0.25">
      <c r="I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</row>
    <row r="411" spans="9:113" x14ac:dyDescent="0.25">
      <c r="I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</row>
    <row r="412" spans="9:113" x14ac:dyDescent="0.25">
      <c r="I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</row>
    <row r="413" spans="9:113" x14ac:dyDescent="0.25">
      <c r="I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</row>
    <row r="414" spans="9:113" x14ac:dyDescent="0.25">
      <c r="I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</row>
    <row r="415" spans="9:113" x14ac:dyDescent="0.25">
      <c r="I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</row>
    <row r="416" spans="9:113" x14ac:dyDescent="0.25">
      <c r="I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</row>
    <row r="417" spans="9:113" x14ac:dyDescent="0.25">
      <c r="I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</row>
    <row r="418" spans="9:113" x14ac:dyDescent="0.25">
      <c r="I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</row>
    <row r="419" spans="9:113" x14ac:dyDescent="0.25">
      <c r="I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</row>
    <row r="420" spans="9:113" x14ac:dyDescent="0.25">
      <c r="I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</row>
    <row r="421" spans="9:113" x14ac:dyDescent="0.25">
      <c r="I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</row>
    <row r="422" spans="9:113" x14ac:dyDescent="0.25">
      <c r="I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</row>
    <row r="423" spans="9:113" x14ac:dyDescent="0.25">
      <c r="I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</row>
    <row r="424" spans="9:113" x14ac:dyDescent="0.25">
      <c r="I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</row>
    <row r="425" spans="9:113" x14ac:dyDescent="0.25">
      <c r="I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</row>
    <row r="426" spans="9:113" x14ac:dyDescent="0.25">
      <c r="I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</row>
    <row r="427" spans="9:113" x14ac:dyDescent="0.25">
      <c r="I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</row>
    <row r="428" spans="9:113" x14ac:dyDescent="0.25">
      <c r="I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</row>
    <row r="429" spans="9:113" x14ac:dyDescent="0.25">
      <c r="I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</row>
    <row r="430" spans="9:113" x14ac:dyDescent="0.25">
      <c r="I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</row>
    <row r="431" spans="9:113" x14ac:dyDescent="0.25">
      <c r="I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</row>
    <row r="432" spans="9:113" x14ac:dyDescent="0.25">
      <c r="I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</row>
    <row r="433" spans="9:113" x14ac:dyDescent="0.25">
      <c r="I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</row>
    <row r="434" spans="9:113" x14ac:dyDescent="0.25">
      <c r="I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</row>
    <row r="435" spans="9:113" x14ac:dyDescent="0.25">
      <c r="I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</row>
    <row r="436" spans="9:113" x14ac:dyDescent="0.25">
      <c r="I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</row>
    <row r="437" spans="9:113" x14ac:dyDescent="0.25">
      <c r="I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</row>
    <row r="438" spans="9:113" x14ac:dyDescent="0.25">
      <c r="I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</row>
    <row r="439" spans="9:113" x14ac:dyDescent="0.25">
      <c r="I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</row>
    <row r="440" spans="9:113" x14ac:dyDescent="0.25">
      <c r="I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</row>
    <row r="441" spans="9:113" x14ac:dyDescent="0.25">
      <c r="I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</row>
    <row r="442" spans="9:113" x14ac:dyDescent="0.25">
      <c r="I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</row>
    <row r="443" spans="9:113" x14ac:dyDescent="0.25">
      <c r="I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</row>
    <row r="444" spans="9:113" x14ac:dyDescent="0.25">
      <c r="I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</row>
    <row r="445" spans="9:113" x14ac:dyDescent="0.25">
      <c r="I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</row>
    <row r="446" spans="9:113" x14ac:dyDescent="0.25">
      <c r="I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</row>
    <row r="447" spans="9:113" x14ac:dyDescent="0.25">
      <c r="I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</row>
    <row r="448" spans="9:113" x14ac:dyDescent="0.25">
      <c r="I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</row>
    <row r="449" spans="9:113" x14ac:dyDescent="0.25">
      <c r="I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</row>
    <row r="450" spans="9:113" x14ac:dyDescent="0.25">
      <c r="I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</row>
    <row r="451" spans="9:113" x14ac:dyDescent="0.25">
      <c r="I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</row>
    <row r="452" spans="9:113" x14ac:dyDescent="0.25">
      <c r="I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</row>
    <row r="453" spans="9:113" x14ac:dyDescent="0.25">
      <c r="I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</row>
    <row r="454" spans="9:113" x14ac:dyDescent="0.25">
      <c r="I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</row>
    <row r="455" spans="9:113" x14ac:dyDescent="0.25">
      <c r="I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</row>
    <row r="456" spans="9:113" x14ac:dyDescent="0.25">
      <c r="I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</row>
    <row r="457" spans="9:113" x14ac:dyDescent="0.25">
      <c r="I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</row>
    <row r="458" spans="9:113" x14ac:dyDescent="0.25">
      <c r="I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</row>
    <row r="459" spans="9:113" x14ac:dyDescent="0.25">
      <c r="I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</row>
    <row r="460" spans="9:113" x14ac:dyDescent="0.25">
      <c r="I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</row>
    <row r="461" spans="9:113" x14ac:dyDescent="0.25">
      <c r="I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</row>
    <row r="462" spans="9:113" x14ac:dyDescent="0.25">
      <c r="I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</row>
    <row r="463" spans="9:113" x14ac:dyDescent="0.25">
      <c r="I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</row>
    <row r="464" spans="9:113" x14ac:dyDescent="0.25">
      <c r="I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</row>
    <row r="465" spans="9:113" x14ac:dyDescent="0.25">
      <c r="I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</row>
    <row r="466" spans="9:113" x14ac:dyDescent="0.25">
      <c r="I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</row>
    <row r="467" spans="9:113" x14ac:dyDescent="0.25">
      <c r="I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</row>
    <row r="468" spans="9:113" x14ac:dyDescent="0.25">
      <c r="I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</row>
    <row r="469" spans="9:113" x14ac:dyDescent="0.25">
      <c r="I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</row>
    <row r="470" spans="9:113" x14ac:dyDescent="0.25">
      <c r="I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</row>
    <row r="471" spans="9:113" x14ac:dyDescent="0.25">
      <c r="I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</row>
    <row r="472" spans="9:113" x14ac:dyDescent="0.25">
      <c r="I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</row>
    <row r="473" spans="9:113" x14ac:dyDescent="0.25">
      <c r="I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</row>
    <row r="474" spans="9:113" x14ac:dyDescent="0.25">
      <c r="I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</row>
    <row r="475" spans="9:113" x14ac:dyDescent="0.25">
      <c r="I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</row>
    <row r="476" spans="9:113" x14ac:dyDescent="0.25">
      <c r="I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</row>
    <row r="477" spans="9:113" x14ac:dyDescent="0.25">
      <c r="I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</row>
    <row r="478" spans="9:113" x14ac:dyDescent="0.25">
      <c r="I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</row>
    <row r="479" spans="9:113" x14ac:dyDescent="0.25">
      <c r="I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</row>
    <row r="480" spans="9:113" x14ac:dyDescent="0.25">
      <c r="I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</row>
    <row r="481" spans="9:113" x14ac:dyDescent="0.25">
      <c r="I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</row>
    <row r="482" spans="9:113" x14ac:dyDescent="0.25">
      <c r="I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</row>
    <row r="483" spans="9:113" x14ac:dyDescent="0.25">
      <c r="I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</row>
    <row r="484" spans="9:113" x14ac:dyDescent="0.25">
      <c r="I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</row>
    <row r="485" spans="9:113" x14ac:dyDescent="0.25">
      <c r="I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</row>
    <row r="486" spans="9:113" x14ac:dyDescent="0.25">
      <c r="I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</row>
    <row r="487" spans="9:113" x14ac:dyDescent="0.25">
      <c r="I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</row>
    <row r="488" spans="9:113" x14ac:dyDescent="0.25">
      <c r="I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</row>
    <row r="489" spans="9:113" x14ac:dyDescent="0.25">
      <c r="I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</row>
    <row r="490" spans="9:113" x14ac:dyDescent="0.25">
      <c r="I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</row>
    <row r="491" spans="9:113" x14ac:dyDescent="0.25">
      <c r="I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</row>
    <row r="492" spans="9:113" x14ac:dyDescent="0.25">
      <c r="I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</row>
    <row r="493" spans="9:113" x14ac:dyDescent="0.25">
      <c r="I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</row>
    <row r="494" spans="9:113" x14ac:dyDescent="0.25">
      <c r="I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</row>
    <row r="495" spans="9:113" x14ac:dyDescent="0.25">
      <c r="I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</row>
    <row r="496" spans="9:113" x14ac:dyDescent="0.25">
      <c r="I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</row>
    <row r="497" spans="9:113" x14ac:dyDescent="0.25">
      <c r="I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</row>
    <row r="498" spans="9:113" x14ac:dyDescent="0.25">
      <c r="I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</row>
    <row r="499" spans="9:113" x14ac:dyDescent="0.25">
      <c r="I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</row>
    <row r="500" spans="9:113" x14ac:dyDescent="0.25">
      <c r="I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</row>
    <row r="501" spans="9:113" x14ac:dyDescent="0.25">
      <c r="I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</row>
    <row r="502" spans="9:113" x14ac:dyDescent="0.25">
      <c r="I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</row>
    <row r="503" spans="9:113" x14ac:dyDescent="0.25">
      <c r="I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</row>
    <row r="504" spans="9:113" x14ac:dyDescent="0.25">
      <c r="I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</row>
    <row r="505" spans="9:113" x14ac:dyDescent="0.25">
      <c r="I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</row>
    <row r="506" spans="9:113" x14ac:dyDescent="0.25">
      <c r="I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</row>
    <row r="507" spans="9:113" x14ac:dyDescent="0.25">
      <c r="I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</row>
    <row r="508" spans="9:113" x14ac:dyDescent="0.25">
      <c r="I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</row>
    <row r="509" spans="9:113" x14ac:dyDescent="0.25">
      <c r="I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</row>
    <row r="510" spans="9:113" x14ac:dyDescent="0.25">
      <c r="I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</row>
    <row r="511" spans="9:113" x14ac:dyDescent="0.25">
      <c r="I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</row>
    <row r="512" spans="9:113" x14ac:dyDescent="0.25">
      <c r="I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</row>
    <row r="513" spans="9:113" x14ac:dyDescent="0.25">
      <c r="I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</row>
    <row r="514" spans="9:113" x14ac:dyDescent="0.25">
      <c r="I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</row>
    <row r="515" spans="9:113" x14ac:dyDescent="0.25">
      <c r="I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</row>
    <row r="516" spans="9:113" x14ac:dyDescent="0.25">
      <c r="I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</row>
    <row r="517" spans="9:113" x14ac:dyDescent="0.25">
      <c r="I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</row>
    <row r="518" spans="9:113" x14ac:dyDescent="0.25">
      <c r="I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</row>
    <row r="519" spans="9:113" x14ac:dyDescent="0.25">
      <c r="I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</row>
    <row r="520" spans="9:113" x14ac:dyDescent="0.25">
      <c r="I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</row>
    <row r="521" spans="9:113" x14ac:dyDescent="0.25">
      <c r="I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</row>
    <row r="522" spans="9:113" x14ac:dyDescent="0.25">
      <c r="I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</row>
    <row r="523" spans="9:113" x14ac:dyDescent="0.25">
      <c r="I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</row>
    <row r="524" spans="9:113" x14ac:dyDescent="0.25">
      <c r="I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</row>
    <row r="525" spans="9:113" x14ac:dyDescent="0.25">
      <c r="I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</row>
    <row r="526" spans="9:113" x14ac:dyDescent="0.25">
      <c r="I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</row>
    <row r="527" spans="9:113" x14ac:dyDescent="0.25">
      <c r="I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</row>
    <row r="528" spans="9:113" x14ac:dyDescent="0.25">
      <c r="I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</row>
    <row r="529" spans="9:113" x14ac:dyDescent="0.25">
      <c r="I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</row>
    <row r="530" spans="9:113" x14ac:dyDescent="0.25">
      <c r="I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</row>
    <row r="531" spans="9:113" x14ac:dyDescent="0.25">
      <c r="I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</row>
    <row r="532" spans="9:113" x14ac:dyDescent="0.25">
      <c r="I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</row>
    <row r="533" spans="9:113" x14ac:dyDescent="0.25">
      <c r="I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</row>
    <row r="534" spans="9:113" x14ac:dyDescent="0.25">
      <c r="I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</row>
    <row r="535" spans="9:113" x14ac:dyDescent="0.25">
      <c r="I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</row>
    <row r="536" spans="9:113" x14ac:dyDescent="0.25">
      <c r="I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</row>
    <row r="537" spans="9:113" x14ac:dyDescent="0.25">
      <c r="I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</row>
    <row r="538" spans="9:113" x14ac:dyDescent="0.25">
      <c r="I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</row>
    <row r="539" spans="9:113" x14ac:dyDescent="0.25">
      <c r="I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</row>
    <row r="540" spans="9:113" x14ac:dyDescent="0.25">
      <c r="I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</row>
    <row r="541" spans="9:113" x14ac:dyDescent="0.25">
      <c r="I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</row>
    <row r="542" spans="9:113" x14ac:dyDescent="0.25">
      <c r="I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</row>
    <row r="543" spans="9:113" x14ac:dyDescent="0.25">
      <c r="I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</row>
    <row r="544" spans="9:113" x14ac:dyDescent="0.25">
      <c r="I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</row>
    <row r="545" spans="9:113" x14ac:dyDescent="0.25">
      <c r="I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</row>
    <row r="546" spans="9:113" x14ac:dyDescent="0.25">
      <c r="I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</row>
    <row r="547" spans="9:113" x14ac:dyDescent="0.25">
      <c r="I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</row>
    <row r="548" spans="9:113" x14ac:dyDescent="0.25">
      <c r="I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</row>
    <row r="549" spans="9:113" x14ac:dyDescent="0.25">
      <c r="I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</row>
    <row r="550" spans="9:113" x14ac:dyDescent="0.25">
      <c r="I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</row>
    <row r="551" spans="9:113" x14ac:dyDescent="0.25">
      <c r="I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</row>
    <row r="552" spans="9:113" x14ac:dyDescent="0.25">
      <c r="I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</row>
    <row r="553" spans="9:113" x14ac:dyDescent="0.25">
      <c r="I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</row>
    <row r="554" spans="9:113" x14ac:dyDescent="0.25">
      <c r="I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</row>
    <row r="555" spans="9:113" x14ac:dyDescent="0.25">
      <c r="I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</row>
    <row r="556" spans="9:113" x14ac:dyDescent="0.25">
      <c r="I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</row>
    <row r="557" spans="9:113" x14ac:dyDescent="0.25">
      <c r="I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</row>
    <row r="558" spans="9:113" x14ac:dyDescent="0.25">
      <c r="I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</row>
    <row r="559" spans="9:113" x14ac:dyDescent="0.25">
      <c r="I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</row>
    <row r="560" spans="9:113" x14ac:dyDescent="0.25">
      <c r="I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</row>
    <row r="561" spans="9:113" x14ac:dyDescent="0.25">
      <c r="I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</row>
    <row r="562" spans="9:113" x14ac:dyDescent="0.25">
      <c r="I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</row>
    <row r="563" spans="9:113" x14ac:dyDescent="0.25">
      <c r="I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</row>
    <row r="564" spans="9:113" x14ac:dyDescent="0.25">
      <c r="I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</row>
    <row r="565" spans="9:113" x14ac:dyDescent="0.25">
      <c r="I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</row>
    <row r="566" spans="9:113" x14ac:dyDescent="0.25">
      <c r="I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</row>
    <row r="567" spans="9:113" x14ac:dyDescent="0.25">
      <c r="I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</row>
    <row r="568" spans="9:113" x14ac:dyDescent="0.25">
      <c r="I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</row>
    <row r="569" spans="9:113" x14ac:dyDescent="0.25">
      <c r="I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</row>
    <row r="570" spans="9:113" x14ac:dyDescent="0.25">
      <c r="I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</row>
    <row r="571" spans="9:113" x14ac:dyDescent="0.25">
      <c r="I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</row>
    <row r="572" spans="9:113" x14ac:dyDescent="0.25">
      <c r="I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</row>
    <row r="573" spans="9:113" x14ac:dyDescent="0.25">
      <c r="I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</row>
    <row r="574" spans="9:113" x14ac:dyDescent="0.25">
      <c r="I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</row>
    <row r="575" spans="9:113" x14ac:dyDescent="0.25">
      <c r="I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</row>
    <row r="576" spans="9:113" x14ac:dyDescent="0.25">
      <c r="I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</row>
    <row r="577" spans="9:113" x14ac:dyDescent="0.25">
      <c r="I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</row>
    <row r="578" spans="9:113" x14ac:dyDescent="0.25">
      <c r="I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</row>
    <row r="579" spans="9:113" x14ac:dyDescent="0.25">
      <c r="I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</row>
    <row r="580" spans="9:113" x14ac:dyDescent="0.25">
      <c r="I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</row>
    <row r="581" spans="9:113" x14ac:dyDescent="0.25">
      <c r="I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</row>
    <row r="582" spans="9:113" x14ac:dyDescent="0.25">
      <c r="I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</row>
    <row r="583" spans="9:113" x14ac:dyDescent="0.25">
      <c r="I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</row>
    <row r="584" spans="9:113" x14ac:dyDescent="0.25">
      <c r="I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</row>
    <row r="585" spans="9:113" x14ac:dyDescent="0.25">
      <c r="I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</row>
    <row r="586" spans="9:113" x14ac:dyDescent="0.25">
      <c r="I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</row>
    <row r="587" spans="9:113" x14ac:dyDescent="0.25">
      <c r="I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</row>
    <row r="588" spans="9:113" x14ac:dyDescent="0.25">
      <c r="I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</row>
    <row r="589" spans="9:113" x14ac:dyDescent="0.25">
      <c r="I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</row>
    <row r="590" spans="9:113" x14ac:dyDescent="0.25">
      <c r="I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</row>
    <row r="591" spans="9:113" x14ac:dyDescent="0.25">
      <c r="I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</row>
    <row r="592" spans="9:113" x14ac:dyDescent="0.25">
      <c r="I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</row>
    <row r="593" spans="9:113" x14ac:dyDescent="0.25">
      <c r="I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</row>
    <row r="594" spans="9:113" x14ac:dyDescent="0.25">
      <c r="I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</row>
    <row r="595" spans="9:113" x14ac:dyDescent="0.25">
      <c r="I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</row>
    <row r="596" spans="9:113" x14ac:dyDescent="0.25">
      <c r="I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</row>
    <row r="597" spans="9:113" x14ac:dyDescent="0.25">
      <c r="I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</row>
    <row r="598" spans="9:113" x14ac:dyDescent="0.25">
      <c r="I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</row>
    <row r="599" spans="9:113" x14ac:dyDescent="0.25">
      <c r="I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</row>
    <row r="600" spans="9:113" x14ac:dyDescent="0.25">
      <c r="I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</row>
    <row r="601" spans="9:113" x14ac:dyDescent="0.25">
      <c r="I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</row>
    <row r="602" spans="9:113" x14ac:dyDescent="0.25">
      <c r="I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</row>
    <row r="603" spans="9:113" x14ac:dyDescent="0.25">
      <c r="I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</row>
    <row r="604" spans="9:113" x14ac:dyDescent="0.25">
      <c r="I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</row>
    <row r="605" spans="9:113" x14ac:dyDescent="0.25">
      <c r="I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</row>
    <row r="606" spans="9:113" x14ac:dyDescent="0.25">
      <c r="I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</row>
    <row r="607" spans="9:113" x14ac:dyDescent="0.25">
      <c r="I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</row>
    <row r="608" spans="9:113" x14ac:dyDescent="0.25">
      <c r="I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</row>
    <row r="609" spans="9:113" x14ac:dyDescent="0.25">
      <c r="I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</row>
    <row r="610" spans="9:113" x14ac:dyDescent="0.25">
      <c r="I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</row>
    <row r="611" spans="9:113" x14ac:dyDescent="0.25">
      <c r="I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</row>
    <row r="612" spans="9:113" x14ac:dyDescent="0.25">
      <c r="I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</row>
    <row r="613" spans="9:113" x14ac:dyDescent="0.25">
      <c r="I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</row>
    <row r="614" spans="9:113" x14ac:dyDescent="0.25">
      <c r="I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</row>
    <row r="615" spans="9:113" x14ac:dyDescent="0.25">
      <c r="I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</row>
    <row r="616" spans="9:113" x14ac:dyDescent="0.25">
      <c r="I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</row>
    <row r="617" spans="9:113" x14ac:dyDescent="0.25">
      <c r="I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</row>
    <row r="618" spans="9:113" x14ac:dyDescent="0.25">
      <c r="I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</row>
    <row r="619" spans="9:113" x14ac:dyDescent="0.25">
      <c r="I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</row>
    <row r="620" spans="9:113" x14ac:dyDescent="0.25">
      <c r="I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</row>
    <row r="621" spans="9:113" x14ac:dyDescent="0.25">
      <c r="I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</row>
    <row r="622" spans="9:113" x14ac:dyDescent="0.25">
      <c r="I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</row>
    <row r="623" spans="9:113" x14ac:dyDescent="0.25">
      <c r="I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</row>
    <row r="624" spans="9:113" x14ac:dyDescent="0.25">
      <c r="I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</row>
    <row r="625" spans="9:113" x14ac:dyDescent="0.25">
      <c r="I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</row>
    <row r="626" spans="9:113" x14ac:dyDescent="0.25">
      <c r="I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</row>
    <row r="627" spans="9:113" x14ac:dyDescent="0.25">
      <c r="I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</row>
    <row r="628" spans="9:113" x14ac:dyDescent="0.25">
      <c r="I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</row>
    <row r="629" spans="9:113" x14ac:dyDescent="0.25">
      <c r="I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</row>
    <row r="630" spans="9:113" x14ac:dyDescent="0.25">
      <c r="I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</row>
    <row r="631" spans="9:113" x14ac:dyDescent="0.25">
      <c r="I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</row>
    <row r="632" spans="9:113" x14ac:dyDescent="0.25">
      <c r="I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</row>
    <row r="633" spans="9:113" x14ac:dyDescent="0.25">
      <c r="I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</row>
    <row r="634" spans="9:113" x14ac:dyDescent="0.25">
      <c r="I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</row>
    <row r="635" spans="9:113" x14ac:dyDescent="0.25">
      <c r="I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</row>
    <row r="636" spans="9:113" x14ac:dyDescent="0.25">
      <c r="I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</row>
    <row r="637" spans="9:113" x14ac:dyDescent="0.25">
      <c r="I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</row>
    <row r="638" spans="9:113" x14ac:dyDescent="0.25">
      <c r="I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</row>
    <row r="639" spans="9:113" x14ac:dyDescent="0.25">
      <c r="I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</row>
    <row r="640" spans="9:113" x14ac:dyDescent="0.25">
      <c r="I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</row>
    <row r="641" spans="9:113" x14ac:dyDescent="0.25">
      <c r="I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</row>
    <row r="642" spans="9:113" x14ac:dyDescent="0.25">
      <c r="I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</row>
    <row r="643" spans="9:113" x14ac:dyDescent="0.25">
      <c r="I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</row>
    <row r="644" spans="9:113" x14ac:dyDescent="0.25">
      <c r="I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</row>
    <row r="645" spans="9:113" x14ac:dyDescent="0.25">
      <c r="I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</row>
    <row r="646" spans="9:113" x14ac:dyDescent="0.25">
      <c r="I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</row>
    <row r="647" spans="9:113" x14ac:dyDescent="0.25">
      <c r="I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</row>
    <row r="648" spans="9:113" x14ac:dyDescent="0.25">
      <c r="I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</row>
    <row r="649" spans="9:113" x14ac:dyDescent="0.25">
      <c r="I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</row>
    <row r="650" spans="9:113" x14ac:dyDescent="0.25">
      <c r="I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</row>
    <row r="651" spans="9:113" x14ac:dyDescent="0.25">
      <c r="I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</row>
    <row r="652" spans="9:113" x14ac:dyDescent="0.25">
      <c r="I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</row>
    <row r="653" spans="9:113" x14ac:dyDescent="0.25">
      <c r="I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</row>
    <row r="654" spans="9:113" x14ac:dyDescent="0.25">
      <c r="I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</row>
    <row r="655" spans="9:113" x14ac:dyDescent="0.25">
      <c r="I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</row>
    <row r="656" spans="9:113" x14ac:dyDescent="0.25">
      <c r="I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</row>
    <row r="657" spans="9:113" x14ac:dyDescent="0.25">
      <c r="I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</row>
    <row r="658" spans="9:113" x14ac:dyDescent="0.25">
      <c r="I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</row>
    <row r="659" spans="9:113" x14ac:dyDescent="0.25">
      <c r="I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</row>
    <row r="660" spans="9:113" x14ac:dyDescent="0.25">
      <c r="I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</row>
    <row r="661" spans="9:113" x14ac:dyDescent="0.25">
      <c r="I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</row>
    <row r="662" spans="9:113" x14ac:dyDescent="0.25">
      <c r="I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</row>
    <row r="663" spans="9:113" x14ac:dyDescent="0.25">
      <c r="I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</row>
    <row r="664" spans="9:113" x14ac:dyDescent="0.25">
      <c r="I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</row>
    <row r="665" spans="9:113" x14ac:dyDescent="0.25">
      <c r="I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</row>
    <row r="666" spans="9:113" x14ac:dyDescent="0.25">
      <c r="I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</row>
    <row r="667" spans="9:113" x14ac:dyDescent="0.25">
      <c r="I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</row>
    <row r="668" spans="9:113" x14ac:dyDescent="0.25">
      <c r="I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</row>
    <row r="669" spans="9:113" x14ac:dyDescent="0.25">
      <c r="I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</row>
    <row r="670" spans="9:113" x14ac:dyDescent="0.25">
      <c r="I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</row>
    <row r="671" spans="9:113" x14ac:dyDescent="0.25">
      <c r="I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</row>
    <row r="672" spans="9:113" x14ac:dyDescent="0.25">
      <c r="I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</row>
    <row r="673" spans="9:113" x14ac:dyDescent="0.25">
      <c r="I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</row>
    <row r="674" spans="9:113" x14ac:dyDescent="0.25">
      <c r="I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</row>
    <row r="675" spans="9:113" x14ac:dyDescent="0.25">
      <c r="I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</row>
    <row r="676" spans="9:113" x14ac:dyDescent="0.25">
      <c r="I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</row>
    <row r="677" spans="9:113" x14ac:dyDescent="0.25">
      <c r="I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</row>
    <row r="678" spans="9:113" x14ac:dyDescent="0.25">
      <c r="I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</row>
    <row r="679" spans="9:113" x14ac:dyDescent="0.25">
      <c r="I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</row>
    <row r="680" spans="9:113" x14ac:dyDescent="0.25">
      <c r="I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</row>
    <row r="681" spans="9:113" x14ac:dyDescent="0.25">
      <c r="I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</row>
    <row r="682" spans="9:113" x14ac:dyDescent="0.25">
      <c r="I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</row>
    <row r="683" spans="9:113" x14ac:dyDescent="0.25">
      <c r="I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</row>
    <row r="684" spans="9:113" x14ac:dyDescent="0.25">
      <c r="I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</row>
    <row r="685" spans="9:113" x14ac:dyDescent="0.25">
      <c r="I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</row>
    <row r="686" spans="9:113" x14ac:dyDescent="0.25">
      <c r="I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</row>
    <row r="687" spans="9:113" x14ac:dyDescent="0.25">
      <c r="I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</row>
    <row r="688" spans="9:113" x14ac:dyDescent="0.25">
      <c r="I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</row>
    <row r="689" spans="9:113" x14ac:dyDescent="0.25">
      <c r="I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</row>
    <row r="690" spans="9:113" x14ac:dyDescent="0.25">
      <c r="I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</row>
    <row r="691" spans="9:113" x14ac:dyDescent="0.25">
      <c r="I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</row>
    <row r="692" spans="9:113" x14ac:dyDescent="0.25">
      <c r="I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</row>
    <row r="693" spans="9:113" x14ac:dyDescent="0.25">
      <c r="I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</row>
    <row r="694" spans="9:113" x14ac:dyDescent="0.25">
      <c r="I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</row>
    <row r="695" spans="9:113" x14ac:dyDescent="0.25">
      <c r="I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</row>
    <row r="696" spans="9:113" x14ac:dyDescent="0.25">
      <c r="I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</row>
    <row r="697" spans="9:113" x14ac:dyDescent="0.25">
      <c r="I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</row>
    <row r="698" spans="9:113" x14ac:dyDescent="0.25">
      <c r="I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</row>
    <row r="699" spans="9:113" x14ac:dyDescent="0.25">
      <c r="I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</row>
    <row r="700" spans="9:113" x14ac:dyDescent="0.25">
      <c r="I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</row>
    <row r="701" spans="9:113" x14ac:dyDescent="0.25">
      <c r="I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</row>
    <row r="702" spans="9:113" x14ac:dyDescent="0.25">
      <c r="I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</row>
    <row r="703" spans="9:113" x14ac:dyDescent="0.25">
      <c r="I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</row>
    <row r="704" spans="9:113" x14ac:dyDescent="0.25">
      <c r="I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</row>
    <row r="705" spans="9:113" x14ac:dyDescent="0.25">
      <c r="I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</row>
    <row r="706" spans="9:113" x14ac:dyDescent="0.25">
      <c r="I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</row>
    <row r="707" spans="9:113" x14ac:dyDescent="0.25">
      <c r="I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</row>
    <row r="708" spans="9:113" x14ac:dyDescent="0.25">
      <c r="I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</row>
    <row r="709" spans="9:113" x14ac:dyDescent="0.25">
      <c r="I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</row>
    <row r="710" spans="9:113" x14ac:dyDescent="0.25">
      <c r="I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</row>
    <row r="711" spans="9:113" x14ac:dyDescent="0.25">
      <c r="I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</row>
    <row r="712" spans="9:113" x14ac:dyDescent="0.25">
      <c r="I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</row>
    <row r="713" spans="9:113" x14ac:dyDescent="0.25">
      <c r="I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</row>
    <row r="714" spans="9:113" x14ac:dyDescent="0.25">
      <c r="I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</row>
    <row r="715" spans="9:113" x14ac:dyDescent="0.25">
      <c r="I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</row>
    <row r="716" spans="9:113" x14ac:dyDescent="0.25">
      <c r="I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</row>
    <row r="717" spans="9:113" x14ac:dyDescent="0.25">
      <c r="I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</row>
    <row r="718" spans="9:113" x14ac:dyDescent="0.25">
      <c r="I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</row>
    <row r="719" spans="9:113" x14ac:dyDescent="0.25">
      <c r="I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</row>
    <row r="720" spans="9:113" x14ac:dyDescent="0.25">
      <c r="I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</row>
    <row r="721" spans="9:113" x14ac:dyDescent="0.25">
      <c r="I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</row>
    <row r="722" spans="9:113" x14ac:dyDescent="0.25">
      <c r="I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</row>
    <row r="723" spans="9:113" x14ac:dyDescent="0.25">
      <c r="I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</row>
    <row r="724" spans="9:113" x14ac:dyDescent="0.25">
      <c r="I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</row>
    <row r="725" spans="9:113" x14ac:dyDescent="0.25">
      <c r="I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</row>
    <row r="726" spans="9:113" x14ac:dyDescent="0.25">
      <c r="I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</row>
    <row r="727" spans="9:113" x14ac:dyDescent="0.25">
      <c r="I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</row>
    <row r="728" spans="9:113" x14ac:dyDescent="0.25">
      <c r="I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</row>
    <row r="729" spans="9:113" x14ac:dyDescent="0.25">
      <c r="I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</row>
    <row r="730" spans="9:113" x14ac:dyDescent="0.25">
      <c r="I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</row>
    <row r="731" spans="9:113" x14ac:dyDescent="0.25">
      <c r="I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</row>
    <row r="732" spans="9:113" x14ac:dyDescent="0.25">
      <c r="I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</row>
    <row r="733" spans="9:113" x14ac:dyDescent="0.25">
      <c r="I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</row>
    <row r="734" spans="9:113" x14ac:dyDescent="0.25">
      <c r="I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</row>
    <row r="735" spans="9:113" x14ac:dyDescent="0.25">
      <c r="I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</row>
    <row r="736" spans="9:113" x14ac:dyDescent="0.25">
      <c r="I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</row>
    <row r="737" spans="9:113" x14ac:dyDescent="0.25">
      <c r="I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</row>
    <row r="738" spans="9:113" x14ac:dyDescent="0.25">
      <c r="I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</row>
    <row r="739" spans="9:113" x14ac:dyDescent="0.25">
      <c r="I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</row>
    <row r="740" spans="9:113" x14ac:dyDescent="0.25">
      <c r="I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</row>
    <row r="741" spans="9:113" x14ac:dyDescent="0.25">
      <c r="I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</row>
    <row r="742" spans="9:113" x14ac:dyDescent="0.25">
      <c r="I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</row>
    <row r="743" spans="9:113" x14ac:dyDescent="0.25">
      <c r="I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</row>
    <row r="744" spans="9:113" x14ac:dyDescent="0.25">
      <c r="I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</row>
    <row r="745" spans="9:113" x14ac:dyDescent="0.25">
      <c r="I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</row>
    <row r="746" spans="9:113" x14ac:dyDescent="0.25">
      <c r="I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</row>
    <row r="747" spans="9:113" x14ac:dyDescent="0.25">
      <c r="I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</row>
    <row r="748" spans="9:113" x14ac:dyDescent="0.25">
      <c r="I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</row>
    <row r="749" spans="9:113" x14ac:dyDescent="0.25">
      <c r="I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</row>
    <row r="750" spans="9:113" x14ac:dyDescent="0.25">
      <c r="I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</row>
    <row r="751" spans="9:113" x14ac:dyDescent="0.25">
      <c r="I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</row>
    <row r="752" spans="9:113" x14ac:dyDescent="0.25">
      <c r="I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</row>
    <row r="753" spans="9:113" x14ac:dyDescent="0.25">
      <c r="I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</row>
    <row r="754" spans="9:113" x14ac:dyDescent="0.25">
      <c r="I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</row>
    <row r="755" spans="9:113" x14ac:dyDescent="0.25">
      <c r="I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</row>
    <row r="756" spans="9:113" x14ac:dyDescent="0.25">
      <c r="I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</row>
    <row r="757" spans="9:113" x14ac:dyDescent="0.25">
      <c r="I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</row>
    <row r="758" spans="9:113" x14ac:dyDescent="0.25">
      <c r="I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</row>
    <row r="759" spans="9:113" x14ac:dyDescent="0.25">
      <c r="I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</row>
    <row r="760" spans="9:113" x14ac:dyDescent="0.25">
      <c r="I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</row>
    <row r="761" spans="9:113" x14ac:dyDescent="0.25">
      <c r="I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</row>
    <row r="762" spans="9:113" x14ac:dyDescent="0.25">
      <c r="I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</row>
    <row r="763" spans="9:113" x14ac:dyDescent="0.25">
      <c r="I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</row>
    <row r="764" spans="9:113" x14ac:dyDescent="0.25">
      <c r="I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</row>
    <row r="765" spans="9:113" x14ac:dyDescent="0.25">
      <c r="I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</row>
    <row r="766" spans="9:113" x14ac:dyDescent="0.25">
      <c r="I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</row>
    <row r="767" spans="9:113" x14ac:dyDescent="0.25">
      <c r="I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</row>
    <row r="768" spans="9:113" x14ac:dyDescent="0.25">
      <c r="I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</row>
    <row r="769" spans="9:113" x14ac:dyDescent="0.25">
      <c r="I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</row>
    <row r="770" spans="9:113" x14ac:dyDescent="0.25">
      <c r="I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</row>
    <row r="771" spans="9:113" x14ac:dyDescent="0.25">
      <c r="I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</row>
    <row r="772" spans="9:113" x14ac:dyDescent="0.25">
      <c r="I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</row>
    <row r="773" spans="9:113" x14ac:dyDescent="0.25">
      <c r="I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</row>
    <row r="774" spans="9:113" x14ac:dyDescent="0.25">
      <c r="I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</row>
    <row r="775" spans="9:113" x14ac:dyDescent="0.25">
      <c r="I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</row>
    <row r="776" spans="9:113" x14ac:dyDescent="0.25">
      <c r="I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</row>
    <row r="777" spans="9:113" x14ac:dyDescent="0.25">
      <c r="I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</row>
    <row r="778" spans="9:113" x14ac:dyDescent="0.25">
      <c r="I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</row>
    <row r="779" spans="9:113" x14ac:dyDescent="0.25">
      <c r="I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</row>
    <row r="780" spans="9:113" x14ac:dyDescent="0.25">
      <c r="I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</row>
    <row r="781" spans="9:113" x14ac:dyDescent="0.25">
      <c r="I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</row>
    <row r="782" spans="9:113" x14ac:dyDescent="0.25">
      <c r="I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</row>
    <row r="783" spans="9:113" x14ac:dyDescent="0.25">
      <c r="I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</row>
    <row r="784" spans="9:113" x14ac:dyDescent="0.25">
      <c r="I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</row>
    <row r="785" spans="9:113" x14ac:dyDescent="0.25">
      <c r="I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</row>
    <row r="786" spans="9:113" x14ac:dyDescent="0.25">
      <c r="I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</row>
    <row r="787" spans="9:113" x14ac:dyDescent="0.25">
      <c r="I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</row>
    <row r="788" spans="9:113" x14ac:dyDescent="0.25">
      <c r="I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</row>
    <row r="789" spans="9:113" x14ac:dyDescent="0.25">
      <c r="I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</row>
    <row r="790" spans="9:113" x14ac:dyDescent="0.25">
      <c r="I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</row>
    <row r="791" spans="9:113" x14ac:dyDescent="0.25">
      <c r="I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</row>
    <row r="792" spans="9:113" x14ac:dyDescent="0.25">
      <c r="I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</row>
    <row r="793" spans="9:113" x14ac:dyDescent="0.25">
      <c r="I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</row>
    <row r="794" spans="9:113" x14ac:dyDescent="0.25">
      <c r="I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</row>
    <row r="795" spans="9:113" x14ac:dyDescent="0.25">
      <c r="I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</row>
    <row r="796" spans="9:113" x14ac:dyDescent="0.25">
      <c r="I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</row>
    <row r="797" spans="9:113" x14ac:dyDescent="0.25">
      <c r="I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</row>
    <row r="798" spans="9:113" x14ac:dyDescent="0.25">
      <c r="I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</row>
    <row r="799" spans="9:113" x14ac:dyDescent="0.25">
      <c r="I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</row>
    <row r="800" spans="9:113" x14ac:dyDescent="0.25">
      <c r="I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</row>
    <row r="801" spans="9:113" x14ac:dyDescent="0.25">
      <c r="I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</row>
    <row r="802" spans="9:113" x14ac:dyDescent="0.25">
      <c r="I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</row>
    <row r="803" spans="9:113" x14ac:dyDescent="0.25">
      <c r="I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</row>
    <row r="804" spans="9:113" x14ac:dyDescent="0.25">
      <c r="I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</row>
    <row r="805" spans="9:113" x14ac:dyDescent="0.25">
      <c r="I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</row>
    <row r="806" spans="9:113" x14ac:dyDescent="0.25">
      <c r="I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</row>
    <row r="807" spans="9:113" x14ac:dyDescent="0.25">
      <c r="I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</row>
    <row r="808" spans="9:113" x14ac:dyDescent="0.25">
      <c r="I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</row>
    <row r="809" spans="9:113" x14ac:dyDescent="0.25">
      <c r="I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</row>
    <row r="810" spans="9:113" x14ac:dyDescent="0.25">
      <c r="I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</row>
    <row r="811" spans="9:113" x14ac:dyDescent="0.25">
      <c r="I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</row>
    <row r="812" spans="9:113" x14ac:dyDescent="0.25">
      <c r="I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</row>
    <row r="813" spans="9:113" x14ac:dyDescent="0.25">
      <c r="I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</row>
    <row r="814" spans="9:113" x14ac:dyDescent="0.25">
      <c r="I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</row>
    <row r="815" spans="9:113" x14ac:dyDescent="0.25">
      <c r="I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</row>
    <row r="816" spans="9:113" x14ac:dyDescent="0.25">
      <c r="I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</row>
    <row r="817" spans="9:113" x14ac:dyDescent="0.25">
      <c r="I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</row>
    <row r="818" spans="9:113" x14ac:dyDescent="0.25">
      <c r="I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</row>
    <row r="819" spans="9:113" x14ac:dyDescent="0.25">
      <c r="I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</row>
    <row r="820" spans="9:113" x14ac:dyDescent="0.25">
      <c r="I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</row>
    <row r="821" spans="9:113" x14ac:dyDescent="0.25">
      <c r="I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</row>
    <row r="822" spans="9:113" x14ac:dyDescent="0.25">
      <c r="I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</row>
    <row r="823" spans="9:113" x14ac:dyDescent="0.25">
      <c r="I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</row>
    <row r="824" spans="9:113" x14ac:dyDescent="0.25">
      <c r="I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</row>
    <row r="825" spans="9:113" x14ac:dyDescent="0.25">
      <c r="I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</row>
    <row r="826" spans="9:113" x14ac:dyDescent="0.25">
      <c r="I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</row>
    <row r="827" spans="9:113" x14ac:dyDescent="0.25">
      <c r="I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</row>
    <row r="828" spans="9:113" x14ac:dyDescent="0.25">
      <c r="I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</row>
    <row r="829" spans="9:113" x14ac:dyDescent="0.25">
      <c r="I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</row>
    <row r="830" spans="9:113" x14ac:dyDescent="0.25">
      <c r="I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</row>
    <row r="831" spans="9:113" x14ac:dyDescent="0.25">
      <c r="I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</row>
    <row r="832" spans="9:113" x14ac:dyDescent="0.25">
      <c r="I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</row>
    <row r="833" spans="9:113" x14ac:dyDescent="0.25">
      <c r="I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</row>
    <row r="834" spans="9:113" x14ac:dyDescent="0.25">
      <c r="I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</row>
    <row r="835" spans="9:113" x14ac:dyDescent="0.25">
      <c r="I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</row>
    <row r="836" spans="9:113" x14ac:dyDescent="0.25">
      <c r="I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</row>
    <row r="837" spans="9:113" x14ac:dyDescent="0.25">
      <c r="I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</row>
    <row r="838" spans="9:113" x14ac:dyDescent="0.25">
      <c r="I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</row>
    <row r="839" spans="9:113" x14ac:dyDescent="0.25">
      <c r="I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</row>
    <row r="840" spans="9:113" x14ac:dyDescent="0.25">
      <c r="I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</row>
    <row r="841" spans="9:113" x14ac:dyDescent="0.25">
      <c r="I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</row>
    <row r="842" spans="9:113" x14ac:dyDescent="0.25">
      <c r="I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</row>
    <row r="843" spans="9:113" x14ac:dyDescent="0.25">
      <c r="I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</row>
    <row r="844" spans="9:113" x14ac:dyDescent="0.25">
      <c r="I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</row>
    <row r="845" spans="9:113" x14ac:dyDescent="0.25">
      <c r="I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</row>
    <row r="846" spans="9:113" x14ac:dyDescent="0.25">
      <c r="I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</row>
    <row r="847" spans="9:113" x14ac:dyDescent="0.25">
      <c r="I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</row>
    <row r="848" spans="9:113" x14ac:dyDescent="0.25">
      <c r="I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</row>
    <row r="849" spans="9:113" x14ac:dyDescent="0.25">
      <c r="I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</row>
    <row r="850" spans="9:113" x14ac:dyDescent="0.25">
      <c r="I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</row>
    <row r="851" spans="9:113" x14ac:dyDescent="0.25">
      <c r="I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</row>
    <row r="852" spans="9:113" x14ac:dyDescent="0.25">
      <c r="I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</row>
    <row r="853" spans="9:113" x14ac:dyDescent="0.25">
      <c r="I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</row>
    <row r="854" spans="9:113" x14ac:dyDescent="0.25">
      <c r="I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</row>
    <row r="855" spans="9:113" x14ac:dyDescent="0.25">
      <c r="I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</row>
    <row r="856" spans="9:113" x14ac:dyDescent="0.25">
      <c r="I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</row>
    <row r="857" spans="9:113" x14ac:dyDescent="0.25">
      <c r="I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</row>
    <row r="858" spans="9:113" x14ac:dyDescent="0.25">
      <c r="I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</row>
    <row r="859" spans="9:113" x14ac:dyDescent="0.25">
      <c r="I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</row>
    <row r="860" spans="9:113" x14ac:dyDescent="0.25">
      <c r="I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</row>
    <row r="861" spans="9:113" x14ac:dyDescent="0.25">
      <c r="I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</row>
    <row r="862" spans="9:113" x14ac:dyDescent="0.25">
      <c r="I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</row>
    <row r="863" spans="9:113" x14ac:dyDescent="0.25">
      <c r="I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</row>
    <row r="864" spans="9:113" x14ac:dyDescent="0.25">
      <c r="I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</row>
    <row r="865" spans="9:113" x14ac:dyDescent="0.25">
      <c r="I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</row>
    <row r="866" spans="9:113" x14ac:dyDescent="0.25">
      <c r="I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</row>
    <row r="867" spans="9:113" x14ac:dyDescent="0.25">
      <c r="I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</row>
    <row r="868" spans="9:113" x14ac:dyDescent="0.25">
      <c r="I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</row>
    <row r="869" spans="9:113" x14ac:dyDescent="0.25">
      <c r="I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</row>
    <row r="870" spans="9:113" x14ac:dyDescent="0.25">
      <c r="I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</row>
    <row r="871" spans="9:113" x14ac:dyDescent="0.25">
      <c r="I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</row>
    <row r="872" spans="9:113" x14ac:dyDescent="0.25">
      <c r="I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</row>
    <row r="873" spans="9:113" x14ac:dyDescent="0.25">
      <c r="I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</row>
    <row r="874" spans="9:113" x14ac:dyDescent="0.25">
      <c r="I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</row>
    <row r="875" spans="9:113" x14ac:dyDescent="0.25">
      <c r="I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</row>
    <row r="876" spans="9:113" x14ac:dyDescent="0.25">
      <c r="I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</row>
    <row r="877" spans="9:113" x14ac:dyDescent="0.25">
      <c r="I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</row>
    <row r="878" spans="9:113" x14ac:dyDescent="0.25">
      <c r="I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</row>
    <row r="879" spans="9:113" x14ac:dyDescent="0.25">
      <c r="I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</row>
    <row r="880" spans="9:113" x14ac:dyDescent="0.25">
      <c r="I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</row>
    <row r="881" spans="9:113" x14ac:dyDescent="0.25">
      <c r="I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</row>
    <row r="882" spans="9:113" x14ac:dyDescent="0.25">
      <c r="I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</row>
    <row r="883" spans="9:113" x14ac:dyDescent="0.25">
      <c r="I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</row>
    <row r="884" spans="9:113" x14ac:dyDescent="0.25">
      <c r="I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</row>
    <row r="885" spans="9:113" x14ac:dyDescent="0.25">
      <c r="I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</row>
    <row r="886" spans="9:113" x14ac:dyDescent="0.25">
      <c r="I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</row>
    <row r="887" spans="9:113" x14ac:dyDescent="0.25">
      <c r="I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</row>
    <row r="888" spans="9:113" x14ac:dyDescent="0.25">
      <c r="I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</row>
    <row r="889" spans="9:113" x14ac:dyDescent="0.25">
      <c r="I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</row>
    <row r="890" spans="9:113" x14ac:dyDescent="0.25">
      <c r="I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</row>
    <row r="891" spans="9:113" x14ac:dyDescent="0.25">
      <c r="I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</row>
    <row r="892" spans="9:113" x14ac:dyDescent="0.25">
      <c r="I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</row>
    <row r="893" spans="9:113" x14ac:dyDescent="0.25">
      <c r="I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</row>
    <row r="894" spans="9:113" x14ac:dyDescent="0.25">
      <c r="I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</row>
    <row r="895" spans="9:113" x14ac:dyDescent="0.25">
      <c r="I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</row>
    <row r="896" spans="9:113" x14ac:dyDescent="0.25">
      <c r="I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</row>
    <row r="897" spans="9:113" x14ac:dyDescent="0.25">
      <c r="I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</row>
    <row r="898" spans="9:113" x14ac:dyDescent="0.25">
      <c r="I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</row>
    <row r="899" spans="9:113" x14ac:dyDescent="0.25">
      <c r="I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</row>
    <row r="900" spans="9:113" x14ac:dyDescent="0.25">
      <c r="I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</row>
    <row r="901" spans="9:113" x14ac:dyDescent="0.25">
      <c r="I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</row>
    <row r="902" spans="9:113" x14ac:dyDescent="0.25">
      <c r="I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</row>
    <row r="903" spans="9:113" x14ac:dyDescent="0.25">
      <c r="I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</row>
    <row r="904" spans="9:113" x14ac:dyDescent="0.25">
      <c r="I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</row>
    <row r="905" spans="9:113" x14ac:dyDescent="0.25">
      <c r="I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</row>
    <row r="906" spans="9:113" x14ac:dyDescent="0.25">
      <c r="I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</row>
    <row r="907" spans="9:113" x14ac:dyDescent="0.25">
      <c r="I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</row>
    <row r="908" spans="9:113" x14ac:dyDescent="0.25">
      <c r="I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</row>
    <row r="909" spans="9:113" x14ac:dyDescent="0.25">
      <c r="I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</row>
    <row r="910" spans="9:113" x14ac:dyDescent="0.25">
      <c r="I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</row>
    <row r="911" spans="9:113" x14ac:dyDescent="0.25">
      <c r="I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</row>
    <row r="912" spans="9:113" x14ac:dyDescent="0.25">
      <c r="I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</row>
    <row r="913" spans="9:113" x14ac:dyDescent="0.25">
      <c r="I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</row>
    <row r="914" spans="9:113" x14ac:dyDescent="0.25">
      <c r="I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</row>
    <row r="915" spans="9:113" x14ac:dyDescent="0.25">
      <c r="I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</row>
    <row r="916" spans="9:113" x14ac:dyDescent="0.25">
      <c r="I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</row>
    <row r="917" spans="9:113" x14ac:dyDescent="0.25">
      <c r="I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</row>
    <row r="918" spans="9:113" x14ac:dyDescent="0.25">
      <c r="I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</row>
    <row r="919" spans="9:113" x14ac:dyDescent="0.25">
      <c r="I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</row>
    <row r="920" spans="9:113" x14ac:dyDescent="0.25">
      <c r="I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</row>
    <row r="921" spans="9:113" x14ac:dyDescent="0.25">
      <c r="I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</row>
    <row r="922" spans="9:113" x14ac:dyDescent="0.25">
      <c r="I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</row>
    <row r="923" spans="9:113" x14ac:dyDescent="0.25">
      <c r="I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</row>
    <row r="924" spans="9:113" x14ac:dyDescent="0.25">
      <c r="I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</row>
    <row r="925" spans="9:113" x14ac:dyDescent="0.25">
      <c r="I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</row>
    <row r="926" spans="9:113" x14ac:dyDescent="0.25">
      <c r="I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</row>
    <row r="927" spans="9:113" x14ac:dyDescent="0.25">
      <c r="I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</row>
    <row r="928" spans="9:113" x14ac:dyDescent="0.25">
      <c r="I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</row>
    <row r="929" spans="9:113" x14ac:dyDescent="0.25">
      <c r="I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</row>
    <row r="930" spans="9:113" x14ac:dyDescent="0.25">
      <c r="I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</row>
    <row r="931" spans="9:113" x14ac:dyDescent="0.25">
      <c r="I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</row>
    <row r="932" spans="9:113" x14ac:dyDescent="0.25">
      <c r="I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</row>
    <row r="933" spans="9:113" x14ac:dyDescent="0.25">
      <c r="I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</row>
    <row r="934" spans="9:113" x14ac:dyDescent="0.25">
      <c r="I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</row>
    <row r="935" spans="9:113" x14ac:dyDescent="0.25">
      <c r="I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</row>
    <row r="936" spans="9:113" x14ac:dyDescent="0.25">
      <c r="I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</row>
    <row r="937" spans="9:113" x14ac:dyDescent="0.25">
      <c r="I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</row>
    <row r="938" spans="9:113" x14ac:dyDescent="0.25">
      <c r="I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</row>
    <row r="939" spans="9:113" x14ac:dyDescent="0.25">
      <c r="I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</row>
    <row r="940" spans="9:113" x14ac:dyDescent="0.25">
      <c r="I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</row>
    <row r="941" spans="9:113" x14ac:dyDescent="0.25">
      <c r="I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</row>
    <row r="942" spans="9:113" x14ac:dyDescent="0.25">
      <c r="I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</row>
    <row r="943" spans="9:113" x14ac:dyDescent="0.25">
      <c r="I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</row>
    <row r="944" spans="9:113" x14ac:dyDescent="0.25">
      <c r="I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</row>
    <row r="945" spans="9:113" x14ac:dyDescent="0.25">
      <c r="I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</row>
    <row r="946" spans="9:113" x14ac:dyDescent="0.25">
      <c r="I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</row>
    <row r="947" spans="9:113" x14ac:dyDescent="0.25">
      <c r="I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</row>
    <row r="948" spans="9:113" x14ac:dyDescent="0.25">
      <c r="I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</row>
    <row r="949" spans="9:113" x14ac:dyDescent="0.25">
      <c r="I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</row>
    <row r="950" spans="9:113" x14ac:dyDescent="0.25">
      <c r="I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</row>
    <row r="951" spans="9:113" x14ac:dyDescent="0.25">
      <c r="I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</row>
    <row r="952" spans="9:113" x14ac:dyDescent="0.25">
      <c r="I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</row>
    <row r="953" spans="9:113" x14ac:dyDescent="0.25">
      <c r="I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</row>
    <row r="954" spans="9:113" x14ac:dyDescent="0.25">
      <c r="I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</row>
    <row r="955" spans="9:113" x14ac:dyDescent="0.25">
      <c r="I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</row>
    <row r="956" spans="9:113" x14ac:dyDescent="0.25">
      <c r="I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</row>
    <row r="957" spans="9:113" x14ac:dyDescent="0.25">
      <c r="I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</row>
    <row r="958" spans="9:113" x14ac:dyDescent="0.25">
      <c r="I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</row>
    <row r="959" spans="9:113" x14ac:dyDescent="0.25">
      <c r="I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</row>
    <row r="960" spans="9:113" x14ac:dyDescent="0.25">
      <c r="I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</row>
    <row r="961" spans="9:113" x14ac:dyDescent="0.25">
      <c r="I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</row>
    <row r="962" spans="9:113" x14ac:dyDescent="0.25">
      <c r="I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</row>
    <row r="963" spans="9:113" x14ac:dyDescent="0.25">
      <c r="I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</row>
    <row r="964" spans="9:113" x14ac:dyDescent="0.25">
      <c r="I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</row>
    <row r="965" spans="9:113" x14ac:dyDescent="0.25">
      <c r="I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</row>
    <row r="966" spans="9:113" x14ac:dyDescent="0.25">
      <c r="I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</row>
    <row r="967" spans="9:113" x14ac:dyDescent="0.25">
      <c r="I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</row>
    <row r="968" spans="9:113" x14ac:dyDescent="0.25">
      <c r="I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</row>
    <row r="969" spans="9:113" x14ac:dyDescent="0.25">
      <c r="I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</row>
    <row r="970" spans="9:113" x14ac:dyDescent="0.25">
      <c r="I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</row>
    <row r="971" spans="9:113" x14ac:dyDescent="0.25">
      <c r="I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</row>
    <row r="972" spans="9:113" x14ac:dyDescent="0.25">
      <c r="I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</row>
    <row r="973" spans="9:113" x14ac:dyDescent="0.25">
      <c r="I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</row>
    <row r="974" spans="9:113" x14ac:dyDescent="0.25">
      <c r="I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</row>
    <row r="975" spans="9:113" x14ac:dyDescent="0.25">
      <c r="I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</row>
    <row r="976" spans="9:113" x14ac:dyDescent="0.25">
      <c r="I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</row>
    <row r="977" spans="9:113" x14ac:dyDescent="0.25">
      <c r="I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</row>
    <row r="978" spans="9:113" x14ac:dyDescent="0.25">
      <c r="I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</row>
    <row r="979" spans="9:113" x14ac:dyDescent="0.25">
      <c r="I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</row>
    <row r="980" spans="9:113" x14ac:dyDescent="0.25">
      <c r="I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</row>
    <row r="981" spans="9:113" x14ac:dyDescent="0.25">
      <c r="I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</row>
    <row r="982" spans="9:113" x14ac:dyDescent="0.25">
      <c r="I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</row>
    <row r="983" spans="9:113" x14ac:dyDescent="0.25">
      <c r="I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</row>
    <row r="984" spans="9:113" x14ac:dyDescent="0.25">
      <c r="I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</row>
    <row r="985" spans="9:113" x14ac:dyDescent="0.25">
      <c r="I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</row>
    <row r="986" spans="9:113" x14ac:dyDescent="0.25">
      <c r="I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</row>
    <row r="987" spans="9:113" x14ac:dyDescent="0.25">
      <c r="I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</row>
    <row r="988" spans="9:113" x14ac:dyDescent="0.25">
      <c r="I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</row>
    <row r="989" spans="9:113" x14ac:dyDescent="0.25">
      <c r="I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</row>
    <row r="990" spans="9:113" x14ac:dyDescent="0.25">
      <c r="I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</row>
    <row r="991" spans="9:113" x14ac:dyDescent="0.25">
      <c r="I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</row>
    <row r="992" spans="9:113" x14ac:dyDescent="0.25">
      <c r="I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</row>
    <row r="993" spans="9:113" x14ac:dyDescent="0.25">
      <c r="I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</row>
    <row r="994" spans="9:113" x14ac:dyDescent="0.25">
      <c r="I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</row>
    <row r="995" spans="9:113" x14ac:dyDescent="0.25">
      <c r="I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</row>
    <row r="996" spans="9:113" x14ac:dyDescent="0.25">
      <c r="I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</row>
    <row r="997" spans="9:113" x14ac:dyDescent="0.25">
      <c r="I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</row>
    <row r="998" spans="9:113" x14ac:dyDescent="0.25">
      <c r="I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</row>
    <row r="999" spans="9:113" x14ac:dyDescent="0.25">
      <c r="I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</row>
    <row r="1000" spans="9:113" x14ac:dyDescent="0.25">
      <c r="I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</row>
    <row r="1001" spans="9:113" x14ac:dyDescent="0.25">
      <c r="I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</row>
    <row r="1002" spans="9:113" x14ac:dyDescent="0.25">
      <c r="I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</row>
    <row r="1003" spans="9:113" x14ac:dyDescent="0.25">
      <c r="I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</row>
    <row r="1004" spans="9:113" x14ac:dyDescent="0.25">
      <c r="I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</row>
    <row r="1005" spans="9:113" x14ac:dyDescent="0.25">
      <c r="I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</row>
    <row r="1006" spans="9:113" x14ac:dyDescent="0.25">
      <c r="I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</row>
    <row r="1007" spans="9:113" x14ac:dyDescent="0.25">
      <c r="I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</row>
    <row r="1008" spans="9:113" x14ac:dyDescent="0.25">
      <c r="I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</row>
    <row r="1009" spans="9:113" x14ac:dyDescent="0.25">
      <c r="I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</row>
    <row r="1010" spans="9:113" x14ac:dyDescent="0.25">
      <c r="I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</row>
    <row r="1011" spans="9:113" x14ac:dyDescent="0.25">
      <c r="I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</row>
    <row r="1012" spans="9:113" x14ac:dyDescent="0.25">
      <c r="I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</row>
    <row r="1013" spans="9:113" x14ac:dyDescent="0.25">
      <c r="I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</row>
    <row r="1014" spans="9:113" x14ac:dyDescent="0.25">
      <c r="I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</row>
    <row r="1015" spans="9:113" x14ac:dyDescent="0.25">
      <c r="I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</row>
    <row r="1016" spans="9:113" x14ac:dyDescent="0.25">
      <c r="I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</row>
    <row r="1017" spans="9:113" x14ac:dyDescent="0.25">
      <c r="I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</row>
    <row r="1018" spans="9:113" x14ac:dyDescent="0.25">
      <c r="I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</row>
    <row r="1019" spans="9:113" x14ac:dyDescent="0.25">
      <c r="I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</row>
    <row r="1020" spans="9:113" x14ac:dyDescent="0.25">
      <c r="I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</row>
    <row r="1021" spans="9:113" x14ac:dyDescent="0.25">
      <c r="I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</row>
    <row r="1022" spans="9:113" x14ac:dyDescent="0.25">
      <c r="I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</row>
    <row r="1023" spans="9:113" x14ac:dyDescent="0.25">
      <c r="I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</row>
    <row r="1024" spans="9:113" x14ac:dyDescent="0.25">
      <c r="I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</row>
    <row r="1025" spans="9:113" x14ac:dyDescent="0.25">
      <c r="I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</row>
    <row r="1026" spans="9:113" x14ac:dyDescent="0.25">
      <c r="I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</row>
    <row r="1027" spans="9:113" x14ac:dyDescent="0.25">
      <c r="I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</row>
    <row r="1028" spans="9:113" x14ac:dyDescent="0.25">
      <c r="I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</row>
    <row r="1029" spans="9:113" x14ac:dyDescent="0.25">
      <c r="I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</row>
    <row r="1030" spans="9:113" x14ac:dyDescent="0.25">
      <c r="I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</row>
    <row r="1031" spans="9:113" x14ac:dyDescent="0.25">
      <c r="I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</row>
    <row r="1032" spans="9:113" x14ac:dyDescent="0.25">
      <c r="I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</row>
    <row r="1033" spans="9:113" x14ac:dyDescent="0.25">
      <c r="I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</row>
    <row r="1034" spans="9:113" x14ac:dyDescent="0.25">
      <c r="I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</row>
    <row r="1035" spans="9:113" x14ac:dyDescent="0.25">
      <c r="I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</row>
    <row r="1036" spans="9:113" x14ac:dyDescent="0.25">
      <c r="I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</row>
    <row r="1037" spans="9:113" x14ac:dyDescent="0.25">
      <c r="I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</row>
    <row r="1038" spans="9:113" x14ac:dyDescent="0.25">
      <c r="I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</row>
    <row r="1039" spans="9:113" x14ac:dyDescent="0.25">
      <c r="I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</row>
    <row r="1040" spans="9:113" x14ac:dyDescent="0.25">
      <c r="I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</row>
    <row r="1041" spans="9:113" x14ac:dyDescent="0.25">
      <c r="I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</row>
    <row r="1042" spans="9:113" x14ac:dyDescent="0.25">
      <c r="I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</row>
    <row r="1043" spans="9:113" x14ac:dyDescent="0.25">
      <c r="I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</row>
    <row r="1044" spans="9:113" x14ac:dyDescent="0.25">
      <c r="I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</row>
    <row r="1045" spans="9:113" x14ac:dyDescent="0.25">
      <c r="I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</row>
    <row r="1046" spans="9:113" x14ac:dyDescent="0.25">
      <c r="I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</row>
    <row r="1047" spans="9:113" x14ac:dyDescent="0.25">
      <c r="I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</row>
    <row r="1048" spans="9:113" x14ac:dyDescent="0.25">
      <c r="I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</row>
    <row r="1049" spans="9:113" x14ac:dyDescent="0.25">
      <c r="I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</row>
    <row r="1050" spans="9:113" x14ac:dyDescent="0.25">
      <c r="I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</row>
    <row r="1051" spans="9:113" x14ac:dyDescent="0.25">
      <c r="I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</row>
    <row r="1052" spans="9:113" x14ac:dyDescent="0.25">
      <c r="I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</row>
    <row r="1053" spans="9:113" x14ac:dyDescent="0.25">
      <c r="I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</row>
    <row r="1054" spans="9:113" x14ac:dyDescent="0.25">
      <c r="I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</row>
    <row r="1055" spans="9:113" x14ac:dyDescent="0.25">
      <c r="I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</row>
    <row r="1056" spans="9:113" x14ac:dyDescent="0.25">
      <c r="I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</row>
    <row r="1057" spans="9:113" x14ac:dyDescent="0.25">
      <c r="I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</row>
    <row r="1058" spans="9:113" x14ac:dyDescent="0.25">
      <c r="I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</row>
    <row r="1059" spans="9:113" x14ac:dyDescent="0.25">
      <c r="I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</row>
    <row r="1060" spans="9:113" x14ac:dyDescent="0.25">
      <c r="I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</row>
    <row r="1061" spans="9:113" x14ac:dyDescent="0.25">
      <c r="I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</row>
    <row r="1062" spans="9:113" x14ac:dyDescent="0.25">
      <c r="I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</row>
    <row r="1063" spans="9:113" x14ac:dyDescent="0.25">
      <c r="I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</row>
    <row r="1064" spans="9:113" x14ac:dyDescent="0.25">
      <c r="I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</row>
    <row r="1065" spans="9:113" x14ac:dyDescent="0.25">
      <c r="I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</row>
    <row r="1066" spans="9:113" x14ac:dyDescent="0.25">
      <c r="I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</row>
    <row r="1067" spans="9:113" x14ac:dyDescent="0.25">
      <c r="I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</row>
    <row r="1068" spans="9:113" x14ac:dyDescent="0.25">
      <c r="I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</row>
    <row r="1069" spans="9:113" x14ac:dyDescent="0.25">
      <c r="I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</row>
    <row r="1070" spans="9:113" x14ac:dyDescent="0.25">
      <c r="I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</row>
    <row r="1071" spans="9:113" x14ac:dyDescent="0.25">
      <c r="I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</row>
    <row r="1072" spans="9:113" x14ac:dyDescent="0.25">
      <c r="I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</row>
    <row r="1073" spans="9:113" x14ac:dyDescent="0.25">
      <c r="I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</row>
    <row r="1074" spans="9:113" x14ac:dyDescent="0.25">
      <c r="I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</row>
    <row r="1075" spans="9:113" x14ac:dyDescent="0.25">
      <c r="I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</row>
    <row r="1076" spans="9:113" x14ac:dyDescent="0.25">
      <c r="I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</row>
    <row r="1077" spans="9:113" x14ac:dyDescent="0.25">
      <c r="I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</row>
    <row r="1078" spans="9:113" x14ac:dyDescent="0.25">
      <c r="I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</row>
    <row r="1079" spans="9:113" x14ac:dyDescent="0.25">
      <c r="I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</row>
    <row r="1080" spans="9:113" x14ac:dyDescent="0.25">
      <c r="I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</row>
    <row r="1081" spans="9:113" x14ac:dyDescent="0.25">
      <c r="I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</row>
    <row r="1082" spans="9:113" x14ac:dyDescent="0.25">
      <c r="I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</row>
    <row r="1083" spans="9:113" x14ac:dyDescent="0.25">
      <c r="I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</row>
    <row r="1084" spans="9:113" x14ac:dyDescent="0.25">
      <c r="I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</row>
    <row r="1085" spans="9:113" x14ac:dyDescent="0.25">
      <c r="I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</row>
    <row r="1086" spans="9:113" x14ac:dyDescent="0.25">
      <c r="I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</row>
    <row r="1087" spans="9:113" x14ac:dyDescent="0.25">
      <c r="I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</row>
    <row r="1088" spans="9:113" x14ac:dyDescent="0.25">
      <c r="I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</row>
    <row r="1089" spans="9:113" x14ac:dyDescent="0.25">
      <c r="I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</row>
    <row r="1090" spans="9:113" x14ac:dyDescent="0.25">
      <c r="I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</row>
    <row r="1091" spans="9:113" x14ac:dyDescent="0.25">
      <c r="I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</row>
    <row r="1092" spans="9:113" x14ac:dyDescent="0.25">
      <c r="I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</row>
    <row r="1093" spans="9:113" x14ac:dyDescent="0.25">
      <c r="I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</row>
    <row r="1094" spans="9:113" x14ac:dyDescent="0.25">
      <c r="I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</row>
    <row r="1095" spans="9:113" x14ac:dyDescent="0.25">
      <c r="I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</row>
    <row r="1096" spans="9:113" x14ac:dyDescent="0.25">
      <c r="I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</row>
    <row r="1097" spans="9:113" x14ac:dyDescent="0.25">
      <c r="I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</row>
    <row r="1098" spans="9:113" x14ac:dyDescent="0.25">
      <c r="I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</row>
    <row r="1099" spans="9:113" x14ac:dyDescent="0.25">
      <c r="I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</row>
    <row r="1100" spans="9:113" x14ac:dyDescent="0.25">
      <c r="I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</row>
    <row r="1101" spans="9:113" x14ac:dyDescent="0.25">
      <c r="I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</row>
    <row r="1102" spans="9:113" x14ac:dyDescent="0.25">
      <c r="I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</row>
    <row r="1103" spans="9:113" x14ac:dyDescent="0.25">
      <c r="I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</row>
    <row r="1104" spans="9:113" x14ac:dyDescent="0.25">
      <c r="I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</row>
    <row r="1105" spans="9:113" x14ac:dyDescent="0.25">
      <c r="I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</row>
    <row r="1106" spans="9:113" x14ac:dyDescent="0.25">
      <c r="I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</row>
    <row r="1107" spans="9:113" x14ac:dyDescent="0.25">
      <c r="I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</row>
    <row r="1108" spans="9:113" x14ac:dyDescent="0.25">
      <c r="I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</row>
    <row r="1109" spans="9:113" x14ac:dyDescent="0.25">
      <c r="I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</row>
    <row r="1110" spans="9:113" x14ac:dyDescent="0.25">
      <c r="I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</row>
    <row r="1111" spans="9:113" x14ac:dyDescent="0.25">
      <c r="I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</row>
    <row r="1112" spans="9:113" x14ac:dyDescent="0.25">
      <c r="I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</row>
    <row r="1113" spans="9:113" x14ac:dyDescent="0.25">
      <c r="I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</row>
    <row r="1114" spans="9:113" x14ac:dyDescent="0.25">
      <c r="I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</row>
    <row r="1115" spans="9:113" x14ac:dyDescent="0.25">
      <c r="I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</row>
    <row r="1116" spans="9:113" x14ac:dyDescent="0.25">
      <c r="I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</row>
    <row r="1117" spans="9:113" x14ac:dyDescent="0.25">
      <c r="I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</row>
    <row r="1118" spans="9:113" x14ac:dyDescent="0.25">
      <c r="I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</row>
    <row r="1119" spans="9:113" x14ac:dyDescent="0.25">
      <c r="I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</row>
    <row r="1120" spans="9:113" x14ac:dyDescent="0.25">
      <c r="I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</row>
    <row r="1121" spans="9:113" x14ac:dyDescent="0.25">
      <c r="I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</row>
    <row r="1122" spans="9:113" x14ac:dyDescent="0.25">
      <c r="I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</row>
    <row r="1123" spans="9:113" x14ac:dyDescent="0.25">
      <c r="I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</row>
    <row r="1124" spans="9:113" x14ac:dyDescent="0.25">
      <c r="I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</row>
    <row r="1125" spans="9:113" x14ac:dyDescent="0.25">
      <c r="I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</row>
    <row r="1126" spans="9:113" x14ac:dyDescent="0.25">
      <c r="I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</row>
    <row r="1127" spans="9:113" x14ac:dyDescent="0.25">
      <c r="I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</row>
    <row r="1128" spans="9:113" x14ac:dyDescent="0.25">
      <c r="I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</row>
    <row r="1129" spans="9:113" x14ac:dyDescent="0.25">
      <c r="I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</row>
    <row r="1130" spans="9:113" x14ac:dyDescent="0.25">
      <c r="I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</row>
    <row r="1131" spans="9:113" x14ac:dyDescent="0.25">
      <c r="I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</row>
    <row r="1132" spans="9:113" x14ac:dyDescent="0.25">
      <c r="I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</row>
    <row r="1133" spans="9:113" x14ac:dyDescent="0.25">
      <c r="I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</row>
    <row r="1134" spans="9:113" x14ac:dyDescent="0.25">
      <c r="I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</row>
    <row r="1135" spans="9:113" x14ac:dyDescent="0.25">
      <c r="I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</row>
    <row r="1136" spans="9:113" x14ac:dyDescent="0.25">
      <c r="I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</row>
    <row r="1137" spans="9:113" x14ac:dyDescent="0.25">
      <c r="I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</row>
    <row r="1138" spans="9:113" x14ac:dyDescent="0.25">
      <c r="I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</row>
    <row r="1139" spans="9:113" x14ac:dyDescent="0.25">
      <c r="I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</row>
    <row r="1140" spans="9:113" x14ac:dyDescent="0.25">
      <c r="I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</row>
    <row r="1141" spans="9:113" x14ac:dyDescent="0.25">
      <c r="I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</row>
    <row r="1142" spans="9:113" x14ac:dyDescent="0.25">
      <c r="I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</row>
    <row r="1143" spans="9:113" x14ac:dyDescent="0.25">
      <c r="I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</row>
    <row r="1144" spans="9:113" x14ac:dyDescent="0.25">
      <c r="I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</row>
    <row r="1145" spans="9:113" x14ac:dyDescent="0.25">
      <c r="I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</row>
    <row r="1146" spans="9:113" x14ac:dyDescent="0.25">
      <c r="I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</row>
    <row r="1147" spans="9:113" x14ac:dyDescent="0.25">
      <c r="I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</row>
    <row r="1148" spans="9:113" x14ac:dyDescent="0.25">
      <c r="I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</row>
    <row r="1149" spans="9:113" x14ac:dyDescent="0.25">
      <c r="I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</row>
    <row r="1150" spans="9:113" x14ac:dyDescent="0.25">
      <c r="I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</row>
    <row r="1151" spans="9:113" x14ac:dyDescent="0.25">
      <c r="I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</row>
    <row r="1152" spans="9:113" x14ac:dyDescent="0.25">
      <c r="I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</row>
    <row r="1153" spans="9:113" x14ac:dyDescent="0.25">
      <c r="I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</row>
    <row r="1154" spans="9:113" x14ac:dyDescent="0.25">
      <c r="I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</row>
    <row r="1155" spans="9:113" x14ac:dyDescent="0.25">
      <c r="I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</row>
    <row r="1156" spans="9:113" x14ac:dyDescent="0.25">
      <c r="I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</row>
    <row r="1157" spans="9:113" x14ac:dyDescent="0.25">
      <c r="I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</row>
    <row r="1158" spans="9:113" x14ac:dyDescent="0.25">
      <c r="I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</row>
    <row r="1159" spans="9:113" x14ac:dyDescent="0.25">
      <c r="I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</row>
    <row r="1160" spans="9:113" x14ac:dyDescent="0.25">
      <c r="I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</row>
    <row r="1161" spans="9:113" x14ac:dyDescent="0.25">
      <c r="I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</row>
    <row r="1162" spans="9:113" x14ac:dyDescent="0.25">
      <c r="I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</row>
    <row r="1163" spans="9:113" x14ac:dyDescent="0.25">
      <c r="I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</row>
    <row r="1164" spans="9:113" x14ac:dyDescent="0.25">
      <c r="I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</row>
    <row r="1165" spans="9:113" x14ac:dyDescent="0.25">
      <c r="I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</row>
    <row r="1166" spans="9:113" x14ac:dyDescent="0.25">
      <c r="I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</row>
    <row r="1167" spans="9:113" x14ac:dyDescent="0.25">
      <c r="I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</row>
    <row r="1168" spans="9:113" x14ac:dyDescent="0.25">
      <c r="I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</row>
    <row r="1169" spans="9:113" x14ac:dyDescent="0.25">
      <c r="I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</row>
    <row r="1170" spans="9:113" x14ac:dyDescent="0.25">
      <c r="I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</row>
    <row r="1171" spans="9:113" x14ac:dyDescent="0.25">
      <c r="I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</row>
    <row r="1172" spans="9:113" x14ac:dyDescent="0.25">
      <c r="I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</row>
    <row r="1173" spans="9:113" x14ac:dyDescent="0.25">
      <c r="I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</row>
    <row r="1174" spans="9:113" x14ac:dyDescent="0.25">
      <c r="I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</row>
    <row r="1175" spans="9:113" x14ac:dyDescent="0.25">
      <c r="I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</row>
    <row r="1176" spans="9:113" x14ac:dyDescent="0.25">
      <c r="I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</row>
    <row r="1177" spans="9:113" x14ac:dyDescent="0.25">
      <c r="I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</row>
    <row r="1178" spans="9:113" x14ac:dyDescent="0.25">
      <c r="I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</row>
    <row r="1179" spans="9:113" x14ac:dyDescent="0.25">
      <c r="I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</row>
    <row r="1180" spans="9:113" x14ac:dyDescent="0.25">
      <c r="I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</row>
    <row r="1181" spans="9:113" x14ac:dyDescent="0.25">
      <c r="I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</row>
    <row r="1182" spans="9:113" x14ac:dyDescent="0.25">
      <c r="I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</row>
    <row r="1183" spans="9:113" x14ac:dyDescent="0.25">
      <c r="I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</row>
    <row r="1184" spans="9:113" x14ac:dyDescent="0.25">
      <c r="I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</row>
    <row r="1185" spans="9:113" x14ac:dyDescent="0.25">
      <c r="I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</row>
    <row r="1186" spans="9:113" x14ac:dyDescent="0.25">
      <c r="I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</row>
    <row r="1187" spans="9:113" x14ac:dyDescent="0.25">
      <c r="I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</row>
    <row r="1188" spans="9:113" x14ac:dyDescent="0.25">
      <c r="I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</row>
    <row r="1189" spans="9:113" x14ac:dyDescent="0.25">
      <c r="I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</row>
    <row r="1190" spans="9:113" x14ac:dyDescent="0.25">
      <c r="I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</row>
    <row r="1191" spans="9:113" x14ac:dyDescent="0.25">
      <c r="I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</row>
    <row r="1192" spans="9:113" x14ac:dyDescent="0.25">
      <c r="I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</row>
    <row r="1193" spans="9:113" x14ac:dyDescent="0.25">
      <c r="I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</row>
    <row r="1194" spans="9:113" x14ac:dyDescent="0.25">
      <c r="I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</row>
    <row r="1195" spans="9:113" x14ac:dyDescent="0.25">
      <c r="I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</row>
    <row r="1196" spans="9:113" x14ac:dyDescent="0.25">
      <c r="I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</row>
    <row r="1197" spans="9:113" x14ac:dyDescent="0.25">
      <c r="I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</row>
    <row r="1198" spans="9:113" x14ac:dyDescent="0.25">
      <c r="I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</row>
    <row r="1199" spans="9:113" x14ac:dyDescent="0.25">
      <c r="I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</row>
    <row r="1200" spans="9:113" x14ac:dyDescent="0.25">
      <c r="I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</row>
    <row r="1201" spans="9:113" x14ac:dyDescent="0.25">
      <c r="I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</row>
    <row r="1202" spans="9:113" x14ac:dyDescent="0.25">
      <c r="I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</row>
    <row r="1203" spans="9:113" x14ac:dyDescent="0.25">
      <c r="I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</row>
    <row r="1204" spans="9:113" x14ac:dyDescent="0.25">
      <c r="I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</row>
    <row r="1205" spans="9:113" x14ac:dyDescent="0.25">
      <c r="I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</row>
    <row r="1206" spans="9:113" x14ac:dyDescent="0.25">
      <c r="I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</row>
    <row r="1207" spans="9:113" x14ac:dyDescent="0.25">
      <c r="I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</row>
    <row r="1208" spans="9:113" x14ac:dyDescent="0.25">
      <c r="I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</row>
    <row r="1209" spans="9:113" x14ac:dyDescent="0.25">
      <c r="I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</row>
    <row r="1210" spans="9:113" x14ac:dyDescent="0.25">
      <c r="I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</row>
    <row r="1211" spans="9:113" x14ac:dyDescent="0.25">
      <c r="I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</row>
    <row r="1212" spans="9:113" x14ac:dyDescent="0.25">
      <c r="I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</row>
    <row r="1213" spans="9:113" x14ac:dyDescent="0.25">
      <c r="I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</row>
    <row r="1214" spans="9:113" x14ac:dyDescent="0.25">
      <c r="I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</row>
    <row r="1215" spans="9:113" x14ac:dyDescent="0.25">
      <c r="I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</row>
    <row r="1216" spans="9:113" x14ac:dyDescent="0.25">
      <c r="I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</row>
    <row r="1217" spans="9:113" x14ac:dyDescent="0.25">
      <c r="I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</row>
    <row r="1218" spans="9:113" x14ac:dyDescent="0.25">
      <c r="I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</row>
    <row r="1219" spans="9:113" x14ac:dyDescent="0.25">
      <c r="I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</row>
    <row r="1220" spans="9:113" x14ac:dyDescent="0.25">
      <c r="I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</row>
    <row r="1221" spans="9:113" x14ac:dyDescent="0.25">
      <c r="I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</row>
    <row r="1222" spans="9:113" x14ac:dyDescent="0.25">
      <c r="I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</row>
    <row r="1223" spans="9:113" x14ac:dyDescent="0.25">
      <c r="I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</row>
    <row r="1224" spans="9:113" x14ac:dyDescent="0.25">
      <c r="I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</row>
    <row r="1225" spans="9:113" x14ac:dyDescent="0.25">
      <c r="I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</row>
    <row r="1226" spans="9:113" x14ac:dyDescent="0.25">
      <c r="I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</row>
    <row r="1227" spans="9:113" x14ac:dyDescent="0.25">
      <c r="I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</row>
    <row r="1228" spans="9:113" x14ac:dyDescent="0.25">
      <c r="I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</row>
    <row r="1229" spans="9:113" x14ac:dyDescent="0.25">
      <c r="I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</row>
    <row r="1230" spans="9:113" x14ac:dyDescent="0.25">
      <c r="I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</row>
    <row r="1231" spans="9:113" x14ac:dyDescent="0.25">
      <c r="I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</row>
    <row r="1232" spans="9:113" x14ac:dyDescent="0.25">
      <c r="I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</row>
    <row r="1233" spans="9:113" x14ac:dyDescent="0.25">
      <c r="I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</row>
    <row r="1234" spans="9:113" x14ac:dyDescent="0.25">
      <c r="I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</row>
    <row r="1235" spans="9:113" x14ac:dyDescent="0.25">
      <c r="I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</row>
    <row r="1236" spans="9:113" x14ac:dyDescent="0.25">
      <c r="I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</row>
    <row r="1237" spans="9:113" x14ac:dyDescent="0.25">
      <c r="I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</row>
    <row r="1238" spans="9:113" x14ac:dyDescent="0.25">
      <c r="I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</row>
    <row r="1239" spans="9:113" x14ac:dyDescent="0.25">
      <c r="I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</row>
    <row r="1240" spans="9:113" x14ac:dyDescent="0.25">
      <c r="I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</row>
    <row r="1241" spans="9:113" x14ac:dyDescent="0.25">
      <c r="I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</row>
    <row r="1242" spans="9:113" x14ac:dyDescent="0.25">
      <c r="I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</row>
    <row r="1243" spans="9:113" x14ac:dyDescent="0.25">
      <c r="I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</row>
    <row r="1244" spans="9:113" x14ac:dyDescent="0.25">
      <c r="I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</row>
    <row r="1245" spans="9:113" x14ac:dyDescent="0.25">
      <c r="I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</row>
    <row r="1246" spans="9:113" x14ac:dyDescent="0.25">
      <c r="I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</row>
    <row r="1247" spans="9:113" x14ac:dyDescent="0.25">
      <c r="I1247"/>
      <c r="CW1247"/>
      <c r="CX1247"/>
      <c r="CY1247"/>
      <c r="CZ1247"/>
      <c r="DA1247"/>
      <c r="DB1247"/>
      <c r="DC1247"/>
      <c r="DD1247"/>
      <c r="DE1247"/>
      <c r="DF1247"/>
      <c r="DG1247"/>
      <c r="DH1247"/>
      <c r="DI1247"/>
    </row>
    <row r="1248" spans="9:113" x14ac:dyDescent="0.25">
      <c r="I1248"/>
      <c r="CW1248"/>
      <c r="CX1248"/>
      <c r="CY1248"/>
      <c r="CZ1248"/>
      <c r="DA1248"/>
      <c r="DB1248"/>
      <c r="DC1248"/>
      <c r="DD1248"/>
      <c r="DE1248"/>
      <c r="DF1248"/>
      <c r="DG1248"/>
      <c r="DH1248"/>
      <c r="DI1248"/>
    </row>
    <row r="1249" spans="9:113" x14ac:dyDescent="0.25">
      <c r="I1249"/>
      <c r="CW1249"/>
      <c r="CX1249"/>
      <c r="CY1249"/>
      <c r="CZ1249"/>
      <c r="DA1249"/>
      <c r="DB1249"/>
      <c r="DC1249"/>
      <c r="DD1249"/>
      <c r="DE1249"/>
      <c r="DF1249"/>
      <c r="DG1249"/>
      <c r="DH1249"/>
      <c r="DI1249"/>
    </row>
    <row r="1250" spans="9:113" x14ac:dyDescent="0.25">
      <c r="I1250"/>
      <c r="CW1250"/>
      <c r="CX1250"/>
      <c r="CY1250"/>
      <c r="CZ1250"/>
      <c r="DA1250"/>
      <c r="DB1250"/>
      <c r="DC1250"/>
      <c r="DD1250"/>
      <c r="DE1250"/>
      <c r="DF1250"/>
      <c r="DG1250"/>
      <c r="DH1250"/>
      <c r="DI1250"/>
    </row>
    <row r="1251" spans="9:113" x14ac:dyDescent="0.25">
      <c r="I1251"/>
      <c r="CW1251"/>
      <c r="CX1251"/>
      <c r="CY1251"/>
      <c r="CZ1251"/>
      <c r="DA1251"/>
      <c r="DB1251"/>
      <c r="DC1251"/>
      <c r="DD1251"/>
      <c r="DE1251"/>
      <c r="DF1251"/>
      <c r="DG1251"/>
      <c r="DH1251"/>
      <c r="DI1251"/>
    </row>
    <row r="1252" spans="9:113" x14ac:dyDescent="0.25">
      <c r="I1252"/>
      <c r="CW1252"/>
      <c r="CX1252"/>
      <c r="CY1252"/>
      <c r="CZ1252"/>
      <c r="DA1252"/>
      <c r="DB1252"/>
      <c r="DC1252"/>
      <c r="DD1252"/>
      <c r="DE1252"/>
      <c r="DF1252"/>
      <c r="DG1252"/>
      <c r="DH1252"/>
      <c r="DI1252"/>
    </row>
    <row r="1253" spans="9:113" x14ac:dyDescent="0.25">
      <c r="I1253"/>
      <c r="CW1253"/>
      <c r="CX1253"/>
      <c r="CY1253"/>
      <c r="CZ1253"/>
      <c r="DA1253"/>
      <c r="DB1253"/>
      <c r="DC1253"/>
      <c r="DD1253"/>
      <c r="DE1253"/>
      <c r="DF1253"/>
      <c r="DG1253"/>
      <c r="DH1253"/>
      <c r="DI1253"/>
    </row>
    <row r="1254" spans="9:113" x14ac:dyDescent="0.25">
      <c r="I1254"/>
      <c r="CW1254"/>
      <c r="CX1254"/>
      <c r="CY1254"/>
      <c r="CZ1254"/>
      <c r="DA1254"/>
      <c r="DB1254"/>
      <c r="DC1254"/>
      <c r="DD1254"/>
      <c r="DE1254"/>
      <c r="DF1254"/>
      <c r="DG1254"/>
      <c r="DH1254"/>
      <c r="DI1254"/>
    </row>
    <row r="1255" spans="9:113" x14ac:dyDescent="0.25">
      <c r="I1255"/>
      <c r="CW1255"/>
      <c r="CX1255"/>
      <c r="CY1255"/>
      <c r="CZ1255"/>
      <c r="DA1255"/>
      <c r="DB1255"/>
      <c r="DC1255"/>
      <c r="DD1255"/>
      <c r="DE1255"/>
      <c r="DF1255"/>
      <c r="DG1255"/>
      <c r="DH1255"/>
      <c r="DI1255"/>
    </row>
    <row r="1256" spans="9:113" x14ac:dyDescent="0.25">
      <c r="I1256"/>
      <c r="CW1256"/>
      <c r="CX1256"/>
      <c r="CY1256"/>
      <c r="CZ1256"/>
      <c r="DA1256"/>
      <c r="DB1256"/>
      <c r="DC1256"/>
      <c r="DD1256"/>
      <c r="DE1256"/>
      <c r="DF1256"/>
      <c r="DG1256"/>
      <c r="DH1256"/>
      <c r="DI1256"/>
    </row>
    <row r="1257" spans="9:113" x14ac:dyDescent="0.25">
      <c r="I1257"/>
      <c r="CW1257"/>
      <c r="CX1257"/>
      <c r="CY1257"/>
      <c r="CZ1257"/>
      <c r="DA1257"/>
      <c r="DB1257"/>
      <c r="DC1257"/>
      <c r="DD1257"/>
      <c r="DE1257"/>
      <c r="DF1257"/>
      <c r="DG1257"/>
      <c r="DH1257"/>
      <c r="DI1257"/>
    </row>
    <row r="1258" spans="9:113" x14ac:dyDescent="0.25">
      <c r="I1258"/>
      <c r="CW1258"/>
      <c r="CX1258"/>
      <c r="CY1258"/>
      <c r="CZ1258"/>
      <c r="DA1258"/>
      <c r="DB1258"/>
      <c r="DC1258"/>
      <c r="DD1258"/>
      <c r="DE1258"/>
      <c r="DF1258"/>
      <c r="DG1258"/>
      <c r="DH1258"/>
      <c r="DI1258"/>
    </row>
    <row r="1259" spans="9:113" x14ac:dyDescent="0.25">
      <c r="I1259"/>
      <c r="CW1259"/>
      <c r="CX1259"/>
      <c r="CY1259"/>
      <c r="CZ1259"/>
      <c r="DA1259"/>
      <c r="DB1259"/>
      <c r="DC1259"/>
      <c r="DD1259"/>
      <c r="DE1259"/>
      <c r="DF1259"/>
      <c r="DG1259"/>
      <c r="DH1259"/>
      <c r="DI1259"/>
    </row>
    <row r="1260" spans="9:113" x14ac:dyDescent="0.25">
      <c r="I1260"/>
      <c r="CW1260"/>
      <c r="CX1260"/>
      <c r="CY1260"/>
      <c r="CZ1260"/>
      <c r="DA1260"/>
      <c r="DB1260"/>
      <c r="DC1260"/>
      <c r="DD1260"/>
      <c r="DE1260"/>
      <c r="DF1260"/>
      <c r="DG1260"/>
      <c r="DH1260"/>
      <c r="DI1260"/>
    </row>
    <row r="1261" spans="9:113" x14ac:dyDescent="0.25">
      <c r="I1261"/>
      <c r="CW1261"/>
      <c r="CX1261"/>
      <c r="CY1261"/>
      <c r="CZ1261"/>
      <c r="DA1261"/>
      <c r="DB1261"/>
      <c r="DC1261"/>
      <c r="DD1261"/>
      <c r="DE1261"/>
      <c r="DF1261"/>
      <c r="DG1261"/>
      <c r="DH1261"/>
      <c r="DI1261"/>
    </row>
    <row r="1262" spans="9:113" x14ac:dyDescent="0.25">
      <c r="I1262"/>
      <c r="CW1262"/>
      <c r="CX1262"/>
      <c r="CY1262"/>
      <c r="CZ1262"/>
      <c r="DA1262"/>
      <c r="DB1262"/>
      <c r="DC1262"/>
      <c r="DD1262"/>
      <c r="DE1262"/>
      <c r="DF1262"/>
      <c r="DG1262"/>
      <c r="DH1262"/>
      <c r="DI1262"/>
    </row>
    <row r="1263" spans="9:113" x14ac:dyDescent="0.25">
      <c r="I1263"/>
      <c r="CW1263"/>
      <c r="CX1263"/>
      <c r="CY1263"/>
      <c r="CZ1263"/>
      <c r="DA1263"/>
      <c r="DB1263"/>
      <c r="DC1263"/>
      <c r="DD1263"/>
      <c r="DE1263"/>
      <c r="DF1263"/>
      <c r="DG1263"/>
      <c r="DH1263"/>
      <c r="DI1263"/>
    </row>
    <row r="1264" spans="9:113" x14ac:dyDescent="0.25">
      <c r="I1264"/>
      <c r="CW1264"/>
      <c r="CX1264"/>
      <c r="CY1264"/>
      <c r="CZ1264"/>
      <c r="DA1264"/>
      <c r="DB1264"/>
      <c r="DC1264"/>
      <c r="DD1264"/>
      <c r="DE1264"/>
      <c r="DF1264"/>
      <c r="DG1264"/>
      <c r="DH1264"/>
      <c r="DI1264"/>
    </row>
    <row r="1265" spans="9:113" x14ac:dyDescent="0.25">
      <c r="I1265"/>
      <c r="CW1265"/>
      <c r="CX1265"/>
      <c r="CY1265"/>
      <c r="CZ1265"/>
      <c r="DA1265"/>
      <c r="DB1265"/>
      <c r="DC1265"/>
      <c r="DD1265"/>
      <c r="DE1265"/>
      <c r="DF1265"/>
      <c r="DG1265"/>
      <c r="DH1265"/>
      <c r="DI1265"/>
    </row>
    <row r="1266" spans="9:113" x14ac:dyDescent="0.25">
      <c r="I1266"/>
      <c r="CW1266"/>
      <c r="CX1266"/>
      <c r="CY1266"/>
      <c r="CZ1266"/>
      <c r="DA1266"/>
      <c r="DB1266"/>
      <c r="DC1266"/>
      <c r="DD1266"/>
      <c r="DE1266"/>
      <c r="DF1266"/>
      <c r="DG1266"/>
      <c r="DH1266"/>
      <c r="DI1266"/>
    </row>
    <row r="1267" spans="9:113" x14ac:dyDescent="0.25">
      <c r="I1267"/>
      <c r="CW1267"/>
      <c r="CX1267"/>
      <c r="CY1267"/>
      <c r="CZ1267"/>
      <c r="DA1267"/>
      <c r="DB1267"/>
      <c r="DC1267"/>
      <c r="DD1267"/>
      <c r="DE1267"/>
      <c r="DF1267"/>
      <c r="DG1267"/>
      <c r="DH1267"/>
      <c r="DI1267"/>
    </row>
    <row r="1268" spans="9:113" x14ac:dyDescent="0.25">
      <c r="I1268"/>
      <c r="CW1268"/>
      <c r="CX1268"/>
      <c r="CY1268"/>
      <c r="CZ1268"/>
      <c r="DA1268"/>
      <c r="DB1268"/>
      <c r="DC1268"/>
      <c r="DD1268"/>
      <c r="DE1268"/>
      <c r="DF1268"/>
      <c r="DG1268"/>
      <c r="DH1268"/>
      <c r="DI1268"/>
    </row>
    <row r="1269" spans="9:113" x14ac:dyDescent="0.25">
      <c r="I1269"/>
      <c r="CW1269"/>
      <c r="CX1269"/>
      <c r="CY1269"/>
      <c r="CZ1269"/>
      <c r="DA1269"/>
      <c r="DB1269"/>
      <c r="DC1269"/>
      <c r="DD1269"/>
      <c r="DE1269"/>
      <c r="DF1269"/>
      <c r="DG1269"/>
      <c r="DH1269"/>
      <c r="DI1269"/>
    </row>
    <row r="1270" spans="9:113" x14ac:dyDescent="0.25">
      <c r="I1270"/>
      <c r="CW1270"/>
      <c r="CX1270"/>
      <c r="CY1270"/>
      <c r="CZ1270"/>
      <c r="DA1270"/>
      <c r="DB1270"/>
      <c r="DC1270"/>
      <c r="DD1270"/>
      <c r="DE1270"/>
      <c r="DF1270"/>
      <c r="DG1270"/>
      <c r="DH1270"/>
      <c r="DI1270"/>
    </row>
    <row r="1271" spans="9:113" x14ac:dyDescent="0.25">
      <c r="I1271"/>
      <c r="CW1271"/>
      <c r="CX1271"/>
      <c r="CY1271"/>
      <c r="CZ1271"/>
      <c r="DA1271"/>
      <c r="DB1271"/>
      <c r="DC1271"/>
      <c r="DD1271"/>
      <c r="DE1271"/>
      <c r="DF1271"/>
      <c r="DG1271"/>
      <c r="DH1271"/>
      <c r="DI1271"/>
    </row>
    <row r="1272" spans="9:113" x14ac:dyDescent="0.25">
      <c r="I1272"/>
      <c r="CW1272"/>
      <c r="CX1272"/>
      <c r="CY1272"/>
      <c r="CZ1272"/>
      <c r="DA1272"/>
      <c r="DB1272"/>
      <c r="DC1272"/>
      <c r="DD1272"/>
      <c r="DE1272"/>
      <c r="DF1272"/>
      <c r="DG1272"/>
      <c r="DH1272"/>
      <c r="DI1272"/>
    </row>
    <row r="1273" spans="9:113" x14ac:dyDescent="0.25">
      <c r="I1273"/>
      <c r="CW1273"/>
      <c r="CX1273"/>
      <c r="CY1273"/>
      <c r="CZ1273"/>
      <c r="DA1273"/>
      <c r="DB1273"/>
      <c r="DC1273"/>
      <c r="DD1273"/>
      <c r="DE1273"/>
      <c r="DF1273"/>
      <c r="DG1273"/>
      <c r="DH1273"/>
      <c r="DI1273"/>
    </row>
    <row r="1274" spans="9:113" x14ac:dyDescent="0.25">
      <c r="I1274"/>
      <c r="CW1274"/>
      <c r="CX1274"/>
      <c r="CY1274"/>
      <c r="CZ1274"/>
      <c r="DA1274"/>
      <c r="DB1274"/>
      <c r="DC1274"/>
      <c r="DD1274"/>
      <c r="DE1274"/>
      <c r="DF1274"/>
      <c r="DG1274"/>
      <c r="DH1274"/>
      <c r="DI1274"/>
    </row>
    <row r="1275" spans="9:113" x14ac:dyDescent="0.25">
      <c r="I1275"/>
      <c r="CW1275"/>
      <c r="CX1275"/>
      <c r="CY1275"/>
      <c r="CZ1275"/>
      <c r="DA1275"/>
      <c r="DB1275"/>
      <c r="DC1275"/>
      <c r="DD1275"/>
      <c r="DE1275"/>
      <c r="DF1275"/>
      <c r="DG1275"/>
      <c r="DH1275"/>
      <c r="DI1275"/>
    </row>
    <row r="1276" spans="9:113" x14ac:dyDescent="0.25">
      <c r="I1276"/>
      <c r="CW1276"/>
      <c r="CX1276"/>
      <c r="CY1276"/>
      <c r="CZ1276"/>
      <c r="DA1276"/>
      <c r="DB1276"/>
      <c r="DC1276"/>
      <c r="DD1276"/>
      <c r="DE1276"/>
      <c r="DF1276"/>
      <c r="DG1276"/>
      <c r="DH1276"/>
      <c r="DI1276"/>
    </row>
    <row r="1277" spans="9:113" x14ac:dyDescent="0.25">
      <c r="I1277"/>
      <c r="CW1277"/>
      <c r="CX1277"/>
      <c r="CY1277"/>
      <c r="CZ1277"/>
      <c r="DA1277"/>
      <c r="DB1277"/>
      <c r="DC1277"/>
      <c r="DD1277"/>
      <c r="DE1277"/>
      <c r="DF1277"/>
      <c r="DG1277"/>
      <c r="DH1277"/>
      <c r="DI1277"/>
    </row>
    <row r="1278" spans="9:113" x14ac:dyDescent="0.25">
      <c r="I1278"/>
      <c r="CW1278"/>
      <c r="CX1278"/>
      <c r="CY1278"/>
      <c r="CZ1278"/>
      <c r="DA1278"/>
      <c r="DB1278"/>
      <c r="DC1278"/>
      <c r="DD1278"/>
      <c r="DE1278"/>
      <c r="DF1278"/>
      <c r="DG1278"/>
      <c r="DH1278"/>
      <c r="DI1278"/>
    </row>
    <row r="1279" spans="9:113" x14ac:dyDescent="0.25">
      <c r="I1279"/>
      <c r="CW1279"/>
      <c r="CX1279"/>
      <c r="CY1279"/>
      <c r="CZ1279"/>
      <c r="DA1279"/>
      <c r="DB1279"/>
      <c r="DC1279"/>
      <c r="DD1279"/>
      <c r="DE1279"/>
      <c r="DF1279"/>
      <c r="DG1279"/>
      <c r="DH1279"/>
      <c r="DI1279"/>
    </row>
    <row r="1280" spans="9:113" x14ac:dyDescent="0.25">
      <c r="I1280"/>
      <c r="CW1280"/>
      <c r="CX1280"/>
      <c r="CY1280"/>
      <c r="CZ1280"/>
      <c r="DA1280"/>
      <c r="DB1280"/>
      <c r="DC1280"/>
      <c r="DD1280"/>
      <c r="DE1280"/>
      <c r="DF1280"/>
      <c r="DG1280"/>
      <c r="DH1280"/>
      <c r="DI1280"/>
    </row>
    <row r="1281" spans="9:113" x14ac:dyDescent="0.25">
      <c r="I1281"/>
      <c r="CW1281"/>
      <c r="CX1281"/>
      <c r="CY1281"/>
      <c r="CZ1281"/>
      <c r="DA1281"/>
      <c r="DB1281"/>
      <c r="DC1281"/>
      <c r="DD1281"/>
      <c r="DE1281"/>
      <c r="DF1281"/>
      <c r="DG1281"/>
      <c r="DH1281"/>
      <c r="DI1281"/>
    </row>
    <row r="1282" spans="9:113" x14ac:dyDescent="0.25">
      <c r="I1282"/>
      <c r="CW1282"/>
      <c r="CX1282"/>
      <c r="CY1282"/>
      <c r="CZ1282"/>
      <c r="DA1282"/>
      <c r="DB1282"/>
      <c r="DC1282"/>
      <c r="DD1282"/>
      <c r="DE1282"/>
      <c r="DF1282"/>
      <c r="DG1282"/>
      <c r="DH1282"/>
      <c r="DI1282"/>
    </row>
    <row r="1283" spans="9:113" x14ac:dyDescent="0.25">
      <c r="I1283"/>
      <c r="CW1283"/>
      <c r="CX1283"/>
      <c r="CY1283"/>
      <c r="CZ1283"/>
      <c r="DA1283"/>
      <c r="DB1283"/>
      <c r="DC1283"/>
      <c r="DD1283"/>
      <c r="DE1283"/>
      <c r="DF1283"/>
      <c r="DG1283"/>
      <c r="DH1283"/>
      <c r="DI1283"/>
    </row>
    <row r="1284" spans="9:113" x14ac:dyDescent="0.25">
      <c r="I1284"/>
      <c r="CW1284"/>
      <c r="CX1284"/>
      <c r="CY1284"/>
      <c r="CZ1284"/>
      <c r="DA1284"/>
      <c r="DB1284"/>
      <c r="DC1284"/>
      <c r="DD1284"/>
      <c r="DE1284"/>
      <c r="DF1284"/>
      <c r="DG1284"/>
      <c r="DH1284"/>
      <c r="DI1284"/>
    </row>
    <row r="1285" spans="9:113" x14ac:dyDescent="0.25">
      <c r="I1285"/>
      <c r="CW1285"/>
      <c r="CX1285"/>
      <c r="CY1285"/>
      <c r="CZ1285"/>
      <c r="DA1285"/>
      <c r="DB1285"/>
      <c r="DC1285"/>
      <c r="DD1285"/>
      <c r="DE1285"/>
      <c r="DF1285"/>
      <c r="DG1285"/>
      <c r="DH1285"/>
      <c r="DI1285"/>
    </row>
    <row r="1286" spans="9:113" x14ac:dyDescent="0.25">
      <c r="I1286"/>
      <c r="CW1286"/>
      <c r="CX1286"/>
      <c r="CY1286"/>
      <c r="CZ1286"/>
      <c r="DA1286"/>
      <c r="DB1286"/>
      <c r="DC1286"/>
      <c r="DD1286"/>
      <c r="DE1286"/>
      <c r="DF1286"/>
      <c r="DG1286"/>
      <c r="DH1286"/>
      <c r="DI1286"/>
    </row>
    <row r="1287" spans="9:113" x14ac:dyDescent="0.25">
      <c r="I1287"/>
      <c r="CW1287"/>
      <c r="CX1287"/>
      <c r="CY1287"/>
      <c r="CZ1287"/>
      <c r="DA1287"/>
      <c r="DB1287"/>
      <c r="DC1287"/>
      <c r="DD1287"/>
      <c r="DE1287"/>
      <c r="DF1287"/>
      <c r="DG1287"/>
      <c r="DH1287"/>
      <c r="DI1287"/>
    </row>
    <row r="1288" spans="9:113" x14ac:dyDescent="0.25">
      <c r="I1288"/>
      <c r="CW1288"/>
      <c r="CX1288"/>
      <c r="CY1288"/>
      <c r="CZ1288"/>
      <c r="DA1288"/>
      <c r="DB1288"/>
      <c r="DC1288"/>
      <c r="DD1288"/>
      <c r="DE1288"/>
      <c r="DF1288"/>
      <c r="DG1288"/>
      <c r="DH1288"/>
      <c r="DI1288"/>
    </row>
    <row r="1289" spans="9:113" x14ac:dyDescent="0.25">
      <c r="I1289"/>
      <c r="CW1289"/>
      <c r="CX1289"/>
      <c r="CY1289"/>
      <c r="CZ1289"/>
      <c r="DA1289"/>
      <c r="DB1289"/>
      <c r="DC1289"/>
      <c r="DD1289"/>
      <c r="DE1289"/>
      <c r="DF1289"/>
      <c r="DG1289"/>
      <c r="DH1289"/>
      <c r="DI1289"/>
    </row>
    <row r="1290" spans="9:113" x14ac:dyDescent="0.25">
      <c r="I1290"/>
      <c r="CW1290"/>
      <c r="CX1290"/>
      <c r="CY1290"/>
      <c r="CZ1290"/>
      <c r="DA1290"/>
      <c r="DB1290"/>
      <c r="DC1290"/>
      <c r="DD1290"/>
      <c r="DE1290"/>
      <c r="DF1290"/>
      <c r="DG1290"/>
      <c r="DH1290"/>
      <c r="DI1290"/>
    </row>
    <row r="1291" spans="9:113" x14ac:dyDescent="0.25">
      <c r="I1291"/>
      <c r="CW1291"/>
      <c r="CX1291"/>
      <c r="CY1291"/>
      <c r="CZ1291"/>
      <c r="DA1291"/>
      <c r="DB1291"/>
      <c r="DC1291"/>
      <c r="DD1291"/>
      <c r="DE1291"/>
      <c r="DF1291"/>
      <c r="DG1291"/>
      <c r="DH1291"/>
      <c r="DI1291"/>
    </row>
    <row r="1292" spans="9:113" x14ac:dyDescent="0.25">
      <c r="I1292"/>
      <c r="CW1292"/>
      <c r="CX1292"/>
      <c r="CY1292"/>
      <c r="CZ1292"/>
      <c r="DA1292"/>
      <c r="DB1292"/>
      <c r="DC1292"/>
      <c r="DD1292"/>
      <c r="DE1292"/>
      <c r="DF1292"/>
      <c r="DG1292"/>
      <c r="DH1292"/>
      <c r="DI1292"/>
    </row>
    <row r="1293" spans="9:113" x14ac:dyDescent="0.25">
      <c r="I1293"/>
      <c r="CW1293"/>
      <c r="CX1293"/>
      <c r="CY1293"/>
      <c r="CZ1293"/>
      <c r="DA1293"/>
      <c r="DB1293"/>
      <c r="DC1293"/>
      <c r="DD1293"/>
      <c r="DE1293"/>
      <c r="DF1293"/>
      <c r="DG1293"/>
      <c r="DH1293"/>
      <c r="DI1293"/>
    </row>
    <row r="1294" spans="9:113" x14ac:dyDescent="0.25">
      <c r="I1294"/>
      <c r="CW1294"/>
      <c r="CX1294"/>
      <c r="CY1294"/>
      <c r="CZ1294"/>
      <c r="DA1294"/>
      <c r="DB1294"/>
      <c r="DC1294"/>
      <c r="DD1294"/>
      <c r="DE1294"/>
      <c r="DF1294"/>
      <c r="DG1294"/>
      <c r="DH1294"/>
      <c r="DI1294"/>
    </row>
    <row r="1295" spans="9:113" x14ac:dyDescent="0.25">
      <c r="I1295"/>
      <c r="CW1295"/>
      <c r="CX1295"/>
      <c r="CY1295"/>
      <c r="CZ1295"/>
      <c r="DA1295"/>
      <c r="DB1295"/>
      <c r="DC1295"/>
      <c r="DD1295"/>
      <c r="DE1295"/>
      <c r="DF1295"/>
      <c r="DG1295"/>
      <c r="DH1295"/>
      <c r="DI1295"/>
    </row>
    <row r="1296" spans="9:113" x14ac:dyDescent="0.25">
      <c r="I1296"/>
      <c r="CW1296"/>
      <c r="CX1296"/>
      <c r="CY1296"/>
      <c r="CZ1296"/>
      <c r="DA1296"/>
      <c r="DB1296"/>
      <c r="DC1296"/>
      <c r="DD1296"/>
      <c r="DE1296"/>
      <c r="DF1296"/>
      <c r="DG1296"/>
      <c r="DH1296"/>
      <c r="DI1296"/>
    </row>
    <row r="1297" spans="9:113" x14ac:dyDescent="0.25">
      <c r="I1297"/>
      <c r="CW1297"/>
      <c r="CX1297"/>
      <c r="CY1297"/>
      <c r="CZ1297"/>
      <c r="DA1297"/>
      <c r="DB1297"/>
      <c r="DC1297"/>
      <c r="DD1297"/>
      <c r="DE1297"/>
      <c r="DF1297"/>
      <c r="DG1297"/>
      <c r="DH1297"/>
      <c r="DI1297"/>
    </row>
    <row r="1298" spans="9:113" x14ac:dyDescent="0.25">
      <c r="I1298"/>
      <c r="CW1298"/>
      <c r="CX1298"/>
      <c r="CY1298"/>
      <c r="CZ1298"/>
      <c r="DA1298"/>
      <c r="DB1298"/>
      <c r="DC1298"/>
      <c r="DD1298"/>
      <c r="DE1298"/>
      <c r="DF1298"/>
      <c r="DG1298"/>
      <c r="DH1298"/>
      <c r="DI1298"/>
    </row>
    <row r="1299" spans="9:113" x14ac:dyDescent="0.25">
      <c r="I1299"/>
      <c r="CW1299"/>
      <c r="CX1299"/>
      <c r="CY1299"/>
      <c r="CZ1299"/>
      <c r="DA1299"/>
      <c r="DB1299"/>
      <c r="DC1299"/>
      <c r="DD1299"/>
      <c r="DE1299"/>
      <c r="DF1299"/>
      <c r="DG1299"/>
      <c r="DH1299"/>
      <c r="DI1299"/>
    </row>
    <row r="1300" spans="9:113" x14ac:dyDescent="0.25">
      <c r="I1300"/>
      <c r="CW1300"/>
      <c r="CX1300"/>
      <c r="CY1300"/>
      <c r="CZ1300"/>
      <c r="DA1300"/>
      <c r="DB1300"/>
      <c r="DC1300"/>
      <c r="DD1300"/>
      <c r="DE1300"/>
      <c r="DF1300"/>
      <c r="DG1300"/>
      <c r="DH1300"/>
      <c r="DI1300"/>
    </row>
    <row r="1301" spans="9:113" x14ac:dyDescent="0.25">
      <c r="I1301"/>
      <c r="CW1301"/>
      <c r="CX1301"/>
      <c r="CY1301"/>
      <c r="CZ1301"/>
      <c r="DA1301"/>
      <c r="DB1301"/>
      <c r="DC1301"/>
      <c r="DD1301"/>
      <c r="DE1301"/>
      <c r="DF1301"/>
      <c r="DG1301"/>
      <c r="DH1301"/>
      <c r="DI1301"/>
    </row>
    <row r="1302" spans="9:113" x14ac:dyDescent="0.25">
      <c r="I1302"/>
      <c r="CW1302"/>
      <c r="CX1302"/>
      <c r="CY1302"/>
      <c r="CZ1302"/>
      <c r="DA1302"/>
      <c r="DB1302"/>
      <c r="DC1302"/>
      <c r="DD1302"/>
      <c r="DE1302"/>
      <c r="DF1302"/>
      <c r="DG1302"/>
      <c r="DH1302"/>
      <c r="DI1302"/>
    </row>
    <row r="1303" spans="9:113" x14ac:dyDescent="0.25">
      <c r="I1303"/>
      <c r="CW1303"/>
      <c r="CX1303"/>
      <c r="CY1303"/>
      <c r="CZ1303"/>
      <c r="DA1303"/>
      <c r="DB1303"/>
      <c r="DC1303"/>
      <c r="DD1303"/>
      <c r="DE1303"/>
      <c r="DF1303"/>
      <c r="DG1303"/>
      <c r="DH1303"/>
      <c r="DI1303"/>
    </row>
    <row r="1304" spans="9:113" x14ac:dyDescent="0.25">
      <c r="I1304"/>
      <c r="CW1304"/>
      <c r="CX1304"/>
      <c r="CY1304"/>
      <c r="CZ1304"/>
      <c r="DA1304"/>
      <c r="DB1304"/>
      <c r="DC1304"/>
      <c r="DD1304"/>
      <c r="DE1304"/>
      <c r="DF1304"/>
      <c r="DG1304"/>
      <c r="DH1304"/>
      <c r="DI1304"/>
    </row>
    <row r="1305" spans="9:113" x14ac:dyDescent="0.25">
      <c r="I1305"/>
      <c r="CW1305"/>
      <c r="CX1305"/>
      <c r="CY1305"/>
      <c r="CZ1305"/>
      <c r="DA1305"/>
      <c r="DB1305"/>
      <c r="DC1305"/>
      <c r="DD1305"/>
      <c r="DE1305"/>
      <c r="DF1305"/>
      <c r="DG1305"/>
      <c r="DH1305"/>
      <c r="DI1305"/>
    </row>
    <row r="1306" spans="9:113" x14ac:dyDescent="0.25">
      <c r="I1306"/>
      <c r="CW1306"/>
      <c r="CX1306"/>
      <c r="CY1306"/>
      <c r="CZ1306"/>
      <c r="DA1306"/>
      <c r="DB1306"/>
      <c r="DC1306"/>
      <c r="DD1306"/>
      <c r="DE1306"/>
      <c r="DF1306"/>
      <c r="DG1306"/>
      <c r="DH1306"/>
      <c r="DI1306"/>
    </row>
    <row r="1307" spans="9:113" x14ac:dyDescent="0.25">
      <c r="I1307"/>
      <c r="CW1307"/>
      <c r="CX1307"/>
      <c r="CY1307"/>
      <c r="CZ1307"/>
      <c r="DA1307"/>
      <c r="DB1307"/>
      <c r="DC1307"/>
      <c r="DD1307"/>
      <c r="DE1307"/>
      <c r="DF1307"/>
      <c r="DG1307"/>
      <c r="DH1307"/>
      <c r="DI1307"/>
    </row>
    <row r="1308" spans="9:113" x14ac:dyDescent="0.25">
      <c r="I1308"/>
      <c r="CW1308"/>
      <c r="CX1308"/>
      <c r="CY1308"/>
      <c r="CZ1308"/>
      <c r="DA1308"/>
      <c r="DB1308"/>
      <c r="DC1308"/>
      <c r="DD1308"/>
      <c r="DE1308"/>
      <c r="DF1308"/>
      <c r="DG1308"/>
      <c r="DH1308"/>
      <c r="DI1308"/>
    </row>
    <row r="1309" spans="9:113" x14ac:dyDescent="0.25">
      <c r="I1309"/>
      <c r="CW1309"/>
      <c r="CX1309"/>
      <c r="CY1309"/>
      <c r="CZ1309"/>
      <c r="DA1309"/>
      <c r="DB1309"/>
      <c r="DC1309"/>
      <c r="DD1309"/>
      <c r="DE1309"/>
      <c r="DF1309"/>
      <c r="DG1309"/>
      <c r="DH1309"/>
      <c r="DI1309"/>
    </row>
    <row r="1310" spans="9:113" x14ac:dyDescent="0.25">
      <c r="I1310"/>
      <c r="CW1310"/>
      <c r="CX1310"/>
      <c r="CY1310"/>
      <c r="CZ1310"/>
      <c r="DA1310"/>
      <c r="DB1310"/>
      <c r="DC1310"/>
      <c r="DD1310"/>
      <c r="DE1310"/>
      <c r="DF1310"/>
      <c r="DG1310"/>
      <c r="DH1310"/>
      <c r="DI1310"/>
    </row>
    <row r="1311" spans="9:113" x14ac:dyDescent="0.25">
      <c r="I1311"/>
      <c r="CW1311"/>
      <c r="CX1311"/>
      <c r="CY1311"/>
      <c r="CZ1311"/>
      <c r="DA1311"/>
      <c r="DB1311"/>
      <c r="DC1311"/>
      <c r="DD1311"/>
      <c r="DE1311"/>
      <c r="DF1311"/>
      <c r="DG1311"/>
      <c r="DH1311"/>
      <c r="DI1311"/>
    </row>
    <row r="1312" spans="9:113" x14ac:dyDescent="0.25">
      <c r="I1312"/>
      <c r="CW1312"/>
      <c r="CX1312"/>
      <c r="CY1312"/>
      <c r="CZ1312"/>
      <c r="DA1312"/>
      <c r="DB1312"/>
      <c r="DC1312"/>
      <c r="DD1312"/>
      <c r="DE1312"/>
      <c r="DF1312"/>
      <c r="DG1312"/>
      <c r="DH1312"/>
      <c r="DI1312"/>
    </row>
    <row r="1313" spans="9:113" x14ac:dyDescent="0.25">
      <c r="I1313"/>
      <c r="CW1313"/>
      <c r="CX1313"/>
      <c r="CY1313"/>
      <c r="CZ1313"/>
      <c r="DA1313"/>
      <c r="DB1313"/>
      <c r="DC1313"/>
      <c r="DD1313"/>
      <c r="DE1313"/>
      <c r="DF1313"/>
      <c r="DG1313"/>
      <c r="DH1313"/>
      <c r="DI1313"/>
    </row>
    <row r="1314" spans="9:113" x14ac:dyDescent="0.25">
      <c r="I1314"/>
      <c r="CW1314"/>
      <c r="CX1314"/>
      <c r="CY1314"/>
      <c r="CZ1314"/>
      <c r="DA1314"/>
      <c r="DB1314"/>
      <c r="DC1314"/>
      <c r="DD1314"/>
      <c r="DE1314"/>
      <c r="DF1314"/>
      <c r="DG1314"/>
      <c r="DH1314"/>
      <c r="DI1314"/>
    </row>
    <row r="1315" spans="9:113" x14ac:dyDescent="0.25">
      <c r="I1315"/>
      <c r="CW1315"/>
      <c r="CX1315"/>
      <c r="CY1315"/>
      <c r="CZ1315"/>
      <c r="DA1315"/>
      <c r="DB1315"/>
      <c r="DC1315"/>
      <c r="DD1315"/>
      <c r="DE1315"/>
      <c r="DF1315"/>
      <c r="DG1315"/>
      <c r="DH1315"/>
      <c r="DI1315"/>
    </row>
    <row r="1316" spans="9:113" x14ac:dyDescent="0.25">
      <c r="I1316"/>
      <c r="CW1316"/>
      <c r="CX1316"/>
      <c r="CY1316"/>
      <c r="CZ1316"/>
      <c r="DA1316"/>
      <c r="DB1316"/>
      <c r="DC1316"/>
      <c r="DD1316"/>
      <c r="DE1316"/>
      <c r="DF1316"/>
      <c r="DG1316"/>
      <c r="DH1316"/>
      <c r="DI1316"/>
    </row>
    <row r="1317" spans="9:113" x14ac:dyDescent="0.25">
      <c r="I1317"/>
      <c r="CW1317"/>
      <c r="CX1317"/>
      <c r="CY1317"/>
      <c r="CZ1317"/>
      <c r="DA1317"/>
      <c r="DB1317"/>
      <c r="DC1317"/>
      <c r="DD1317"/>
      <c r="DE1317"/>
      <c r="DF1317"/>
      <c r="DG1317"/>
      <c r="DH1317"/>
      <c r="DI1317"/>
    </row>
    <row r="1318" spans="9:113" x14ac:dyDescent="0.25">
      <c r="I1318"/>
      <c r="CW1318"/>
      <c r="CX1318"/>
      <c r="CY1318"/>
      <c r="CZ1318"/>
      <c r="DA1318"/>
      <c r="DB1318"/>
      <c r="DC1318"/>
      <c r="DD1318"/>
      <c r="DE1318"/>
      <c r="DF1318"/>
      <c r="DG1318"/>
      <c r="DH1318"/>
      <c r="DI1318"/>
    </row>
    <row r="1319" spans="9:113" x14ac:dyDescent="0.25">
      <c r="I1319"/>
      <c r="CW1319"/>
      <c r="CX1319"/>
      <c r="CY1319"/>
      <c r="CZ1319"/>
      <c r="DA1319"/>
      <c r="DB1319"/>
      <c r="DC1319"/>
      <c r="DD1319"/>
      <c r="DE1319"/>
      <c r="DF1319"/>
      <c r="DG1319"/>
      <c r="DH1319"/>
      <c r="DI1319"/>
    </row>
    <row r="1320" spans="9:113" x14ac:dyDescent="0.25">
      <c r="I1320"/>
      <c r="CW1320"/>
      <c r="CX1320"/>
      <c r="CY1320"/>
      <c r="CZ1320"/>
      <c r="DA1320"/>
      <c r="DB1320"/>
      <c r="DC1320"/>
      <c r="DD1320"/>
      <c r="DE1320"/>
      <c r="DF1320"/>
      <c r="DG1320"/>
      <c r="DH1320"/>
      <c r="DI1320"/>
    </row>
    <row r="1321" spans="9:113" x14ac:dyDescent="0.25">
      <c r="I1321"/>
      <c r="CW1321"/>
      <c r="CX1321"/>
      <c r="CY1321"/>
      <c r="CZ1321"/>
      <c r="DA1321"/>
      <c r="DB1321"/>
      <c r="DC1321"/>
      <c r="DD1321"/>
      <c r="DE1321"/>
      <c r="DF1321"/>
      <c r="DG1321"/>
      <c r="DH1321"/>
      <c r="DI1321"/>
    </row>
    <row r="1322" spans="9:113" x14ac:dyDescent="0.25">
      <c r="I1322"/>
      <c r="CW1322"/>
      <c r="CX1322"/>
      <c r="CY1322"/>
      <c r="CZ1322"/>
      <c r="DA1322"/>
      <c r="DB1322"/>
      <c r="DC1322"/>
      <c r="DD1322"/>
      <c r="DE1322"/>
      <c r="DF1322"/>
      <c r="DG1322"/>
      <c r="DH1322"/>
      <c r="DI1322"/>
    </row>
    <row r="1323" spans="9:113" x14ac:dyDescent="0.25">
      <c r="I1323"/>
      <c r="CW1323"/>
      <c r="CX1323"/>
      <c r="CY1323"/>
      <c r="CZ1323"/>
      <c r="DA1323"/>
      <c r="DB1323"/>
      <c r="DC1323"/>
      <c r="DD1323"/>
      <c r="DE1323"/>
      <c r="DF1323"/>
      <c r="DG1323"/>
      <c r="DH1323"/>
      <c r="DI1323"/>
    </row>
    <row r="1324" spans="9:113" x14ac:dyDescent="0.25">
      <c r="I1324"/>
      <c r="CW1324"/>
      <c r="CX1324"/>
      <c r="CY1324"/>
      <c r="CZ1324"/>
      <c r="DA1324"/>
      <c r="DB1324"/>
      <c r="DC1324"/>
      <c r="DD1324"/>
      <c r="DE1324"/>
      <c r="DF1324"/>
      <c r="DG1324"/>
      <c r="DH1324"/>
      <c r="DI1324"/>
    </row>
    <row r="1325" spans="9:113" x14ac:dyDescent="0.25">
      <c r="I1325"/>
      <c r="CW1325"/>
      <c r="CX1325"/>
      <c r="CY1325"/>
      <c r="CZ1325"/>
      <c r="DA1325"/>
      <c r="DB1325"/>
      <c r="DC1325"/>
      <c r="DD1325"/>
      <c r="DE1325"/>
      <c r="DF1325"/>
      <c r="DG1325"/>
      <c r="DH1325"/>
      <c r="DI1325"/>
    </row>
    <row r="1326" spans="9:113" x14ac:dyDescent="0.25">
      <c r="I1326"/>
      <c r="CW1326"/>
      <c r="CX1326"/>
      <c r="CY1326"/>
      <c r="CZ1326"/>
      <c r="DA1326"/>
      <c r="DB1326"/>
      <c r="DC1326"/>
      <c r="DD1326"/>
      <c r="DE1326"/>
      <c r="DF1326"/>
      <c r="DG1326"/>
      <c r="DH1326"/>
      <c r="DI1326"/>
    </row>
    <row r="1327" spans="9:113" x14ac:dyDescent="0.25">
      <c r="I1327"/>
      <c r="CW1327"/>
      <c r="CX1327"/>
      <c r="CY1327"/>
      <c r="CZ1327"/>
      <c r="DA1327"/>
      <c r="DB1327"/>
      <c r="DC1327"/>
      <c r="DD1327"/>
      <c r="DE1327"/>
      <c r="DF1327"/>
      <c r="DG1327"/>
      <c r="DH1327"/>
      <c r="DI1327"/>
    </row>
    <row r="1328" spans="9:113" x14ac:dyDescent="0.25">
      <c r="I1328"/>
      <c r="CW1328"/>
      <c r="CX1328"/>
      <c r="CY1328"/>
      <c r="CZ1328"/>
      <c r="DA1328"/>
      <c r="DB1328"/>
      <c r="DC1328"/>
      <c r="DD1328"/>
      <c r="DE1328"/>
      <c r="DF1328"/>
      <c r="DG1328"/>
      <c r="DH1328"/>
      <c r="DI1328"/>
    </row>
    <row r="1329" spans="9:113" x14ac:dyDescent="0.25">
      <c r="I1329"/>
      <c r="CW1329"/>
      <c r="CX1329"/>
      <c r="CY1329"/>
      <c r="CZ1329"/>
      <c r="DA1329"/>
      <c r="DB1329"/>
      <c r="DC1329"/>
      <c r="DD1329"/>
      <c r="DE1329"/>
      <c r="DF1329"/>
      <c r="DG1329"/>
      <c r="DH1329"/>
      <c r="DI1329"/>
    </row>
    <row r="1330" spans="9:113" x14ac:dyDescent="0.25">
      <c r="I1330"/>
      <c r="CW1330"/>
      <c r="CX1330"/>
      <c r="CY1330"/>
      <c r="CZ1330"/>
      <c r="DA1330"/>
      <c r="DB1330"/>
      <c r="DC1330"/>
      <c r="DD1330"/>
      <c r="DE1330"/>
      <c r="DF1330"/>
      <c r="DG1330"/>
      <c r="DH1330"/>
      <c r="DI1330"/>
    </row>
    <row r="1331" spans="9:113" x14ac:dyDescent="0.25">
      <c r="I1331"/>
      <c r="CW1331"/>
      <c r="CX1331"/>
      <c r="CY1331"/>
      <c r="CZ1331"/>
      <c r="DA1331"/>
      <c r="DB1331"/>
      <c r="DC1331"/>
      <c r="DD1331"/>
      <c r="DE1331"/>
      <c r="DF1331"/>
      <c r="DG1331"/>
      <c r="DH1331"/>
      <c r="DI1331"/>
    </row>
    <row r="1332" spans="9:113" x14ac:dyDescent="0.25">
      <c r="I1332"/>
      <c r="CW1332"/>
      <c r="CX1332"/>
      <c r="CY1332"/>
      <c r="CZ1332"/>
      <c r="DA1332"/>
      <c r="DB1332"/>
      <c r="DC1332"/>
      <c r="DD1332"/>
      <c r="DE1332"/>
      <c r="DF1332"/>
      <c r="DG1332"/>
      <c r="DH1332"/>
      <c r="DI1332"/>
    </row>
    <row r="1333" spans="9:113" x14ac:dyDescent="0.25">
      <c r="I1333"/>
      <c r="CW1333"/>
      <c r="CX1333"/>
      <c r="CY1333"/>
      <c r="CZ1333"/>
      <c r="DA1333"/>
      <c r="DB1333"/>
      <c r="DC1333"/>
      <c r="DD1333"/>
      <c r="DE1333"/>
      <c r="DF1333"/>
      <c r="DG1333"/>
      <c r="DH1333"/>
      <c r="DI1333"/>
    </row>
    <row r="1334" spans="9:113" x14ac:dyDescent="0.25">
      <c r="I1334"/>
      <c r="CW1334"/>
      <c r="CX1334"/>
      <c r="CY1334"/>
      <c r="CZ1334"/>
      <c r="DA1334"/>
      <c r="DB1334"/>
      <c r="DC1334"/>
      <c r="DD1334"/>
      <c r="DE1334"/>
      <c r="DF1334"/>
      <c r="DG1334"/>
      <c r="DH1334"/>
      <c r="DI1334"/>
    </row>
    <row r="1335" spans="9:113" x14ac:dyDescent="0.25">
      <c r="I1335"/>
      <c r="CW1335"/>
      <c r="CX1335"/>
      <c r="CY1335"/>
      <c r="CZ1335"/>
      <c r="DA1335"/>
      <c r="DB1335"/>
      <c r="DC1335"/>
      <c r="DD1335"/>
      <c r="DE1335"/>
      <c r="DF1335"/>
      <c r="DG1335"/>
      <c r="DH1335"/>
      <c r="DI1335"/>
    </row>
    <row r="1336" spans="9:113" x14ac:dyDescent="0.25">
      <c r="I1336"/>
      <c r="CW1336"/>
      <c r="CX1336"/>
      <c r="CY1336"/>
      <c r="CZ1336"/>
      <c r="DA1336"/>
      <c r="DB1336"/>
      <c r="DC1336"/>
      <c r="DD1336"/>
      <c r="DE1336"/>
      <c r="DF1336"/>
      <c r="DG1336"/>
      <c r="DH1336"/>
      <c r="DI1336"/>
    </row>
    <row r="1337" spans="9:113" x14ac:dyDescent="0.25">
      <c r="I1337"/>
      <c r="CW1337"/>
      <c r="CX1337"/>
      <c r="CY1337"/>
      <c r="CZ1337"/>
      <c r="DA1337"/>
      <c r="DB1337"/>
      <c r="DC1337"/>
      <c r="DD1337"/>
      <c r="DE1337"/>
      <c r="DF1337"/>
      <c r="DG1337"/>
      <c r="DH1337"/>
      <c r="DI1337"/>
    </row>
    <row r="1338" spans="9:113" x14ac:dyDescent="0.25">
      <c r="I1338"/>
      <c r="CW1338"/>
      <c r="CX1338"/>
      <c r="CY1338"/>
      <c r="CZ1338"/>
      <c r="DA1338"/>
      <c r="DB1338"/>
      <c r="DC1338"/>
      <c r="DD1338"/>
      <c r="DE1338"/>
      <c r="DF1338"/>
      <c r="DG1338"/>
      <c r="DH1338"/>
      <c r="DI1338"/>
    </row>
    <row r="1339" spans="9:113" x14ac:dyDescent="0.25">
      <c r="I1339"/>
      <c r="CW1339"/>
      <c r="CX1339"/>
      <c r="CY1339"/>
      <c r="CZ1339"/>
      <c r="DA1339"/>
      <c r="DB1339"/>
      <c r="DC1339"/>
      <c r="DD1339"/>
      <c r="DE1339"/>
      <c r="DF1339"/>
      <c r="DG1339"/>
      <c r="DH1339"/>
      <c r="DI1339"/>
    </row>
    <row r="1340" spans="9:113" x14ac:dyDescent="0.25">
      <c r="I1340"/>
      <c r="CW1340"/>
      <c r="CX1340"/>
      <c r="CY1340"/>
      <c r="CZ1340"/>
      <c r="DA1340"/>
      <c r="DB1340"/>
      <c r="DC1340"/>
      <c r="DD1340"/>
      <c r="DE1340"/>
      <c r="DF1340"/>
      <c r="DG1340"/>
      <c r="DH1340"/>
      <c r="DI1340"/>
    </row>
    <row r="1341" spans="9:113" x14ac:dyDescent="0.25">
      <c r="I1341"/>
      <c r="CW1341"/>
      <c r="CX1341"/>
      <c r="CY1341"/>
      <c r="CZ1341"/>
      <c r="DA1341"/>
      <c r="DB1341"/>
      <c r="DC1341"/>
      <c r="DD1341"/>
      <c r="DE1341"/>
      <c r="DF1341"/>
      <c r="DG1341"/>
      <c r="DH1341"/>
      <c r="DI1341"/>
    </row>
    <row r="1342" spans="9:113" x14ac:dyDescent="0.25">
      <c r="I1342"/>
      <c r="CW1342"/>
      <c r="CX1342"/>
      <c r="CY1342"/>
      <c r="CZ1342"/>
      <c r="DA1342"/>
      <c r="DB1342"/>
      <c r="DC1342"/>
      <c r="DD1342"/>
      <c r="DE1342"/>
      <c r="DF1342"/>
      <c r="DG1342"/>
      <c r="DH1342"/>
      <c r="DI1342"/>
    </row>
    <row r="1343" spans="9:113" x14ac:dyDescent="0.25">
      <c r="I1343"/>
      <c r="CW1343"/>
      <c r="CX1343"/>
      <c r="CY1343"/>
      <c r="CZ1343"/>
      <c r="DA1343"/>
      <c r="DB1343"/>
      <c r="DC1343"/>
      <c r="DD1343"/>
      <c r="DE1343"/>
      <c r="DF1343"/>
      <c r="DG1343"/>
      <c r="DH1343"/>
      <c r="DI1343"/>
    </row>
    <row r="1344" spans="9:113" x14ac:dyDescent="0.25">
      <c r="I1344"/>
      <c r="CW1344"/>
      <c r="CX1344"/>
      <c r="CY1344"/>
      <c r="CZ1344"/>
      <c r="DA1344"/>
      <c r="DB1344"/>
      <c r="DC1344"/>
      <c r="DD1344"/>
      <c r="DE1344"/>
      <c r="DF1344"/>
      <c r="DG1344"/>
      <c r="DH1344"/>
      <c r="DI1344"/>
    </row>
    <row r="1345" spans="9:113" x14ac:dyDescent="0.25">
      <c r="I1345"/>
      <c r="CW1345"/>
      <c r="CX1345"/>
      <c r="CY1345"/>
      <c r="CZ1345"/>
      <c r="DA1345"/>
      <c r="DB1345"/>
      <c r="DC1345"/>
      <c r="DD1345"/>
      <c r="DE1345"/>
      <c r="DF1345"/>
      <c r="DG1345"/>
      <c r="DH1345"/>
      <c r="DI1345"/>
    </row>
    <row r="1346" spans="9:113" x14ac:dyDescent="0.25">
      <c r="I1346"/>
      <c r="CW1346"/>
      <c r="CX1346"/>
      <c r="CY1346"/>
      <c r="CZ1346"/>
      <c r="DA1346"/>
      <c r="DB1346"/>
      <c r="DC1346"/>
      <c r="DD1346"/>
      <c r="DE1346"/>
      <c r="DF1346"/>
      <c r="DG1346"/>
      <c r="DH1346"/>
      <c r="DI1346"/>
    </row>
    <row r="1347" spans="9:113" x14ac:dyDescent="0.25">
      <c r="I1347"/>
      <c r="CW1347"/>
      <c r="CX1347"/>
      <c r="CY1347"/>
      <c r="CZ1347"/>
      <c r="DA1347"/>
      <c r="DB1347"/>
      <c r="DC1347"/>
      <c r="DD1347"/>
      <c r="DE1347"/>
      <c r="DF1347"/>
      <c r="DG1347"/>
      <c r="DH1347"/>
      <c r="DI1347"/>
    </row>
    <row r="1348" spans="9:113" x14ac:dyDescent="0.25">
      <c r="I1348"/>
      <c r="CW1348"/>
      <c r="CX1348"/>
      <c r="CY1348"/>
      <c r="CZ1348"/>
      <c r="DA1348"/>
      <c r="DB1348"/>
      <c r="DC1348"/>
      <c r="DD1348"/>
      <c r="DE1348"/>
      <c r="DF1348"/>
      <c r="DG1348"/>
      <c r="DH1348"/>
      <c r="DI1348"/>
    </row>
    <row r="1349" spans="9:113" x14ac:dyDescent="0.25">
      <c r="I1349"/>
      <c r="CW1349"/>
      <c r="CX1349"/>
      <c r="CY1349"/>
      <c r="CZ1349"/>
      <c r="DA1349"/>
      <c r="DB1349"/>
      <c r="DC1349"/>
      <c r="DD1349"/>
      <c r="DE1349"/>
      <c r="DF1349"/>
      <c r="DG1349"/>
      <c r="DH1349"/>
      <c r="DI1349"/>
    </row>
    <row r="1350" spans="9:113" x14ac:dyDescent="0.25">
      <c r="I1350"/>
      <c r="CW1350"/>
      <c r="CX1350"/>
      <c r="CY1350"/>
      <c r="CZ1350"/>
      <c r="DA1350"/>
      <c r="DB1350"/>
      <c r="DC1350"/>
      <c r="DD1350"/>
      <c r="DE1350"/>
      <c r="DF1350"/>
      <c r="DG1350"/>
      <c r="DH1350"/>
      <c r="DI1350"/>
    </row>
    <row r="1351" spans="9:113" x14ac:dyDescent="0.25">
      <c r="I1351"/>
      <c r="CW1351"/>
      <c r="CX1351"/>
      <c r="CY1351"/>
      <c r="CZ1351"/>
      <c r="DA1351"/>
      <c r="DB1351"/>
      <c r="DC1351"/>
      <c r="DD1351"/>
      <c r="DE1351"/>
      <c r="DF1351"/>
      <c r="DG1351"/>
      <c r="DH1351"/>
      <c r="DI1351"/>
    </row>
    <row r="1352" spans="9:113" x14ac:dyDescent="0.25">
      <c r="I1352"/>
      <c r="CW1352"/>
      <c r="CX1352"/>
      <c r="CY1352"/>
      <c r="CZ1352"/>
      <c r="DA1352"/>
      <c r="DB1352"/>
      <c r="DC1352"/>
      <c r="DD1352"/>
      <c r="DE1352"/>
      <c r="DF1352"/>
      <c r="DG1352"/>
      <c r="DH1352"/>
      <c r="DI1352"/>
    </row>
    <row r="1353" spans="9:113" x14ac:dyDescent="0.25">
      <c r="I1353"/>
      <c r="CW1353"/>
      <c r="CX1353"/>
      <c r="CY1353"/>
      <c r="CZ1353"/>
      <c r="DA1353"/>
      <c r="DB1353"/>
      <c r="DC1353"/>
      <c r="DD1353"/>
      <c r="DE1353"/>
      <c r="DF1353"/>
      <c r="DG1353"/>
      <c r="DH1353"/>
      <c r="DI1353"/>
    </row>
    <row r="1354" spans="9:113" x14ac:dyDescent="0.25">
      <c r="I1354"/>
      <c r="CW1354"/>
      <c r="CX1354"/>
      <c r="CY1354"/>
      <c r="CZ1354"/>
      <c r="DA1354"/>
      <c r="DB1354"/>
      <c r="DC1354"/>
      <c r="DD1354"/>
      <c r="DE1354"/>
      <c r="DF1354"/>
      <c r="DG1354"/>
      <c r="DH1354"/>
      <c r="DI1354"/>
    </row>
    <row r="1355" spans="9:113" x14ac:dyDescent="0.25">
      <c r="I1355"/>
      <c r="CW1355"/>
      <c r="CX1355"/>
      <c r="CY1355"/>
      <c r="CZ1355"/>
      <c r="DA1355"/>
      <c r="DB1355"/>
      <c r="DC1355"/>
      <c r="DD1355"/>
      <c r="DE1355"/>
      <c r="DF1355"/>
      <c r="DG1355"/>
      <c r="DH1355"/>
      <c r="DI1355"/>
    </row>
    <row r="1356" spans="9:113" x14ac:dyDescent="0.25">
      <c r="I1356"/>
      <c r="CW1356"/>
      <c r="CX1356"/>
      <c r="CY1356"/>
      <c r="CZ1356"/>
      <c r="DA1356"/>
      <c r="DB1356"/>
      <c r="DC1356"/>
      <c r="DD1356"/>
      <c r="DE1356"/>
      <c r="DF1356"/>
      <c r="DG1356"/>
      <c r="DH1356"/>
      <c r="DI1356"/>
    </row>
    <row r="1357" spans="9:113" x14ac:dyDescent="0.25">
      <c r="I1357"/>
      <c r="CW1357"/>
      <c r="CX1357"/>
      <c r="CY1357"/>
      <c r="CZ1357"/>
      <c r="DA1357"/>
      <c r="DB1357"/>
      <c r="DC1357"/>
      <c r="DD1357"/>
      <c r="DE1357"/>
      <c r="DF1357"/>
      <c r="DG1357"/>
      <c r="DH1357"/>
      <c r="DI1357"/>
    </row>
    <row r="1358" spans="9:113" x14ac:dyDescent="0.25">
      <c r="I1358"/>
      <c r="CW1358"/>
      <c r="CX1358"/>
      <c r="CY1358"/>
      <c r="CZ1358"/>
      <c r="DA1358"/>
      <c r="DB1358"/>
      <c r="DC1358"/>
      <c r="DD1358"/>
      <c r="DE1358"/>
      <c r="DF1358"/>
      <c r="DG1358"/>
      <c r="DH1358"/>
      <c r="DI1358"/>
    </row>
    <row r="1359" spans="9:113" x14ac:dyDescent="0.25">
      <c r="I1359"/>
      <c r="CW1359"/>
      <c r="CX1359"/>
      <c r="CY1359"/>
      <c r="CZ1359"/>
      <c r="DA1359"/>
      <c r="DB1359"/>
      <c r="DC1359"/>
      <c r="DD1359"/>
      <c r="DE1359"/>
      <c r="DF1359"/>
      <c r="DG1359"/>
      <c r="DH1359"/>
      <c r="DI1359"/>
    </row>
    <row r="1360" spans="9:113" x14ac:dyDescent="0.25">
      <c r="I1360"/>
      <c r="CW1360"/>
      <c r="CX1360"/>
      <c r="CY1360"/>
      <c r="CZ1360"/>
      <c r="DA1360"/>
      <c r="DB1360"/>
      <c r="DC1360"/>
      <c r="DD1360"/>
      <c r="DE1360"/>
      <c r="DF1360"/>
      <c r="DG1360"/>
      <c r="DH1360"/>
      <c r="DI1360"/>
    </row>
    <row r="1361" spans="9:113" x14ac:dyDescent="0.25">
      <c r="I1361"/>
      <c r="CW1361"/>
      <c r="CX1361"/>
      <c r="CY1361"/>
      <c r="CZ1361"/>
      <c r="DA1361"/>
      <c r="DB1361"/>
      <c r="DC1361"/>
      <c r="DD1361"/>
      <c r="DE1361"/>
      <c r="DF1361"/>
      <c r="DG1361"/>
      <c r="DH1361"/>
      <c r="DI1361"/>
    </row>
    <row r="1362" spans="9:113" x14ac:dyDescent="0.25">
      <c r="I1362"/>
      <c r="CW1362"/>
      <c r="CX1362"/>
      <c r="CY1362"/>
      <c r="CZ1362"/>
      <c r="DA1362"/>
      <c r="DB1362"/>
      <c r="DC1362"/>
      <c r="DD1362"/>
      <c r="DE1362"/>
      <c r="DF1362"/>
      <c r="DG1362"/>
      <c r="DH1362"/>
      <c r="DI1362"/>
    </row>
    <row r="1363" spans="9:113" x14ac:dyDescent="0.25">
      <c r="I1363"/>
      <c r="CW1363"/>
      <c r="CX1363"/>
      <c r="CY1363"/>
      <c r="CZ1363"/>
      <c r="DA1363"/>
      <c r="DB1363"/>
      <c r="DC1363"/>
      <c r="DD1363"/>
      <c r="DE1363"/>
      <c r="DF1363"/>
      <c r="DG1363"/>
      <c r="DH1363"/>
      <c r="DI1363"/>
    </row>
    <row r="1364" spans="9:113" x14ac:dyDescent="0.25">
      <c r="I1364"/>
      <c r="CW1364"/>
      <c r="CX1364"/>
      <c r="CY1364"/>
      <c r="CZ1364"/>
      <c r="DA1364"/>
      <c r="DB1364"/>
      <c r="DC1364"/>
      <c r="DD1364"/>
      <c r="DE1364"/>
      <c r="DF1364"/>
      <c r="DG1364"/>
      <c r="DH1364"/>
      <c r="DI1364"/>
    </row>
    <row r="1365" spans="9:113" x14ac:dyDescent="0.25">
      <c r="I1365"/>
      <c r="CW1365"/>
      <c r="CX1365"/>
      <c r="CY1365"/>
      <c r="CZ1365"/>
      <c r="DA1365"/>
      <c r="DB1365"/>
      <c r="DC1365"/>
      <c r="DD1365"/>
      <c r="DE1365"/>
      <c r="DF1365"/>
      <c r="DG1365"/>
      <c r="DH1365"/>
      <c r="DI1365"/>
    </row>
    <row r="1366" spans="9:113" x14ac:dyDescent="0.25">
      <c r="I1366"/>
      <c r="CW1366"/>
      <c r="CX1366"/>
      <c r="CY1366"/>
      <c r="CZ1366"/>
      <c r="DA1366"/>
      <c r="DB1366"/>
      <c r="DC1366"/>
      <c r="DD1366"/>
      <c r="DE1366"/>
      <c r="DF1366"/>
      <c r="DG1366"/>
      <c r="DH1366"/>
      <c r="DI1366"/>
    </row>
    <row r="1367" spans="9:113" x14ac:dyDescent="0.25">
      <c r="I1367"/>
      <c r="CW1367"/>
      <c r="CX1367"/>
      <c r="CY1367"/>
      <c r="CZ1367"/>
      <c r="DA1367"/>
      <c r="DB1367"/>
      <c r="DC1367"/>
      <c r="DD1367"/>
      <c r="DE1367"/>
      <c r="DF1367"/>
      <c r="DG1367"/>
      <c r="DH1367"/>
      <c r="DI1367"/>
    </row>
    <row r="1368" spans="9:113" x14ac:dyDescent="0.25">
      <c r="I1368"/>
      <c r="CW1368"/>
      <c r="CX1368"/>
      <c r="CY1368"/>
      <c r="CZ1368"/>
      <c r="DA1368"/>
      <c r="DB1368"/>
      <c r="DC1368"/>
      <c r="DD1368"/>
      <c r="DE1368"/>
      <c r="DF1368"/>
      <c r="DG1368"/>
      <c r="DH1368"/>
      <c r="DI1368"/>
    </row>
    <row r="1369" spans="9:113" x14ac:dyDescent="0.25">
      <c r="I1369"/>
      <c r="CW1369"/>
      <c r="CX1369"/>
      <c r="CY1369"/>
      <c r="CZ1369"/>
      <c r="DA1369"/>
      <c r="DB1369"/>
      <c r="DC1369"/>
      <c r="DD1369"/>
      <c r="DE1369"/>
      <c r="DF1369"/>
      <c r="DG1369"/>
      <c r="DH1369"/>
      <c r="DI1369"/>
    </row>
    <row r="1370" spans="9:113" x14ac:dyDescent="0.25">
      <c r="I1370"/>
      <c r="CW1370"/>
      <c r="CX1370"/>
      <c r="CY1370"/>
      <c r="CZ1370"/>
      <c r="DA1370"/>
      <c r="DB1370"/>
      <c r="DC1370"/>
      <c r="DD1370"/>
      <c r="DE1370"/>
      <c r="DF1370"/>
      <c r="DG1370"/>
      <c r="DH1370"/>
      <c r="DI1370"/>
    </row>
    <row r="1371" spans="9:113" x14ac:dyDescent="0.25">
      <c r="I1371"/>
      <c r="CW1371"/>
      <c r="CX1371"/>
      <c r="CY1371"/>
      <c r="CZ1371"/>
      <c r="DA1371"/>
      <c r="DB1371"/>
      <c r="DC1371"/>
      <c r="DD1371"/>
      <c r="DE1371"/>
      <c r="DF1371"/>
      <c r="DG1371"/>
      <c r="DH1371"/>
      <c r="DI1371"/>
    </row>
    <row r="1372" spans="9:113" x14ac:dyDescent="0.25">
      <c r="I1372"/>
      <c r="CW1372"/>
      <c r="CX1372"/>
      <c r="CY1372"/>
      <c r="CZ1372"/>
      <c r="DA1372"/>
      <c r="DB1372"/>
      <c r="DC1372"/>
      <c r="DD1372"/>
      <c r="DE1372"/>
      <c r="DF1372"/>
      <c r="DG1372"/>
      <c r="DH1372"/>
      <c r="DI1372"/>
    </row>
    <row r="1373" spans="9:113" x14ac:dyDescent="0.25">
      <c r="I1373"/>
      <c r="CW1373"/>
      <c r="CX1373"/>
      <c r="CY1373"/>
      <c r="CZ1373"/>
      <c r="DA1373"/>
      <c r="DB1373"/>
      <c r="DC1373"/>
      <c r="DD1373"/>
      <c r="DE1373"/>
      <c r="DF1373"/>
      <c r="DG1373"/>
      <c r="DH1373"/>
      <c r="DI1373"/>
    </row>
    <row r="1374" spans="9:113" x14ac:dyDescent="0.25">
      <c r="I1374"/>
      <c r="CW1374"/>
      <c r="CX1374"/>
      <c r="CY1374"/>
      <c r="CZ1374"/>
      <c r="DA1374"/>
      <c r="DB1374"/>
      <c r="DC1374"/>
      <c r="DD1374"/>
      <c r="DE1374"/>
      <c r="DF1374"/>
      <c r="DG1374"/>
      <c r="DH1374"/>
      <c r="DI1374"/>
    </row>
    <row r="1375" spans="9:113" x14ac:dyDescent="0.25">
      <c r="I1375"/>
      <c r="CW1375"/>
      <c r="CX1375"/>
      <c r="CY1375"/>
      <c r="CZ1375"/>
      <c r="DA1375"/>
      <c r="DB1375"/>
      <c r="DC1375"/>
      <c r="DD1375"/>
      <c r="DE1375"/>
      <c r="DF1375"/>
      <c r="DG1375"/>
      <c r="DH1375"/>
      <c r="DI1375"/>
    </row>
    <row r="1376" spans="9:113" x14ac:dyDescent="0.25">
      <c r="I1376"/>
      <c r="CW1376"/>
      <c r="CX1376"/>
      <c r="CY1376"/>
      <c r="CZ1376"/>
      <c r="DA1376"/>
      <c r="DB1376"/>
      <c r="DC1376"/>
      <c r="DD1376"/>
      <c r="DE1376"/>
      <c r="DF1376"/>
      <c r="DG1376"/>
      <c r="DH1376"/>
      <c r="DI1376"/>
    </row>
    <row r="1377" spans="9:113" x14ac:dyDescent="0.25">
      <c r="I1377"/>
      <c r="CW1377"/>
      <c r="CX1377"/>
      <c r="CY1377"/>
      <c r="CZ1377"/>
      <c r="DA1377"/>
      <c r="DB1377"/>
      <c r="DC1377"/>
      <c r="DD1377"/>
      <c r="DE1377"/>
      <c r="DF1377"/>
      <c r="DG1377"/>
      <c r="DH1377"/>
      <c r="DI1377"/>
    </row>
    <row r="1378" spans="9:113" x14ac:dyDescent="0.25">
      <c r="I1378"/>
      <c r="CW1378"/>
      <c r="CX1378"/>
      <c r="CY1378"/>
      <c r="CZ1378"/>
      <c r="DA1378"/>
      <c r="DB1378"/>
      <c r="DC1378"/>
      <c r="DD1378"/>
      <c r="DE1378"/>
      <c r="DF1378"/>
      <c r="DG1378"/>
      <c r="DH1378"/>
      <c r="DI1378"/>
    </row>
    <row r="1379" spans="9:113" x14ac:dyDescent="0.25">
      <c r="I1379"/>
      <c r="CW1379"/>
      <c r="CX1379"/>
      <c r="CY1379"/>
      <c r="CZ1379"/>
      <c r="DA1379"/>
      <c r="DB1379"/>
      <c r="DC1379"/>
      <c r="DD1379"/>
      <c r="DE1379"/>
      <c r="DF1379"/>
      <c r="DG1379"/>
      <c r="DH1379"/>
      <c r="DI1379"/>
    </row>
    <row r="1380" spans="9:113" x14ac:dyDescent="0.25">
      <c r="I1380"/>
      <c r="CW1380"/>
      <c r="CX1380"/>
      <c r="CY1380"/>
      <c r="CZ1380"/>
      <c r="DA1380"/>
      <c r="DB1380"/>
      <c r="DC1380"/>
      <c r="DD1380"/>
      <c r="DE1380"/>
      <c r="DF1380"/>
      <c r="DG1380"/>
      <c r="DH1380"/>
      <c r="DI1380"/>
    </row>
    <row r="1381" spans="9:113" x14ac:dyDescent="0.25">
      <c r="I1381"/>
      <c r="CW1381"/>
      <c r="CX1381"/>
      <c r="CY1381"/>
      <c r="CZ1381"/>
      <c r="DA1381"/>
      <c r="DB1381"/>
      <c r="DC1381"/>
      <c r="DD1381"/>
      <c r="DE1381"/>
      <c r="DF1381"/>
      <c r="DG1381"/>
      <c r="DH1381"/>
      <c r="DI1381"/>
    </row>
    <row r="1382" spans="9:113" x14ac:dyDescent="0.25">
      <c r="I1382"/>
      <c r="CW1382"/>
      <c r="CX1382"/>
      <c r="CY1382"/>
      <c r="CZ1382"/>
      <c r="DA1382"/>
      <c r="DB1382"/>
      <c r="DC1382"/>
      <c r="DD1382"/>
      <c r="DE1382"/>
      <c r="DF1382"/>
      <c r="DG1382"/>
      <c r="DH1382"/>
      <c r="DI1382"/>
    </row>
    <row r="1383" spans="9:113" x14ac:dyDescent="0.25">
      <c r="I1383"/>
      <c r="CW1383"/>
      <c r="CX1383"/>
      <c r="CY1383"/>
      <c r="CZ1383"/>
      <c r="DA1383"/>
      <c r="DB1383"/>
      <c r="DC1383"/>
      <c r="DD1383"/>
      <c r="DE1383"/>
      <c r="DF1383"/>
      <c r="DG1383"/>
      <c r="DH1383"/>
      <c r="DI1383"/>
    </row>
    <row r="1384" spans="9:113" x14ac:dyDescent="0.25">
      <c r="I1384"/>
      <c r="CW1384"/>
      <c r="CX1384"/>
      <c r="CY1384"/>
      <c r="CZ1384"/>
      <c r="DA1384"/>
      <c r="DB1384"/>
      <c r="DC1384"/>
      <c r="DD1384"/>
      <c r="DE1384"/>
      <c r="DF1384"/>
      <c r="DG1384"/>
      <c r="DH1384"/>
      <c r="DI1384"/>
    </row>
    <row r="1385" spans="9:113" x14ac:dyDescent="0.25">
      <c r="I1385"/>
      <c r="CW1385"/>
      <c r="CX1385"/>
      <c r="CY1385"/>
      <c r="CZ1385"/>
      <c r="DA1385"/>
      <c r="DB1385"/>
      <c r="DC1385"/>
      <c r="DD1385"/>
      <c r="DE1385"/>
      <c r="DF1385"/>
      <c r="DG1385"/>
      <c r="DH1385"/>
      <c r="DI1385"/>
    </row>
    <row r="1386" spans="9:113" x14ac:dyDescent="0.25">
      <c r="I1386"/>
      <c r="CW1386"/>
      <c r="CX1386"/>
      <c r="CY1386"/>
      <c r="CZ1386"/>
      <c r="DA1386"/>
      <c r="DB1386"/>
      <c r="DC1386"/>
      <c r="DD1386"/>
      <c r="DE1386"/>
      <c r="DF1386"/>
      <c r="DG1386"/>
      <c r="DH1386"/>
      <c r="DI1386"/>
    </row>
    <row r="1387" spans="9:113" x14ac:dyDescent="0.25">
      <c r="I1387"/>
      <c r="CW1387"/>
      <c r="CX1387"/>
      <c r="CY1387"/>
      <c r="CZ1387"/>
      <c r="DA1387"/>
      <c r="DB1387"/>
      <c r="DC1387"/>
      <c r="DD1387"/>
      <c r="DE1387"/>
      <c r="DF1387"/>
      <c r="DG1387"/>
      <c r="DH1387"/>
      <c r="DI1387"/>
    </row>
    <row r="1388" spans="9:113" x14ac:dyDescent="0.25">
      <c r="I1388"/>
      <c r="CW1388"/>
      <c r="CX1388"/>
      <c r="CY1388"/>
      <c r="CZ1388"/>
      <c r="DA1388"/>
      <c r="DB1388"/>
      <c r="DC1388"/>
      <c r="DD1388"/>
      <c r="DE1388"/>
      <c r="DF1388"/>
      <c r="DG1388"/>
      <c r="DH1388"/>
      <c r="DI1388"/>
    </row>
    <row r="1389" spans="9:113" x14ac:dyDescent="0.25">
      <c r="I1389"/>
      <c r="CW1389"/>
      <c r="CX1389"/>
      <c r="CY1389"/>
      <c r="CZ1389"/>
      <c r="DA1389"/>
      <c r="DB1389"/>
      <c r="DC1389"/>
      <c r="DD1389"/>
      <c r="DE1389"/>
      <c r="DF1389"/>
      <c r="DG1389"/>
      <c r="DH1389"/>
      <c r="DI1389"/>
    </row>
    <row r="1390" spans="9:113" x14ac:dyDescent="0.25">
      <c r="I1390"/>
      <c r="CW1390"/>
      <c r="CX1390"/>
      <c r="CY1390"/>
      <c r="CZ1390"/>
      <c r="DA1390"/>
      <c r="DB1390"/>
      <c r="DC1390"/>
      <c r="DD1390"/>
      <c r="DE1390"/>
      <c r="DF1390"/>
      <c r="DG1390"/>
      <c r="DH1390"/>
      <c r="DI1390"/>
    </row>
    <row r="1391" spans="9:113" x14ac:dyDescent="0.25">
      <c r="I1391"/>
      <c r="CW1391"/>
      <c r="CX1391"/>
      <c r="CY1391"/>
      <c r="CZ1391"/>
      <c r="DA1391"/>
      <c r="DB1391"/>
      <c r="DC1391"/>
      <c r="DD1391"/>
      <c r="DE1391"/>
      <c r="DF1391"/>
      <c r="DG1391"/>
      <c r="DH1391"/>
      <c r="DI1391"/>
    </row>
    <row r="1392" spans="9:113" x14ac:dyDescent="0.25">
      <c r="I1392"/>
      <c r="CW1392"/>
      <c r="CX1392"/>
      <c r="CY1392"/>
      <c r="CZ1392"/>
      <c r="DA1392"/>
      <c r="DB1392"/>
      <c r="DC1392"/>
      <c r="DD1392"/>
      <c r="DE1392"/>
      <c r="DF1392"/>
      <c r="DG1392"/>
      <c r="DH1392"/>
      <c r="DI1392"/>
    </row>
    <row r="1393" spans="9:113" x14ac:dyDescent="0.25">
      <c r="I1393"/>
      <c r="CW1393"/>
      <c r="CX1393"/>
      <c r="CY1393"/>
      <c r="CZ1393"/>
      <c r="DA1393"/>
      <c r="DB1393"/>
      <c r="DC1393"/>
      <c r="DD1393"/>
      <c r="DE1393"/>
      <c r="DF1393"/>
      <c r="DG1393"/>
      <c r="DH1393"/>
      <c r="DI1393"/>
    </row>
    <row r="1394" spans="9:113" x14ac:dyDescent="0.25">
      <c r="I1394"/>
      <c r="CW1394"/>
      <c r="CX1394"/>
      <c r="CY1394"/>
      <c r="CZ1394"/>
      <c r="DA1394"/>
      <c r="DB1394"/>
      <c r="DC1394"/>
      <c r="DD1394"/>
      <c r="DE1394"/>
      <c r="DF1394"/>
      <c r="DG1394"/>
      <c r="DH1394"/>
      <c r="DI1394"/>
    </row>
    <row r="1395" spans="9:113" x14ac:dyDescent="0.25">
      <c r="I1395"/>
      <c r="CW1395"/>
      <c r="CX1395"/>
      <c r="CY1395"/>
      <c r="CZ1395"/>
      <c r="DA1395"/>
      <c r="DB1395"/>
      <c r="DC1395"/>
      <c r="DD1395"/>
      <c r="DE1395"/>
      <c r="DF1395"/>
      <c r="DG1395"/>
      <c r="DH1395"/>
      <c r="DI1395"/>
    </row>
    <row r="1396" spans="9:113" x14ac:dyDescent="0.25">
      <c r="I1396"/>
      <c r="CW1396"/>
      <c r="CX1396"/>
      <c r="CY1396"/>
      <c r="CZ1396"/>
      <c r="DA1396"/>
      <c r="DB1396"/>
      <c r="DC1396"/>
      <c r="DD1396"/>
      <c r="DE1396"/>
      <c r="DF1396"/>
      <c r="DG1396"/>
      <c r="DH1396"/>
      <c r="DI1396"/>
    </row>
    <row r="1397" spans="9:113" x14ac:dyDescent="0.25">
      <c r="I1397"/>
      <c r="CW1397"/>
      <c r="CX1397"/>
      <c r="CY1397"/>
      <c r="CZ1397"/>
      <c r="DA1397"/>
      <c r="DB1397"/>
      <c r="DC1397"/>
      <c r="DD1397"/>
      <c r="DE1397"/>
      <c r="DF1397"/>
      <c r="DG1397"/>
      <c r="DH1397"/>
      <c r="DI1397"/>
    </row>
    <row r="1398" spans="9:113" x14ac:dyDescent="0.25">
      <c r="I1398"/>
      <c r="CW1398"/>
      <c r="CX1398"/>
      <c r="CY1398"/>
      <c r="CZ1398"/>
      <c r="DA1398"/>
      <c r="DB1398"/>
      <c r="DC1398"/>
      <c r="DD1398"/>
      <c r="DE1398"/>
      <c r="DF1398"/>
      <c r="DG1398"/>
      <c r="DH1398"/>
      <c r="DI1398"/>
    </row>
    <row r="1399" spans="9:113" x14ac:dyDescent="0.25">
      <c r="I1399"/>
      <c r="CW1399"/>
      <c r="CX1399"/>
      <c r="CY1399"/>
      <c r="CZ1399"/>
      <c r="DA1399"/>
      <c r="DB1399"/>
      <c r="DC1399"/>
      <c r="DD1399"/>
      <c r="DE1399"/>
      <c r="DF1399"/>
      <c r="DG1399"/>
      <c r="DH1399"/>
      <c r="DI1399"/>
    </row>
    <row r="1400" spans="9:113" x14ac:dyDescent="0.25">
      <c r="I1400"/>
      <c r="CW1400"/>
      <c r="CX1400"/>
      <c r="CY1400"/>
      <c r="CZ1400"/>
      <c r="DA1400"/>
      <c r="DB1400"/>
      <c r="DC1400"/>
      <c r="DD1400"/>
      <c r="DE1400"/>
      <c r="DF1400"/>
      <c r="DG1400"/>
      <c r="DH1400"/>
      <c r="DI1400"/>
    </row>
    <row r="1401" spans="9:113" x14ac:dyDescent="0.25">
      <c r="I1401"/>
      <c r="CW1401"/>
      <c r="CX1401"/>
      <c r="CY1401"/>
      <c r="CZ1401"/>
      <c r="DA1401"/>
      <c r="DB1401"/>
      <c r="DC1401"/>
      <c r="DD1401"/>
      <c r="DE1401"/>
      <c r="DF1401"/>
      <c r="DG1401"/>
      <c r="DH1401"/>
      <c r="DI1401"/>
    </row>
    <row r="1402" spans="9:113" x14ac:dyDescent="0.25">
      <c r="I1402"/>
      <c r="CW1402"/>
      <c r="CX1402"/>
      <c r="CY1402"/>
      <c r="CZ1402"/>
      <c r="DA1402"/>
      <c r="DB1402"/>
      <c r="DC1402"/>
      <c r="DD1402"/>
      <c r="DE1402"/>
      <c r="DF1402"/>
      <c r="DG1402"/>
      <c r="DH1402"/>
      <c r="DI1402"/>
    </row>
    <row r="1403" spans="9:113" x14ac:dyDescent="0.25">
      <c r="I1403"/>
      <c r="CW1403"/>
      <c r="CX1403"/>
      <c r="CY1403"/>
      <c r="CZ1403"/>
      <c r="DA1403"/>
      <c r="DB1403"/>
      <c r="DC1403"/>
      <c r="DD1403"/>
      <c r="DE1403"/>
      <c r="DF1403"/>
      <c r="DG1403"/>
      <c r="DH1403"/>
      <c r="DI1403"/>
    </row>
    <row r="1404" spans="9:113" x14ac:dyDescent="0.25">
      <c r="I1404"/>
      <c r="CW1404"/>
      <c r="CX1404"/>
      <c r="CY1404"/>
      <c r="CZ1404"/>
      <c r="DA1404"/>
      <c r="DB1404"/>
      <c r="DC1404"/>
      <c r="DD1404"/>
      <c r="DE1404"/>
      <c r="DF1404"/>
      <c r="DG1404"/>
      <c r="DH1404"/>
      <c r="DI1404"/>
    </row>
    <row r="1405" spans="9:113" x14ac:dyDescent="0.25">
      <c r="I1405"/>
      <c r="CW1405"/>
      <c r="CX1405"/>
      <c r="CY1405"/>
      <c r="CZ1405"/>
      <c r="DA1405"/>
      <c r="DB1405"/>
      <c r="DC1405"/>
      <c r="DD1405"/>
      <c r="DE1405"/>
      <c r="DF1405"/>
      <c r="DG1405"/>
      <c r="DH1405"/>
      <c r="DI1405"/>
    </row>
    <row r="1406" spans="9:113" x14ac:dyDescent="0.25">
      <c r="I1406"/>
      <c r="CW1406"/>
      <c r="CX1406"/>
      <c r="CY1406"/>
      <c r="CZ1406"/>
      <c r="DA1406"/>
      <c r="DB1406"/>
      <c r="DC1406"/>
      <c r="DD1406"/>
      <c r="DE1406"/>
      <c r="DF1406"/>
      <c r="DG1406"/>
      <c r="DH1406"/>
      <c r="DI1406"/>
    </row>
    <row r="1407" spans="9:113" x14ac:dyDescent="0.25">
      <c r="I1407"/>
      <c r="CW1407"/>
      <c r="CX1407"/>
      <c r="CY1407"/>
      <c r="CZ1407"/>
      <c r="DA1407"/>
      <c r="DB1407"/>
      <c r="DC1407"/>
      <c r="DD1407"/>
      <c r="DE1407"/>
      <c r="DF1407"/>
      <c r="DG1407"/>
      <c r="DH1407"/>
      <c r="DI1407"/>
    </row>
    <row r="1408" spans="9:113" x14ac:dyDescent="0.25">
      <c r="I1408"/>
      <c r="CW1408"/>
      <c r="CX1408"/>
      <c r="CY1408"/>
      <c r="CZ1408"/>
      <c r="DA1408"/>
      <c r="DB1408"/>
      <c r="DC1408"/>
      <c r="DD1408"/>
      <c r="DE1408"/>
      <c r="DF1408"/>
      <c r="DG1408"/>
      <c r="DH1408"/>
      <c r="DI1408"/>
    </row>
    <row r="1409" spans="9:113" x14ac:dyDescent="0.25">
      <c r="I1409"/>
      <c r="CW1409"/>
      <c r="CX1409"/>
      <c r="CY1409"/>
      <c r="CZ1409"/>
      <c r="DA1409"/>
      <c r="DB1409"/>
      <c r="DC1409"/>
      <c r="DD1409"/>
      <c r="DE1409"/>
      <c r="DF1409"/>
      <c r="DG1409"/>
      <c r="DH1409"/>
      <c r="DI1409"/>
    </row>
    <row r="1410" spans="9:113" x14ac:dyDescent="0.25">
      <c r="I1410"/>
      <c r="CW1410"/>
      <c r="CX1410"/>
      <c r="CY1410"/>
      <c r="CZ1410"/>
      <c r="DA1410"/>
      <c r="DB1410"/>
      <c r="DC1410"/>
      <c r="DD1410"/>
      <c r="DE1410"/>
      <c r="DF1410"/>
      <c r="DG1410"/>
      <c r="DH1410"/>
      <c r="DI1410"/>
    </row>
    <row r="1411" spans="9:113" x14ac:dyDescent="0.25">
      <c r="I1411"/>
      <c r="CW1411"/>
      <c r="CX1411"/>
      <c r="CY1411"/>
      <c r="CZ1411"/>
      <c r="DA1411"/>
      <c r="DB1411"/>
      <c r="DC1411"/>
      <c r="DD1411"/>
      <c r="DE1411"/>
      <c r="DF1411"/>
      <c r="DG1411"/>
      <c r="DH1411"/>
      <c r="DI1411"/>
    </row>
    <row r="1412" spans="9:113" x14ac:dyDescent="0.25">
      <c r="I1412"/>
      <c r="CW1412"/>
      <c r="CX1412"/>
      <c r="CY1412"/>
      <c r="CZ1412"/>
      <c r="DA1412"/>
      <c r="DB1412"/>
      <c r="DC1412"/>
      <c r="DD1412"/>
      <c r="DE1412"/>
      <c r="DF1412"/>
      <c r="DG1412"/>
      <c r="DH1412"/>
      <c r="DI1412"/>
    </row>
    <row r="1413" spans="9:113" x14ac:dyDescent="0.25">
      <c r="I1413"/>
      <c r="CW1413"/>
      <c r="CX1413"/>
      <c r="CY1413"/>
      <c r="CZ1413"/>
      <c r="DA1413"/>
      <c r="DB1413"/>
      <c r="DC1413"/>
      <c r="DD1413"/>
      <c r="DE1413"/>
      <c r="DF1413"/>
      <c r="DG1413"/>
      <c r="DH1413"/>
      <c r="DI1413"/>
    </row>
    <row r="1414" spans="9:113" x14ac:dyDescent="0.25">
      <c r="I1414"/>
      <c r="CW1414"/>
      <c r="CX1414"/>
      <c r="CY1414"/>
      <c r="CZ1414"/>
      <c r="DA1414"/>
      <c r="DB1414"/>
      <c r="DC1414"/>
      <c r="DD1414"/>
      <c r="DE1414"/>
      <c r="DF1414"/>
      <c r="DG1414"/>
      <c r="DH1414"/>
      <c r="DI1414"/>
    </row>
    <row r="1415" spans="9:113" x14ac:dyDescent="0.25">
      <c r="I1415"/>
      <c r="CW1415"/>
      <c r="CX1415"/>
      <c r="CY1415"/>
      <c r="CZ1415"/>
      <c r="DA1415"/>
      <c r="DB1415"/>
      <c r="DC1415"/>
      <c r="DD1415"/>
      <c r="DE1415"/>
      <c r="DF1415"/>
      <c r="DG1415"/>
      <c r="DH1415"/>
      <c r="DI1415"/>
    </row>
    <row r="1416" spans="9:113" x14ac:dyDescent="0.25">
      <c r="I1416"/>
      <c r="CW1416"/>
      <c r="CX1416"/>
      <c r="CY1416"/>
      <c r="CZ1416"/>
      <c r="DA1416"/>
      <c r="DB1416"/>
      <c r="DC1416"/>
      <c r="DD1416"/>
      <c r="DE1416"/>
      <c r="DF1416"/>
      <c r="DG1416"/>
      <c r="DH1416"/>
      <c r="DI1416"/>
    </row>
    <row r="1417" spans="9:113" x14ac:dyDescent="0.25">
      <c r="I1417"/>
      <c r="CW1417"/>
      <c r="CX1417"/>
      <c r="CY1417"/>
      <c r="CZ1417"/>
      <c r="DA1417"/>
      <c r="DB1417"/>
      <c r="DC1417"/>
      <c r="DD1417"/>
      <c r="DE1417"/>
      <c r="DF1417"/>
      <c r="DG1417"/>
      <c r="DH1417"/>
      <c r="DI1417"/>
    </row>
    <row r="1418" spans="9:113" x14ac:dyDescent="0.25">
      <c r="I1418"/>
      <c r="CW1418"/>
      <c r="CX1418"/>
      <c r="CY1418"/>
      <c r="CZ1418"/>
      <c r="DA1418"/>
      <c r="DB1418"/>
      <c r="DC1418"/>
      <c r="DD1418"/>
      <c r="DE1418"/>
      <c r="DF1418"/>
      <c r="DG1418"/>
      <c r="DH1418"/>
      <c r="DI1418"/>
    </row>
    <row r="1419" spans="9:113" x14ac:dyDescent="0.25">
      <c r="I1419"/>
      <c r="CW1419"/>
      <c r="CX1419"/>
      <c r="CY1419"/>
      <c r="CZ1419"/>
      <c r="DA1419"/>
      <c r="DB1419"/>
      <c r="DC1419"/>
      <c r="DD1419"/>
      <c r="DE1419"/>
      <c r="DF1419"/>
      <c r="DG1419"/>
      <c r="DH1419"/>
      <c r="DI1419"/>
    </row>
    <row r="1420" spans="9:113" x14ac:dyDescent="0.25">
      <c r="I1420"/>
      <c r="CW1420"/>
      <c r="CX1420"/>
      <c r="CY1420"/>
      <c r="CZ1420"/>
      <c r="DA1420"/>
      <c r="DB1420"/>
      <c r="DC1420"/>
      <c r="DD1420"/>
      <c r="DE1420"/>
      <c r="DF1420"/>
      <c r="DG1420"/>
      <c r="DH1420"/>
      <c r="DI1420"/>
    </row>
    <row r="1421" spans="9:113" x14ac:dyDescent="0.25">
      <c r="I1421"/>
      <c r="CW1421"/>
      <c r="CX1421"/>
      <c r="CY1421"/>
      <c r="CZ1421"/>
      <c r="DA1421"/>
      <c r="DB1421"/>
      <c r="DC1421"/>
      <c r="DD1421"/>
      <c r="DE1421"/>
      <c r="DF1421"/>
      <c r="DG1421"/>
      <c r="DH1421"/>
      <c r="DI1421"/>
    </row>
    <row r="1422" spans="9:113" x14ac:dyDescent="0.25">
      <c r="I1422"/>
      <c r="CW1422"/>
      <c r="CX1422"/>
      <c r="CY1422"/>
      <c r="CZ1422"/>
      <c r="DA1422"/>
      <c r="DB1422"/>
      <c r="DC1422"/>
      <c r="DD1422"/>
      <c r="DE1422"/>
      <c r="DF1422"/>
      <c r="DG1422"/>
      <c r="DH1422"/>
      <c r="DI1422"/>
    </row>
    <row r="1423" spans="9:113" x14ac:dyDescent="0.25">
      <c r="I1423"/>
      <c r="CW1423"/>
      <c r="CX1423"/>
      <c r="CY1423"/>
      <c r="CZ1423"/>
      <c r="DA1423"/>
      <c r="DB1423"/>
      <c r="DC1423"/>
      <c r="DD1423"/>
      <c r="DE1423"/>
      <c r="DF1423"/>
      <c r="DG1423"/>
      <c r="DH1423"/>
      <c r="DI1423"/>
    </row>
    <row r="1424" spans="9:113" x14ac:dyDescent="0.25">
      <c r="I1424"/>
      <c r="CW1424"/>
      <c r="CX1424"/>
      <c r="CY1424"/>
      <c r="CZ1424"/>
      <c r="DA1424"/>
      <c r="DB1424"/>
      <c r="DC1424"/>
      <c r="DD1424"/>
      <c r="DE1424"/>
      <c r="DF1424"/>
      <c r="DG1424"/>
      <c r="DH1424"/>
      <c r="DI1424"/>
    </row>
    <row r="1425" spans="9:113" x14ac:dyDescent="0.25">
      <c r="I1425"/>
      <c r="CW1425"/>
      <c r="CX1425"/>
      <c r="CY1425"/>
      <c r="CZ1425"/>
      <c r="DA1425"/>
      <c r="DB1425"/>
      <c r="DC1425"/>
      <c r="DD1425"/>
      <c r="DE1425"/>
      <c r="DF1425"/>
      <c r="DG1425"/>
      <c r="DH1425"/>
      <c r="DI1425"/>
    </row>
    <row r="1426" spans="9:113" x14ac:dyDescent="0.25">
      <c r="I1426"/>
      <c r="CW1426"/>
      <c r="CX1426"/>
      <c r="CY1426"/>
      <c r="CZ1426"/>
      <c r="DA1426"/>
      <c r="DB1426"/>
      <c r="DC1426"/>
      <c r="DD1426"/>
      <c r="DE1426"/>
      <c r="DF1426"/>
      <c r="DG1426"/>
      <c r="DH1426"/>
      <c r="DI1426"/>
    </row>
    <row r="1427" spans="9:113" x14ac:dyDescent="0.25">
      <c r="I1427"/>
      <c r="CW1427"/>
      <c r="CX1427"/>
      <c r="CY1427"/>
      <c r="CZ1427"/>
      <c r="DA1427"/>
      <c r="DB1427"/>
      <c r="DC1427"/>
      <c r="DD1427"/>
      <c r="DE1427"/>
      <c r="DF1427"/>
      <c r="DG1427"/>
      <c r="DH1427"/>
      <c r="DI1427"/>
    </row>
    <row r="1428" spans="9:113" x14ac:dyDescent="0.25">
      <c r="I1428"/>
      <c r="CW1428"/>
      <c r="CX1428"/>
      <c r="CY1428"/>
      <c r="CZ1428"/>
      <c r="DA1428"/>
      <c r="DB1428"/>
      <c r="DC1428"/>
      <c r="DD1428"/>
      <c r="DE1428"/>
      <c r="DF1428"/>
      <c r="DG1428"/>
      <c r="DH1428"/>
      <c r="DI1428"/>
    </row>
    <row r="1429" spans="9:113" x14ac:dyDescent="0.25">
      <c r="I1429"/>
      <c r="CW1429"/>
      <c r="CX1429"/>
      <c r="CY1429"/>
      <c r="CZ1429"/>
      <c r="DA1429"/>
      <c r="DB1429"/>
      <c r="DC1429"/>
      <c r="DD1429"/>
      <c r="DE1429"/>
      <c r="DF1429"/>
      <c r="DG1429"/>
      <c r="DH1429"/>
      <c r="DI1429"/>
    </row>
    <row r="1430" spans="9:113" x14ac:dyDescent="0.25">
      <c r="I1430"/>
      <c r="CW1430"/>
      <c r="CX1430"/>
      <c r="CY1430"/>
      <c r="CZ1430"/>
      <c r="DA1430"/>
      <c r="DB1430"/>
      <c r="DC1430"/>
      <c r="DD1430"/>
      <c r="DE1430"/>
      <c r="DF1430"/>
      <c r="DG1430"/>
      <c r="DH1430"/>
      <c r="DI1430"/>
    </row>
    <row r="1431" spans="9:113" x14ac:dyDescent="0.25">
      <c r="I1431"/>
      <c r="CW1431"/>
      <c r="CX1431"/>
      <c r="CY1431"/>
      <c r="CZ1431"/>
      <c r="DA1431"/>
      <c r="DB1431"/>
      <c r="DC1431"/>
      <c r="DD1431"/>
      <c r="DE1431"/>
      <c r="DF1431"/>
      <c r="DG1431"/>
      <c r="DH1431"/>
      <c r="DI1431"/>
    </row>
    <row r="1432" spans="9:113" x14ac:dyDescent="0.25">
      <c r="I1432"/>
      <c r="CW1432"/>
      <c r="CX1432"/>
      <c r="CY1432"/>
      <c r="CZ1432"/>
      <c r="DA1432"/>
      <c r="DB1432"/>
      <c r="DC1432"/>
      <c r="DD1432"/>
      <c r="DE1432"/>
      <c r="DF1432"/>
      <c r="DG1432"/>
      <c r="DH1432"/>
      <c r="DI1432"/>
    </row>
    <row r="1433" spans="9:113" x14ac:dyDescent="0.25">
      <c r="I1433"/>
      <c r="CW1433"/>
      <c r="CX1433"/>
      <c r="CY1433"/>
      <c r="CZ1433"/>
      <c r="DA1433"/>
      <c r="DB1433"/>
      <c r="DC1433"/>
      <c r="DD1433"/>
      <c r="DE1433"/>
      <c r="DF1433"/>
      <c r="DG1433"/>
      <c r="DH1433"/>
      <c r="DI1433"/>
    </row>
    <row r="1434" spans="9:113" x14ac:dyDescent="0.25">
      <c r="I1434"/>
      <c r="CW1434"/>
      <c r="CX1434"/>
      <c r="CY1434"/>
      <c r="CZ1434"/>
      <c r="DA1434"/>
      <c r="DB1434"/>
      <c r="DC1434"/>
      <c r="DD1434"/>
      <c r="DE1434"/>
      <c r="DF1434"/>
      <c r="DG1434"/>
      <c r="DH1434"/>
      <c r="DI1434"/>
    </row>
    <row r="1435" spans="9:113" x14ac:dyDescent="0.25">
      <c r="I1435"/>
      <c r="CW1435"/>
      <c r="CX1435"/>
      <c r="CY1435"/>
      <c r="CZ1435"/>
      <c r="DA1435"/>
      <c r="DB1435"/>
      <c r="DC1435"/>
      <c r="DD1435"/>
      <c r="DE1435"/>
      <c r="DF1435"/>
      <c r="DG1435"/>
      <c r="DH1435"/>
      <c r="DI1435"/>
    </row>
    <row r="1436" spans="9:113" x14ac:dyDescent="0.25">
      <c r="I1436"/>
      <c r="CW1436"/>
      <c r="CX1436"/>
      <c r="CY1436"/>
      <c r="CZ1436"/>
      <c r="DA1436"/>
      <c r="DB1436"/>
      <c r="DC1436"/>
      <c r="DD1436"/>
      <c r="DE1436"/>
      <c r="DF1436"/>
      <c r="DG1436"/>
      <c r="DH1436"/>
      <c r="DI1436"/>
    </row>
    <row r="1437" spans="9:113" x14ac:dyDescent="0.25">
      <c r="I1437"/>
      <c r="CW1437"/>
      <c r="CX1437"/>
      <c r="CY1437"/>
      <c r="CZ1437"/>
      <c r="DA1437"/>
      <c r="DB1437"/>
      <c r="DC1437"/>
      <c r="DD1437"/>
      <c r="DE1437"/>
      <c r="DF1437"/>
      <c r="DG1437"/>
      <c r="DH1437"/>
      <c r="DI1437"/>
    </row>
    <row r="1438" spans="9:113" x14ac:dyDescent="0.25">
      <c r="I1438"/>
      <c r="CW1438"/>
      <c r="CX1438"/>
      <c r="CY1438"/>
      <c r="CZ1438"/>
      <c r="DA1438"/>
      <c r="DB1438"/>
      <c r="DC1438"/>
      <c r="DD1438"/>
      <c r="DE1438"/>
      <c r="DF1438"/>
      <c r="DG1438"/>
      <c r="DH1438"/>
      <c r="DI1438"/>
    </row>
    <row r="1439" spans="9:113" x14ac:dyDescent="0.25">
      <c r="I1439"/>
      <c r="CW1439"/>
      <c r="CX1439"/>
      <c r="CY1439"/>
      <c r="CZ1439"/>
      <c r="DA1439"/>
      <c r="DB1439"/>
      <c r="DC1439"/>
      <c r="DD1439"/>
      <c r="DE1439"/>
      <c r="DF1439"/>
      <c r="DG1439"/>
      <c r="DH1439"/>
      <c r="DI1439"/>
    </row>
    <row r="1440" spans="9:113" x14ac:dyDescent="0.25">
      <c r="I1440"/>
      <c r="CW1440"/>
      <c r="CX1440"/>
      <c r="CY1440"/>
      <c r="CZ1440"/>
      <c r="DA1440"/>
      <c r="DB1440"/>
      <c r="DC1440"/>
      <c r="DD1440"/>
      <c r="DE1440"/>
      <c r="DF1440"/>
      <c r="DG1440"/>
      <c r="DH1440"/>
      <c r="DI1440"/>
    </row>
    <row r="1441" spans="9:113" x14ac:dyDescent="0.25">
      <c r="I1441"/>
      <c r="CW1441"/>
      <c r="CX1441"/>
      <c r="CY1441"/>
      <c r="CZ1441"/>
      <c r="DA1441"/>
      <c r="DB1441"/>
      <c r="DC1441"/>
      <c r="DD1441"/>
      <c r="DE1441"/>
      <c r="DF1441"/>
      <c r="DG1441"/>
      <c r="DH1441"/>
      <c r="DI1441"/>
    </row>
    <row r="1442" spans="9:113" x14ac:dyDescent="0.25">
      <c r="I1442"/>
      <c r="CW1442"/>
      <c r="CX1442"/>
      <c r="CY1442"/>
      <c r="CZ1442"/>
      <c r="DA1442"/>
      <c r="DB1442"/>
      <c r="DC1442"/>
      <c r="DD1442"/>
      <c r="DE1442"/>
      <c r="DF1442"/>
      <c r="DG1442"/>
      <c r="DH1442"/>
      <c r="DI1442"/>
    </row>
    <row r="1443" spans="9:113" x14ac:dyDescent="0.25">
      <c r="I1443"/>
      <c r="CW1443"/>
      <c r="CX1443"/>
      <c r="CY1443"/>
      <c r="CZ1443"/>
      <c r="DA1443"/>
      <c r="DB1443"/>
      <c r="DC1443"/>
      <c r="DD1443"/>
      <c r="DE1443"/>
      <c r="DF1443"/>
      <c r="DG1443"/>
      <c r="DH1443"/>
      <c r="DI1443"/>
    </row>
    <row r="1444" spans="9:113" x14ac:dyDescent="0.25">
      <c r="I1444"/>
      <c r="CW1444"/>
      <c r="CX1444"/>
      <c r="CY1444"/>
      <c r="CZ1444"/>
      <c r="DA1444"/>
      <c r="DB1444"/>
      <c r="DC1444"/>
      <c r="DD1444"/>
      <c r="DE1444"/>
      <c r="DF1444"/>
      <c r="DG1444"/>
      <c r="DH1444"/>
      <c r="DI1444"/>
    </row>
    <row r="1445" spans="9:113" x14ac:dyDescent="0.25">
      <c r="I1445"/>
      <c r="CW1445"/>
      <c r="CX1445"/>
      <c r="CY1445"/>
      <c r="CZ1445"/>
      <c r="DA1445"/>
      <c r="DB1445"/>
      <c r="DC1445"/>
      <c r="DD1445"/>
      <c r="DE1445"/>
      <c r="DF1445"/>
      <c r="DG1445"/>
      <c r="DH1445"/>
      <c r="DI1445"/>
    </row>
    <row r="1446" spans="9:113" x14ac:dyDescent="0.25">
      <c r="I1446"/>
      <c r="CW1446"/>
      <c r="CX1446"/>
      <c r="CY1446"/>
      <c r="CZ1446"/>
      <c r="DA1446"/>
      <c r="DB1446"/>
      <c r="DC1446"/>
      <c r="DD1446"/>
      <c r="DE1446"/>
      <c r="DF1446"/>
      <c r="DG1446"/>
      <c r="DH1446"/>
      <c r="DI1446"/>
    </row>
    <row r="1447" spans="9:113" x14ac:dyDescent="0.25">
      <c r="I1447"/>
      <c r="CW1447"/>
      <c r="CX1447"/>
      <c r="CY1447"/>
      <c r="CZ1447"/>
      <c r="DA1447"/>
      <c r="DB1447"/>
      <c r="DC1447"/>
      <c r="DD1447"/>
      <c r="DE1447"/>
      <c r="DF1447"/>
      <c r="DG1447"/>
      <c r="DH1447"/>
      <c r="DI1447"/>
    </row>
    <row r="1448" spans="9:113" x14ac:dyDescent="0.25">
      <c r="I1448"/>
      <c r="CW1448"/>
      <c r="CX1448"/>
      <c r="CY1448"/>
      <c r="CZ1448"/>
      <c r="DA1448"/>
      <c r="DB1448"/>
      <c r="DC1448"/>
      <c r="DD1448"/>
      <c r="DE1448"/>
      <c r="DF1448"/>
      <c r="DG1448"/>
      <c r="DH1448"/>
      <c r="DI1448"/>
    </row>
    <row r="1449" spans="9:113" x14ac:dyDescent="0.25">
      <c r="I1449"/>
      <c r="CW1449"/>
      <c r="CX1449"/>
      <c r="CY1449"/>
      <c r="CZ1449"/>
      <c r="DA1449"/>
      <c r="DB1449"/>
      <c r="DC1449"/>
      <c r="DD1449"/>
      <c r="DE1449"/>
      <c r="DF1449"/>
      <c r="DG1449"/>
      <c r="DH1449"/>
      <c r="DI1449"/>
    </row>
    <row r="1450" spans="9:113" x14ac:dyDescent="0.25">
      <c r="I1450"/>
      <c r="CW1450"/>
      <c r="CX1450"/>
      <c r="CY1450"/>
      <c r="CZ1450"/>
      <c r="DA1450"/>
      <c r="DB1450"/>
      <c r="DC1450"/>
      <c r="DD1450"/>
      <c r="DE1450"/>
      <c r="DF1450"/>
      <c r="DG1450"/>
      <c r="DH1450"/>
      <c r="DI1450"/>
    </row>
    <row r="1451" spans="9:113" x14ac:dyDescent="0.25">
      <c r="I1451"/>
      <c r="CW1451"/>
      <c r="CX1451"/>
      <c r="CY1451"/>
      <c r="CZ1451"/>
      <c r="DA1451"/>
      <c r="DB1451"/>
      <c r="DC1451"/>
      <c r="DD1451"/>
      <c r="DE1451"/>
      <c r="DF1451"/>
      <c r="DG1451"/>
      <c r="DH1451"/>
      <c r="DI1451"/>
    </row>
    <row r="1452" spans="9:113" x14ac:dyDescent="0.25">
      <c r="I1452"/>
      <c r="CW1452"/>
      <c r="CX1452"/>
      <c r="CY1452"/>
      <c r="CZ1452"/>
      <c r="DA1452"/>
      <c r="DB1452"/>
      <c r="DC1452"/>
      <c r="DD1452"/>
      <c r="DE1452"/>
      <c r="DF1452"/>
      <c r="DG1452"/>
      <c r="DH1452"/>
      <c r="DI1452"/>
    </row>
    <row r="1453" spans="9:113" x14ac:dyDescent="0.25">
      <c r="I1453"/>
      <c r="CW1453"/>
      <c r="CX1453"/>
      <c r="CY1453"/>
      <c r="CZ1453"/>
      <c r="DA1453"/>
      <c r="DB1453"/>
      <c r="DC1453"/>
      <c r="DD1453"/>
      <c r="DE1453"/>
      <c r="DF1453"/>
      <c r="DG1453"/>
      <c r="DH1453"/>
      <c r="DI1453"/>
    </row>
    <row r="1454" spans="9:113" x14ac:dyDescent="0.25">
      <c r="I1454"/>
      <c r="CW1454"/>
      <c r="CX1454"/>
      <c r="CY1454"/>
      <c r="CZ1454"/>
      <c r="DA1454"/>
      <c r="DB1454"/>
      <c r="DC1454"/>
      <c r="DD1454"/>
      <c r="DE1454"/>
      <c r="DF1454"/>
      <c r="DG1454"/>
      <c r="DH1454"/>
      <c r="DI1454"/>
    </row>
    <row r="1455" spans="9:113" x14ac:dyDescent="0.25">
      <c r="I1455"/>
      <c r="CW1455"/>
      <c r="CX1455"/>
      <c r="CY1455"/>
      <c r="CZ1455"/>
      <c r="DA1455"/>
      <c r="DB1455"/>
      <c r="DC1455"/>
      <c r="DD1455"/>
      <c r="DE1455"/>
      <c r="DF1455"/>
      <c r="DG1455"/>
      <c r="DH1455"/>
      <c r="DI1455"/>
    </row>
    <row r="1456" spans="9:113" x14ac:dyDescent="0.25">
      <c r="I1456"/>
      <c r="CW1456"/>
      <c r="CX1456"/>
      <c r="CY1456"/>
      <c r="CZ1456"/>
      <c r="DA1456"/>
      <c r="DB1456"/>
      <c r="DC1456"/>
      <c r="DD1456"/>
      <c r="DE1456"/>
      <c r="DF1456"/>
      <c r="DG1456"/>
      <c r="DH1456"/>
      <c r="DI1456"/>
    </row>
    <row r="1457" spans="9:113" x14ac:dyDescent="0.25">
      <c r="I1457"/>
      <c r="CW1457"/>
      <c r="CX1457"/>
      <c r="CY1457"/>
      <c r="CZ1457"/>
      <c r="DA1457"/>
      <c r="DB1457"/>
      <c r="DC1457"/>
      <c r="DD1457"/>
      <c r="DE1457"/>
      <c r="DF1457"/>
      <c r="DG1457"/>
      <c r="DH1457"/>
      <c r="DI1457"/>
    </row>
    <row r="1458" spans="9:113" x14ac:dyDescent="0.25">
      <c r="I1458"/>
      <c r="CW1458"/>
      <c r="CX1458"/>
      <c r="CY1458"/>
      <c r="CZ1458"/>
      <c r="DA1458"/>
      <c r="DB1458"/>
      <c r="DC1458"/>
      <c r="DD1458"/>
      <c r="DE1458"/>
      <c r="DF1458"/>
      <c r="DG1458"/>
      <c r="DH1458"/>
      <c r="DI1458"/>
    </row>
    <row r="1459" spans="9:113" x14ac:dyDescent="0.25">
      <c r="I1459"/>
      <c r="CW1459"/>
      <c r="CX1459"/>
      <c r="CY1459"/>
      <c r="CZ1459"/>
      <c r="DA1459"/>
      <c r="DB1459"/>
      <c r="DC1459"/>
      <c r="DD1459"/>
      <c r="DE1459"/>
      <c r="DF1459"/>
      <c r="DG1459"/>
      <c r="DH1459"/>
      <c r="DI1459"/>
    </row>
    <row r="1460" spans="9:113" x14ac:dyDescent="0.25">
      <c r="I1460"/>
      <c r="CW1460"/>
      <c r="CX1460"/>
      <c r="CY1460"/>
      <c r="CZ1460"/>
      <c r="DA1460"/>
      <c r="DB1460"/>
      <c r="DC1460"/>
      <c r="DD1460"/>
      <c r="DE1460"/>
      <c r="DF1460"/>
      <c r="DG1460"/>
      <c r="DH1460"/>
      <c r="DI1460"/>
    </row>
    <row r="1461" spans="9:113" x14ac:dyDescent="0.25">
      <c r="I1461"/>
      <c r="CW1461"/>
      <c r="CX1461"/>
      <c r="CY1461"/>
      <c r="CZ1461"/>
      <c r="DA1461"/>
      <c r="DB1461"/>
      <c r="DC1461"/>
      <c r="DD1461"/>
      <c r="DE1461"/>
      <c r="DF1461"/>
      <c r="DG1461"/>
      <c r="DH1461"/>
      <c r="DI1461"/>
    </row>
    <row r="1462" spans="9:113" x14ac:dyDescent="0.25">
      <c r="I1462"/>
      <c r="CW1462"/>
      <c r="CX1462"/>
      <c r="CY1462"/>
      <c r="CZ1462"/>
      <c r="DA1462"/>
      <c r="DB1462"/>
      <c r="DC1462"/>
      <c r="DD1462"/>
      <c r="DE1462"/>
      <c r="DF1462"/>
      <c r="DG1462"/>
      <c r="DH1462"/>
      <c r="DI1462"/>
    </row>
    <row r="1463" spans="9:113" x14ac:dyDescent="0.25">
      <c r="I1463"/>
      <c r="CW1463"/>
      <c r="CX1463"/>
      <c r="CY1463"/>
      <c r="CZ1463"/>
      <c r="DA1463"/>
      <c r="DB1463"/>
      <c r="DC1463"/>
      <c r="DD1463"/>
      <c r="DE1463"/>
      <c r="DF1463"/>
      <c r="DG1463"/>
      <c r="DH1463"/>
      <c r="DI1463"/>
    </row>
    <row r="1464" spans="9:113" x14ac:dyDescent="0.25">
      <c r="I1464"/>
      <c r="CW1464"/>
      <c r="CX1464"/>
      <c r="CY1464"/>
      <c r="CZ1464"/>
      <c r="DA1464"/>
      <c r="DB1464"/>
      <c r="DC1464"/>
      <c r="DD1464"/>
      <c r="DE1464"/>
      <c r="DF1464"/>
      <c r="DG1464"/>
      <c r="DH1464"/>
      <c r="DI1464"/>
    </row>
    <row r="1465" spans="9:113" x14ac:dyDescent="0.25">
      <c r="I1465"/>
      <c r="CW1465"/>
      <c r="CX1465"/>
      <c r="CY1465"/>
      <c r="CZ1465"/>
      <c r="DA1465"/>
      <c r="DB1465"/>
      <c r="DC1465"/>
      <c r="DD1465"/>
      <c r="DE1465"/>
      <c r="DF1465"/>
      <c r="DG1465"/>
      <c r="DH1465"/>
      <c r="DI1465"/>
    </row>
    <row r="1466" spans="9:113" x14ac:dyDescent="0.25">
      <c r="I1466"/>
      <c r="CW1466"/>
      <c r="CX1466"/>
      <c r="CY1466"/>
      <c r="CZ1466"/>
      <c r="DA1466"/>
      <c r="DB1466"/>
      <c r="DC1466"/>
      <c r="DD1466"/>
      <c r="DE1466"/>
      <c r="DF1466"/>
      <c r="DG1466"/>
      <c r="DH1466"/>
      <c r="DI1466"/>
    </row>
    <row r="1467" spans="9:113" x14ac:dyDescent="0.25">
      <c r="I1467"/>
      <c r="CW1467"/>
      <c r="CX1467"/>
      <c r="CY1467"/>
      <c r="CZ1467"/>
      <c r="DA1467"/>
      <c r="DB1467"/>
      <c r="DC1467"/>
      <c r="DD1467"/>
      <c r="DE1467"/>
      <c r="DF1467"/>
      <c r="DG1467"/>
      <c r="DH1467"/>
      <c r="DI1467"/>
    </row>
    <row r="1468" spans="9:113" x14ac:dyDescent="0.25">
      <c r="I1468"/>
      <c r="CW1468"/>
      <c r="CX1468"/>
      <c r="CY1468"/>
      <c r="CZ1468"/>
      <c r="DA1468"/>
      <c r="DB1468"/>
      <c r="DC1468"/>
      <c r="DD1468"/>
      <c r="DE1468"/>
      <c r="DF1468"/>
      <c r="DG1468"/>
      <c r="DH1468"/>
      <c r="DI1468"/>
    </row>
    <row r="1469" spans="9:113" x14ac:dyDescent="0.25">
      <c r="I1469"/>
      <c r="CW1469"/>
      <c r="CX1469"/>
      <c r="CY1469"/>
      <c r="CZ1469"/>
      <c r="DA1469"/>
      <c r="DB1469"/>
      <c r="DC1469"/>
      <c r="DD1469"/>
      <c r="DE1469"/>
      <c r="DF1469"/>
      <c r="DG1469"/>
      <c r="DH1469"/>
      <c r="DI1469"/>
    </row>
    <row r="1470" spans="9:113" x14ac:dyDescent="0.25">
      <c r="I1470"/>
      <c r="CW1470"/>
      <c r="CX1470"/>
      <c r="CY1470"/>
      <c r="CZ1470"/>
      <c r="DA1470"/>
      <c r="DB1470"/>
      <c r="DC1470"/>
      <c r="DD1470"/>
      <c r="DE1470"/>
      <c r="DF1470"/>
      <c r="DG1470"/>
      <c r="DH1470"/>
      <c r="DI1470"/>
    </row>
    <row r="1471" spans="9:113" x14ac:dyDescent="0.25">
      <c r="I1471"/>
      <c r="CW1471"/>
      <c r="CX1471"/>
      <c r="CY1471"/>
      <c r="CZ1471"/>
      <c r="DA1471"/>
      <c r="DB1471"/>
      <c r="DC1471"/>
      <c r="DD1471"/>
      <c r="DE1471"/>
      <c r="DF1471"/>
      <c r="DG1471"/>
      <c r="DH1471"/>
      <c r="DI1471"/>
    </row>
    <row r="1472" spans="9:113" x14ac:dyDescent="0.25">
      <c r="I1472"/>
      <c r="CW1472"/>
      <c r="CX1472"/>
      <c r="CY1472"/>
      <c r="CZ1472"/>
      <c r="DA1472"/>
      <c r="DB1472"/>
      <c r="DC1472"/>
      <c r="DD1472"/>
      <c r="DE1472"/>
      <c r="DF1472"/>
      <c r="DG1472"/>
      <c r="DH1472"/>
      <c r="DI1472"/>
    </row>
    <row r="1473" spans="9:113" x14ac:dyDescent="0.25">
      <c r="I1473"/>
      <c r="CW1473"/>
      <c r="CX1473"/>
      <c r="CY1473"/>
      <c r="CZ1473"/>
      <c r="DA1473"/>
      <c r="DB1473"/>
      <c r="DC1473"/>
      <c r="DD1473"/>
      <c r="DE1473"/>
      <c r="DF1473"/>
      <c r="DG1473"/>
      <c r="DH1473"/>
      <c r="DI1473"/>
    </row>
    <row r="1474" spans="9:113" x14ac:dyDescent="0.25">
      <c r="I1474"/>
      <c r="CW1474"/>
      <c r="CX1474"/>
      <c r="CY1474"/>
      <c r="CZ1474"/>
      <c r="DA1474"/>
      <c r="DB1474"/>
      <c r="DC1474"/>
      <c r="DD1474"/>
      <c r="DE1474"/>
      <c r="DF1474"/>
      <c r="DG1474"/>
      <c r="DH1474"/>
      <c r="DI1474"/>
    </row>
    <row r="1475" spans="9:113" x14ac:dyDescent="0.25">
      <c r="I1475"/>
      <c r="CW1475"/>
      <c r="CX1475"/>
      <c r="CY1475"/>
      <c r="CZ1475"/>
      <c r="DA1475"/>
      <c r="DB1475"/>
      <c r="DC1475"/>
      <c r="DD1475"/>
      <c r="DE1475"/>
      <c r="DF1475"/>
      <c r="DG1475"/>
      <c r="DH1475"/>
      <c r="DI1475"/>
    </row>
    <row r="1476" spans="9:113" x14ac:dyDescent="0.25">
      <c r="I1476"/>
      <c r="CW1476"/>
      <c r="CX1476"/>
      <c r="CY1476"/>
      <c r="CZ1476"/>
      <c r="DA1476"/>
      <c r="DB1476"/>
      <c r="DC1476"/>
      <c r="DD1476"/>
      <c r="DE1476"/>
      <c r="DF1476"/>
      <c r="DG1476"/>
      <c r="DH1476"/>
      <c r="DI1476"/>
    </row>
    <row r="1477" spans="9:113" x14ac:dyDescent="0.25">
      <c r="I1477"/>
      <c r="CW1477"/>
      <c r="CX1477"/>
      <c r="CY1477"/>
      <c r="CZ1477"/>
      <c r="DA1477"/>
      <c r="DB1477"/>
      <c r="DC1477"/>
      <c r="DD1477"/>
      <c r="DE1477"/>
      <c r="DF1477"/>
      <c r="DG1477"/>
      <c r="DH1477"/>
      <c r="DI1477"/>
    </row>
    <row r="1478" spans="9:113" x14ac:dyDescent="0.25">
      <c r="I1478"/>
      <c r="CW1478"/>
      <c r="CX1478"/>
      <c r="CY1478"/>
      <c r="CZ1478"/>
      <c r="DA1478"/>
      <c r="DB1478"/>
      <c r="DC1478"/>
      <c r="DD1478"/>
      <c r="DE1478"/>
      <c r="DF1478"/>
      <c r="DG1478"/>
      <c r="DH1478"/>
      <c r="DI1478"/>
    </row>
    <row r="1479" spans="9:113" x14ac:dyDescent="0.25">
      <c r="I1479"/>
      <c r="CW1479"/>
      <c r="CX1479"/>
      <c r="CY1479"/>
      <c r="CZ1479"/>
      <c r="DA1479"/>
      <c r="DB1479"/>
      <c r="DC1479"/>
      <c r="DD1479"/>
      <c r="DE1479"/>
      <c r="DF1479"/>
      <c r="DG1479"/>
      <c r="DH1479"/>
      <c r="DI1479"/>
    </row>
    <row r="1480" spans="9:113" x14ac:dyDescent="0.25">
      <c r="I1480"/>
      <c r="CW1480"/>
      <c r="CX1480"/>
      <c r="CY1480"/>
      <c r="CZ1480"/>
      <c r="DA1480"/>
      <c r="DB1480"/>
      <c r="DC1480"/>
      <c r="DD1480"/>
      <c r="DE1480"/>
      <c r="DF1480"/>
      <c r="DG1480"/>
      <c r="DH1480"/>
      <c r="DI1480"/>
    </row>
    <row r="1481" spans="9:113" x14ac:dyDescent="0.25">
      <c r="I1481"/>
      <c r="CW1481"/>
      <c r="CX1481"/>
      <c r="CY1481"/>
      <c r="CZ1481"/>
      <c r="DA1481"/>
      <c r="DB1481"/>
      <c r="DC1481"/>
      <c r="DD1481"/>
      <c r="DE1481"/>
      <c r="DF1481"/>
      <c r="DG1481"/>
      <c r="DH1481"/>
      <c r="DI1481"/>
    </row>
    <row r="1482" spans="9:113" x14ac:dyDescent="0.25">
      <c r="I1482"/>
      <c r="CW1482"/>
      <c r="CX1482"/>
      <c r="CY1482"/>
      <c r="CZ1482"/>
      <c r="DA1482"/>
      <c r="DB1482"/>
      <c r="DC1482"/>
      <c r="DD1482"/>
      <c r="DE1482"/>
      <c r="DF1482"/>
      <c r="DG1482"/>
      <c r="DH1482"/>
      <c r="DI1482"/>
    </row>
    <row r="1483" spans="9:113" x14ac:dyDescent="0.25">
      <c r="I1483"/>
      <c r="CW1483"/>
      <c r="CX1483"/>
      <c r="CY1483"/>
      <c r="CZ1483"/>
      <c r="DA1483"/>
      <c r="DB1483"/>
      <c r="DC1483"/>
      <c r="DD1483"/>
      <c r="DE1483"/>
      <c r="DF1483"/>
      <c r="DG1483"/>
      <c r="DH1483"/>
      <c r="DI1483"/>
    </row>
    <row r="1484" spans="9:113" x14ac:dyDescent="0.25">
      <c r="I1484"/>
      <c r="CW1484"/>
      <c r="CX1484"/>
      <c r="CY1484"/>
      <c r="CZ1484"/>
      <c r="DA1484"/>
      <c r="DB1484"/>
      <c r="DC1484"/>
      <c r="DD1484"/>
      <c r="DE1484"/>
      <c r="DF1484"/>
      <c r="DG1484"/>
      <c r="DH1484"/>
      <c r="DI1484"/>
    </row>
    <row r="1485" spans="9:113" x14ac:dyDescent="0.25">
      <c r="I1485"/>
      <c r="CW1485"/>
      <c r="CX1485"/>
      <c r="CY1485"/>
      <c r="CZ1485"/>
      <c r="DA1485"/>
      <c r="DB1485"/>
      <c r="DC1485"/>
      <c r="DD1485"/>
      <c r="DE1485"/>
      <c r="DF1485"/>
      <c r="DG1485"/>
      <c r="DH1485"/>
      <c r="DI1485"/>
    </row>
    <row r="1486" spans="9:113" x14ac:dyDescent="0.25">
      <c r="I1486"/>
      <c r="CW1486"/>
      <c r="CX1486"/>
      <c r="CY1486"/>
      <c r="CZ1486"/>
      <c r="DA1486"/>
      <c r="DB1486"/>
      <c r="DC1486"/>
      <c r="DD1486"/>
      <c r="DE1486"/>
      <c r="DF1486"/>
      <c r="DG1486"/>
      <c r="DH1486"/>
      <c r="DI1486"/>
    </row>
    <row r="1487" spans="9:113" x14ac:dyDescent="0.25">
      <c r="I1487"/>
      <c r="CW1487"/>
      <c r="CX1487"/>
      <c r="CY1487"/>
      <c r="CZ1487"/>
      <c r="DA1487"/>
      <c r="DB1487"/>
      <c r="DC1487"/>
      <c r="DD1487"/>
      <c r="DE1487"/>
      <c r="DF1487"/>
      <c r="DG1487"/>
      <c r="DH1487"/>
      <c r="DI1487"/>
    </row>
    <row r="1488" spans="9:113" x14ac:dyDescent="0.25">
      <c r="I1488"/>
      <c r="CW1488"/>
      <c r="CX1488"/>
      <c r="CY1488"/>
      <c r="CZ1488"/>
      <c r="DA1488"/>
      <c r="DB1488"/>
      <c r="DC1488"/>
      <c r="DD1488"/>
      <c r="DE1488"/>
      <c r="DF1488"/>
      <c r="DG1488"/>
      <c r="DH1488"/>
      <c r="DI1488"/>
    </row>
    <row r="1489" spans="9:113" x14ac:dyDescent="0.25">
      <c r="I1489"/>
      <c r="CW1489"/>
      <c r="CX1489"/>
      <c r="CY1489"/>
      <c r="CZ1489"/>
      <c r="DA1489"/>
      <c r="DB1489"/>
      <c r="DC1489"/>
      <c r="DD1489"/>
      <c r="DE1489"/>
      <c r="DF1489"/>
      <c r="DG1489"/>
      <c r="DH1489"/>
      <c r="DI1489"/>
    </row>
    <row r="1490" spans="9:113" x14ac:dyDescent="0.25">
      <c r="I1490"/>
      <c r="CW1490"/>
      <c r="CX1490"/>
      <c r="CY1490"/>
      <c r="CZ1490"/>
      <c r="DA1490"/>
      <c r="DB1490"/>
      <c r="DC1490"/>
      <c r="DD1490"/>
      <c r="DE1490"/>
      <c r="DF1490"/>
      <c r="DG1490"/>
      <c r="DH1490"/>
      <c r="DI1490"/>
    </row>
    <row r="1491" spans="9:113" x14ac:dyDescent="0.25">
      <c r="I1491"/>
      <c r="CW1491"/>
      <c r="CX1491"/>
      <c r="CY1491"/>
      <c r="CZ1491"/>
      <c r="DA1491"/>
      <c r="DB1491"/>
      <c r="DC1491"/>
      <c r="DD1491"/>
      <c r="DE1491"/>
      <c r="DF1491"/>
      <c r="DG1491"/>
      <c r="DH1491"/>
      <c r="DI1491"/>
    </row>
    <row r="1492" spans="9:113" x14ac:dyDescent="0.25">
      <c r="I1492"/>
      <c r="CW1492"/>
      <c r="CX1492"/>
      <c r="CY1492"/>
      <c r="CZ1492"/>
      <c r="DA1492"/>
      <c r="DB1492"/>
      <c r="DC1492"/>
      <c r="DD1492"/>
      <c r="DE1492"/>
      <c r="DF1492"/>
      <c r="DG1492"/>
      <c r="DH1492"/>
      <c r="DI1492"/>
    </row>
    <row r="1493" spans="9:113" x14ac:dyDescent="0.25">
      <c r="I1493"/>
      <c r="CW1493"/>
      <c r="CX1493"/>
      <c r="CY1493"/>
      <c r="CZ1493"/>
      <c r="DA1493"/>
      <c r="DB1493"/>
      <c r="DC1493"/>
      <c r="DD1493"/>
      <c r="DE1493"/>
      <c r="DF1493"/>
      <c r="DG1493"/>
      <c r="DH1493"/>
      <c r="DI1493"/>
    </row>
    <row r="1494" spans="9:113" x14ac:dyDescent="0.25">
      <c r="I1494"/>
      <c r="CW1494"/>
      <c r="CX1494"/>
      <c r="CY1494"/>
      <c r="CZ1494"/>
      <c r="DA1494"/>
      <c r="DB1494"/>
      <c r="DC1494"/>
      <c r="DD1494"/>
      <c r="DE1494"/>
      <c r="DF1494"/>
      <c r="DG1494"/>
      <c r="DH1494"/>
      <c r="DI1494"/>
    </row>
    <row r="1495" spans="9:113" x14ac:dyDescent="0.25">
      <c r="I1495"/>
      <c r="CW1495"/>
      <c r="CX1495"/>
      <c r="CY1495"/>
      <c r="CZ1495"/>
      <c r="DA1495"/>
      <c r="DB1495"/>
      <c r="DC1495"/>
      <c r="DD1495"/>
      <c r="DE1495"/>
      <c r="DF1495"/>
      <c r="DG1495"/>
      <c r="DH1495"/>
      <c r="DI1495"/>
    </row>
    <row r="1496" spans="9:113" x14ac:dyDescent="0.25">
      <c r="I1496"/>
      <c r="CW1496"/>
      <c r="CX1496"/>
      <c r="CY1496"/>
      <c r="CZ1496"/>
      <c r="DA1496"/>
      <c r="DB1496"/>
      <c r="DC1496"/>
      <c r="DD1496"/>
      <c r="DE1496"/>
      <c r="DF1496"/>
      <c r="DG1496"/>
      <c r="DH1496"/>
      <c r="DI1496"/>
    </row>
    <row r="1497" spans="9:113" x14ac:dyDescent="0.25">
      <c r="I1497"/>
      <c r="CW1497"/>
      <c r="CX1497"/>
      <c r="CY1497"/>
      <c r="CZ1497"/>
      <c r="DA1497"/>
      <c r="DB1497"/>
      <c r="DC1497"/>
      <c r="DD1497"/>
      <c r="DE1497"/>
      <c r="DF1497"/>
      <c r="DG1497"/>
      <c r="DH1497"/>
      <c r="DI1497"/>
    </row>
    <row r="1498" spans="9:113" x14ac:dyDescent="0.25">
      <c r="I1498"/>
      <c r="CW1498"/>
      <c r="CX1498"/>
      <c r="CY1498"/>
      <c r="CZ1498"/>
      <c r="DA1498"/>
      <c r="DB1498"/>
      <c r="DC1498"/>
      <c r="DD1498"/>
      <c r="DE1498"/>
      <c r="DF1498"/>
      <c r="DG1498"/>
      <c r="DH1498"/>
      <c r="DI1498"/>
    </row>
    <row r="1499" spans="9:113" x14ac:dyDescent="0.25">
      <c r="I1499"/>
      <c r="CW1499"/>
      <c r="CX1499"/>
      <c r="CY1499"/>
      <c r="CZ1499"/>
      <c r="DA1499"/>
      <c r="DB1499"/>
      <c r="DC1499"/>
      <c r="DD1499"/>
      <c r="DE1499"/>
      <c r="DF1499"/>
      <c r="DG1499"/>
      <c r="DH1499"/>
      <c r="DI1499"/>
    </row>
    <row r="1500" spans="9:113" x14ac:dyDescent="0.25">
      <c r="I1500"/>
      <c r="CW1500"/>
      <c r="CX1500"/>
      <c r="CY1500"/>
      <c r="CZ1500"/>
      <c r="DA1500"/>
      <c r="DB1500"/>
      <c r="DC1500"/>
      <c r="DD1500"/>
      <c r="DE1500"/>
      <c r="DF1500"/>
      <c r="DG1500"/>
      <c r="DH1500"/>
      <c r="DI1500"/>
    </row>
    <row r="1501" spans="9:113" x14ac:dyDescent="0.25">
      <c r="I1501"/>
      <c r="CW1501"/>
      <c r="CX1501"/>
      <c r="CY1501"/>
      <c r="CZ1501"/>
      <c r="DA1501"/>
      <c r="DB1501"/>
      <c r="DC1501"/>
      <c r="DD1501"/>
      <c r="DE1501"/>
      <c r="DF1501"/>
      <c r="DG1501"/>
      <c r="DH1501"/>
      <c r="DI1501"/>
    </row>
    <row r="1502" spans="9:113" x14ac:dyDescent="0.25">
      <c r="I1502"/>
      <c r="CW1502"/>
      <c r="CX1502"/>
      <c r="CY1502"/>
      <c r="CZ1502"/>
      <c r="DA1502"/>
      <c r="DB1502"/>
      <c r="DC1502"/>
      <c r="DD1502"/>
      <c r="DE1502"/>
      <c r="DF1502"/>
      <c r="DG1502"/>
      <c r="DH1502"/>
      <c r="DI1502"/>
    </row>
    <row r="1503" spans="9:113" x14ac:dyDescent="0.25">
      <c r="I1503"/>
      <c r="CW1503"/>
      <c r="CX1503"/>
      <c r="CY1503"/>
      <c r="CZ1503"/>
      <c r="DA1503"/>
      <c r="DB1503"/>
      <c r="DC1503"/>
      <c r="DD1503"/>
      <c r="DE1503"/>
      <c r="DF1503"/>
      <c r="DG1503"/>
      <c r="DH1503"/>
      <c r="DI1503"/>
    </row>
    <row r="1504" spans="9:113" x14ac:dyDescent="0.25">
      <c r="I1504"/>
      <c r="CW1504"/>
      <c r="CX1504"/>
      <c r="CY1504"/>
      <c r="CZ1504"/>
      <c r="DA1504"/>
      <c r="DB1504"/>
      <c r="DC1504"/>
      <c r="DD1504"/>
      <c r="DE1504"/>
      <c r="DF1504"/>
      <c r="DG1504"/>
      <c r="DH1504"/>
      <c r="DI1504"/>
    </row>
    <row r="1505" spans="9:113" x14ac:dyDescent="0.25">
      <c r="I1505"/>
      <c r="CW1505"/>
      <c r="CX1505"/>
      <c r="CY1505"/>
      <c r="CZ1505"/>
      <c r="DA1505"/>
      <c r="DB1505"/>
      <c r="DC1505"/>
      <c r="DD1505"/>
      <c r="DE1505"/>
      <c r="DF1505"/>
      <c r="DG1505"/>
      <c r="DH1505"/>
      <c r="DI1505"/>
    </row>
    <row r="1506" spans="9:113" x14ac:dyDescent="0.25">
      <c r="I1506"/>
      <c r="CW1506"/>
      <c r="CX1506"/>
      <c r="CY1506"/>
      <c r="CZ1506"/>
      <c r="DA1506"/>
      <c r="DB1506"/>
      <c r="DC1506"/>
      <c r="DD1506"/>
      <c r="DE1506"/>
      <c r="DF1506"/>
      <c r="DG1506"/>
      <c r="DH1506"/>
      <c r="DI1506"/>
    </row>
    <row r="1507" spans="9:113" x14ac:dyDescent="0.25">
      <c r="I1507"/>
      <c r="CW1507"/>
      <c r="CX1507"/>
      <c r="CY1507"/>
      <c r="CZ1507"/>
      <c r="DA1507"/>
      <c r="DB1507"/>
      <c r="DC1507"/>
      <c r="DD1507"/>
      <c r="DE1507"/>
      <c r="DF1507"/>
      <c r="DG1507"/>
      <c r="DH1507"/>
      <c r="DI1507"/>
    </row>
    <row r="1508" spans="9:113" x14ac:dyDescent="0.25">
      <c r="I1508"/>
      <c r="CW1508"/>
      <c r="CX1508"/>
      <c r="CY1508"/>
      <c r="CZ1508"/>
      <c r="DA1508"/>
      <c r="DB1508"/>
      <c r="DC1508"/>
      <c r="DD1508"/>
      <c r="DE1508"/>
      <c r="DF1508"/>
      <c r="DG1508"/>
      <c r="DH1508"/>
      <c r="DI1508"/>
    </row>
    <row r="1509" spans="9:113" x14ac:dyDescent="0.25">
      <c r="I1509"/>
      <c r="CW1509"/>
      <c r="CX1509"/>
      <c r="CY1509"/>
      <c r="CZ1509"/>
      <c r="DA1509"/>
      <c r="DB1509"/>
      <c r="DC1509"/>
      <c r="DD1509"/>
      <c r="DE1509"/>
      <c r="DF1509"/>
      <c r="DG1509"/>
      <c r="DH1509"/>
      <c r="DI1509"/>
    </row>
    <row r="1510" spans="9:113" x14ac:dyDescent="0.25">
      <c r="I1510"/>
      <c r="CW1510"/>
      <c r="CX1510"/>
      <c r="CY1510"/>
      <c r="CZ1510"/>
      <c r="DA1510"/>
      <c r="DB1510"/>
      <c r="DC1510"/>
      <c r="DD1510"/>
      <c r="DE1510"/>
      <c r="DF1510"/>
      <c r="DG1510"/>
      <c r="DH1510"/>
      <c r="DI1510"/>
    </row>
    <row r="1511" spans="9:113" x14ac:dyDescent="0.25">
      <c r="I1511"/>
      <c r="CW1511"/>
      <c r="CX1511"/>
      <c r="CY1511"/>
      <c r="CZ1511"/>
      <c r="DA1511"/>
      <c r="DB1511"/>
      <c r="DC1511"/>
      <c r="DD1511"/>
      <c r="DE1511"/>
      <c r="DF1511"/>
      <c r="DG1511"/>
      <c r="DH1511"/>
      <c r="DI1511"/>
    </row>
    <row r="1512" spans="9:113" x14ac:dyDescent="0.25">
      <c r="I1512"/>
      <c r="CW1512"/>
      <c r="CX1512"/>
      <c r="CY1512"/>
      <c r="CZ1512"/>
      <c r="DA1512"/>
      <c r="DB1512"/>
      <c r="DC1512"/>
      <c r="DD1512"/>
      <c r="DE1512"/>
      <c r="DF1512"/>
      <c r="DG1512"/>
      <c r="DH1512"/>
      <c r="DI1512"/>
    </row>
    <row r="1513" spans="9:113" x14ac:dyDescent="0.25">
      <c r="I1513"/>
      <c r="CW1513"/>
      <c r="CX1513"/>
      <c r="CY1513"/>
      <c r="CZ1513"/>
      <c r="DA1513"/>
      <c r="DB1513"/>
      <c r="DC1513"/>
      <c r="DD1513"/>
      <c r="DE1513"/>
      <c r="DF1513"/>
      <c r="DG1513"/>
      <c r="DH1513"/>
      <c r="DI1513"/>
    </row>
    <row r="1514" spans="9:113" x14ac:dyDescent="0.25">
      <c r="I1514"/>
      <c r="CW1514"/>
      <c r="CX1514"/>
      <c r="CY1514"/>
      <c r="CZ1514"/>
      <c r="DA1514"/>
      <c r="DB1514"/>
      <c r="DC1514"/>
      <c r="DD1514"/>
      <c r="DE1514"/>
      <c r="DF1514"/>
      <c r="DG1514"/>
      <c r="DH1514"/>
      <c r="DI1514"/>
    </row>
    <row r="1515" spans="9:113" x14ac:dyDescent="0.25">
      <c r="I1515"/>
      <c r="CW1515"/>
      <c r="CX1515"/>
      <c r="CY1515"/>
      <c r="CZ1515"/>
      <c r="DA1515"/>
      <c r="DB1515"/>
      <c r="DC1515"/>
      <c r="DD1515"/>
      <c r="DE1515"/>
      <c r="DF1515"/>
      <c r="DG1515"/>
      <c r="DH1515"/>
      <c r="DI1515"/>
    </row>
    <row r="1516" spans="9:113" x14ac:dyDescent="0.25">
      <c r="I1516"/>
      <c r="CW1516"/>
      <c r="CX1516"/>
      <c r="CY1516"/>
      <c r="CZ1516"/>
      <c r="DA1516"/>
      <c r="DB1516"/>
      <c r="DC1516"/>
      <c r="DD1516"/>
      <c r="DE1516"/>
      <c r="DF1516"/>
      <c r="DG1516"/>
      <c r="DH1516"/>
      <c r="DI1516"/>
    </row>
    <row r="1517" spans="9:113" x14ac:dyDescent="0.25">
      <c r="I1517"/>
      <c r="CW1517"/>
      <c r="CX1517"/>
      <c r="CY1517"/>
      <c r="CZ1517"/>
      <c r="DA1517"/>
      <c r="DB1517"/>
      <c r="DC1517"/>
      <c r="DD1517"/>
      <c r="DE1517"/>
      <c r="DF1517"/>
      <c r="DG1517"/>
      <c r="DH1517"/>
      <c r="DI1517"/>
    </row>
    <row r="1518" spans="9:113" x14ac:dyDescent="0.25">
      <c r="I1518"/>
      <c r="CW1518"/>
      <c r="CX1518"/>
      <c r="CY1518"/>
      <c r="CZ1518"/>
      <c r="DA1518"/>
      <c r="DB1518"/>
      <c r="DC1518"/>
      <c r="DD1518"/>
      <c r="DE1518"/>
      <c r="DF1518"/>
      <c r="DG1518"/>
      <c r="DH1518"/>
      <c r="DI1518"/>
    </row>
    <row r="1519" spans="9:113" x14ac:dyDescent="0.25">
      <c r="I1519"/>
      <c r="CW1519"/>
      <c r="CX1519"/>
      <c r="CY1519"/>
      <c r="CZ1519"/>
      <c r="DA1519"/>
      <c r="DB1519"/>
      <c r="DC1519"/>
      <c r="DD1519"/>
      <c r="DE1519"/>
      <c r="DF1519"/>
      <c r="DG1519"/>
      <c r="DH1519"/>
      <c r="DI1519"/>
    </row>
    <row r="1520" spans="9:113" x14ac:dyDescent="0.25">
      <c r="I1520"/>
      <c r="CW1520"/>
      <c r="CX1520"/>
      <c r="CY1520"/>
      <c r="CZ1520"/>
      <c r="DA1520"/>
      <c r="DB1520"/>
      <c r="DC1520"/>
      <c r="DD1520"/>
      <c r="DE1520"/>
      <c r="DF1520"/>
      <c r="DG1520"/>
      <c r="DH1520"/>
      <c r="DI1520"/>
    </row>
    <row r="1521" spans="9:113" x14ac:dyDescent="0.25">
      <c r="I1521"/>
      <c r="CW1521"/>
      <c r="CX1521"/>
      <c r="CY1521"/>
      <c r="CZ1521"/>
      <c r="DA1521"/>
      <c r="DB1521"/>
      <c r="DC1521"/>
      <c r="DD1521"/>
      <c r="DE1521"/>
      <c r="DF1521"/>
      <c r="DG1521"/>
      <c r="DH1521"/>
      <c r="DI1521"/>
    </row>
    <row r="1522" spans="9:113" x14ac:dyDescent="0.25">
      <c r="I1522"/>
      <c r="CW1522"/>
      <c r="CX1522"/>
      <c r="CY1522"/>
      <c r="CZ1522"/>
      <c r="DA1522"/>
      <c r="DB1522"/>
      <c r="DC1522"/>
      <c r="DD1522"/>
      <c r="DE1522"/>
      <c r="DF1522"/>
      <c r="DG1522"/>
      <c r="DH1522"/>
      <c r="DI1522"/>
    </row>
    <row r="1523" spans="9:113" x14ac:dyDescent="0.25">
      <c r="I1523"/>
      <c r="CW1523"/>
      <c r="CX1523"/>
      <c r="CY1523"/>
      <c r="CZ1523"/>
      <c r="DA1523"/>
      <c r="DB1523"/>
      <c r="DC1523"/>
      <c r="DD1523"/>
      <c r="DE1523"/>
      <c r="DF1523"/>
      <c r="DG1523"/>
      <c r="DH1523"/>
      <c r="DI1523"/>
    </row>
    <row r="1524" spans="9:113" x14ac:dyDescent="0.25">
      <c r="I1524"/>
      <c r="CW1524"/>
      <c r="CX1524"/>
      <c r="CY1524"/>
      <c r="CZ1524"/>
      <c r="DA1524"/>
      <c r="DB1524"/>
      <c r="DC1524"/>
      <c r="DD1524"/>
      <c r="DE1524"/>
      <c r="DF1524"/>
      <c r="DG1524"/>
      <c r="DH1524"/>
      <c r="DI1524"/>
    </row>
    <row r="1525" spans="9:113" x14ac:dyDescent="0.25">
      <c r="I1525"/>
      <c r="CW1525"/>
      <c r="CX1525"/>
      <c r="CY1525"/>
      <c r="CZ1525"/>
      <c r="DA1525"/>
      <c r="DB1525"/>
      <c r="DC1525"/>
      <c r="DD1525"/>
      <c r="DE1525"/>
      <c r="DF1525"/>
      <c r="DG1525"/>
      <c r="DH1525"/>
      <c r="DI1525"/>
    </row>
    <row r="1526" spans="9:113" x14ac:dyDescent="0.25">
      <c r="I1526"/>
      <c r="CW1526"/>
      <c r="CX1526"/>
      <c r="CY1526"/>
      <c r="CZ1526"/>
      <c r="DA1526"/>
      <c r="DB1526"/>
      <c r="DC1526"/>
      <c r="DD1526"/>
      <c r="DE1526"/>
      <c r="DF1526"/>
      <c r="DG1526"/>
      <c r="DH1526"/>
      <c r="DI1526"/>
    </row>
    <row r="1527" spans="9:113" x14ac:dyDescent="0.25">
      <c r="I1527"/>
      <c r="CW1527"/>
      <c r="CX1527"/>
      <c r="CY1527"/>
      <c r="CZ1527"/>
      <c r="DA1527"/>
      <c r="DB1527"/>
      <c r="DC1527"/>
      <c r="DD1527"/>
      <c r="DE1527"/>
      <c r="DF1527"/>
      <c r="DG1527"/>
      <c r="DH1527"/>
      <c r="DI1527"/>
    </row>
    <row r="1528" spans="9:113" x14ac:dyDescent="0.25">
      <c r="I1528"/>
      <c r="CW1528"/>
      <c r="CX1528"/>
      <c r="CY1528"/>
      <c r="CZ1528"/>
      <c r="DA1528"/>
      <c r="DB1528"/>
      <c r="DC1528"/>
      <c r="DD1528"/>
      <c r="DE1528"/>
      <c r="DF1528"/>
      <c r="DG1528"/>
      <c r="DH1528"/>
      <c r="DI1528"/>
    </row>
    <row r="1529" spans="9:113" x14ac:dyDescent="0.25">
      <c r="I1529"/>
      <c r="CW1529"/>
      <c r="CX1529"/>
      <c r="CY1529"/>
      <c r="CZ1529"/>
      <c r="DA1529"/>
      <c r="DB1529"/>
      <c r="DC1529"/>
      <c r="DD1529"/>
      <c r="DE1529"/>
      <c r="DF1529"/>
      <c r="DG1529"/>
      <c r="DH1529"/>
      <c r="DI1529"/>
    </row>
    <row r="1530" spans="9:113" x14ac:dyDescent="0.25">
      <c r="I1530"/>
      <c r="CW1530"/>
      <c r="CX1530"/>
      <c r="CY1530"/>
      <c r="CZ1530"/>
      <c r="DA1530"/>
      <c r="DB1530"/>
      <c r="DC1530"/>
      <c r="DD1530"/>
      <c r="DE1530"/>
      <c r="DF1530"/>
      <c r="DG1530"/>
      <c r="DH1530"/>
      <c r="DI1530"/>
    </row>
    <row r="1531" spans="9:113" x14ac:dyDescent="0.25">
      <c r="I1531"/>
      <c r="CW1531"/>
      <c r="CX1531"/>
      <c r="CY1531"/>
      <c r="CZ1531"/>
      <c r="DA1531"/>
      <c r="DB1531"/>
      <c r="DC1531"/>
      <c r="DD1531"/>
      <c r="DE1531"/>
      <c r="DF1531"/>
      <c r="DG1531"/>
      <c r="DH1531"/>
      <c r="DI1531"/>
    </row>
    <row r="1532" spans="9:113" x14ac:dyDescent="0.25">
      <c r="I1532"/>
      <c r="CW1532"/>
      <c r="CX1532"/>
      <c r="CY1532"/>
      <c r="CZ1532"/>
      <c r="DA1532"/>
      <c r="DB1532"/>
      <c r="DC1532"/>
      <c r="DD1532"/>
      <c r="DE1532"/>
      <c r="DF1532"/>
      <c r="DG1532"/>
      <c r="DH1532"/>
      <c r="DI1532"/>
    </row>
    <row r="1533" spans="9:113" x14ac:dyDescent="0.25">
      <c r="I1533"/>
      <c r="CW1533"/>
      <c r="CX1533"/>
      <c r="CY1533"/>
      <c r="CZ1533"/>
      <c r="DA1533"/>
      <c r="DB1533"/>
      <c r="DC1533"/>
      <c r="DD1533"/>
      <c r="DE1533"/>
      <c r="DF1533"/>
      <c r="DG1533"/>
      <c r="DH1533"/>
      <c r="DI1533"/>
    </row>
    <row r="1534" spans="9:113" x14ac:dyDescent="0.25">
      <c r="I1534"/>
      <c r="CW1534"/>
      <c r="CX1534"/>
      <c r="CY1534"/>
      <c r="CZ1534"/>
      <c r="DA1534"/>
      <c r="DB1534"/>
      <c r="DC1534"/>
      <c r="DD1534"/>
      <c r="DE1534"/>
      <c r="DF1534"/>
      <c r="DG1534"/>
      <c r="DH1534"/>
      <c r="DI1534"/>
    </row>
    <row r="1535" spans="9:113" x14ac:dyDescent="0.25">
      <c r="I1535"/>
      <c r="CW1535"/>
      <c r="CX1535"/>
      <c r="CY1535"/>
      <c r="CZ1535"/>
      <c r="DA1535"/>
      <c r="DB1535"/>
      <c r="DC1535"/>
      <c r="DD1535"/>
      <c r="DE1535"/>
      <c r="DF1535"/>
      <c r="DG1535"/>
      <c r="DH1535"/>
      <c r="DI1535"/>
    </row>
    <row r="1536" spans="9:113" x14ac:dyDescent="0.25">
      <c r="I1536"/>
      <c r="CW1536"/>
      <c r="CX1536"/>
      <c r="CY1536"/>
      <c r="CZ1536"/>
      <c r="DA1536"/>
      <c r="DB1536"/>
      <c r="DC1536"/>
      <c r="DD1536"/>
      <c r="DE1536"/>
      <c r="DF1536"/>
      <c r="DG1536"/>
      <c r="DH1536"/>
      <c r="DI1536"/>
    </row>
    <row r="1537" spans="9:113" x14ac:dyDescent="0.25">
      <c r="I1537"/>
      <c r="CW1537"/>
      <c r="CX1537"/>
      <c r="CY1537"/>
      <c r="CZ1537"/>
      <c r="DA1537"/>
      <c r="DB1537"/>
      <c r="DC1537"/>
      <c r="DD1537"/>
      <c r="DE1537"/>
      <c r="DF1537"/>
      <c r="DG1537"/>
      <c r="DH1537"/>
      <c r="DI1537"/>
    </row>
    <row r="1538" spans="9:113" x14ac:dyDescent="0.25">
      <c r="I1538"/>
      <c r="CW1538"/>
      <c r="CX1538"/>
      <c r="CY1538"/>
      <c r="CZ1538"/>
      <c r="DA1538"/>
      <c r="DB1538"/>
      <c r="DC1538"/>
      <c r="DD1538"/>
      <c r="DE1538"/>
      <c r="DF1538"/>
      <c r="DG1538"/>
      <c r="DH1538"/>
      <c r="DI1538"/>
    </row>
    <row r="1539" spans="9:113" x14ac:dyDescent="0.25">
      <c r="I1539"/>
      <c r="CW1539"/>
      <c r="CX1539"/>
      <c r="CY1539"/>
      <c r="CZ1539"/>
      <c r="DA1539"/>
      <c r="DB1539"/>
      <c r="DC1539"/>
      <c r="DD1539"/>
      <c r="DE1539"/>
      <c r="DF1539"/>
      <c r="DG1539"/>
      <c r="DH1539"/>
      <c r="DI1539"/>
    </row>
    <row r="1540" spans="9:113" x14ac:dyDescent="0.25">
      <c r="I1540"/>
      <c r="CW1540"/>
      <c r="CX1540"/>
      <c r="CY1540"/>
      <c r="CZ1540"/>
      <c r="DA1540"/>
      <c r="DB1540"/>
      <c r="DC1540"/>
      <c r="DD1540"/>
      <c r="DE1540"/>
      <c r="DF1540"/>
      <c r="DG1540"/>
      <c r="DH1540"/>
      <c r="DI1540"/>
    </row>
    <row r="1541" spans="9:113" x14ac:dyDescent="0.25">
      <c r="I1541"/>
      <c r="CW1541"/>
      <c r="CX1541"/>
      <c r="CY1541"/>
      <c r="CZ1541"/>
      <c r="DA1541"/>
      <c r="DB1541"/>
      <c r="DC1541"/>
      <c r="DD1541"/>
      <c r="DE1541"/>
      <c r="DF1541"/>
      <c r="DG1541"/>
      <c r="DH1541"/>
      <c r="DI1541"/>
    </row>
    <row r="1542" spans="9:113" x14ac:dyDescent="0.25">
      <c r="I1542"/>
      <c r="CW1542"/>
      <c r="CX1542"/>
      <c r="CY1542"/>
      <c r="CZ1542"/>
      <c r="DA1542"/>
      <c r="DB1542"/>
      <c r="DC1542"/>
      <c r="DD1542"/>
      <c r="DE1542"/>
      <c r="DF1542"/>
      <c r="DG1542"/>
      <c r="DH1542"/>
      <c r="DI1542"/>
    </row>
    <row r="1543" spans="9:113" x14ac:dyDescent="0.25">
      <c r="I1543"/>
      <c r="CW1543"/>
      <c r="CX1543"/>
      <c r="CY1543"/>
      <c r="CZ1543"/>
      <c r="DA1543"/>
      <c r="DB1543"/>
      <c r="DC1543"/>
      <c r="DD1543"/>
      <c r="DE1543"/>
      <c r="DF1543"/>
      <c r="DG1543"/>
      <c r="DH1543"/>
      <c r="DI1543"/>
    </row>
    <row r="1544" spans="9:113" x14ac:dyDescent="0.25">
      <c r="I1544"/>
      <c r="CW1544"/>
      <c r="CX1544"/>
      <c r="CY1544"/>
      <c r="CZ1544"/>
      <c r="DA1544"/>
      <c r="DB1544"/>
      <c r="DC1544"/>
      <c r="DD1544"/>
      <c r="DE1544"/>
      <c r="DF1544"/>
      <c r="DG1544"/>
      <c r="DH1544"/>
      <c r="DI1544"/>
    </row>
    <row r="1545" spans="9:113" x14ac:dyDescent="0.25">
      <c r="I1545"/>
      <c r="CW1545"/>
      <c r="CX1545"/>
      <c r="CY1545"/>
      <c r="CZ1545"/>
      <c r="DA1545"/>
      <c r="DB1545"/>
      <c r="DC1545"/>
      <c r="DD1545"/>
      <c r="DE1545"/>
      <c r="DF1545"/>
      <c r="DG1545"/>
      <c r="DH1545"/>
      <c r="DI1545"/>
    </row>
    <row r="1546" spans="9:113" x14ac:dyDescent="0.25">
      <c r="I1546"/>
      <c r="CW1546"/>
      <c r="CX1546"/>
      <c r="CY1546"/>
      <c r="CZ1546"/>
      <c r="DA1546"/>
      <c r="DB1546"/>
      <c r="DC1546"/>
      <c r="DD1546"/>
      <c r="DE1546"/>
      <c r="DF1546"/>
      <c r="DG1546"/>
      <c r="DH1546"/>
      <c r="DI1546"/>
    </row>
    <row r="1547" spans="9:113" x14ac:dyDescent="0.25">
      <c r="I1547"/>
      <c r="CW1547"/>
      <c r="CX1547"/>
      <c r="CY1547"/>
      <c r="CZ1547"/>
      <c r="DA1547"/>
      <c r="DB1547"/>
      <c r="DC1547"/>
      <c r="DD1547"/>
      <c r="DE1547"/>
      <c r="DF1547"/>
      <c r="DG1547"/>
      <c r="DH1547"/>
      <c r="DI1547"/>
    </row>
    <row r="1548" spans="9:113" x14ac:dyDescent="0.25">
      <c r="I1548"/>
      <c r="CW1548"/>
      <c r="CX1548"/>
      <c r="CY1548"/>
      <c r="CZ1548"/>
      <c r="DA1548"/>
      <c r="DB1548"/>
      <c r="DC1548"/>
      <c r="DD1548"/>
      <c r="DE1548"/>
      <c r="DF1548"/>
      <c r="DG1548"/>
      <c r="DH1548"/>
      <c r="DI1548"/>
    </row>
    <row r="1549" spans="9:113" x14ac:dyDescent="0.25">
      <c r="I1549"/>
      <c r="CW1549"/>
      <c r="CX1549"/>
      <c r="CY1549"/>
      <c r="CZ1549"/>
      <c r="DA1549"/>
      <c r="DB1549"/>
      <c r="DC1549"/>
      <c r="DD1549"/>
      <c r="DE1549"/>
      <c r="DF1549"/>
      <c r="DG1549"/>
      <c r="DH1549"/>
      <c r="DI1549"/>
    </row>
    <row r="1550" spans="9:113" x14ac:dyDescent="0.25">
      <c r="I1550"/>
      <c r="CW1550"/>
      <c r="CX1550"/>
      <c r="CY1550"/>
      <c r="CZ1550"/>
      <c r="DA1550"/>
      <c r="DB1550"/>
      <c r="DC1550"/>
      <c r="DD1550"/>
      <c r="DE1550"/>
      <c r="DF1550"/>
      <c r="DG1550"/>
      <c r="DH1550"/>
      <c r="DI1550"/>
    </row>
    <row r="1551" spans="9:113" x14ac:dyDescent="0.25">
      <c r="I1551"/>
      <c r="CW1551"/>
      <c r="CX1551"/>
      <c r="CY1551"/>
      <c r="CZ1551"/>
      <c r="DA1551"/>
      <c r="DB1551"/>
      <c r="DC1551"/>
      <c r="DD1551"/>
      <c r="DE1551"/>
      <c r="DF1551"/>
      <c r="DG1551"/>
      <c r="DH1551"/>
      <c r="DI1551"/>
    </row>
    <row r="1552" spans="9:113" x14ac:dyDescent="0.25">
      <c r="I1552"/>
      <c r="CW1552"/>
      <c r="CX1552"/>
      <c r="CY1552"/>
      <c r="CZ1552"/>
      <c r="DA1552"/>
      <c r="DB1552"/>
      <c r="DC1552"/>
      <c r="DD1552"/>
      <c r="DE1552"/>
      <c r="DF1552"/>
      <c r="DG1552"/>
      <c r="DH1552"/>
      <c r="DI1552"/>
    </row>
    <row r="1553" spans="9:113" x14ac:dyDescent="0.25">
      <c r="I1553"/>
      <c r="CW1553"/>
      <c r="CX1553"/>
      <c r="CY1553"/>
      <c r="CZ1553"/>
      <c r="DA1553"/>
      <c r="DB1553"/>
      <c r="DC1553"/>
      <c r="DD1553"/>
      <c r="DE1553"/>
      <c r="DF1553"/>
      <c r="DG1553"/>
      <c r="DH1553"/>
      <c r="DI1553"/>
    </row>
    <row r="1554" spans="9:113" x14ac:dyDescent="0.25">
      <c r="I1554"/>
      <c r="CW1554"/>
      <c r="CX1554"/>
      <c r="CY1554"/>
      <c r="CZ1554"/>
      <c r="DA1554"/>
      <c r="DB1554"/>
      <c r="DC1554"/>
      <c r="DD1554"/>
      <c r="DE1554"/>
      <c r="DF1554"/>
      <c r="DG1554"/>
      <c r="DH1554"/>
      <c r="DI1554"/>
    </row>
    <row r="1555" spans="9:113" x14ac:dyDescent="0.25">
      <c r="I1555"/>
      <c r="CW1555"/>
      <c r="CX1555"/>
      <c r="CY1555"/>
      <c r="CZ1555"/>
      <c r="DA1555"/>
      <c r="DB1555"/>
      <c r="DC1555"/>
      <c r="DD1555"/>
      <c r="DE1555"/>
      <c r="DF1555"/>
      <c r="DG1555"/>
      <c r="DH1555"/>
      <c r="DI1555"/>
    </row>
    <row r="1556" spans="9:113" x14ac:dyDescent="0.25">
      <c r="I1556"/>
      <c r="CW1556"/>
      <c r="CX1556"/>
      <c r="CY1556"/>
      <c r="CZ1556"/>
      <c r="DA1556"/>
      <c r="DB1556"/>
      <c r="DC1556"/>
      <c r="DD1556"/>
      <c r="DE1556"/>
      <c r="DF1556"/>
      <c r="DG1556"/>
      <c r="DH1556"/>
      <c r="DI1556"/>
    </row>
    <row r="1557" spans="9:113" x14ac:dyDescent="0.25">
      <c r="I1557"/>
      <c r="CW1557"/>
      <c r="CX1557"/>
      <c r="CY1557"/>
      <c r="CZ1557"/>
      <c r="DA1557"/>
      <c r="DB1557"/>
      <c r="DC1557"/>
      <c r="DD1557"/>
      <c r="DE1557"/>
      <c r="DF1557"/>
      <c r="DG1557"/>
      <c r="DH1557"/>
      <c r="DI1557"/>
    </row>
    <row r="1558" spans="9:113" x14ac:dyDescent="0.25">
      <c r="I1558"/>
      <c r="CW1558"/>
      <c r="CX1558"/>
      <c r="CY1558"/>
      <c r="CZ1558"/>
      <c r="DA1558"/>
      <c r="DB1558"/>
      <c r="DC1558"/>
      <c r="DD1558"/>
      <c r="DE1558"/>
      <c r="DF1558"/>
      <c r="DG1558"/>
      <c r="DH1558"/>
      <c r="DI1558"/>
    </row>
    <row r="1559" spans="9:113" x14ac:dyDescent="0.25">
      <c r="I1559"/>
      <c r="CW1559"/>
      <c r="CX1559"/>
      <c r="CY1559"/>
      <c r="CZ1559"/>
      <c r="DA1559"/>
      <c r="DB1559"/>
      <c r="DC1559"/>
      <c r="DD1559"/>
      <c r="DE1559"/>
      <c r="DF1559"/>
      <c r="DG1559"/>
      <c r="DH1559"/>
      <c r="DI1559"/>
    </row>
    <row r="1560" spans="9:113" x14ac:dyDescent="0.25">
      <c r="I1560"/>
      <c r="CW1560"/>
      <c r="CX1560"/>
      <c r="CY1560"/>
      <c r="CZ1560"/>
      <c r="DA1560"/>
      <c r="DB1560"/>
      <c r="DC1560"/>
      <c r="DD1560"/>
      <c r="DE1560"/>
      <c r="DF1560"/>
      <c r="DG1560"/>
      <c r="DH1560"/>
      <c r="DI1560"/>
    </row>
    <row r="1561" spans="9:113" x14ac:dyDescent="0.25">
      <c r="I1561"/>
      <c r="CW1561"/>
      <c r="CX1561"/>
      <c r="CY1561"/>
      <c r="CZ1561"/>
      <c r="DA1561"/>
      <c r="DB1561"/>
      <c r="DC1561"/>
      <c r="DD1561"/>
      <c r="DE1561"/>
      <c r="DF1561"/>
      <c r="DG1561"/>
      <c r="DH1561"/>
      <c r="DI1561"/>
    </row>
    <row r="1562" spans="9:113" x14ac:dyDescent="0.25">
      <c r="I1562"/>
      <c r="CW1562"/>
      <c r="CX1562"/>
      <c r="CY1562"/>
      <c r="CZ1562"/>
      <c r="DA1562"/>
      <c r="DB1562"/>
      <c r="DC1562"/>
      <c r="DD1562"/>
      <c r="DE1562"/>
      <c r="DF1562"/>
      <c r="DG1562"/>
      <c r="DH1562"/>
      <c r="DI1562"/>
    </row>
    <row r="1563" spans="9:113" x14ac:dyDescent="0.25">
      <c r="I1563"/>
      <c r="CW1563"/>
      <c r="CX1563"/>
      <c r="CY1563"/>
      <c r="CZ1563"/>
      <c r="DA1563"/>
      <c r="DB1563"/>
      <c r="DC1563"/>
      <c r="DD1563"/>
      <c r="DE1563"/>
      <c r="DF1563"/>
      <c r="DG1563"/>
      <c r="DH1563"/>
      <c r="DI1563"/>
    </row>
    <row r="1564" spans="9:113" x14ac:dyDescent="0.25">
      <c r="I1564"/>
      <c r="CW1564"/>
      <c r="CX1564"/>
      <c r="CY1564"/>
      <c r="CZ1564"/>
      <c r="DA1564"/>
      <c r="DB1564"/>
      <c r="DC1564"/>
      <c r="DD1564"/>
      <c r="DE1564"/>
      <c r="DF1564"/>
      <c r="DG1564"/>
      <c r="DH1564"/>
      <c r="DI1564"/>
    </row>
    <row r="1565" spans="9:113" x14ac:dyDescent="0.25">
      <c r="I1565"/>
      <c r="CW1565"/>
      <c r="CX1565"/>
      <c r="CY1565"/>
      <c r="CZ1565"/>
      <c r="DA1565"/>
      <c r="DB1565"/>
      <c r="DC1565"/>
      <c r="DD1565"/>
      <c r="DE1565"/>
      <c r="DF1565"/>
      <c r="DG1565"/>
      <c r="DH1565"/>
      <c r="DI1565"/>
    </row>
    <row r="1566" spans="9:113" x14ac:dyDescent="0.25">
      <c r="I1566"/>
      <c r="CW1566"/>
      <c r="CX1566"/>
      <c r="CY1566"/>
      <c r="CZ1566"/>
      <c r="DA1566"/>
      <c r="DB1566"/>
      <c r="DC1566"/>
      <c r="DD1566"/>
      <c r="DE1566"/>
      <c r="DF1566"/>
      <c r="DG1566"/>
      <c r="DH1566"/>
      <c r="DI1566"/>
    </row>
    <row r="1567" spans="9:113" x14ac:dyDescent="0.25">
      <c r="I1567"/>
      <c r="CW1567"/>
      <c r="CX1567"/>
      <c r="CY1567"/>
      <c r="CZ1567"/>
      <c r="DA1567"/>
      <c r="DB1567"/>
      <c r="DC1567"/>
      <c r="DD1567"/>
      <c r="DE1567"/>
      <c r="DF1567"/>
      <c r="DG1567"/>
      <c r="DH1567"/>
      <c r="DI1567"/>
    </row>
    <row r="1568" spans="9:113" x14ac:dyDescent="0.25">
      <c r="I1568"/>
      <c r="CW1568"/>
      <c r="CX1568"/>
      <c r="CY1568"/>
      <c r="CZ1568"/>
      <c r="DA1568"/>
      <c r="DB1568"/>
      <c r="DC1568"/>
      <c r="DD1568"/>
      <c r="DE1568"/>
      <c r="DF1568"/>
      <c r="DG1568"/>
      <c r="DH1568"/>
      <c r="DI1568"/>
    </row>
    <row r="1569" spans="9:113" x14ac:dyDescent="0.25">
      <c r="I1569"/>
      <c r="CW1569"/>
      <c r="CX1569"/>
      <c r="CY1569"/>
      <c r="CZ1569"/>
      <c r="DA1569"/>
      <c r="DB1569"/>
      <c r="DC1569"/>
      <c r="DD1569"/>
      <c r="DE1569"/>
      <c r="DF1569"/>
      <c r="DG1569"/>
      <c r="DH1569"/>
      <c r="DI1569"/>
    </row>
    <row r="1570" spans="9:113" x14ac:dyDescent="0.25">
      <c r="I1570"/>
      <c r="CW1570"/>
      <c r="CX1570"/>
      <c r="CY1570"/>
      <c r="CZ1570"/>
      <c r="DA1570"/>
      <c r="DB1570"/>
      <c r="DC1570"/>
      <c r="DD1570"/>
      <c r="DE1570"/>
      <c r="DF1570"/>
      <c r="DG1570"/>
      <c r="DH1570"/>
      <c r="DI1570"/>
    </row>
    <row r="1571" spans="9:113" x14ac:dyDescent="0.25">
      <c r="I1571"/>
      <c r="CW1571"/>
      <c r="CX1571"/>
      <c r="CY1571"/>
      <c r="CZ1571"/>
      <c r="DA1571"/>
      <c r="DB1571"/>
      <c r="DC1571"/>
      <c r="DD1571"/>
      <c r="DE1571"/>
      <c r="DF1571"/>
      <c r="DG1571"/>
      <c r="DH1571"/>
      <c r="DI1571"/>
    </row>
    <row r="1572" spans="9:113" x14ac:dyDescent="0.25">
      <c r="I1572"/>
      <c r="CW1572"/>
      <c r="CX1572"/>
      <c r="CY1572"/>
      <c r="CZ1572"/>
      <c r="DA1572"/>
      <c r="DB1572"/>
      <c r="DC1572"/>
      <c r="DD1572"/>
      <c r="DE1572"/>
      <c r="DF1572"/>
      <c r="DG1572"/>
      <c r="DH1572"/>
      <c r="DI1572"/>
    </row>
    <row r="1573" spans="9:113" x14ac:dyDescent="0.25">
      <c r="I1573"/>
      <c r="CW1573"/>
      <c r="CX1573"/>
      <c r="CY1573"/>
      <c r="CZ1573"/>
      <c r="DA1573"/>
      <c r="DB1573"/>
      <c r="DC1573"/>
      <c r="DD1573"/>
      <c r="DE1573"/>
      <c r="DF1573"/>
      <c r="DG1573"/>
      <c r="DH1573"/>
      <c r="DI1573"/>
    </row>
    <row r="1574" spans="9:113" x14ac:dyDescent="0.25">
      <c r="I1574"/>
      <c r="CW1574"/>
      <c r="CX1574"/>
      <c r="CY1574"/>
      <c r="CZ1574"/>
      <c r="DA1574"/>
      <c r="DB1574"/>
      <c r="DC1574"/>
      <c r="DD1574"/>
      <c r="DE1574"/>
      <c r="DF1574"/>
      <c r="DG1574"/>
      <c r="DH1574"/>
      <c r="DI1574"/>
    </row>
    <row r="1575" spans="9:113" x14ac:dyDescent="0.25">
      <c r="I1575"/>
      <c r="CW1575"/>
      <c r="CX1575"/>
      <c r="CY1575"/>
      <c r="CZ1575"/>
      <c r="DA1575"/>
      <c r="DB1575"/>
      <c r="DC1575"/>
      <c r="DD1575"/>
      <c r="DE1575"/>
      <c r="DF1575"/>
      <c r="DG1575"/>
      <c r="DH1575"/>
      <c r="DI1575"/>
    </row>
    <row r="1576" spans="9:113" x14ac:dyDescent="0.25">
      <c r="I1576"/>
      <c r="CW1576"/>
      <c r="CX1576"/>
      <c r="CY1576"/>
      <c r="CZ1576"/>
      <c r="DA1576"/>
      <c r="DB1576"/>
      <c r="DC1576"/>
      <c r="DD1576"/>
      <c r="DE1576"/>
      <c r="DF1576"/>
      <c r="DG1576"/>
      <c r="DH1576"/>
      <c r="DI1576"/>
    </row>
    <row r="1577" spans="9:113" x14ac:dyDescent="0.25">
      <c r="I1577"/>
      <c r="CW1577"/>
      <c r="CX1577"/>
      <c r="CY1577"/>
      <c r="CZ1577"/>
      <c r="DA1577"/>
      <c r="DB1577"/>
      <c r="DC1577"/>
      <c r="DD1577"/>
      <c r="DE1577"/>
      <c r="DF1577"/>
      <c r="DG1577"/>
      <c r="DH1577"/>
      <c r="DI1577"/>
    </row>
    <row r="1578" spans="9:113" x14ac:dyDescent="0.25">
      <c r="I1578"/>
      <c r="CW1578"/>
      <c r="CX1578"/>
      <c r="CY1578"/>
      <c r="CZ1578"/>
      <c r="DA1578"/>
      <c r="DB1578"/>
      <c r="DC1578"/>
      <c r="DD1578"/>
      <c r="DE1578"/>
      <c r="DF1578"/>
      <c r="DG1578"/>
      <c r="DH1578"/>
      <c r="DI1578"/>
    </row>
    <row r="1579" spans="9:113" x14ac:dyDescent="0.25">
      <c r="I1579"/>
      <c r="CW1579"/>
      <c r="CX1579"/>
      <c r="CY1579"/>
      <c r="CZ1579"/>
      <c r="DA1579"/>
      <c r="DB1579"/>
      <c r="DC1579"/>
      <c r="DD1579"/>
      <c r="DE1579"/>
      <c r="DF1579"/>
      <c r="DG1579"/>
      <c r="DH1579"/>
      <c r="DI1579"/>
    </row>
    <row r="1580" spans="9:113" x14ac:dyDescent="0.25">
      <c r="I1580"/>
      <c r="CW1580"/>
      <c r="CX1580"/>
      <c r="CY1580"/>
      <c r="CZ1580"/>
      <c r="DA1580"/>
      <c r="DB1580"/>
      <c r="DC1580"/>
      <c r="DD1580"/>
      <c r="DE1580"/>
      <c r="DF1580"/>
      <c r="DG1580"/>
      <c r="DH1580"/>
      <c r="DI1580"/>
    </row>
    <row r="1581" spans="9:113" x14ac:dyDescent="0.25">
      <c r="I1581"/>
      <c r="CW1581"/>
      <c r="CX1581"/>
      <c r="CY1581"/>
      <c r="CZ1581"/>
      <c r="DA1581"/>
      <c r="DB1581"/>
      <c r="DC1581"/>
      <c r="DD1581"/>
      <c r="DE1581"/>
      <c r="DF1581"/>
      <c r="DG1581"/>
      <c r="DH1581"/>
      <c r="DI1581"/>
    </row>
    <row r="1582" spans="9:113" x14ac:dyDescent="0.25">
      <c r="I1582"/>
      <c r="CW1582"/>
      <c r="CX1582"/>
      <c r="CY1582"/>
      <c r="CZ1582"/>
      <c r="DA1582"/>
      <c r="DB1582"/>
      <c r="DC1582"/>
      <c r="DD1582"/>
      <c r="DE1582"/>
      <c r="DF1582"/>
      <c r="DG1582"/>
      <c r="DH1582"/>
      <c r="DI1582"/>
    </row>
    <row r="1583" spans="9:113" x14ac:dyDescent="0.25">
      <c r="I1583"/>
      <c r="CW1583"/>
      <c r="CX1583"/>
      <c r="CY1583"/>
      <c r="CZ1583"/>
      <c r="DA1583"/>
      <c r="DB1583"/>
      <c r="DC1583"/>
      <c r="DD1583"/>
      <c r="DE1583"/>
      <c r="DF1583"/>
      <c r="DG1583"/>
      <c r="DH1583"/>
      <c r="DI1583"/>
    </row>
    <row r="1584" spans="9:113" x14ac:dyDescent="0.25">
      <c r="I1584"/>
      <c r="CW1584"/>
      <c r="CX1584"/>
      <c r="CY1584"/>
      <c r="CZ1584"/>
      <c r="DA1584"/>
      <c r="DB1584"/>
      <c r="DC1584"/>
      <c r="DD1584"/>
      <c r="DE1584"/>
      <c r="DF1584"/>
      <c r="DG1584"/>
      <c r="DH1584"/>
      <c r="DI1584"/>
    </row>
    <row r="1585" spans="9:113" x14ac:dyDescent="0.25">
      <c r="I1585"/>
      <c r="CW1585"/>
      <c r="CX1585"/>
      <c r="CY1585"/>
      <c r="CZ1585"/>
      <c r="DA1585"/>
      <c r="DB1585"/>
      <c r="DC1585"/>
      <c r="DD1585"/>
      <c r="DE1585"/>
      <c r="DF1585"/>
      <c r="DG1585"/>
      <c r="DH1585"/>
      <c r="DI1585"/>
    </row>
    <row r="1586" spans="9:113" x14ac:dyDescent="0.25">
      <c r="I1586"/>
      <c r="CW1586"/>
      <c r="CX1586"/>
      <c r="CY1586"/>
      <c r="CZ1586"/>
      <c r="DA1586"/>
      <c r="DB1586"/>
      <c r="DC1586"/>
      <c r="DD1586"/>
      <c r="DE1586"/>
      <c r="DF1586"/>
      <c r="DG1586"/>
      <c r="DH1586"/>
      <c r="DI1586"/>
    </row>
    <row r="1587" spans="9:113" x14ac:dyDescent="0.25">
      <c r="I1587"/>
      <c r="CW1587"/>
      <c r="CX1587"/>
      <c r="CY1587"/>
      <c r="CZ1587"/>
      <c r="DA1587"/>
      <c r="DB1587"/>
      <c r="DC1587"/>
      <c r="DD1587"/>
      <c r="DE1587"/>
      <c r="DF1587"/>
      <c r="DG1587"/>
      <c r="DH1587"/>
      <c r="DI1587"/>
    </row>
    <row r="1588" spans="9:113" x14ac:dyDescent="0.25">
      <c r="I1588"/>
      <c r="CW1588"/>
      <c r="CX1588"/>
      <c r="CY1588"/>
      <c r="CZ1588"/>
      <c r="DA1588"/>
      <c r="DB1588"/>
      <c r="DC1588"/>
      <c r="DD1588"/>
      <c r="DE1588"/>
      <c r="DF1588"/>
      <c r="DG1588"/>
      <c r="DH1588"/>
      <c r="DI1588"/>
    </row>
    <row r="1589" spans="9:113" x14ac:dyDescent="0.25">
      <c r="I1589"/>
      <c r="CW1589"/>
      <c r="CX1589"/>
      <c r="CY1589"/>
      <c r="CZ1589"/>
      <c r="DA1589"/>
      <c r="DB1589"/>
      <c r="DC1589"/>
      <c r="DD1589"/>
      <c r="DE1589"/>
      <c r="DF1589"/>
      <c r="DG1589"/>
      <c r="DH1589"/>
      <c r="DI1589"/>
    </row>
    <row r="1590" spans="9:113" x14ac:dyDescent="0.25">
      <c r="I1590"/>
      <c r="CW1590"/>
      <c r="CX1590"/>
      <c r="CY1590"/>
      <c r="CZ1590"/>
      <c r="DA1590"/>
      <c r="DB1590"/>
      <c r="DC1590"/>
      <c r="DD1590"/>
      <c r="DE1590"/>
      <c r="DF1590"/>
      <c r="DG1590"/>
      <c r="DH1590"/>
      <c r="DI1590"/>
    </row>
    <row r="1591" spans="9:113" x14ac:dyDescent="0.25">
      <c r="I1591"/>
      <c r="CW1591"/>
      <c r="CX1591"/>
      <c r="CY1591"/>
      <c r="CZ1591"/>
      <c r="DA1591"/>
      <c r="DB1591"/>
      <c r="DC1591"/>
      <c r="DD1591"/>
      <c r="DE1591"/>
      <c r="DF1591"/>
      <c r="DG1591"/>
      <c r="DH1591"/>
      <c r="DI1591"/>
    </row>
    <row r="1592" spans="9:113" x14ac:dyDescent="0.25">
      <c r="I1592"/>
      <c r="CW1592"/>
      <c r="CX1592"/>
      <c r="CY1592"/>
      <c r="CZ1592"/>
      <c r="DA1592"/>
      <c r="DB1592"/>
      <c r="DC1592"/>
      <c r="DD1592"/>
      <c r="DE1592"/>
      <c r="DF1592"/>
      <c r="DG1592"/>
      <c r="DH1592"/>
      <c r="DI1592"/>
    </row>
    <row r="1593" spans="9:113" x14ac:dyDescent="0.25">
      <c r="I1593"/>
      <c r="CW1593"/>
      <c r="CX1593"/>
      <c r="CY1593"/>
      <c r="CZ1593"/>
      <c r="DA1593"/>
      <c r="DB1593"/>
      <c r="DC1593"/>
      <c r="DD1593"/>
      <c r="DE1593"/>
      <c r="DF1593"/>
      <c r="DG1593"/>
      <c r="DH1593"/>
      <c r="DI1593"/>
    </row>
    <row r="1594" spans="9:113" x14ac:dyDescent="0.25">
      <c r="I1594"/>
      <c r="CW1594"/>
      <c r="CX1594"/>
      <c r="CY1594"/>
      <c r="CZ1594"/>
      <c r="DA1594"/>
      <c r="DB1594"/>
      <c r="DC1594"/>
      <c r="DD1594"/>
      <c r="DE1594"/>
      <c r="DF1594"/>
      <c r="DG1594"/>
      <c r="DH1594"/>
      <c r="DI1594"/>
    </row>
    <row r="1595" spans="9:113" x14ac:dyDescent="0.25">
      <c r="I1595"/>
      <c r="CW1595"/>
      <c r="CX1595"/>
      <c r="CY1595"/>
      <c r="CZ1595"/>
      <c r="DA1595"/>
      <c r="DB1595"/>
      <c r="DC1595"/>
      <c r="DD1595"/>
      <c r="DE1595"/>
      <c r="DF1595"/>
      <c r="DG1595"/>
      <c r="DH1595"/>
      <c r="DI1595"/>
    </row>
    <row r="1596" spans="9:113" x14ac:dyDescent="0.25">
      <c r="I1596"/>
      <c r="CW1596"/>
      <c r="CX1596"/>
      <c r="CY1596"/>
      <c r="CZ1596"/>
      <c r="DA1596"/>
      <c r="DB1596"/>
      <c r="DC1596"/>
      <c r="DD1596"/>
      <c r="DE1596"/>
      <c r="DF1596"/>
      <c r="DG1596"/>
      <c r="DH1596"/>
      <c r="DI1596"/>
    </row>
    <row r="1597" spans="9:113" x14ac:dyDescent="0.25">
      <c r="I1597"/>
      <c r="CW1597"/>
      <c r="CX1597"/>
      <c r="CY1597"/>
      <c r="CZ1597"/>
      <c r="DA1597"/>
      <c r="DB1597"/>
      <c r="DC1597"/>
      <c r="DD1597"/>
      <c r="DE1597"/>
      <c r="DF1597"/>
      <c r="DG1597"/>
      <c r="DH1597"/>
      <c r="DI1597"/>
    </row>
    <row r="1598" spans="9:113" x14ac:dyDescent="0.25">
      <c r="I1598"/>
      <c r="CW1598"/>
      <c r="CX1598"/>
      <c r="CY1598"/>
      <c r="CZ1598"/>
      <c r="DA1598"/>
      <c r="DB1598"/>
      <c r="DC1598"/>
      <c r="DD1598"/>
      <c r="DE1598"/>
      <c r="DF1598"/>
      <c r="DG1598"/>
      <c r="DH1598"/>
      <c r="DI1598"/>
    </row>
    <row r="1599" spans="9:113" x14ac:dyDescent="0.25">
      <c r="I1599"/>
      <c r="CW1599"/>
      <c r="CX1599"/>
      <c r="CY1599"/>
      <c r="CZ1599"/>
      <c r="DA1599"/>
      <c r="DB1599"/>
      <c r="DC1599"/>
      <c r="DD1599"/>
      <c r="DE1599"/>
      <c r="DF1599"/>
      <c r="DG1599"/>
      <c r="DH1599"/>
      <c r="DI1599"/>
    </row>
    <row r="1600" spans="9:113" x14ac:dyDescent="0.25">
      <c r="I1600"/>
      <c r="CW1600"/>
      <c r="CX1600"/>
      <c r="CY1600"/>
      <c r="CZ1600"/>
      <c r="DA1600"/>
      <c r="DB1600"/>
      <c r="DC1600"/>
      <c r="DD1600"/>
      <c r="DE1600"/>
      <c r="DF1600"/>
      <c r="DG1600"/>
      <c r="DH1600"/>
      <c r="DI1600"/>
    </row>
    <row r="1601" spans="9:113" x14ac:dyDescent="0.25">
      <c r="I1601"/>
      <c r="CW1601"/>
      <c r="CX1601"/>
      <c r="CY1601"/>
      <c r="CZ1601"/>
      <c r="DA1601"/>
      <c r="DB1601"/>
      <c r="DC1601"/>
      <c r="DD1601"/>
      <c r="DE1601"/>
      <c r="DF1601"/>
      <c r="DG1601"/>
      <c r="DH1601"/>
      <c r="DI1601"/>
    </row>
    <row r="1602" spans="9:113" x14ac:dyDescent="0.25">
      <c r="I1602"/>
      <c r="CW1602"/>
      <c r="CX1602"/>
      <c r="CY1602"/>
      <c r="CZ1602"/>
      <c r="DA1602"/>
      <c r="DB1602"/>
      <c r="DC1602"/>
      <c r="DD1602"/>
      <c r="DE1602"/>
      <c r="DF1602"/>
      <c r="DG1602"/>
      <c r="DH1602"/>
      <c r="DI1602"/>
    </row>
    <row r="1603" spans="9:113" x14ac:dyDescent="0.25">
      <c r="I1603"/>
      <c r="CW1603"/>
      <c r="CX1603"/>
      <c r="CY1603"/>
      <c r="CZ1603"/>
      <c r="DA1603"/>
      <c r="DB1603"/>
      <c r="DC1603"/>
      <c r="DD1603"/>
      <c r="DE1603"/>
      <c r="DF1603"/>
      <c r="DG1603"/>
      <c r="DH1603"/>
      <c r="DI1603"/>
    </row>
    <row r="1604" spans="9:113" x14ac:dyDescent="0.25">
      <c r="I1604"/>
      <c r="CW1604"/>
      <c r="CX1604"/>
      <c r="CY1604"/>
      <c r="CZ1604"/>
      <c r="DA1604"/>
      <c r="DB1604"/>
      <c r="DC1604"/>
      <c r="DD1604"/>
      <c r="DE1604"/>
      <c r="DF1604"/>
      <c r="DG1604"/>
      <c r="DH1604"/>
      <c r="DI1604"/>
    </row>
    <row r="1605" spans="9:113" x14ac:dyDescent="0.25">
      <c r="I1605"/>
      <c r="CW1605"/>
      <c r="CX1605"/>
      <c r="CY1605"/>
      <c r="CZ1605"/>
      <c r="DA1605"/>
      <c r="DB1605"/>
      <c r="DC1605"/>
      <c r="DD1605"/>
      <c r="DE1605"/>
      <c r="DF1605"/>
      <c r="DG1605"/>
      <c r="DH1605"/>
      <c r="DI1605"/>
    </row>
    <row r="1606" spans="9:113" x14ac:dyDescent="0.25">
      <c r="I1606"/>
      <c r="CW1606"/>
      <c r="CX1606"/>
      <c r="CY1606"/>
      <c r="CZ1606"/>
      <c r="DA1606"/>
      <c r="DB1606"/>
      <c r="DC1606"/>
      <c r="DD1606"/>
      <c r="DE1606"/>
      <c r="DF1606"/>
      <c r="DG1606"/>
      <c r="DH1606"/>
      <c r="DI1606"/>
    </row>
    <row r="1607" spans="9:113" x14ac:dyDescent="0.25">
      <c r="I1607"/>
      <c r="CW1607"/>
      <c r="CX1607"/>
      <c r="CY1607"/>
      <c r="CZ1607"/>
      <c r="DA1607"/>
      <c r="DB1607"/>
      <c r="DC1607"/>
      <c r="DD1607"/>
      <c r="DE1607"/>
      <c r="DF1607"/>
      <c r="DG1607"/>
      <c r="DH1607"/>
      <c r="DI1607"/>
    </row>
    <row r="1608" spans="9:113" x14ac:dyDescent="0.25">
      <c r="I1608"/>
      <c r="CW1608"/>
      <c r="CX1608"/>
      <c r="CY1608"/>
      <c r="CZ1608"/>
      <c r="DA1608"/>
      <c r="DB1608"/>
      <c r="DC1608"/>
      <c r="DD1608"/>
      <c r="DE1608"/>
      <c r="DF1608"/>
      <c r="DG1608"/>
      <c r="DH1608"/>
      <c r="DI1608"/>
    </row>
    <row r="1609" spans="9:113" x14ac:dyDescent="0.25">
      <c r="I1609"/>
      <c r="CW1609"/>
      <c r="CX1609"/>
      <c r="CY1609"/>
      <c r="CZ1609"/>
      <c r="DA1609"/>
      <c r="DB1609"/>
      <c r="DC1609"/>
      <c r="DD1609"/>
      <c r="DE1609"/>
      <c r="DF1609"/>
      <c r="DG1609"/>
      <c r="DH1609"/>
      <c r="DI1609"/>
    </row>
    <row r="1610" spans="9:113" x14ac:dyDescent="0.25">
      <c r="I1610"/>
      <c r="CW1610"/>
      <c r="CX1610"/>
      <c r="CY1610"/>
      <c r="CZ1610"/>
      <c r="DA1610"/>
      <c r="DB1610"/>
      <c r="DC1610"/>
      <c r="DD1610"/>
      <c r="DE1610"/>
      <c r="DF1610"/>
      <c r="DG1610"/>
      <c r="DH1610"/>
      <c r="DI1610"/>
    </row>
    <row r="1611" spans="9:113" x14ac:dyDescent="0.25">
      <c r="I1611"/>
      <c r="CW1611"/>
      <c r="CX1611"/>
      <c r="CY1611"/>
      <c r="CZ1611"/>
      <c r="DA1611"/>
      <c r="DB1611"/>
      <c r="DC1611"/>
      <c r="DD1611"/>
      <c r="DE1611"/>
      <c r="DF1611"/>
      <c r="DG1611"/>
      <c r="DH1611"/>
      <c r="DI1611"/>
    </row>
    <row r="1612" spans="9:113" x14ac:dyDescent="0.25">
      <c r="I1612"/>
      <c r="CW1612"/>
      <c r="CX1612"/>
      <c r="CY1612"/>
      <c r="CZ1612"/>
      <c r="DA1612"/>
      <c r="DB1612"/>
      <c r="DC1612"/>
      <c r="DD1612"/>
      <c r="DE1612"/>
      <c r="DF1612"/>
      <c r="DG1612"/>
      <c r="DH1612"/>
      <c r="DI1612"/>
    </row>
    <row r="1613" spans="9:113" x14ac:dyDescent="0.25">
      <c r="I1613"/>
      <c r="CW1613"/>
      <c r="CX1613"/>
      <c r="CY1613"/>
      <c r="CZ1613"/>
      <c r="DA1613"/>
      <c r="DB1613"/>
      <c r="DC1613"/>
      <c r="DD1613"/>
      <c r="DE1613"/>
      <c r="DF1613"/>
      <c r="DG1613"/>
      <c r="DH1613"/>
      <c r="DI1613"/>
    </row>
    <row r="1614" spans="9:113" x14ac:dyDescent="0.25">
      <c r="I1614"/>
      <c r="CW1614"/>
      <c r="CX1614"/>
      <c r="CY1614"/>
      <c r="CZ1614"/>
      <c r="DA1614"/>
      <c r="DB1614"/>
      <c r="DC1614"/>
      <c r="DD1614"/>
      <c r="DE1614"/>
      <c r="DF1614"/>
      <c r="DG1614"/>
      <c r="DH1614"/>
      <c r="DI1614"/>
    </row>
    <row r="1615" spans="9:113" x14ac:dyDescent="0.25">
      <c r="I1615"/>
      <c r="CW1615"/>
      <c r="CX1615"/>
      <c r="CY1615"/>
      <c r="CZ1615"/>
      <c r="DA1615"/>
      <c r="DB1615"/>
      <c r="DC1615"/>
      <c r="DD1615"/>
      <c r="DE1615"/>
      <c r="DF1615"/>
      <c r="DG1615"/>
      <c r="DH1615"/>
      <c r="DI1615"/>
    </row>
    <row r="1616" spans="9:113" x14ac:dyDescent="0.25">
      <c r="I1616"/>
      <c r="CW1616"/>
      <c r="CX1616"/>
      <c r="CY1616"/>
      <c r="CZ1616"/>
      <c r="DA1616"/>
      <c r="DB1616"/>
      <c r="DC1616"/>
      <c r="DD1616"/>
      <c r="DE1616"/>
      <c r="DF1616"/>
      <c r="DG1616"/>
      <c r="DH1616"/>
      <c r="DI1616"/>
    </row>
    <row r="1617" spans="9:113" x14ac:dyDescent="0.25">
      <c r="I1617"/>
      <c r="CW1617"/>
      <c r="CX1617"/>
      <c r="CY1617"/>
      <c r="CZ1617"/>
      <c r="DA1617"/>
      <c r="DB1617"/>
      <c r="DC1617"/>
      <c r="DD1617"/>
      <c r="DE1617"/>
      <c r="DF1617"/>
      <c r="DG1617"/>
      <c r="DH1617"/>
      <c r="DI1617"/>
    </row>
    <row r="1618" spans="9:113" x14ac:dyDescent="0.25">
      <c r="I1618"/>
      <c r="CW1618"/>
      <c r="CX1618"/>
      <c r="CY1618"/>
      <c r="CZ1618"/>
      <c r="DA1618"/>
      <c r="DB1618"/>
      <c r="DC1618"/>
      <c r="DD1618"/>
      <c r="DE1618"/>
      <c r="DF1618"/>
      <c r="DG1618"/>
      <c r="DH1618"/>
      <c r="DI1618"/>
    </row>
    <row r="1619" spans="9:113" x14ac:dyDescent="0.25">
      <c r="I1619"/>
      <c r="CW1619"/>
      <c r="CX1619"/>
      <c r="CY1619"/>
      <c r="CZ1619"/>
      <c r="DA1619"/>
      <c r="DB1619"/>
      <c r="DC1619"/>
      <c r="DD1619"/>
      <c r="DE1619"/>
      <c r="DF1619"/>
      <c r="DG1619"/>
      <c r="DH1619"/>
      <c r="DI1619"/>
    </row>
    <row r="1620" spans="9:113" x14ac:dyDescent="0.25">
      <c r="I1620"/>
      <c r="CW1620"/>
      <c r="CX1620"/>
      <c r="CY1620"/>
      <c r="CZ1620"/>
      <c r="DA1620"/>
      <c r="DB1620"/>
      <c r="DC1620"/>
      <c r="DD1620"/>
      <c r="DE1620"/>
      <c r="DF1620"/>
      <c r="DG1620"/>
      <c r="DH1620"/>
      <c r="DI1620"/>
    </row>
    <row r="1621" spans="9:113" x14ac:dyDescent="0.25">
      <c r="I1621"/>
      <c r="CW1621"/>
      <c r="CX1621"/>
      <c r="CY1621"/>
      <c r="CZ1621"/>
      <c r="DA1621"/>
      <c r="DB1621"/>
      <c r="DC1621"/>
      <c r="DD1621"/>
      <c r="DE1621"/>
      <c r="DF1621"/>
      <c r="DG1621"/>
      <c r="DH1621"/>
      <c r="DI1621"/>
    </row>
    <row r="1622" spans="9:113" x14ac:dyDescent="0.25">
      <c r="I1622"/>
      <c r="CW1622"/>
      <c r="CX1622"/>
      <c r="CY1622"/>
      <c r="CZ1622"/>
      <c r="DA1622"/>
      <c r="DB1622"/>
      <c r="DC1622"/>
      <c r="DD1622"/>
      <c r="DE1622"/>
      <c r="DF1622"/>
      <c r="DG1622"/>
      <c r="DH1622"/>
      <c r="DI1622"/>
    </row>
    <row r="1623" spans="9:113" x14ac:dyDescent="0.25">
      <c r="I1623"/>
      <c r="CW1623"/>
      <c r="CX1623"/>
      <c r="CY1623"/>
      <c r="CZ1623"/>
      <c r="DA1623"/>
      <c r="DB1623"/>
      <c r="DC1623"/>
      <c r="DD1623"/>
      <c r="DE1623"/>
      <c r="DF1623"/>
      <c r="DG1623"/>
      <c r="DH1623"/>
      <c r="DI1623"/>
    </row>
    <row r="1624" spans="9:113" x14ac:dyDescent="0.25">
      <c r="I1624"/>
      <c r="CW1624"/>
      <c r="CX1624"/>
      <c r="CY1624"/>
      <c r="CZ1624"/>
      <c r="DA1624"/>
      <c r="DB1624"/>
      <c r="DC1624"/>
      <c r="DD1624"/>
      <c r="DE1624"/>
      <c r="DF1624"/>
      <c r="DG1624"/>
      <c r="DH1624"/>
      <c r="DI1624"/>
    </row>
    <row r="1625" spans="9:113" x14ac:dyDescent="0.25">
      <c r="I1625"/>
      <c r="CW1625"/>
      <c r="CX1625"/>
      <c r="CY1625"/>
      <c r="CZ1625"/>
      <c r="DA1625"/>
      <c r="DB1625"/>
      <c r="DC1625"/>
      <c r="DD1625"/>
      <c r="DE1625"/>
      <c r="DF1625"/>
      <c r="DG1625"/>
      <c r="DH1625"/>
      <c r="DI1625"/>
    </row>
    <row r="1626" spans="9:113" x14ac:dyDescent="0.25">
      <c r="I1626"/>
      <c r="CW1626"/>
      <c r="CX1626"/>
      <c r="CY1626"/>
      <c r="CZ1626"/>
      <c r="DA1626"/>
      <c r="DB1626"/>
      <c r="DC1626"/>
      <c r="DD1626"/>
      <c r="DE1626"/>
      <c r="DF1626"/>
      <c r="DG1626"/>
      <c r="DH1626"/>
      <c r="DI1626"/>
    </row>
    <row r="1627" spans="9:113" x14ac:dyDescent="0.25">
      <c r="I1627"/>
      <c r="CW1627"/>
      <c r="CX1627"/>
      <c r="CY1627"/>
      <c r="CZ1627"/>
      <c r="DA1627"/>
      <c r="DB1627"/>
      <c r="DC1627"/>
      <c r="DD1627"/>
      <c r="DE1627"/>
      <c r="DF1627"/>
      <c r="DG1627"/>
      <c r="DH1627"/>
      <c r="DI1627"/>
    </row>
    <row r="1628" spans="9:113" x14ac:dyDescent="0.25">
      <c r="I1628"/>
      <c r="CW1628"/>
      <c r="CX1628"/>
      <c r="CY1628"/>
      <c r="CZ1628"/>
      <c r="DA1628"/>
      <c r="DB1628"/>
      <c r="DC1628"/>
      <c r="DD1628"/>
      <c r="DE1628"/>
      <c r="DF1628"/>
      <c r="DG1628"/>
      <c r="DH1628"/>
      <c r="DI1628"/>
    </row>
    <row r="1629" spans="9:113" x14ac:dyDescent="0.25">
      <c r="I1629"/>
      <c r="CW1629"/>
      <c r="CX1629"/>
      <c r="CY1629"/>
      <c r="CZ1629"/>
      <c r="DA1629"/>
      <c r="DB1629"/>
      <c r="DC1629"/>
      <c r="DD1629"/>
      <c r="DE1629"/>
      <c r="DF1629"/>
      <c r="DG1629"/>
      <c r="DH1629"/>
      <c r="DI1629"/>
    </row>
    <row r="1630" spans="9:113" x14ac:dyDescent="0.25">
      <c r="I1630"/>
      <c r="CW1630"/>
      <c r="CX1630"/>
      <c r="CY1630"/>
      <c r="CZ1630"/>
      <c r="DA1630"/>
      <c r="DB1630"/>
      <c r="DC1630"/>
      <c r="DD1630"/>
      <c r="DE1630"/>
      <c r="DF1630"/>
      <c r="DG1630"/>
      <c r="DH1630"/>
      <c r="DI1630"/>
    </row>
    <row r="1631" spans="9:113" x14ac:dyDescent="0.25">
      <c r="I1631"/>
      <c r="CW1631"/>
      <c r="CX1631"/>
      <c r="CY1631"/>
      <c r="CZ1631"/>
      <c r="DA1631"/>
      <c r="DB1631"/>
      <c r="DC1631"/>
      <c r="DD1631"/>
      <c r="DE1631"/>
      <c r="DF1631"/>
      <c r="DG1631"/>
      <c r="DH1631"/>
      <c r="DI1631"/>
    </row>
    <row r="1632" spans="9:113" x14ac:dyDescent="0.25">
      <c r="I1632"/>
      <c r="CW1632"/>
      <c r="CX1632"/>
      <c r="CY1632"/>
      <c r="CZ1632"/>
      <c r="DA1632"/>
      <c r="DB1632"/>
      <c r="DC1632"/>
      <c r="DD1632"/>
      <c r="DE1632"/>
      <c r="DF1632"/>
      <c r="DG1632"/>
      <c r="DH1632"/>
      <c r="DI1632"/>
    </row>
    <row r="1633" spans="9:113" x14ac:dyDescent="0.25">
      <c r="I1633"/>
      <c r="CW1633"/>
      <c r="CX1633"/>
      <c r="CY1633"/>
      <c r="CZ1633"/>
      <c r="DA1633"/>
      <c r="DB1633"/>
      <c r="DC1633"/>
      <c r="DD1633"/>
      <c r="DE1633"/>
      <c r="DF1633"/>
      <c r="DG1633"/>
      <c r="DH1633"/>
      <c r="DI1633"/>
    </row>
    <row r="1634" spans="9:113" x14ac:dyDescent="0.25">
      <c r="I1634"/>
      <c r="CW1634"/>
      <c r="CX1634"/>
      <c r="CY1634"/>
      <c r="CZ1634"/>
      <c r="DA1634"/>
      <c r="DB1634"/>
      <c r="DC1634"/>
      <c r="DD1634"/>
      <c r="DE1634"/>
      <c r="DF1634"/>
      <c r="DG1634"/>
      <c r="DH1634"/>
      <c r="DI1634"/>
    </row>
    <row r="1635" spans="9:113" x14ac:dyDescent="0.25">
      <c r="I1635"/>
      <c r="CW1635"/>
      <c r="CX1635"/>
      <c r="CY1635"/>
      <c r="CZ1635"/>
      <c r="DA1635"/>
      <c r="DB1635"/>
      <c r="DC1635"/>
      <c r="DD1635"/>
      <c r="DE1635"/>
      <c r="DF1635"/>
      <c r="DG1635"/>
      <c r="DH1635"/>
      <c r="DI1635"/>
    </row>
    <row r="1636" spans="9:113" x14ac:dyDescent="0.25">
      <c r="I1636"/>
      <c r="CW1636"/>
      <c r="CX1636"/>
      <c r="CY1636"/>
      <c r="CZ1636"/>
      <c r="DA1636"/>
      <c r="DB1636"/>
      <c r="DC1636"/>
      <c r="DD1636"/>
      <c r="DE1636"/>
      <c r="DF1636"/>
      <c r="DG1636"/>
      <c r="DH1636"/>
      <c r="DI1636"/>
    </row>
    <row r="1637" spans="9:113" x14ac:dyDescent="0.25">
      <c r="I1637"/>
      <c r="CW1637"/>
      <c r="CX1637"/>
      <c r="CY1637"/>
      <c r="CZ1637"/>
      <c r="DA1637"/>
      <c r="DB1637"/>
      <c r="DC1637"/>
      <c r="DD1637"/>
      <c r="DE1637"/>
      <c r="DF1637"/>
      <c r="DG1637"/>
      <c r="DH1637"/>
      <c r="DI1637"/>
    </row>
    <row r="1638" spans="9:113" x14ac:dyDescent="0.25">
      <c r="I1638"/>
      <c r="CW1638"/>
      <c r="CX1638"/>
      <c r="CY1638"/>
      <c r="CZ1638"/>
      <c r="DA1638"/>
      <c r="DB1638"/>
      <c r="DC1638"/>
      <c r="DD1638"/>
      <c r="DE1638"/>
      <c r="DF1638"/>
      <c r="DG1638"/>
      <c r="DH1638"/>
      <c r="DI1638"/>
    </row>
    <row r="1639" spans="9:113" x14ac:dyDescent="0.25">
      <c r="I1639"/>
      <c r="CW1639"/>
      <c r="CX1639"/>
      <c r="CY1639"/>
      <c r="CZ1639"/>
      <c r="DA1639"/>
      <c r="DB1639"/>
      <c r="DC1639"/>
      <c r="DD1639"/>
      <c r="DE1639"/>
      <c r="DF1639"/>
      <c r="DG1639"/>
      <c r="DH1639"/>
      <c r="DI1639"/>
    </row>
    <row r="1640" spans="9:113" x14ac:dyDescent="0.25">
      <c r="I1640"/>
      <c r="CW1640"/>
      <c r="CX1640"/>
      <c r="CY1640"/>
      <c r="CZ1640"/>
      <c r="DA1640"/>
      <c r="DB1640"/>
      <c r="DC1640"/>
      <c r="DD1640"/>
      <c r="DE1640"/>
      <c r="DF1640"/>
      <c r="DG1640"/>
      <c r="DH1640"/>
      <c r="DI1640"/>
    </row>
    <row r="1641" spans="9:113" x14ac:dyDescent="0.25">
      <c r="I1641"/>
      <c r="CW1641"/>
      <c r="CX1641"/>
      <c r="CY1641"/>
      <c r="CZ1641"/>
      <c r="DA1641"/>
      <c r="DB1641"/>
      <c r="DC1641"/>
      <c r="DD1641"/>
      <c r="DE1641"/>
      <c r="DF1641"/>
      <c r="DG1641"/>
      <c r="DH1641"/>
      <c r="DI1641"/>
    </row>
    <row r="1642" spans="9:113" x14ac:dyDescent="0.25">
      <c r="I1642"/>
      <c r="CW1642"/>
      <c r="CX1642"/>
      <c r="CY1642"/>
      <c r="CZ1642"/>
      <c r="DA1642"/>
      <c r="DB1642"/>
      <c r="DC1642"/>
      <c r="DD1642"/>
      <c r="DE1642"/>
      <c r="DF1642"/>
      <c r="DG1642"/>
      <c r="DH1642"/>
      <c r="DI1642"/>
    </row>
    <row r="1643" spans="9:113" x14ac:dyDescent="0.25">
      <c r="I1643"/>
      <c r="CW1643"/>
      <c r="CX1643"/>
      <c r="CY1643"/>
      <c r="CZ1643"/>
      <c r="DA1643"/>
      <c r="DB1643"/>
      <c r="DC1643"/>
      <c r="DD1643"/>
      <c r="DE1643"/>
      <c r="DF1643"/>
      <c r="DG1643"/>
      <c r="DH1643"/>
      <c r="DI1643"/>
    </row>
    <row r="1644" spans="9:113" x14ac:dyDescent="0.25">
      <c r="I1644"/>
      <c r="CW1644"/>
      <c r="CX1644"/>
      <c r="CY1644"/>
      <c r="CZ1644"/>
      <c r="DA1644"/>
      <c r="DB1644"/>
      <c r="DC1644"/>
      <c r="DD1644"/>
      <c r="DE1644"/>
      <c r="DF1644"/>
      <c r="DG1644"/>
      <c r="DH1644"/>
      <c r="DI1644"/>
    </row>
    <row r="1645" spans="9:113" x14ac:dyDescent="0.25">
      <c r="I1645"/>
      <c r="CW1645"/>
      <c r="CX1645"/>
      <c r="CY1645"/>
      <c r="CZ1645"/>
      <c r="DA1645"/>
      <c r="DB1645"/>
      <c r="DC1645"/>
      <c r="DD1645"/>
      <c r="DE1645"/>
      <c r="DF1645"/>
      <c r="DG1645"/>
      <c r="DH1645"/>
      <c r="DI1645"/>
    </row>
    <row r="1646" spans="9:113" x14ac:dyDescent="0.25">
      <c r="I1646"/>
      <c r="CW1646"/>
      <c r="CX1646"/>
      <c r="CY1646"/>
      <c r="CZ1646"/>
      <c r="DA1646"/>
      <c r="DB1646"/>
      <c r="DC1646"/>
      <c r="DD1646"/>
      <c r="DE1646"/>
      <c r="DF1646"/>
      <c r="DG1646"/>
      <c r="DH1646"/>
      <c r="DI1646"/>
    </row>
    <row r="1647" spans="9:113" x14ac:dyDescent="0.25">
      <c r="I1647"/>
      <c r="CW1647"/>
      <c r="CX1647"/>
      <c r="CY1647"/>
      <c r="CZ1647"/>
      <c r="DA1647"/>
      <c r="DB1647"/>
      <c r="DC1647"/>
      <c r="DD1647"/>
      <c r="DE1647"/>
      <c r="DF1647"/>
      <c r="DG1647"/>
      <c r="DH1647"/>
      <c r="DI1647"/>
    </row>
    <row r="1648" spans="9:113" x14ac:dyDescent="0.25">
      <c r="I1648"/>
      <c r="CW1648"/>
      <c r="CX1648"/>
      <c r="CY1648"/>
      <c r="CZ1648"/>
      <c r="DA1648"/>
      <c r="DB1648"/>
      <c r="DC1648"/>
      <c r="DD1648"/>
      <c r="DE1648"/>
      <c r="DF1648"/>
      <c r="DG1648"/>
      <c r="DH1648"/>
      <c r="DI1648"/>
    </row>
    <row r="1649" spans="9:113" x14ac:dyDescent="0.25">
      <c r="I1649"/>
      <c r="CW1649"/>
      <c r="CX1649"/>
      <c r="CY1649"/>
      <c r="CZ1649"/>
      <c r="DA1649"/>
      <c r="DB1649"/>
      <c r="DC1649"/>
      <c r="DD1649"/>
      <c r="DE1649"/>
      <c r="DF1649"/>
      <c r="DG1649"/>
      <c r="DH1649"/>
      <c r="DI1649"/>
    </row>
    <row r="1650" spans="9:113" x14ac:dyDescent="0.25">
      <c r="I1650"/>
      <c r="CW1650"/>
      <c r="CX1650"/>
      <c r="CY1650"/>
      <c r="CZ1650"/>
      <c r="DA1650"/>
      <c r="DB1650"/>
      <c r="DC1650"/>
      <c r="DD1650"/>
      <c r="DE1650"/>
      <c r="DF1650"/>
      <c r="DG1650"/>
      <c r="DH1650"/>
      <c r="DI1650"/>
    </row>
    <row r="1651" spans="9:113" x14ac:dyDescent="0.25">
      <c r="I1651"/>
      <c r="CW1651"/>
      <c r="CX1651"/>
      <c r="CY1651"/>
      <c r="CZ1651"/>
      <c r="DA1651"/>
      <c r="DB1651"/>
      <c r="DC1651"/>
      <c r="DD1651"/>
      <c r="DE1651"/>
      <c r="DF1651"/>
      <c r="DG1651"/>
      <c r="DH1651"/>
      <c r="DI1651"/>
    </row>
    <row r="1652" spans="9:113" x14ac:dyDescent="0.25">
      <c r="I1652"/>
      <c r="CW1652"/>
      <c r="CX1652"/>
      <c r="CY1652"/>
      <c r="CZ1652"/>
      <c r="DA1652"/>
      <c r="DB1652"/>
      <c r="DC1652"/>
      <c r="DD1652"/>
      <c r="DE1652"/>
      <c r="DF1652"/>
      <c r="DG1652"/>
      <c r="DH1652"/>
      <c r="DI1652"/>
    </row>
    <row r="1653" spans="9:113" x14ac:dyDescent="0.25">
      <c r="I1653"/>
      <c r="CW1653"/>
      <c r="CX1653"/>
      <c r="CY1653"/>
      <c r="CZ1653"/>
      <c r="DA1653"/>
      <c r="DB1653"/>
      <c r="DC1653"/>
      <c r="DD1653"/>
      <c r="DE1653"/>
      <c r="DF1653"/>
      <c r="DG1653"/>
      <c r="DH1653"/>
      <c r="DI1653"/>
    </row>
    <row r="1654" spans="9:113" x14ac:dyDescent="0.25">
      <c r="I1654"/>
      <c r="CW1654"/>
      <c r="CX1654"/>
      <c r="CY1654"/>
      <c r="CZ1654"/>
      <c r="DA1654"/>
      <c r="DB1654"/>
      <c r="DC1654"/>
      <c r="DD1654"/>
      <c r="DE1654"/>
      <c r="DF1654"/>
      <c r="DG1654"/>
      <c r="DH1654"/>
      <c r="DI1654"/>
    </row>
    <row r="1655" spans="9:113" x14ac:dyDescent="0.25">
      <c r="I1655"/>
      <c r="CW1655"/>
      <c r="CX1655"/>
      <c r="CY1655"/>
      <c r="CZ1655"/>
      <c r="DA1655"/>
      <c r="DB1655"/>
      <c r="DC1655"/>
      <c r="DD1655"/>
      <c r="DE1655"/>
      <c r="DF1655"/>
      <c r="DG1655"/>
      <c r="DH1655"/>
      <c r="DI1655"/>
    </row>
    <row r="1656" spans="9:113" x14ac:dyDescent="0.25">
      <c r="I1656"/>
      <c r="CW1656"/>
      <c r="CX1656"/>
      <c r="CY1656"/>
      <c r="CZ1656"/>
      <c r="DA1656"/>
      <c r="DB1656"/>
      <c r="DC1656"/>
      <c r="DD1656"/>
      <c r="DE1656"/>
      <c r="DF1656"/>
      <c r="DG1656"/>
      <c r="DH1656"/>
      <c r="DI1656"/>
    </row>
    <row r="1657" spans="9:113" x14ac:dyDescent="0.25">
      <c r="I1657"/>
      <c r="CW1657"/>
      <c r="CX1657"/>
      <c r="CY1657"/>
      <c r="CZ1657"/>
      <c r="DA1657"/>
      <c r="DB1657"/>
      <c r="DC1657"/>
      <c r="DD1657"/>
      <c r="DE1657"/>
      <c r="DF1657"/>
      <c r="DG1657"/>
      <c r="DH1657"/>
      <c r="DI1657"/>
    </row>
    <row r="1658" spans="9:113" x14ac:dyDescent="0.25">
      <c r="I1658"/>
      <c r="CW1658"/>
      <c r="CX1658"/>
      <c r="CY1658"/>
      <c r="CZ1658"/>
      <c r="DA1658"/>
      <c r="DB1658"/>
      <c r="DC1658"/>
      <c r="DD1658"/>
      <c r="DE1658"/>
      <c r="DF1658"/>
      <c r="DG1658"/>
      <c r="DH1658"/>
      <c r="DI1658"/>
    </row>
    <row r="1659" spans="9:113" x14ac:dyDescent="0.25">
      <c r="I1659"/>
      <c r="CW1659"/>
      <c r="CX1659"/>
      <c r="CY1659"/>
      <c r="CZ1659"/>
      <c r="DA1659"/>
      <c r="DB1659"/>
      <c r="DC1659"/>
      <c r="DD1659"/>
      <c r="DE1659"/>
      <c r="DF1659"/>
      <c r="DG1659"/>
      <c r="DH1659"/>
      <c r="DI1659"/>
    </row>
    <row r="1660" spans="9:113" x14ac:dyDescent="0.25">
      <c r="I1660"/>
      <c r="CW1660"/>
      <c r="CX1660"/>
      <c r="CY1660"/>
      <c r="CZ1660"/>
      <c r="DA1660"/>
      <c r="DB1660"/>
      <c r="DC1660"/>
      <c r="DD1660"/>
      <c r="DE1660"/>
      <c r="DF1660"/>
      <c r="DG1660"/>
      <c r="DH1660"/>
      <c r="DI1660"/>
    </row>
    <row r="1661" spans="9:113" x14ac:dyDescent="0.25">
      <c r="I1661"/>
      <c r="CW1661"/>
      <c r="CX1661"/>
      <c r="CY1661"/>
      <c r="CZ1661"/>
      <c r="DA1661"/>
      <c r="DB1661"/>
      <c r="DC1661"/>
      <c r="DD1661"/>
      <c r="DE1661"/>
      <c r="DF1661"/>
      <c r="DG1661"/>
      <c r="DH1661"/>
      <c r="DI1661"/>
    </row>
    <row r="1662" spans="9:113" x14ac:dyDescent="0.25">
      <c r="I1662"/>
      <c r="CW1662"/>
      <c r="CX1662"/>
      <c r="CY1662"/>
      <c r="CZ1662"/>
      <c r="DA1662"/>
      <c r="DB1662"/>
      <c r="DC1662"/>
      <c r="DD1662"/>
      <c r="DE1662"/>
      <c r="DF1662"/>
      <c r="DG1662"/>
      <c r="DH1662"/>
      <c r="DI1662"/>
    </row>
    <row r="1663" spans="9:113" x14ac:dyDescent="0.25">
      <c r="I1663"/>
      <c r="CW1663"/>
      <c r="CX1663"/>
      <c r="CY1663"/>
      <c r="CZ1663"/>
      <c r="DA1663"/>
      <c r="DB1663"/>
      <c r="DC1663"/>
      <c r="DD1663"/>
      <c r="DE1663"/>
      <c r="DF1663"/>
      <c r="DG1663"/>
      <c r="DH1663"/>
      <c r="DI1663"/>
    </row>
    <row r="1664" spans="9:113" x14ac:dyDescent="0.25">
      <c r="I1664"/>
      <c r="CW1664"/>
      <c r="CX1664"/>
      <c r="CY1664"/>
      <c r="CZ1664"/>
      <c r="DA1664"/>
      <c r="DB1664"/>
      <c r="DC1664"/>
      <c r="DD1664"/>
      <c r="DE1664"/>
      <c r="DF1664"/>
      <c r="DG1664"/>
      <c r="DH1664"/>
      <c r="DI1664"/>
    </row>
    <row r="1665" spans="9:113" x14ac:dyDescent="0.25">
      <c r="I1665"/>
      <c r="CW1665"/>
      <c r="CX1665"/>
      <c r="CY1665"/>
      <c r="CZ1665"/>
      <c r="DA1665"/>
      <c r="DB1665"/>
      <c r="DC1665"/>
      <c r="DD1665"/>
      <c r="DE1665"/>
      <c r="DF1665"/>
      <c r="DG1665"/>
      <c r="DH1665"/>
      <c r="DI1665"/>
    </row>
    <row r="1666" spans="9:113" x14ac:dyDescent="0.25">
      <c r="I1666"/>
      <c r="CW1666"/>
      <c r="CX1666"/>
      <c r="CY1666"/>
      <c r="CZ1666"/>
      <c r="DA1666"/>
      <c r="DB1666"/>
      <c r="DC1666"/>
      <c r="DD1666"/>
      <c r="DE1666"/>
      <c r="DF1666"/>
      <c r="DG1666"/>
      <c r="DH1666"/>
      <c r="DI1666"/>
    </row>
    <row r="1667" spans="9:113" x14ac:dyDescent="0.25">
      <c r="I1667"/>
      <c r="CW1667"/>
      <c r="CX1667"/>
      <c r="CY1667"/>
      <c r="CZ1667"/>
      <c r="DA1667"/>
      <c r="DB1667"/>
      <c r="DC1667"/>
      <c r="DD1667"/>
      <c r="DE1667"/>
      <c r="DF1667"/>
      <c r="DG1667"/>
      <c r="DH1667"/>
      <c r="DI1667"/>
    </row>
    <row r="1668" spans="9:113" x14ac:dyDescent="0.25">
      <c r="I1668"/>
      <c r="CW1668"/>
      <c r="CX1668"/>
      <c r="CY1668"/>
      <c r="CZ1668"/>
      <c r="DA1668"/>
      <c r="DB1668"/>
      <c r="DC1668"/>
      <c r="DD1668"/>
      <c r="DE1668"/>
      <c r="DF1668"/>
      <c r="DG1668"/>
      <c r="DH1668"/>
      <c r="DI1668"/>
    </row>
    <row r="1669" spans="9:113" x14ac:dyDescent="0.25">
      <c r="I1669"/>
      <c r="CW1669"/>
      <c r="CX1669"/>
      <c r="CY1669"/>
      <c r="CZ1669"/>
      <c r="DA1669"/>
      <c r="DB1669"/>
      <c r="DC1669"/>
      <c r="DD1669"/>
      <c r="DE1669"/>
      <c r="DF1669"/>
      <c r="DG1669"/>
      <c r="DH1669"/>
      <c r="DI1669"/>
    </row>
    <row r="1670" spans="9:113" x14ac:dyDescent="0.25">
      <c r="I1670"/>
      <c r="CW1670"/>
      <c r="CX1670"/>
      <c r="CY1670"/>
      <c r="CZ1670"/>
      <c r="DA1670"/>
      <c r="DB1670"/>
      <c r="DC1670"/>
      <c r="DD1670"/>
      <c r="DE1670"/>
      <c r="DF1670"/>
      <c r="DG1670"/>
      <c r="DH1670"/>
      <c r="DI1670"/>
    </row>
    <row r="1671" spans="9:113" x14ac:dyDescent="0.25">
      <c r="I1671"/>
      <c r="CW1671"/>
      <c r="CX1671"/>
      <c r="CY1671"/>
      <c r="CZ1671"/>
      <c r="DA1671"/>
      <c r="DB1671"/>
      <c r="DC1671"/>
      <c r="DD1671"/>
      <c r="DE1671"/>
      <c r="DF1671"/>
      <c r="DG1671"/>
      <c r="DH1671"/>
      <c r="DI1671"/>
    </row>
    <row r="1672" spans="9:113" x14ac:dyDescent="0.25">
      <c r="I1672"/>
      <c r="CW1672"/>
      <c r="CX1672"/>
      <c r="CY1672"/>
      <c r="CZ1672"/>
      <c r="DA1672"/>
      <c r="DB1672"/>
      <c r="DC1672"/>
      <c r="DD1672"/>
      <c r="DE1672"/>
      <c r="DF1672"/>
      <c r="DG1672"/>
      <c r="DH1672"/>
      <c r="DI1672"/>
    </row>
    <row r="1673" spans="9:113" x14ac:dyDescent="0.25">
      <c r="I1673"/>
      <c r="CW1673"/>
      <c r="CX1673"/>
      <c r="CY1673"/>
      <c r="CZ1673"/>
      <c r="DA1673"/>
      <c r="DB1673"/>
      <c r="DC1673"/>
      <c r="DD1673"/>
      <c r="DE1673"/>
      <c r="DF1673"/>
      <c r="DG1673"/>
      <c r="DH1673"/>
      <c r="DI1673"/>
    </row>
    <row r="1674" spans="9:113" x14ac:dyDescent="0.25">
      <c r="I1674"/>
      <c r="CW1674"/>
      <c r="CX1674"/>
      <c r="CY1674"/>
      <c r="CZ1674"/>
      <c r="DA1674"/>
      <c r="DB1674"/>
      <c r="DC1674"/>
      <c r="DD1674"/>
      <c r="DE1674"/>
      <c r="DF1674"/>
      <c r="DG1674"/>
      <c r="DH1674"/>
      <c r="DI1674"/>
    </row>
    <row r="1675" spans="9:113" x14ac:dyDescent="0.25">
      <c r="I1675"/>
      <c r="CW1675"/>
      <c r="CX1675"/>
      <c r="CY1675"/>
      <c r="CZ1675"/>
      <c r="DA1675"/>
      <c r="DB1675"/>
      <c r="DC1675"/>
      <c r="DD1675"/>
      <c r="DE1675"/>
      <c r="DF1675"/>
      <c r="DG1675"/>
      <c r="DH1675"/>
      <c r="DI1675"/>
    </row>
    <row r="1676" spans="9:113" x14ac:dyDescent="0.25">
      <c r="I1676"/>
      <c r="CW1676"/>
      <c r="CX1676"/>
      <c r="CY1676"/>
      <c r="CZ1676"/>
      <c r="DA1676"/>
      <c r="DB1676"/>
      <c r="DC1676"/>
      <c r="DD1676"/>
      <c r="DE1676"/>
      <c r="DF1676"/>
      <c r="DG1676"/>
      <c r="DH1676"/>
      <c r="DI1676"/>
    </row>
    <row r="1677" spans="9:113" x14ac:dyDescent="0.25">
      <c r="I1677"/>
      <c r="CW1677"/>
      <c r="CX1677"/>
      <c r="CY1677"/>
      <c r="CZ1677"/>
      <c r="DA1677"/>
      <c r="DB1677"/>
      <c r="DC1677"/>
      <c r="DD1677"/>
      <c r="DE1677"/>
      <c r="DF1677"/>
      <c r="DG1677"/>
      <c r="DH1677"/>
      <c r="DI1677"/>
    </row>
    <row r="1678" spans="9:113" x14ac:dyDescent="0.25">
      <c r="I1678"/>
      <c r="CW1678"/>
      <c r="CX1678"/>
      <c r="CY1678"/>
      <c r="CZ1678"/>
      <c r="DA1678"/>
      <c r="DB1678"/>
      <c r="DC1678"/>
      <c r="DD1678"/>
      <c r="DE1678"/>
      <c r="DF1678"/>
      <c r="DG1678"/>
      <c r="DH1678"/>
      <c r="DI1678"/>
    </row>
    <row r="1679" spans="9:113" x14ac:dyDescent="0.25">
      <c r="I1679"/>
      <c r="CW1679"/>
      <c r="CX1679"/>
      <c r="CY1679"/>
      <c r="CZ1679"/>
      <c r="DA1679"/>
      <c r="DB1679"/>
      <c r="DC1679"/>
      <c r="DD1679"/>
      <c r="DE1679"/>
      <c r="DF1679"/>
      <c r="DG1679"/>
      <c r="DH1679"/>
      <c r="DI1679"/>
    </row>
    <row r="1680" spans="9:113" x14ac:dyDescent="0.25">
      <c r="I1680"/>
      <c r="CW1680"/>
      <c r="CX1680"/>
      <c r="CY1680"/>
      <c r="CZ1680"/>
      <c r="DA1680"/>
      <c r="DB1680"/>
      <c r="DC1680"/>
      <c r="DD1680"/>
      <c r="DE1680"/>
      <c r="DF1680"/>
      <c r="DG1680"/>
      <c r="DH1680"/>
      <c r="DI1680"/>
    </row>
    <row r="1681" spans="9:113" x14ac:dyDescent="0.25">
      <c r="I1681"/>
      <c r="CW1681"/>
      <c r="CX1681"/>
      <c r="CY1681"/>
      <c r="CZ1681"/>
      <c r="DA1681"/>
      <c r="DB1681"/>
      <c r="DC1681"/>
      <c r="DD1681"/>
      <c r="DE1681"/>
      <c r="DF1681"/>
      <c r="DG1681"/>
      <c r="DH1681"/>
      <c r="DI1681"/>
    </row>
    <row r="1682" spans="9:113" x14ac:dyDescent="0.25">
      <c r="I1682"/>
      <c r="CW1682"/>
      <c r="CX1682"/>
      <c r="CY1682"/>
      <c r="CZ1682"/>
      <c r="DA1682"/>
      <c r="DB1682"/>
      <c r="DC1682"/>
      <c r="DD1682"/>
      <c r="DE1682"/>
      <c r="DF1682"/>
      <c r="DG1682"/>
      <c r="DH1682"/>
      <c r="DI1682"/>
    </row>
    <row r="1683" spans="9:113" x14ac:dyDescent="0.25">
      <c r="I1683"/>
      <c r="CW1683"/>
      <c r="CX1683"/>
      <c r="CY1683"/>
      <c r="CZ1683"/>
      <c r="DA1683"/>
      <c r="DB1683"/>
      <c r="DC1683"/>
      <c r="DD1683"/>
      <c r="DE1683"/>
      <c r="DF1683"/>
      <c r="DG1683"/>
      <c r="DH1683"/>
      <c r="DI1683"/>
    </row>
    <row r="1684" spans="9:113" x14ac:dyDescent="0.25">
      <c r="I1684"/>
      <c r="CW1684"/>
      <c r="CX1684"/>
      <c r="CY1684"/>
      <c r="CZ1684"/>
      <c r="DA1684"/>
      <c r="DB1684"/>
      <c r="DC1684"/>
      <c r="DD1684"/>
      <c r="DE1684"/>
      <c r="DF1684"/>
      <c r="DG1684"/>
      <c r="DH1684"/>
      <c r="DI1684"/>
    </row>
    <row r="1685" spans="9:113" x14ac:dyDescent="0.25">
      <c r="I1685"/>
      <c r="CW1685"/>
      <c r="CX1685"/>
      <c r="CY1685"/>
      <c r="CZ1685"/>
      <c r="DA1685"/>
      <c r="DB1685"/>
      <c r="DC1685"/>
      <c r="DD1685"/>
      <c r="DE1685"/>
      <c r="DF1685"/>
      <c r="DG1685"/>
      <c r="DH1685"/>
      <c r="DI1685"/>
    </row>
    <row r="1686" spans="9:113" x14ac:dyDescent="0.25">
      <c r="I1686"/>
      <c r="CW1686"/>
      <c r="CX1686"/>
      <c r="CY1686"/>
      <c r="CZ1686"/>
      <c r="DA1686"/>
      <c r="DB1686"/>
      <c r="DC1686"/>
      <c r="DD1686"/>
      <c r="DE1686"/>
      <c r="DF1686"/>
      <c r="DG1686"/>
      <c r="DH1686"/>
      <c r="DI1686"/>
    </row>
    <row r="1687" spans="9:113" x14ac:dyDescent="0.25">
      <c r="I1687"/>
      <c r="CW1687"/>
      <c r="CX1687"/>
      <c r="CY1687"/>
      <c r="CZ1687"/>
      <c r="DA1687"/>
      <c r="DB1687"/>
      <c r="DC1687"/>
      <c r="DD1687"/>
      <c r="DE1687"/>
      <c r="DF1687"/>
      <c r="DG1687"/>
      <c r="DH1687"/>
      <c r="DI1687"/>
    </row>
    <row r="1688" spans="9:113" x14ac:dyDescent="0.25">
      <c r="I1688"/>
      <c r="CW1688"/>
      <c r="CX1688"/>
      <c r="CY1688"/>
      <c r="CZ1688"/>
      <c r="DA1688"/>
      <c r="DB1688"/>
      <c r="DC1688"/>
      <c r="DD1688"/>
      <c r="DE1688"/>
      <c r="DF1688"/>
      <c r="DG1688"/>
      <c r="DH1688"/>
      <c r="DI1688"/>
    </row>
    <row r="1689" spans="9:113" x14ac:dyDescent="0.25">
      <c r="I1689"/>
      <c r="CW1689"/>
      <c r="CX1689"/>
      <c r="CY1689"/>
      <c r="CZ1689"/>
      <c r="DA1689"/>
      <c r="DB1689"/>
      <c r="DC1689"/>
      <c r="DD1689"/>
      <c r="DE1689"/>
      <c r="DF1689"/>
      <c r="DG1689"/>
      <c r="DH1689"/>
      <c r="DI1689"/>
    </row>
    <row r="1690" spans="9:113" x14ac:dyDescent="0.25">
      <c r="I1690"/>
      <c r="CW1690"/>
      <c r="CX1690"/>
      <c r="CY1690"/>
      <c r="CZ1690"/>
      <c r="DA1690"/>
      <c r="DB1690"/>
      <c r="DC1690"/>
      <c r="DD1690"/>
      <c r="DE1690"/>
      <c r="DF1690"/>
      <c r="DG1690"/>
      <c r="DH1690"/>
      <c r="DI1690"/>
    </row>
    <row r="1691" spans="9:113" x14ac:dyDescent="0.25">
      <c r="I1691"/>
      <c r="CW1691"/>
      <c r="CX1691"/>
      <c r="CY1691"/>
      <c r="CZ1691"/>
      <c r="DA1691"/>
      <c r="DB1691"/>
      <c r="DC1691"/>
      <c r="DD1691"/>
      <c r="DE1691"/>
      <c r="DF1691"/>
      <c r="DG1691"/>
      <c r="DH1691"/>
      <c r="DI1691"/>
    </row>
    <row r="1692" spans="9:113" x14ac:dyDescent="0.25">
      <c r="I1692"/>
      <c r="CW1692"/>
      <c r="CX1692"/>
      <c r="CY1692"/>
      <c r="CZ1692"/>
      <c r="DA1692"/>
      <c r="DB1692"/>
      <c r="DC1692"/>
      <c r="DD1692"/>
      <c r="DE1692"/>
      <c r="DF1692"/>
      <c r="DG1692"/>
      <c r="DH1692"/>
      <c r="DI1692"/>
    </row>
    <row r="1693" spans="9:113" x14ac:dyDescent="0.25">
      <c r="I1693"/>
      <c r="CW1693"/>
      <c r="CX1693"/>
      <c r="CY1693"/>
      <c r="CZ1693"/>
      <c r="DA1693"/>
      <c r="DB1693"/>
      <c r="DC1693"/>
      <c r="DD1693"/>
      <c r="DE1693"/>
      <c r="DF1693"/>
      <c r="DG1693"/>
      <c r="DH1693"/>
      <c r="DI1693"/>
    </row>
    <row r="1694" spans="9:113" x14ac:dyDescent="0.25">
      <c r="I1694"/>
      <c r="CW1694"/>
      <c r="CX1694"/>
      <c r="CY1694"/>
      <c r="CZ1694"/>
      <c r="DA1694"/>
      <c r="DB1694"/>
      <c r="DC1694"/>
      <c r="DD1694"/>
      <c r="DE1694"/>
      <c r="DF1694"/>
      <c r="DG1694"/>
      <c r="DH1694"/>
      <c r="DI1694"/>
    </row>
    <row r="1695" spans="9:113" x14ac:dyDescent="0.25">
      <c r="I1695"/>
      <c r="CW1695"/>
      <c r="CX1695"/>
      <c r="CY1695"/>
      <c r="CZ1695"/>
      <c r="DA1695"/>
      <c r="DB1695"/>
      <c r="DC1695"/>
      <c r="DD1695"/>
      <c r="DE1695"/>
      <c r="DF1695"/>
      <c r="DG1695"/>
      <c r="DH1695"/>
      <c r="DI1695"/>
    </row>
    <row r="1696" spans="9:113" x14ac:dyDescent="0.25">
      <c r="I1696"/>
      <c r="CW1696"/>
      <c r="CX1696"/>
      <c r="CY1696"/>
      <c r="CZ1696"/>
      <c r="DA1696"/>
      <c r="DB1696"/>
      <c r="DC1696"/>
      <c r="DD1696"/>
      <c r="DE1696"/>
      <c r="DF1696"/>
      <c r="DG1696"/>
      <c r="DH1696"/>
      <c r="DI1696"/>
    </row>
    <row r="1697" spans="9:113" x14ac:dyDescent="0.25">
      <c r="I1697"/>
      <c r="CW1697"/>
      <c r="CX1697"/>
      <c r="CY1697"/>
      <c r="CZ1697"/>
      <c r="DA1697"/>
      <c r="DB1697"/>
      <c r="DC1697"/>
      <c r="DD1697"/>
      <c r="DE1697"/>
      <c r="DF1697"/>
      <c r="DG1697"/>
      <c r="DH1697"/>
      <c r="DI1697"/>
    </row>
    <row r="1698" spans="9:113" x14ac:dyDescent="0.25">
      <c r="I1698"/>
      <c r="CW1698"/>
      <c r="CX1698"/>
      <c r="CY1698"/>
      <c r="CZ1698"/>
      <c r="DA1698"/>
      <c r="DB1698"/>
      <c r="DC1698"/>
      <c r="DD1698"/>
      <c r="DE1698"/>
      <c r="DF1698"/>
      <c r="DG1698"/>
      <c r="DH1698"/>
      <c r="DI1698"/>
    </row>
    <row r="1699" spans="9:113" x14ac:dyDescent="0.25">
      <c r="I1699"/>
      <c r="CW1699"/>
      <c r="CX1699"/>
      <c r="CY1699"/>
      <c r="CZ1699"/>
      <c r="DA1699"/>
      <c r="DB1699"/>
      <c r="DC1699"/>
      <c r="DD1699"/>
      <c r="DE1699"/>
      <c r="DF1699"/>
      <c r="DG1699"/>
      <c r="DH1699"/>
      <c r="DI1699"/>
    </row>
    <row r="1700" spans="9:113" x14ac:dyDescent="0.25">
      <c r="I1700"/>
      <c r="CW1700"/>
      <c r="CX1700"/>
      <c r="CY1700"/>
      <c r="CZ1700"/>
      <c r="DA1700"/>
      <c r="DB1700"/>
      <c r="DC1700"/>
      <c r="DD1700"/>
      <c r="DE1700"/>
      <c r="DF1700"/>
      <c r="DG1700"/>
      <c r="DH1700"/>
      <c r="DI1700"/>
    </row>
    <row r="1701" spans="9:113" x14ac:dyDescent="0.25">
      <c r="I1701"/>
      <c r="CW1701"/>
      <c r="CX1701"/>
      <c r="CY1701"/>
      <c r="CZ1701"/>
      <c r="DA1701"/>
      <c r="DB1701"/>
      <c r="DC1701"/>
      <c r="DD1701"/>
      <c r="DE1701"/>
      <c r="DF1701"/>
      <c r="DG1701"/>
      <c r="DH1701"/>
      <c r="DI1701"/>
    </row>
    <row r="1702" spans="9:113" x14ac:dyDescent="0.25">
      <c r="I1702"/>
      <c r="CW1702"/>
      <c r="CX1702"/>
      <c r="CY1702"/>
      <c r="CZ1702"/>
      <c r="DA1702"/>
      <c r="DB1702"/>
      <c r="DC1702"/>
      <c r="DD1702"/>
      <c r="DE1702"/>
      <c r="DF1702"/>
      <c r="DG1702"/>
      <c r="DH1702"/>
      <c r="DI1702"/>
    </row>
    <row r="1703" spans="9:113" x14ac:dyDescent="0.25">
      <c r="I1703"/>
      <c r="CW1703"/>
      <c r="CX1703"/>
      <c r="CY1703"/>
      <c r="CZ1703"/>
      <c r="DA1703"/>
      <c r="DB1703"/>
      <c r="DC1703"/>
      <c r="DD1703"/>
      <c r="DE1703"/>
      <c r="DF1703"/>
      <c r="DG1703"/>
      <c r="DH1703"/>
      <c r="DI1703"/>
    </row>
    <row r="1704" spans="9:113" x14ac:dyDescent="0.25">
      <c r="I1704"/>
      <c r="CW1704"/>
      <c r="CX1704"/>
      <c r="CY1704"/>
      <c r="CZ1704"/>
      <c r="DA1704"/>
      <c r="DB1704"/>
      <c r="DC1704"/>
      <c r="DD1704"/>
      <c r="DE1704"/>
      <c r="DF1704"/>
      <c r="DG1704"/>
      <c r="DH1704"/>
      <c r="DI1704"/>
    </row>
    <row r="1705" spans="9:113" x14ac:dyDescent="0.25">
      <c r="I1705"/>
      <c r="CW1705"/>
      <c r="CX1705"/>
      <c r="CY1705"/>
      <c r="CZ1705"/>
      <c r="DA1705"/>
      <c r="DB1705"/>
      <c r="DC1705"/>
      <c r="DD1705"/>
      <c r="DE1705"/>
      <c r="DF1705"/>
      <c r="DG1705"/>
      <c r="DH1705"/>
      <c r="DI1705"/>
    </row>
    <row r="1706" spans="9:113" x14ac:dyDescent="0.25">
      <c r="I1706"/>
      <c r="CW1706"/>
      <c r="CX1706"/>
      <c r="CY1706"/>
      <c r="CZ1706"/>
      <c r="DA1706"/>
      <c r="DB1706"/>
      <c r="DC1706"/>
      <c r="DD1706"/>
      <c r="DE1706"/>
      <c r="DF1706"/>
      <c r="DG1706"/>
      <c r="DH1706"/>
      <c r="DI1706"/>
    </row>
    <row r="1707" spans="9:113" x14ac:dyDescent="0.25">
      <c r="I1707"/>
      <c r="CW1707"/>
      <c r="CX1707"/>
      <c r="CY1707"/>
      <c r="CZ1707"/>
      <c r="DA1707"/>
      <c r="DB1707"/>
      <c r="DC1707"/>
      <c r="DD1707"/>
      <c r="DE1707"/>
      <c r="DF1707"/>
      <c r="DG1707"/>
      <c r="DH1707"/>
      <c r="DI1707"/>
    </row>
    <row r="1708" spans="9:113" x14ac:dyDescent="0.25">
      <c r="I1708"/>
      <c r="CW1708"/>
      <c r="CX1708"/>
      <c r="CY1708"/>
      <c r="CZ1708"/>
      <c r="DA1708"/>
      <c r="DB1708"/>
      <c r="DC1708"/>
      <c r="DD1708"/>
      <c r="DE1708"/>
      <c r="DF1708"/>
      <c r="DG1708"/>
      <c r="DH1708"/>
      <c r="DI1708"/>
    </row>
    <row r="1709" spans="9:113" x14ac:dyDescent="0.25">
      <c r="I1709"/>
      <c r="CW1709"/>
      <c r="CX1709"/>
      <c r="CY1709"/>
      <c r="CZ1709"/>
      <c r="DA1709"/>
      <c r="DB1709"/>
      <c r="DC1709"/>
      <c r="DD1709"/>
      <c r="DE1709"/>
      <c r="DF1709"/>
      <c r="DG1709"/>
      <c r="DH1709"/>
      <c r="DI1709"/>
    </row>
    <row r="1710" spans="9:113" x14ac:dyDescent="0.25">
      <c r="I1710"/>
      <c r="CW1710"/>
      <c r="CX1710"/>
      <c r="CY1710"/>
      <c r="CZ1710"/>
      <c r="DA1710"/>
      <c r="DB1710"/>
      <c r="DC1710"/>
      <c r="DD1710"/>
      <c r="DE1710"/>
      <c r="DF1710"/>
      <c r="DG1710"/>
      <c r="DH1710"/>
      <c r="DI1710"/>
    </row>
    <row r="1711" spans="9:113" x14ac:dyDescent="0.25">
      <c r="I1711"/>
      <c r="CW1711"/>
      <c r="CX1711"/>
      <c r="CY1711"/>
      <c r="CZ1711"/>
      <c r="DA1711"/>
      <c r="DB1711"/>
      <c r="DC1711"/>
      <c r="DD1711"/>
      <c r="DE1711"/>
      <c r="DF1711"/>
      <c r="DG1711"/>
      <c r="DH1711"/>
      <c r="DI1711"/>
    </row>
    <row r="1712" spans="9:113" x14ac:dyDescent="0.25">
      <c r="I1712"/>
      <c r="CW1712"/>
      <c r="CX1712"/>
      <c r="CY1712"/>
      <c r="CZ1712"/>
      <c r="DA1712"/>
      <c r="DB1712"/>
      <c r="DC1712"/>
      <c r="DD1712"/>
      <c r="DE1712"/>
      <c r="DF1712"/>
      <c r="DG1712"/>
      <c r="DH1712"/>
      <c r="DI1712"/>
    </row>
    <row r="1713" spans="9:113" x14ac:dyDescent="0.25">
      <c r="I1713"/>
      <c r="CW1713"/>
      <c r="CX1713"/>
      <c r="CY1713"/>
      <c r="CZ1713"/>
      <c r="DA1713"/>
      <c r="DB1713"/>
      <c r="DC1713"/>
      <c r="DD1713"/>
      <c r="DE1713"/>
      <c r="DF1713"/>
      <c r="DG1713"/>
      <c r="DH1713"/>
      <c r="DI1713"/>
    </row>
    <row r="1714" spans="9:113" x14ac:dyDescent="0.25">
      <c r="I1714"/>
      <c r="CW1714"/>
      <c r="CX1714"/>
      <c r="CY1714"/>
      <c r="CZ1714"/>
      <c r="DA1714"/>
      <c r="DB1714"/>
      <c r="DC1714"/>
      <c r="DD1714"/>
      <c r="DE1714"/>
      <c r="DF1714"/>
      <c r="DG1714"/>
      <c r="DH1714"/>
      <c r="DI1714"/>
    </row>
    <row r="1715" spans="9:113" x14ac:dyDescent="0.25">
      <c r="I1715"/>
      <c r="CW1715"/>
      <c r="CX1715"/>
      <c r="CY1715"/>
      <c r="CZ1715"/>
      <c r="DA1715"/>
      <c r="DB1715"/>
      <c r="DC1715"/>
      <c r="DD1715"/>
      <c r="DE1715"/>
      <c r="DF1715"/>
      <c r="DG1715"/>
      <c r="DH1715"/>
      <c r="DI1715"/>
    </row>
    <row r="1716" spans="9:113" x14ac:dyDescent="0.25">
      <c r="I1716"/>
      <c r="CW1716"/>
      <c r="CX1716"/>
      <c r="CY1716"/>
      <c r="CZ1716"/>
      <c r="DA1716"/>
      <c r="DB1716"/>
      <c r="DC1716"/>
      <c r="DD1716"/>
      <c r="DE1716"/>
      <c r="DF1716"/>
      <c r="DG1716"/>
      <c r="DH1716"/>
      <c r="DI1716"/>
    </row>
    <row r="1717" spans="9:113" x14ac:dyDescent="0.25">
      <c r="I1717"/>
      <c r="CW1717"/>
      <c r="CX1717"/>
      <c r="CY1717"/>
      <c r="CZ1717"/>
      <c r="DA1717"/>
      <c r="DB1717"/>
      <c r="DC1717"/>
      <c r="DD1717"/>
      <c r="DE1717"/>
      <c r="DF1717"/>
      <c r="DG1717"/>
      <c r="DH1717"/>
      <c r="DI1717"/>
    </row>
    <row r="1718" spans="9:113" x14ac:dyDescent="0.25">
      <c r="I1718"/>
      <c r="CW1718"/>
      <c r="CX1718"/>
      <c r="CY1718"/>
      <c r="CZ1718"/>
      <c r="DA1718"/>
      <c r="DB1718"/>
      <c r="DC1718"/>
      <c r="DD1718"/>
      <c r="DE1718"/>
      <c r="DF1718"/>
      <c r="DG1718"/>
      <c r="DH1718"/>
      <c r="DI1718"/>
    </row>
    <row r="1719" spans="9:113" x14ac:dyDescent="0.25">
      <c r="I1719"/>
      <c r="CW1719"/>
      <c r="CX1719"/>
      <c r="CY1719"/>
      <c r="CZ1719"/>
      <c r="DA1719"/>
      <c r="DB1719"/>
      <c r="DC1719"/>
      <c r="DD1719"/>
      <c r="DE1719"/>
      <c r="DF1719"/>
      <c r="DG1719"/>
      <c r="DH1719"/>
      <c r="DI1719"/>
    </row>
    <row r="1720" spans="9:113" x14ac:dyDescent="0.25">
      <c r="I1720"/>
      <c r="CW1720"/>
      <c r="CX1720"/>
      <c r="CY1720"/>
      <c r="CZ1720"/>
      <c r="DA1720"/>
      <c r="DB1720"/>
      <c r="DC1720"/>
      <c r="DD1720"/>
      <c r="DE1720"/>
      <c r="DF1720"/>
      <c r="DG1720"/>
      <c r="DH1720"/>
      <c r="DI1720"/>
    </row>
    <row r="1721" spans="9:113" x14ac:dyDescent="0.25">
      <c r="I1721"/>
      <c r="CW1721"/>
      <c r="CX1721"/>
      <c r="CY1721"/>
      <c r="CZ1721"/>
      <c r="DA1721"/>
      <c r="DB1721"/>
      <c r="DC1721"/>
      <c r="DD1721"/>
      <c r="DE1721"/>
      <c r="DF1721"/>
      <c r="DG1721"/>
      <c r="DH1721"/>
      <c r="DI1721"/>
    </row>
    <row r="1722" spans="9:113" x14ac:dyDescent="0.25">
      <c r="I1722"/>
      <c r="CW1722"/>
      <c r="CX1722"/>
      <c r="CY1722"/>
      <c r="CZ1722"/>
      <c r="DA1722"/>
      <c r="DB1722"/>
      <c r="DC1722"/>
      <c r="DD1722"/>
      <c r="DE1722"/>
      <c r="DF1722"/>
      <c r="DG1722"/>
      <c r="DH1722"/>
      <c r="DI1722"/>
    </row>
    <row r="1723" spans="9:113" x14ac:dyDescent="0.25">
      <c r="I1723"/>
      <c r="CW1723"/>
      <c r="CX1723"/>
      <c r="CY1723"/>
      <c r="CZ1723"/>
      <c r="DA1723"/>
      <c r="DB1723"/>
      <c r="DC1723"/>
      <c r="DD1723"/>
      <c r="DE1723"/>
      <c r="DF1723"/>
      <c r="DG1723"/>
      <c r="DH1723"/>
      <c r="DI1723"/>
    </row>
    <row r="1724" spans="9:113" x14ac:dyDescent="0.25">
      <c r="I1724"/>
      <c r="CW1724"/>
      <c r="CX1724"/>
      <c r="CY1724"/>
      <c r="CZ1724"/>
      <c r="DA1724"/>
      <c r="DB1724"/>
      <c r="DC1724"/>
      <c r="DD1724"/>
      <c r="DE1724"/>
      <c r="DF1724"/>
      <c r="DG1724"/>
      <c r="DH1724"/>
      <c r="DI1724"/>
    </row>
    <row r="1725" spans="9:113" x14ac:dyDescent="0.25">
      <c r="I1725"/>
      <c r="CW1725"/>
      <c r="CX1725"/>
      <c r="CY1725"/>
      <c r="CZ1725"/>
      <c r="DA1725"/>
      <c r="DB1725"/>
      <c r="DC1725"/>
      <c r="DD1725"/>
      <c r="DE1725"/>
      <c r="DF1725"/>
      <c r="DG1725"/>
      <c r="DH1725"/>
      <c r="DI1725"/>
    </row>
    <row r="1726" spans="9:113" x14ac:dyDescent="0.25">
      <c r="I1726"/>
      <c r="CW1726"/>
      <c r="CX1726"/>
      <c r="CY1726"/>
      <c r="CZ1726"/>
      <c r="DA1726"/>
      <c r="DB1726"/>
      <c r="DC1726"/>
      <c r="DD1726"/>
      <c r="DE1726"/>
      <c r="DF1726"/>
      <c r="DG1726"/>
      <c r="DH1726"/>
      <c r="DI1726"/>
    </row>
    <row r="1727" spans="9:113" x14ac:dyDescent="0.25">
      <c r="I1727"/>
      <c r="CW1727"/>
      <c r="CX1727"/>
      <c r="CY1727"/>
      <c r="CZ1727"/>
      <c r="DA1727"/>
      <c r="DB1727"/>
      <c r="DC1727"/>
      <c r="DD1727"/>
      <c r="DE1727"/>
      <c r="DF1727"/>
      <c r="DG1727"/>
      <c r="DH1727"/>
      <c r="DI1727"/>
    </row>
    <row r="1728" spans="9:113" x14ac:dyDescent="0.25">
      <c r="I1728"/>
      <c r="CW1728"/>
      <c r="CX1728"/>
      <c r="CY1728"/>
      <c r="CZ1728"/>
      <c r="DA1728"/>
      <c r="DB1728"/>
      <c r="DC1728"/>
      <c r="DD1728"/>
      <c r="DE1728"/>
      <c r="DF1728"/>
      <c r="DG1728"/>
      <c r="DH1728"/>
      <c r="DI1728"/>
    </row>
    <row r="1729" spans="9:113" x14ac:dyDescent="0.25">
      <c r="I1729"/>
      <c r="CW1729"/>
      <c r="CX1729"/>
      <c r="CY1729"/>
      <c r="CZ1729"/>
      <c r="DA1729"/>
      <c r="DB1729"/>
      <c r="DC1729"/>
      <c r="DD1729"/>
      <c r="DE1729"/>
      <c r="DF1729"/>
      <c r="DG1729"/>
      <c r="DH1729"/>
      <c r="DI1729"/>
    </row>
    <row r="1730" spans="9:113" x14ac:dyDescent="0.25">
      <c r="I1730"/>
      <c r="CW1730"/>
      <c r="CX1730"/>
      <c r="CY1730"/>
      <c r="CZ1730"/>
      <c r="DA1730"/>
      <c r="DB1730"/>
      <c r="DC1730"/>
      <c r="DD1730"/>
      <c r="DE1730"/>
      <c r="DF1730"/>
      <c r="DG1730"/>
      <c r="DH1730"/>
      <c r="DI1730"/>
    </row>
    <row r="1731" spans="9:113" x14ac:dyDescent="0.25">
      <c r="I1731"/>
      <c r="CW1731"/>
      <c r="CX1731"/>
      <c r="CY1731"/>
      <c r="CZ1731"/>
      <c r="DA1731"/>
      <c r="DB1731"/>
      <c r="DC1731"/>
      <c r="DD1731"/>
      <c r="DE1731"/>
      <c r="DF1731"/>
      <c r="DG1731"/>
      <c r="DH1731"/>
      <c r="DI1731"/>
    </row>
    <row r="1732" spans="9:113" x14ac:dyDescent="0.25">
      <c r="I1732"/>
      <c r="CW1732"/>
      <c r="CX1732"/>
      <c r="CY1732"/>
      <c r="CZ1732"/>
      <c r="DA1732"/>
      <c r="DB1732"/>
      <c r="DC1732"/>
      <c r="DD1732"/>
      <c r="DE1732"/>
      <c r="DF1732"/>
      <c r="DG1732"/>
      <c r="DH1732"/>
      <c r="DI1732"/>
    </row>
    <row r="1733" spans="9:113" x14ac:dyDescent="0.25">
      <c r="I1733"/>
      <c r="CW1733"/>
      <c r="CX1733"/>
      <c r="CY1733"/>
      <c r="CZ1733"/>
      <c r="DA1733"/>
      <c r="DB1733"/>
      <c r="DC1733"/>
      <c r="DD1733"/>
      <c r="DE1733"/>
      <c r="DF1733"/>
      <c r="DG1733"/>
      <c r="DH1733"/>
      <c r="DI1733"/>
    </row>
    <row r="1734" spans="9:113" x14ac:dyDescent="0.25">
      <c r="I1734"/>
      <c r="CW1734"/>
      <c r="CX1734"/>
      <c r="CY1734"/>
      <c r="CZ1734"/>
      <c r="DA1734"/>
      <c r="DB1734"/>
      <c r="DC1734"/>
      <c r="DD1734"/>
      <c r="DE1734"/>
      <c r="DF1734"/>
      <c r="DG1734"/>
      <c r="DH1734"/>
      <c r="DI1734"/>
    </row>
    <row r="1735" spans="9:113" x14ac:dyDescent="0.25">
      <c r="I1735"/>
      <c r="CW1735"/>
      <c r="CX1735"/>
      <c r="CY1735"/>
      <c r="CZ1735"/>
      <c r="DA1735"/>
      <c r="DB1735"/>
      <c r="DC1735"/>
      <c r="DD1735"/>
      <c r="DE1735"/>
      <c r="DF1735"/>
      <c r="DG1735"/>
      <c r="DH1735"/>
      <c r="DI1735"/>
    </row>
    <row r="1736" spans="9:113" x14ac:dyDescent="0.25">
      <c r="I1736"/>
      <c r="CW1736"/>
      <c r="CX1736"/>
      <c r="CY1736"/>
      <c r="CZ1736"/>
      <c r="DA1736"/>
      <c r="DB1736"/>
      <c r="DC1736"/>
      <c r="DD1736"/>
      <c r="DE1736"/>
      <c r="DF1736"/>
      <c r="DG1736"/>
      <c r="DH1736"/>
      <c r="DI1736"/>
    </row>
    <row r="1737" spans="9:113" x14ac:dyDescent="0.25">
      <c r="I1737"/>
      <c r="CW1737"/>
      <c r="CX1737"/>
      <c r="CY1737"/>
      <c r="CZ1737"/>
      <c r="DA1737"/>
      <c r="DB1737"/>
      <c r="DC1737"/>
      <c r="DD1737"/>
      <c r="DE1737"/>
      <c r="DF1737"/>
      <c r="DG1737"/>
      <c r="DH1737"/>
      <c r="DI1737"/>
    </row>
    <row r="1738" spans="9:113" x14ac:dyDescent="0.25">
      <c r="I1738"/>
      <c r="CW1738"/>
      <c r="CX1738"/>
      <c r="CY1738"/>
      <c r="CZ1738"/>
      <c r="DA1738"/>
      <c r="DB1738"/>
      <c r="DC1738"/>
      <c r="DD1738"/>
      <c r="DE1738"/>
      <c r="DF1738"/>
      <c r="DG1738"/>
      <c r="DH1738"/>
      <c r="DI1738"/>
    </row>
    <row r="1739" spans="9:113" x14ac:dyDescent="0.25">
      <c r="I1739"/>
      <c r="CW1739"/>
      <c r="CX1739"/>
      <c r="CY1739"/>
      <c r="CZ1739"/>
      <c r="DA1739"/>
      <c r="DB1739"/>
      <c r="DC1739"/>
      <c r="DD1739"/>
      <c r="DE1739"/>
      <c r="DF1739"/>
      <c r="DG1739"/>
      <c r="DH1739"/>
      <c r="DI1739"/>
    </row>
    <row r="1740" spans="9:113" x14ac:dyDescent="0.25">
      <c r="I1740"/>
      <c r="CW1740"/>
      <c r="CX1740"/>
      <c r="CY1740"/>
      <c r="CZ1740"/>
      <c r="DA1740"/>
      <c r="DB1740"/>
      <c r="DC1740"/>
      <c r="DD1740"/>
      <c r="DE1740"/>
      <c r="DF1740"/>
      <c r="DG1740"/>
      <c r="DH1740"/>
      <c r="DI1740"/>
    </row>
    <row r="1741" spans="9:113" x14ac:dyDescent="0.25">
      <c r="I1741"/>
      <c r="CW1741"/>
      <c r="CX1741"/>
      <c r="CY1741"/>
      <c r="CZ1741"/>
      <c r="DA1741"/>
      <c r="DB1741"/>
      <c r="DC1741"/>
      <c r="DD1741"/>
      <c r="DE1741"/>
      <c r="DF1741"/>
      <c r="DG1741"/>
      <c r="DH1741"/>
      <c r="DI1741"/>
    </row>
    <row r="1742" spans="9:113" x14ac:dyDescent="0.25">
      <c r="I1742"/>
      <c r="CW1742"/>
      <c r="CX1742"/>
      <c r="CY1742"/>
      <c r="CZ1742"/>
      <c r="DA1742"/>
      <c r="DB1742"/>
      <c r="DC1742"/>
      <c r="DD1742"/>
      <c r="DE1742"/>
      <c r="DF1742"/>
      <c r="DG1742"/>
      <c r="DH1742"/>
      <c r="DI1742"/>
    </row>
    <row r="1743" spans="9:113" x14ac:dyDescent="0.25">
      <c r="I1743"/>
      <c r="CW1743"/>
      <c r="CX1743"/>
      <c r="CY1743"/>
      <c r="CZ1743"/>
      <c r="DA1743"/>
      <c r="DB1743"/>
      <c r="DC1743"/>
      <c r="DD1743"/>
      <c r="DE1743"/>
      <c r="DF1743"/>
      <c r="DG1743"/>
      <c r="DH1743"/>
      <c r="DI1743"/>
    </row>
    <row r="1744" spans="9:113" x14ac:dyDescent="0.25">
      <c r="I1744"/>
      <c r="CW1744"/>
      <c r="CX1744"/>
      <c r="CY1744"/>
      <c r="CZ1744"/>
      <c r="DA1744"/>
      <c r="DB1744"/>
      <c r="DC1744"/>
      <c r="DD1744"/>
      <c r="DE1744"/>
      <c r="DF1744"/>
      <c r="DG1744"/>
      <c r="DH1744"/>
      <c r="DI1744"/>
    </row>
    <row r="1745" spans="9:113" x14ac:dyDescent="0.25">
      <c r="I1745"/>
      <c r="CW1745"/>
      <c r="CX1745"/>
      <c r="CY1745"/>
      <c r="CZ1745"/>
      <c r="DA1745"/>
      <c r="DB1745"/>
      <c r="DC1745"/>
      <c r="DD1745"/>
      <c r="DE1745"/>
      <c r="DF1745"/>
      <c r="DG1745"/>
      <c r="DH1745"/>
      <c r="DI1745"/>
    </row>
    <row r="1746" spans="9:113" x14ac:dyDescent="0.25">
      <c r="I1746"/>
      <c r="CW1746"/>
      <c r="CX1746"/>
      <c r="CY1746"/>
      <c r="CZ1746"/>
      <c r="DA1746"/>
      <c r="DB1746"/>
      <c r="DC1746"/>
      <c r="DD1746"/>
      <c r="DE1746"/>
      <c r="DF1746"/>
      <c r="DG1746"/>
      <c r="DH1746"/>
      <c r="DI1746"/>
    </row>
    <row r="1747" spans="9:113" x14ac:dyDescent="0.25">
      <c r="I1747"/>
      <c r="CW1747"/>
      <c r="CX1747"/>
      <c r="CY1747"/>
      <c r="CZ1747"/>
      <c r="DA1747"/>
      <c r="DB1747"/>
      <c r="DC1747"/>
      <c r="DD1747"/>
      <c r="DE1747"/>
      <c r="DF1747"/>
      <c r="DG1747"/>
      <c r="DH1747"/>
      <c r="DI1747"/>
    </row>
    <row r="1748" spans="9:113" x14ac:dyDescent="0.25">
      <c r="I1748"/>
      <c r="CW1748"/>
      <c r="CX1748"/>
      <c r="CY1748"/>
      <c r="CZ1748"/>
      <c r="DA1748"/>
      <c r="DB1748"/>
      <c r="DC1748"/>
      <c r="DD1748"/>
      <c r="DE1748"/>
      <c r="DF1748"/>
      <c r="DG1748"/>
      <c r="DH1748"/>
      <c r="DI1748"/>
    </row>
    <row r="1749" spans="9:113" x14ac:dyDescent="0.25">
      <c r="I1749"/>
      <c r="CW1749"/>
      <c r="CX1749"/>
      <c r="CY1749"/>
      <c r="CZ1749"/>
      <c r="DA1749"/>
      <c r="DB1749"/>
      <c r="DC1749"/>
      <c r="DD1749"/>
      <c r="DE1749"/>
      <c r="DF1749"/>
      <c r="DG1749"/>
      <c r="DH1749"/>
      <c r="DI1749"/>
    </row>
    <row r="1750" spans="9:113" x14ac:dyDescent="0.25">
      <c r="I1750"/>
      <c r="CW1750"/>
      <c r="CX1750"/>
      <c r="CY1750"/>
      <c r="CZ1750"/>
      <c r="DA1750"/>
      <c r="DB1750"/>
      <c r="DC1750"/>
      <c r="DD1750"/>
      <c r="DE1750"/>
      <c r="DF1750"/>
      <c r="DG1750"/>
      <c r="DH1750"/>
      <c r="DI1750"/>
    </row>
    <row r="1751" spans="9:113" x14ac:dyDescent="0.25">
      <c r="I1751"/>
      <c r="CW1751"/>
      <c r="CX1751"/>
      <c r="CY1751"/>
      <c r="CZ1751"/>
      <c r="DA1751"/>
      <c r="DB1751"/>
      <c r="DC1751"/>
      <c r="DD1751"/>
      <c r="DE1751"/>
      <c r="DF1751"/>
      <c r="DG1751"/>
      <c r="DH1751"/>
      <c r="DI1751"/>
    </row>
    <row r="1752" spans="9:113" x14ac:dyDescent="0.25">
      <c r="I1752"/>
      <c r="CW1752"/>
      <c r="CX1752"/>
      <c r="CY1752"/>
      <c r="CZ1752"/>
      <c r="DA1752"/>
      <c r="DB1752"/>
      <c r="DC1752"/>
      <c r="DD1752"/>
      <c r="DE1752"/>
      <c r="DF1752"/>
      <c r="DG1752"/>
      <c r="DH1752"/>
      <c r="DI1752"/>
    </row>
    <row r="1753" spans="9:113" x14ac:dyDescent="0.25">
      <c r="I1753"/>
      <c r="CW1753"/>
      <c r="CX1753"/>
      <c r="CY1753"/>
      <c r="CZ1753"/>
      <c r="DA1753"/>
      <c r="DB1753"/>
      <c r="DC1753"/>
      <c r="DD1753"/>
      <c r="DE1753"/>
      <c r="DF1753"/>
      <c r="DG1753"/>
      <c r="DH1753"/>
      <c r="DI1753"/>
    </row>
    <row r="1754" spans="9:113" x14ac:dyDescent="0.25">
      <c r="I1754"/>
      <c r="CW1754"/>
      <c r="CX1754"/>
      <c r="CY1754"/>
      <c r="CZ1754"/>
      <c r="DA1754"/>
      <c r="DB1754"/>
      <c r="DC1754"/>
      <c r="DD1754"/>
      <c r="DE1754"/>
      <c r="DF1754"/>
      <c r="DG1754"/>
      <c r="DH1754"/>
      <c r="DI1754"/>
    </row>
    <row r="1755" spans="9:113" x14ac:dyDescent="0.25">
      <c r="I1755"/>
      <c r="CW1755"/>
      <c r="CX1755"/>
      <c r="CY1755"/>
      <c r="CZ1755"/>
      <c r="DA1755"/>
      <c r="DB1755"/>
      <c r="DC1755"/>
      <c r="DD1755"/>
      <c r="DE1755"/>
      <c r="DF1755"/>
      <c r="DG1755"/>
      <c r="DH1755"/>
      <c r="DI1755"/>
    </row>
    <row r="1756" spans="9:113" x14ac:dyDescent="0.25">
      <c r="I1756"/>
      <c r="CW1756"/>
      <c r="CX1756"/>
      <c r="CY1756"/>
      <c r="CZ1756"/>
      <c r="DA1756"/>
      <c r="DB1756"/>
      <c r="DC1756"/>
      <c r="DD1756"/>
      <c r="DE1756"/>
      <c r="DF1756"/>
      <c r="DG1756"/>
      <c r="DH1756"/>
      <c r="DI1756"/>
    </row>
    <row r="1757" spans="9:113" x14ac:dyDescent="0.25">
      <c r="I1757"/>
      <c r="CW1757"/>
      <c r="CX1757"/>
      <c r="CY1757"/>
      <c r="CZ1757"/>
      <c r="DA1757"/>
      <c r="DB1757"/>
      <c r="DC1757"/>
      <c r="DD1757"/>
      <c r="DE1757"/>
      <c r="DF1757"/>
      <c r="DG1757"/>
      <c r="DH1757"/>
      <c r="DI1757"/>
    </row>
    <row r="1758" spans="9:113" x14ac:dyDescent="0.25">
      <c r="I1758"/>
      <c r="CW1758"/>
      <c r="CX1758"/>
      <c r="CY1758"/>
      <c r="CZ1758"/>
      <c r="DA1758"/>
      <c r="DB1758"/>
      <c r="DC1758"/>
      <c r="DD1758"/>
      <c r="DE1758"/>
      <c r="DF1758"/>
      <c r="DG1758"/>
      <c r="DH1758"/>
      <c r="DI1758"/>
    </row>
    <row r="1759" spans="9:113" x14ac:dyDescent="0.25">
      <c r="I1759"/>
      <c r="CW1759"/>
      <c r="CX1759"/>
      <c r="CY1759"/>
      <c r="CZ1759"/>
      <c r="DA1759"/>
      <c r="DB1759"/>
      <c r="DC1759"/>
      <c r="DD1759"/>
      <c r="DE1759"/>
      <c r="DF1759"/>
      <c r="DG1759"/>
      <c r="DH1759"/>
      <c r="DI1759"/>
    </row>
    <row r="1760" spans="9:113" x14ac:dyDescent="0.25">
      <c r="I1760"/>
      <c r="CW1760"/>
      <c r="CX1760"/>
      <c r="CY1760"/>
      <c r="CZ1760"/>
      <c r="DA1760"/>
      <c r="DB1760"/>
      <c r="DC1760"/>
      <c r="DD1760"/>
      <c r="DE1760"/>
      <c r="DF1760"/>
      <c r="DG1760"/>
      <c r="DH1760"/>
      <c r="DI1760"/>
    </row>
    <row r="1761" spans="9:113" x14ac:dyDescent="0.25">
      <c r="I1761"/>
      <c r="CW1761"/>
      <c r="CX1761"/>
      <c r="CY1761"/>
      <c r="CZ1761"/>
      <c r="DA1761"/>
      <c r="DB1761"/>
      <c r="DC1761"/>
      <c r="DD1761"/>
      <c r="DE1761"/>
      <c r="DF1761"/>
      <c r="DG1761"/>
      <c r="DH1761"/>
      <c r="DI1761"/>
    </row>
    <row r="1762" spans="9:113" x14ac:dyDescent="0.25">
      <c r="I1762"/>
      <c r="CW1762"/>
      <c r="CX1762"/>
      <c r="CY1762"/>
      <c r="CZ1762"/>
      <c r="DA1762"/>
      <c r="DB1762"/>
      <c r="DC1762"/>
      <c r="DD1762"/>
      <c r="DE1762"/>
      <c r="DF1762"/>
      <c r="DG1762"/>
      <c r="DH1762"/>
      <c r="DI1762"/>
    </row>
    <row r="1763" spans="9:113" x14ac:dyDescent="0.25">
      <c r="I1763"/>
      <c r="CW1763"/>
      <c r="CX1763"/>
      <c r="CY1763"/>
      <c r="CZ1763"/>
      <c r="DA1763"/>
      <c r="DB1763"/>
      <c r="DC1763"/>
      <c r="DD1763"/>
      <c r="DE1763"/>
      <c r="DF1763"/>
      <c r="DG1763"/>
      <c r="DH1763"/>
      <c r="DI1763"/>
    </row>
    <row r="1764" spans="9:113" x14ac:dyDescent="0.25">
      <c r="I1764"/>
      <c r="CW1764"/>
      <c r="CX1764"/>
      <c r="CY1764"/>
      <c r="CZ1764"/>
      <c r="DA1764"/>
      <c r="DB1764"/>
      <c r="DC1764"/>
      <c r="DD1764"/>
      <c r="DE1764"/>
      <c r="DF1764"/>
      <c r="DG1764"/>
      <c r="DH1764"/>
      <c r="DI1764"/>
    </row>
    <row r="1765" spans="9:113" x14ac:dyDescent="0.25">
      <c r="I1765"/>
      <c r="CW1765"/>
      <c r="CX1765"/>
      <c r="CY1765"/>
      <c r="CZ1765"/>
      <c r="DA1765"/>
      <c r="DB1765"/>
      <c r="DC1765"/>
      <c r="DD1765"/>
      <c r="DE1765"/>
      <c r="DF1765"/>
      <c r="DG1765"/>
      <c r="DH1765"/>
      <c r="DI1765"/>
    </row>
    <row r="1766" spans="9:113" x14ac:dyDescent="0.25">
      <c r="I1766"/>
      <c r="CW1766"/>
      <c r="CX1766"/>
      <c r="CY1766"/>
      <c r="CZ1766"/>
      <c r="DA1766"/>
      <c r="DB1766"/>
      <c r="DC1766"/>
      <c r="DD1766"/>
      <c r="DE1766"/>
      <c r="DF1766"/>
      <c r="DG1766"/>
      <c r="DH1766"/>
      <c r="DI1766"/>
    </row>
    <row r="1767" spans="9:113" x14ac:dyDescent="0.25">
      <c r="I1767"/>
      <c r="CW1767"/>
      <c r="CX1767"/>
      <c r="CY1767"/>
      <c r="CZ1767"/>
      <c r="DA1767"/>
      <c r="DB1767"/>
      <c r="DC1767"/>
      <c r="DD1767"/>
      <c r="DE1767"/>
      <c r="DF1767"/>
      <c r="DG1767"/>
      <c r="DH1767"/>
      <c r="DI1767"/>
    </row>
    <row r="1768" spans="9:113" x14ac:dyDescent="0.25">
      <c r="I1768"/>
      <c r="CW1768"/>
      <c r="CX1768"/>
      <c r="CY1768"/>
      <c r="CZ1768"/>
      <c r="DA1768"/>
      <c r="DB1768"/>
      <c r="DC1768"/>
      <c r="DD1768"/>
      <c r="DE1768"/>
      <c r="DF1768"/>
      <c r="DG1768"/>
      <c r="DH1768"/>
      <c r="DI1768"/>
    </row>
    <row r="1769" spans="9:113" x14ac:dyDescent="0.25">
      <c r="I1769"/>
      <c r="CW1769"/>
      <c r="CX1769"/>
      <c r="CY1769"/>
      <c r="CZ1769"/>
      <c r="DA1769"/>
      <c r="DB1769"/>
      <c r="DC1769"/>
      <c r="DD1769"/>
      <c r="DE1769"/>
      <c r="DF1769"/>
      <c r="DG1769"/>
      <c r="DH1769"/>
      <c r="DI1769"/>
    </row>
    <row r="1770" spans="9:113" x14ac:dyDescent="0.25">
      <c r="I1770"/>
      <c r="CW1770"/>
      <c r="CX1770"/>
      <c r="CY1770"/>
      <c r="CZ1770"/>
      <c r="DA1770"/>
      <c r="DB1770"/>
      <c r="DC1770"/>
      <c r="DD1770"/>
      <c r="DE1770"/>
      <c r="DF1770"/>
      <c r="DG1770"/>
      <c r="DH1770"/>
      <c r="DI1770"/>
    </row>
    <row r="1771" spans="9:113" x14ac:dyDescent="0.25">
      <c r="I1771"/>
      <c r="CW1771"/>
      <c r="CX1771"/>
      <c r="CY1771"/>
      <c r="CZ1771"/>
      <c r="DA1771"/>
      <c r="DB1771"/>
      <c r="DC1771"/>
      <c r="DD1771"/>
      <c r="DE1771"/>
      <c r="DF1771"/>
      <c r="DG1771"/>
      <c r="DH1771"/>
      <c r="DI1771"/>
    </row>
    <row r="1772" spans="9:113" x14ac:dyDescent="0.25">
      <c r="I1772"/>
      <c r="CW1772"/>
      <c r="CX1772"/>
      <c r="CY1772"/>
      <c r="CZ1772"/>
      <c r="DA1772"/>
      <c r="DB1772"/>
      <c r="DC1772"/>
      <c r="DD1772"/>
      <c r="DE1772"/>
      <c r="DF1772"/>
      <c r="DG1772"/>
      <c r="DH1772"/>
      <c r="DI1772"/>
    </row>
    <row r="1773" spans="9:113" x14ac:dyDescent="0.25">
      <c r="I1773"/>
      <c r="CW1773"/>
      <c r="CX1773"/>
      <c r="CY1773"/>
      <c r="CZ1773"/>
      <c r="DA1773"/>
      <c r="DB1773"/>
      <c r="DC1773"/>
      <c r="DD1773"/>
      <c r="DE1773"/>
      <c r="DF1773"/>
      <c r="DG1773"/>
      <c r="DH1773"/>
      <c r="DI1773"/>
    </row>
    <row r="1774" spans="9:113" x14ac:dyDescent="0.25">
      <c r="I1774"/>
      <c r="CW1774"/>
      <c r="CX1774"/>
      <c r="CY1774"/>
      <c r="CZ1774"/>
      <c r="DA1774"/>
      <c r="DB1774"/>
      <c r="DC1774"/>
      <c r="DD1774"/>
      <c r="DE1774"/>
      <c r="DF1774"/>
      <c r="DG1774"/>
      <c r="DH1774"/>
      <c r="DI1774"/>
    </row>
    <row r="1775" spans="9:113" x14ac:dyDescent="0.25">
      <c r="I1775"/>
      <c r="CW1775"/>
      <c r="CX1775"/>
      <c r="CY1775"/>
      <c r="CZ1775"/>
      <c r="DA1775"/>
      <c r="DB1775"/>
      <c r="DC1775"/>
      <c r="DD1775"/>
      <c r="DE1775"/>
      <c r="DF1775"/>
      <c r="DG1775"/>
      <c r="DH1775"/>
      <c r="DI1775"/>
    </row>
    <row r="1776" spans="9:113" x14ac:dyDescent="0.25">
      <c r="I1776"/>
      <c r="CW1776"/>
      <c r="CX1776"/>
      <c r="CY1776"/>
      <c r="CZ1776"/>
      <c r="DA1776"/>
      <c r="DB1776"/>
      <c r="DC1776"/>
      <c r="DD1776"/>
      <c r="DE1776"/>
      <c r="DF1776"/>
      <c r="DG1776"/>
      <c r="DH1776"/>
      <c r="DI1776"/>
    </row>
    <row r="1777" spans="9:113" x14ac:dyDescent="0.25">
      <c r="I1777"/>
      <c r="CW1777"/>
      <c r="CX1777"/>
      <c r="CY1777"/>
      <c r="CZ1777"/>
      <c r="DA1777"/>
      <c r="DB1777"/>
      <c r="DC1777"/>
      <c r="DD1777"/>
      <c r="DE1777"/>
      <c r="DF1777"/>
      <c r="DG1777"/>
      <c r="DH1777"/>
      <c r="DI1777"/>
    </row>
    <row r="1778" spans="9:113" x14ac:dyDescent="0.25">
      <c r="I1778"/>
      <c r="CW1778"/>
      <c r="CX1778"/>
      <c r="CY1778"/>
      <c r="CZ1778"/>
      <c r="DA1778"/>
      <c r="DB1778"/>
      <c r="DC1778"/>
      <c r="DD1778"/>
      <c r="DE1778"/>
      <c r="DF1778"/>
      <c r="DG1778"/>
      <c r="DH1778"/>
      <c r="DI1778"/>
    </row>
    <row r="1779" spans="9:113" x14ac:dyDescent="0.25">
      <c r="I1779"/>
      <c r="CW1779"/>
      <c r="CX1779"/>
      <c r="CY1779"/>
      <c r="CZ1779"/>
      <c r="DA1779"/>
      <c r="DB1779"/>
      <c r="DC1779"/>
      <c r="DD1779"/>
      <c r="DE1779"/>
      <c r="DF1779"/>
      <c r="DG1779"/>
      <c r="DH1779"/>
      <c r="DI1779"/>
    </row>
    <row r="1780" spans="9:113" x14ac:dyDescent="0.25">
      <c r="I1780"/>
      <c r="CW1780"/>
      <c r="CX1780"/>
      <c r="CY1780"/>
      <c r="CZ1780"/>
      <c r="DA1780"/>
      <c r="DB1780"/>
      <c r="DC1780"/>
      <c r="DD1780"/>
      <c r="DE1780"/>
      <c r="DF1780"/>
      <c r="DG1780"/>
      <c r="DH1780"/>
      <c r="DI1780"/>
    </row>
    <row r="1781" spans="9:113" x14ac:dyDescent="0.25">
      <c r="I1781"/>
      <c r="CW1781"/>
      <c r="CX1781"/>
      <c r="CY1781"/>
      <c r="CZ1781"/>
      <c r="DA1781"/>
      <c r="DB1781"/>
      <c r="DC1781"/>
      <c r="DD1781"/>
      <c r="DE1781"/>
      <c r="DF1781"/>
      <c r="DG1781"/>
      <c r="DH1781"/>
      <c r="DI1781"/>
    </row>
    <row r="1782" spans="9:113" x14ac:dyDescent="0.25">
      <c r="I1782"/>
      <c r="CW1782"/>
      <c r="CX1782"/>
      <c r="CY1782"/>
      <c r="CZ1782"/>
      <c r="DA1782"/>
      <c r="DB1782"/>
      <c r="DC1782"/>
      <c r="DD1782"/>
      <c r="DE1782"/>
      <c r="DF1782"/>
      <c r="DG1782"/>
      <c r="DH1782"/>
      <c r="DI1782"/>
    </row>
    <row r="1783" spans="9:113" x14ac:dyDescent="0.25">
      <c r="I1783"/>
      <c r="CW1783"/>
      <c r="CX1783"/>
      <c r="CY1783"/>
      <c r="CZ1783"/>
      <c r="DA1783"/>
      <c r="DB1783"/>
      <c r="DC1783"/>
      <c r="DD1783"/>
      <c r="DE1783"/>
      <c r="DF1783"/>
      <c r="DG1783"/>
      <c r="DH1783"/>
      <c r="DI1783"/>
    </row>
    <row r="1784" spans="9:113" x14ac:dyDescent="0.25">
      <c r="I1784"/>
      <c r="CW1784"/>
      <c r="CX1784"/>
      <c r="CY1784"/>
      <c r="CZ1784"/>
      <c r="DA1784"/>
      <c r="DB1784"/>
      <c r="DC1784"/>
      <c r="DD1784"/>
      <c r="DE1784"/>
      <c r="DF1784"/>
      <c r="DG1784"/>
      <c r="DH1784"/>
      <c r="DI1784"/>
    </row>
    <row r="1785" spans="9:113" x14ac:dyDescent="0.25">
      <c r="I1785"/>
      <c r="CW1785"/>
      <c r="CX1785"/>
      <c r="CY1785"/>
      <c r="CZ1785"/>
      <c r="DA1785"/>
      <c r="DB1785"/>
      <c r="DC1785"/>
      <c r="DD1785"/>
      <c r="DE1785"/>
      <c r="DF1785"/>
      <c r="DG1785"/>
      <c r="DH1785"/>
      <c r="DI1785"/>
    </row>
    <row r="1786" spans="9:113" x14ac:dyDescent="0.25">
      <c r="I1786"/>
      <c r="CW1786"/>
      <c r="CX1786"/>
      <c r="CY1786"/>
      <c r="CZ1786"/>
      <c r="DA1786"/>
      <c r="DB1786"/>
      <c r="DC1786"/>
      <c r="DD1786"/>
      <c r="DE1786"/>
      <c r="DF1786"/>
      <c r="DG1786"/>
      <c r="DH1786"/>
      <c r="DI1786"/>
    </row>
    <row r="1787" spans="9:113" x14ac:dyDescent="0.25">
      <c r="I1787"/>
      <c r="CW1787"/>
      <c r="CX1787"/>
      <c r="CY1787"/>
      <c r="CZ1787"/>
      <c r="DA1787"/>
      <c r="DB1787"/>
      <c r="DC1787"/>
      <c r="DD1787"/>
      <c r="DE1787"/>
      <c r="DF1787"/>
      <c r="DG1787"/>
      <c r="DH1787"/>
      <c r="DI1787"/>
    </row>
    <row r="1788" spans="9:113" x14ac:dyDescent="0.25">
      <c r="I1788"/>
      <c r="CW1788"/>
      <c r="CX1788"/>
      <c r="CY1788"/>
      <c r="CZ1788"/>
      <c r="DA1788"/>
      <c r="DB1788"/>
      <c r="DC1788"/>
      <c r="DD1788"/>
      <c r="DE1788"/>
      <c r="DF1788"/>
      <c r="DG1788"/>
      <c r="DH1788"/>
      <c r="DI1788"/>
    </row>
    <row r="1789" spans="9:113" x14ac:dyDescent="0.25">
      <c r="I1789"/>
      <c r="CW1789"/>
      <c r="CX1789"/>
      <c r="CY1789"/>
      <c r="CZ1789"/>
      <c r="DA1789"/>
      <c r="DB1789"/>
      <c r="DC1789"/>
      <c r="DD1789"/>
      <c r="DE1789"/>
      <c r="DF1789"/>
      <c r="DG1789"/>
      <c r="DH1789"/>
      <c r="DI1789"/>
    </row>
    <row r="1790" spans="9:113" x14ac:dyDescent="0.25">
      <c r="I1790"/>
      <c r="CW1790"/>
      <c r="CX1790"/>
      <c r="CY1790"/>
      <c r="CZ1790"/>
      <c r="DA1790"/>
      <c r="DB1790"/>
      <c r="DC1790"/>
      <c r="DD1790"/>
      <c r="DE1790"/>
      <c r="DF1790"/>
      <c r="DG1790"/>
      <c r="DH1790"/>
      <c r="DI1790"/>
    </row>
    <row r="1791" spans="9:113" x14ac:dyDescent="0.25">
      <c r="I1791"/>
      <c r="CW1791"/>
      <c r="CX1791"/>
      <c r="CY1791"/>
      <c r="CZ1791"/>
      <c r="DA1791"/>
      <c r="DB1791"/>
      <c r="DC1791"/>
      <c r="DD1791"/>
      <c r="DE1791"/>
      <c r="DF1791"/>
      <c r="DG1791"/>
      <c r="DH1791"/>
      <c r="DI1791"/>
    </row>
    <row r="1792" spans="9:113" x14ac:dyDescent="0.25">
      <c r="I1792"/>
      <c r="CW1792"/>
      <c r="CX1792"/>
      <c r="CY1792"/>
      <c r="CZ1792"/>
      <c r="DA1792"/>
      <c r="DB1792"/>
      <c r="DC1792"/>
      <c r="DD1792"/>
      <c r="DE1792"/>
      <c r="DF1792"/>
      <c r="DG1792"/>
      <c r="DH1792"/>
      <c r="DI1792"/>
    </row>
    <row r="1793" spans="9:113" x14ac:dyDescent="0.25">
      <c r="I1793"/>
      <c r="CW1793"/>
      <c r="CX1793"/>
      <c r="CY1793"/>
      <c r="CZ1793"/>
      <c r="DA1793"/>
      <c r="DB1793"/>
      <c r="DC1793"/>
      <c r="DD1793"/>
      <c r="DE1793"/>
      <c r="DF1793"/>
      <c r="DG1793"/>
      <c r="DH1793"/>
      <c r="DI1793"/>
    </row>
    <row r="1794" spans="9:113" x14ac:dyDescent="0.25">
      <c r="I1794"/>
      <c r="CW1794"/>
      <c r="CX1794"/>
      <c r="CY1794"/>
      <c r="CZ1794"/>
      <c r="DA1794"/>
      <c r="DB1794"/>
      <c r="DC1794"/>
      <c r="DD1794"/>
      <c r="DE1794"/>
      <c r="DF1794"/>
      <c r="DG1794"/>
      <c r="DH1794"/>
      <c r="DI1794"/>
    </row>
    <row r="1795" spans="9:113" x14ac:dyDescent="0.25">
      <c r="I1795"/>
      <c r="CW1795"/>
      <c r="CX1795"/>
      <c r="CY1795"/>
      <c r="CZ1795"/>
      <c r="DA1795"/>
      <c r="DB1795"/>
      <c r="DC1795"/>
      <c r="DD1795"/>
      <c r="DE1795"/>
      <c r="DF1795"/>
      <c r="DG1795"/>
      <c r="DH1795"/>
      <c r="DI1795"/>
    </row>
    <row r="1796" spans="9:113" x14ac:dyDescent="0.25">
      <c r="I1796"/>
      <c r="CW1796"/>
      <c r="CX1796"/>
      <c r="CY1796"/>
      <c r="CZ1796"/>
      <c r="DA1796"/>
      <c r="DB1796"/>
      <c r="DC1796"/>
      <c r="DD1796"/>
      <c r="DE1796"/>
      <c r="DF1796"/>
      <c r="DG1796"/>
      <c r="DH1796"/>
      <c r="DI1796"/>
    </row>
    <row r="1797" spans="9:113" x14ac:dyDescent="0.25">
      <c r="I1797"/>
      <c r="CW1797"/>
      <c r="CX1797"/>
      <c r="CY1797"/>
      <c r="CZ1797"/>
      <c r="DA1797"/>
      <c r="DB1797"/>
      <c r="DC1797"/>
      <c r="DD1797"/>
      <c r="DE1797"/>
      <c r="DF1797"/>
      <c r="DG1797"/>
      <c r="DH1797"/>
      <c r="DI1797"/>
    </row>
    <row r="1798" spans="9:113" x14ac:dyDescent="0.25">
      <c r="I1798"/>
      <c r="CW1798"/>
      <c r="CX1798"/>
      <c r="CY1798"/>
      <c r="CZ1798"/>
      <c r="DA1798"/>
      <c r="DB1798"/>
      <c r="DC1798"/>
      <c r="DD1798"/>
      <c r="DE1798"/>
      <c r="DF1798"/>
      <c r="DG1798"/>
      <c r="DH1798"/>
      <c r="DI1798"/>
    </row>
    <row r="1799" spans="9:113" x14ac:dyDescent="0.25">
      <c r="I1799"/>
      <c r="CW1799"/>
      <c r="CX1799"/>
      <c r="CY1799"/>
      <c r="CZ1799"/>
      <c r="DA1799"/>
      <c r="DB1799"/>
      <c r="DC1799"/>
      <c r="DD1799"/>
      <c r="DE1799"/>
      <c r="DF1799"/>
      <c r="DG1799"/>
      <c r="DH1799"/>
      <c r="DI1799"/>
    </row>
    <row r="1800" spans="9:113" x14ac:dyDescent="0.25">
      <c r="I1800"/>
      <c r="CW1800"/>
      <c r="CX1800"/>
      <c r="CY1800"/>
      <c r="CZ1800"/>
      <c r="DA1800"/>
      <c r="DB1800"/>
      <c r="DC1800"/>
      <c r="DD1800"/>
      <c r="DE1800"/>
      <c r="DF1800"/>
      <c r="DG1800"/>
      <c r="DH1800"/>
      <c r="DI1800"/>
    </row>
    <row r="1801" spans="9:113" x14ac:dyDescent="0.25">
      <c r="I1801"/>
      <c r="CW1801"/>
      <c r="CX1801"/>
      <c r="CY1801"/>
      <c r="CZ1801"/>
      <c r="DA1801"/>
      <c r="DB1801"/>
      <c r="DC1801"/>
      <c r="DD1801"/>
      <c r="DE1801"/>
      <c r="DF1801"/>
      <c r="DG1801"/>
      <c r="DH1801"/>
      <c r="DI1801"/>
    </row>
    <row r="1802" spans="9:113" x14ac:dyDescent="0.25">
      <c r="I1802"/>
      <c r="CW1802"/>
      <c r="CX1802"/>
      <c r="CY1802"/>
      <c r="CZ1802"/>
      <c r="DA1802"/>
      <c r="DB1802"/>
      <c r="DC1802"/>
      <c r="DD1802"/>
      <c r="DE1802"/>
      <c r="DF1802"/>
      <c r="DG1802"/>
      <c r="DH1802"/>
      <c r="DI1802"/>
    </row>
    <row r="1803" spans="9:113" x14ac:dyDescent="0.25">
      <c r="I1803"/>
      <c r="CW1803"/>
      <c r="CX1803"/>
      <c r="CY1803"/>
      <c r="CZ1803"/>
      <c r="DA1803"/>
      <c r="DB1803"/>
      <c r="DC1803"/>
      <c r="DD1803"/>
      <c r="DE1803"/>
      <c r="DF1803"/>
      <c r="DG1803"/>
      <c r="DH1803"/>
      <c r="DI1803"/>
    </row>
    <row r="1804" spans="9:113" x14ac:dyDescent="0.25">
      <c r="I1804"/>
      <c r="CW1804"/>
      <c r="CX1804"/>
      <c r="CY1804"/>
      <c r="CZ1804"/>
      <c r="DA1804"/>
      <c r="DB1804"/>
      <c r="DC1804"/>
      <c r="DD1804"/>
      <c r="DE1804"/>
      <c r="DF1804"/>
      <c r="DG1804"/>
      <c r="DH1804"/>
      <c r="DI1804"/>
    </row>
    <row r="1805" spans="9:113" x14ac:dyDescent="0.25">
      <c r="I1805"/>
      <c r="CW1805"/>
      <c r="CX1805"/>
      <c r="CY1805"/>
      <c r="CZ1805"/>
      <c r="DA1805"/>
      <c r="DB1805"/>
      <c r="DC1805"/>
      <c r="DD1805"/>
      <c r="DE1805"/>
      <c r="DF1805"/>
      <c r="DG1805"/>
      <c r="DH1805"/>
      <c r="DI1805"/>
    </row>
    <row r="1806" spans="9:113" x14ac:dyDescent="0.25">
      <c r="I1806"/>
      <c r="CW1806"/>
      <c r="CX1806"/>
      <c r="CY1806"/>
      <c r="CZ1806"/>
      <c r="DA1806"/>
      <c r="DB1806"/>
      <c r="DC1806"/>
      <c r="DD1806"/>
      <c r="DE1806"/>
      <c r="DF1806"/>
      <c r="DG1806"/>
      <c r="DH1806"/>
      <c r="DI1806"/>
    </row>
    <row r="1807" spans="9:113" x14ac:dyDescent="0.25">
      <c r="I1807"/>
      <c r="CW1807"/>
      <c r="CX1807"/>
      <c r="CY1807"/>
      <c r="CZ1807"/>
      <c r="DA1807"/>
      <c r="DB1807"/>
      <c r="DC1807"/>
      <c r="DD1807"/>
      <c r="DE1807"/>
      <c r="DF1807"/>
      <c r="DG1807"/>
      <c r="DH1807"/>
      <c r="DI1807"/>
    </row>
    <row r="1808" spans="9:113" x14ac:dyDescent="0.25">
      <c r="I1808"/>
      <c r="CW1808"/>
      <c r="CX1808"/>
      <c r="CY1808"/>
      <c r="CZ1808"/>
      <c r="DA1808"/>
      <c r="DB1808"/>
      <c r="DC1808"/>
      <c r="DD1808"/>
      <c r="DE1808"/>
      <c r="DF1808"/>
      <c r="DG1808"/>
      <c r="DH1808"/>
      <c r="DI1808"/>
    </row>
    <row r="1809" spans="9:113" x14ac:dyDescent="0.25">
      <c r="I1809"/>
      <c r="CW1809"/>
      <c r="CX1809"/>
      <c r="CY1809"/>
      <c r="CZ1809"/>
      <c r="DA1809"/>
      <c r="DB1809"/>
      <c r="DC1809"/>
      <c r="DD1809"/>
      <c r="DE1809"/>
      <c r="DF1809"/>
      <c r="DG1809"/>
      <c r="DH1809"/>
      <c r="DI1809"/>
    </row>
    <row r="1810" spans="9:113" x14ac:dyDescent="0.25">
      <c r="I1810"/>
      <c r="CW1810"/>
      <c r="CX1810"/>
      <c r="CY1810"/>
      <c r="CZ1810"/>
      <c r="DA1810"/>
      <c r="DB1810"/>
      <c r="DC1810"/>
      <c r="DD1810"/>
      <c r="DE1810"/>
      <c r="DF1810"/>
      <c r="DG1810"/>
      <c r="DH1810"/>
      <c r="DI1810"/>
    </row>
    <row r="1811" spans="9:113" x14ac:dyDescent="0.25">
      <c r="I1811"/>
      <c r="CW1811"/>
      <c r="CX1811"/>
      <c r="CY1811"/>
      <c r="CZ1811"/>
      <c r="DA1811"/>
      <c r="DB1811"/>
      <c r="DC1811"/>
      <c r="DD1811"/>
      <c r="DE1811"/>
      <c r="DF1811"/>
      <c r="DG1811"/>
      <c r="DH1811"/>
      <c r="DI1811"/>
    </row>
    <row r="1812" spans="9:113" x14ac:dyDescent="0.25">
      <c r="I1812"/>
      <c r="CW1812"/>
      <c r="CX1812"/>
      <c r="CY1812"/>
      <c r="CZ1812"/>
      <c r="DA1812"/>
      <c r="DB1812"/>
      <c r="DC1812"/>
      <c r="DD1812"/>
      <c r="DE1812"/>
      <c r="DF1812"/>
      <c r="DG1812"/>
      <c r="DH1812"/>
      <c r="DI1812"/>
    </row>
    <row r="1813" spans="9:113" x14ac:dyDescent="0.25">
      <c r="I1813"/>
      <c r="CW1813"/>
      <c r="CX1813"/>
      <c r="CY1813"/>
      <c r="CZ1813"/>
      <c r="DA1813"/>
      <c r="DB1813"/>
      <c r="DC1813"/>
      <c r="DD1813"/>
      <c r="DE1813"/>
      <c r="DF1813"/>
      <c r="DG1813"/>
      <c r="DH1813"/>
      <c r="DI1813"/>
    </row>
    <row r="1814" spans="9:113" x14ac:dyDescent="0.25">
      <c r="I1814"/>
      <c r="CW1814"/>
      <c r="CX1814"/>
      <c r="CY1814"/>
      <c r="CZ1814"/>
      <c r="DA1814"/>
      <c r="DB1814"/>
      <c r="DC1814"/>
      <c r="DD1814"/>
      <c r="DE1814"/>
      <c r="DF1814"/>
      <c r="DG1814"/>
      <c r="DH1814"/>
      <c r="DI1814"/>
    </row>
    <row r="1815" spans="9:113" x14ac:dyDescent="0.25">
      <c r="I1815"/>
      <c r="CW1815"/>
      <c r="CX1815"/>
      <c r="CY1815"/>
      <c r="CZ1815"/>
      <c r="DA1815"/>
      <c r="DB1815"/>
      <c r="DC1815"/>
      <c r="DD1815"/>
      <c r="DE1815"/>
      <c r="DF1815"/>
      <c r="DG1815"/>
      <c r="DH1815"/>
      <c r="DI1815"/>
    </row>
    <row r="1816" spans="9:113" x14ac:dyDescent="0.25">
      <c r="I1816"/>
      <c r="CW1816"/>
      <c r="CX1816"/>
      <c r="CY1816"/>
      <c r="CZ1816"/>
      <c r="DA1816"/>
      <c r="DB1816"/>
      <c r="DC1816"/>
      <c r="DD1816"/>
      <c r="DE1816"/>
      <c r="DF1816"/>
      <c r="DG1816"/>
      <c r="DH1816"/>
      <c r="DI1816"/>
    </row>
    <row r="1817" spans="9:113" x14ac:dyDescent="0.25">
      <c r="I1817"/>
      <c r="CW1817"/>
      <c r="CX1817"/>
      <c r="CY1817"/>
      <c r="CZ1817"/>
      <c r="DA1817"/>
      <c r="DB1817"/>
      <c r="DC1817"/>
      <c r="DD1817"/>
      <c r="DE1817"/>
      <c r="DF1817"/>
      <c r="DG1817"/>
      <c r="DH1817"/>
      <c r="DI1817"/>
    </row>
    <row r="1818" spans="9:113" x14ac:dyDescent="0.25">
      <c r="I1818"/>
      <c r="CW1818"/>
      <c r="CX1818"/>
      <c r="CY1818"/>
      <c r="CZ1818"/>
      <c r="DA1818"/>
      <c r="DB1818"/>
      <c r="DC1818"/>
      <c r="DD1818"/>
      <c r="DE1818"/>
      <c r="DF1818"/>
      <c r="DG1818"/>
      <c r="DH1818"/>
      <c r="DI1818"/>
    </row>
    <row r="1819" spans="9:113" x14ac:dyDescent="0.25">
      <c r="I1819"/>
      <c r="CW1819"/>
      <c r="CX1819"/>
      <c r="CY1819"/>
      <c r="CZ1819"/>
      <c r="DA1819"/>
      <c r="DB1819"/>
      <c r="DC1819"/>
      <c r="DD1819"/>
      <c r="DE1819"/>
      <c r="DF1819"/>
      <c r="DG1819"/>
      <c r="DH1819"/>
      <c r="DI1819"/>
    </row>
    <row r="1820" spans="9:113" x14ac:dyDescent="0.25">
      <c r="I1820"/>
      <c r="CW1820"/>
      <c r="CX1820"/>
      <c r="CY1820"/>
      <c r="CZ1820"/>
      <c r="DA1820"/>
      <c r="DB1820"/>
      <c r="DC1820"/>
      <c r="DD1820"/>
      <c r="DE1820"/>
      <c r="DF1820"/>
      <c r="DG1820"/>
      <c r="DH1820"/>
      <c r="DI1820"/>
    </row>
    <row r="1821" spans="9:113" x14ac:dyDescent="0.25">
      <c r="I1821"/>
      <c r="CW1821"/>
      <c r="CX1821"/>
      <c r="CY1821"/>
      <c r="CZ1821"/>
      <c r="DA1821"/>
      <c r="DB1821"/>
      <c r="DC1821"/>
      <c r="DD1821"/>
      <c r="DE1821"/>
      <c r="DF1821"/>
      <c r="DG1821"/>
      <c r="DH1821"/>
      <c r="DI1821"/>
    </row>
    <row r="1822" spans="9:113" x14ac:dyDescent="0.25">
      <c r="I1822"/>
      <c r="CW1822"/>
      <c r="CX1822"/>
      <c r="CY1822"/>
      <c r="CZ1822"/>
      <c r="DA1822"/>
      <c r="DB1822"/>
      <c r="DC1822"/>
      <c r="DD1822"/>
      <c r="DE1822"/>
      <c r="DF1822"/>
      <c r="DG1822"/>
      <c r="DH1822"/>
      <c r="DI1822"/>
    </row>
    <row r="1823" spans="9:113" x14ac:dyDescent="0.25">
      <c r="I1823"/>
      <c r="CW1823"/>
      <c r="CX1823"/>
      <c r="CY1823"/>
      <c r="CZ1823"/>
      <c r="DA1823"/>
      <c r="DB1823"/>
      <c r="DC1823"/>
      <c r="DD1823"/>
      <c r="DE1823"/>
      <c r="DF1823"/>
      <c r="DG1823"/>
      <c r="DH1823"/>
      <c r="DI1823"/>
    </row>
    <row r="1824" spans="9:113" x14ac:dyDescent="0.25">
      <c r="I1824"/>
      <c r="CW1824"/>
      <c r="CX1824"/>
      <c r="CY1824"/>
      <c r="CZ1824"/>
      <c r="DA1824"/>
      <c r="DB1824"/>
      <c r="DC1824"/>
      <c r="DD1824"/>
      <c r="DE1824"/>
      <c r="DF1824"/>
      <c r="DG1824"/>
      <c r="DH1824"/>
      <c r="DI1824"/>
    </row>
    <row r="1825" spans="9:113" x14ac:dyDescent="0.25">
      <c r="I1825"/>
      <c r="CW1825"/>
      <c r="CX1825"/>
      <c r="CY1825"/>
      <c r="CZ1825"/>
      <c r="DA1825"/>
      <c r="DB1825"/>
      <c r="DC1825"/>
      <c r="DD1825"/>
      <c r="DE1825"/>
      <c r="DF1825"/>
      <c r="DG1825"/>
      <c r="DH1825"/>
      <c r="DI1825"/>
    </row>
    <row r="1826" spans="9:113" x14ac:dyDescent="0.25">
      <c r="I1826"/>
      <c r="CW1826"/>
      <c r="CX1826"/>
      <c r="CY1826"/>
      <c r="CZ1826"/>
      <c r="DA1826"/>
      <c r="DB1826"/>
      <c r="DC1826"/>
      <c r="DD1826"/>
      <c r="DE1826"/>
      <c r="DF1826"/>
      <c r="DG1826"/>
      <c r="DH1826"/>
      <c r="DI1826"/>
    </row>
    <row r="1827" spans="9:113" x14ac:dyDescent="0.25">
      <c r="I1827"/>
      <c r="CW1827"/>
      <c r="CX1827"/>
      <c r="CY1827"/>
      <c r="CZ1827"/>
      <c r="DA1827"/>
      <c r="DB1827"/>
      <c r="DC1827"/>
      <c r="DD1827"/>
      <c r="DE1827"/>
      <c r="DF1827"/>
      <c r="DG1827"/>
      <c r="DH1827"/>
      <c r="DI1827"/>
    </row>
    <row r="1828" spans="9:113" x14ac:dyDescent="0.25">
      <c r="I1828"/>
      <c r="CW1828"/>
      <c r="CX1828"/>
      <c r="CY1828"/>
      <c r="CZ1828"/>
      <c r="DA1828"/>
      <c r="DB1828"/>
      <c r="DC1828"/>
      <c r="DD1828"/>
      <c r="DE1828"/>
      <c r="DF1828"/>
      <c r="DG1828"/>
      <c r="DH1828"/>
      <c r="DI1828"/>
    </row>
    <row r="1829" spans="9:113" x14ac:dyDescent="0.25">
      <c r="I1829"/>
      <c r="CW1829"/>
      <c r="CX1829"/>
      <c r="CY1829"/>
      <c r="CZ1829"/>
      <c r="DA1829"/>
      <c r="DB1829"/>
      <c r="DC1829"/>
      <c r="DD1829"/>
      <c r="DE1829"/>
      <c r="DF1829"/>
      <c r="DG1829"/>
      <c r="DH1829"/>
      <c r="DI1829"/>
    </row>
    <row r="1830" spans="9:113" x14ac:dyDescent="0.25">
      <c r="I1830"/>
      <c r="CW1830"/>
      <c r="CX1830"/>
      <c r="CY1830"/>
      <c r="CZ1830"/>
      <c r="DA1830"/>
      <c r="DB1830"/>
      <c r="DC1830"/>
      <c r="DD1830"/>
      <c r="DE1830"/>
      <c r="DF1830"/>
      <c r="DG1830"/>
      <c r="DH1830"/>
      <c r="DI1830"/>
    </row>
    <row r="1831" spans="9:113" x14ac:dyDescent="0.25">
      <c r="I1831"/>
      <c r="CW1831"/>
      <c r="CX1831"/>
      <c r="CY1831"/>
      <c r="CZ1831"/>
      <c r="DA1831"/>
      <c r="DB1831"/>
      <c r="DC1831"/>
      <c r="DD1831"/>
      <c r="DE1831"/>
      <c r="DF1831"/>
      <c r="DG1831"/>
      <c r="DH1831"/>
      <c r="DI1831"/>
    </row>
    <row r="1832" spans="9:113" x14ac:dyDescent="0.25">
      <c r="I1832"/>
      <c r="CW1832"/>
      <c r="CX1832"/>
      <c r="CY1832"/>
      <c r="CZ1832"/>
      <c r="DA1832"/>
      <c r="DB1832"/>
      <c r="DC1832"/>
      <c r="DD1832"/>
      <c r="DE1832"/>
      <c r="DF1832"/>
      <c r="DG1832"/>
      <c r="DH1832"/>
      <c r="DI1832"/>
    </row>
    <row r="1833" spans="9:113" x14ac:dyDescent="0.25">
      <c r="I1833"/>
      <c r="CW1833"/>
      <c r="CX1833"/>
      <c r="CY1833"/>
      <c r="CZ1833"/>
      <c r="DA1833"/>
      <c r="DB1833"/>
      <c r="DC1833"/>
      <c r="DD1833"/>
      <c r="DE1833"/>
      <c r="DF1833"/>
      <c r="DG1833"/>
      <c r="DH1833"/>
      <c r="DI1833"/>
    </row>
    <row r="1834" spans="9:113" x14ac:dyDescent="0.25">
      <c r="I1834"/>
      <c r="CW1834"/>
      <c r="CX1834"/>
      <c r="CY1834"/>
      <c r="CZ1834"/>
      <c r="DA1834"/>
      <c r="DB1834"/>
      <c r="DC1834"/>
      <c r="DD1834"/>
      <c r="DE1834"/>
      <c r="DF1834"/>
      <c r="DG1834"/>
      <c r="DH1834"/>
      <c r="DI1834"/>
    </row>
    <row r="1835" spans="9:113" x14ac:dyDescent="0.25">
      <c r="I1835"/>
      <c r="CW1835"/>
      <c r="CX1835"/>
      <c r="CY1835"/>
      <c r="CZ1835"/>
      <c r="DA1835"/>
      <c r="DB1835"/>
      <c r="DC1835"/>
      <c r="DD1835"/>
      <c r="DE1835"/>
      <c r="DF1835"/>
      <c r="DG1835"/>
      <c r="DH1835"/>
      <c r="DI1835"/>
    </row>
    <row r="1836" spans="9:113" x14ac:dyDescent="0.25">
      <c r="I1836"/>
      <c r="CW1836"/>
      <c r="CX1836"/>
      <c r="CY1836"/>
      <c r="CZ1836"/>
      <c r="DA1836"/>
      <c r="DB1836"/>
      <c r="DC1836"/>
      <c r="DD1836"/>
      <c r="DE1836"/>
      <c r="DF1836"/>
      <c r="DG1836"/>
      <c r="DH1836"/>
      <c r="DI1836"/>
    </row>
    <row r="1837" spans="9:113" x14ac:dyDescent="0.25">
      <c r="I1837"/>
      <c r="CW1837"/>
      <c r="CX1837"/>
      <c r="CY1837"/>
      <c r="CZ1837"/>
      <c r="DA1837"/>
      <c r="DB1837"/>
      <c r="DC1837"/>
      <c r="DD1837"/>
      <c r="DE1837"/>
      <c r="DF1837"/>
      <c r="DG1837"/>
      <c r="DH1837"/>
      <c r="DI1837"/>
    </row>
    <row r="1838" spans="9:113" x14ac:dyDescent="0.25">
      <c r="I1838"/>
      <c r="CW1838"/>
      <c r="CX1838"/>
      <c r="CY1838"/>
      <c r="CZ1838"/>
      <c r="DA1838"/>
      <c r="DB1838"/>
      <c r="DC1838"/>
      <c r="DD1838"/>
      <c r="DE1838"/>
      <c r="DF1838"/>
      <c r="DG1838"/>
      <c r="DH1838"/>
      <c r="DI1838"/>
    </row>
    <row r="1839" spans="9:113" x14ac:dyDescent="0.25">
      <c r="I1839"/>
      <c r="CW1839"/>
      <c r="CX1839"/>
      <c r="CY1839"/>
      <c r="CZ1839"/>
      <c r="DA1839"/>
      <c r="DB1839"/>
      <c r="DC1839"/>
      <c r="DD1839"/>
      <c r="DE1839"/>
      <c r="DF1839"/>
      <c r="DG1839"/>
      <c r="DH1839"/>
      <c r="DI1839"/>
    </row>
    <row r="1840" spans="9:113" x14ac:dyDescent="0.25">
      <c r="I1840"/>
      <c r="CW1840"/>
      <c r="CX1840"/>
      <c r="CY1840"/>
      <c r="CZ1840"/>
      <c r="DA1840"/>
      <c r="DB1840"/>
      <c r="DC1840"/>
      <c r="DD1840"/>
      <c r="DE1840"/>
      <c r="DF1840"/>
      <c r="DG1840"/>
      <c r="DH1840"/>
      <c r="DI1840"/>
    </row>
    <row r="1841" spans="9:113" x14ac:dyDescent="0.25">
      <c r="I1841"/>
      <c r="CW1841"/>
      <c r="CX1841"/>
      <c r="CY1841"/>
      <c r="CZ1841"/>
      <c r="DA1841"/>
      <c r="DB1841"/>
      <c r="DC1841"/>
      <c r="DD1841"/>
      <c r="DE1841"/>
      <c r="DF1841"/>
      <c r="DG1841"/>
      <c r="DH1841"/>
      <c r="DI1841"/>
    </row>
    <row r="1842" spans="9:113" x14ac:dyDescent="0.25">
      <c r="I1842"/>
      <c r="CW1842"/>
      <c r="CX1842"/>
      <c r="CY1842"/>
      <c r="CZ1842"/>
      <c r="DA1842"/>
      <c r="DB1842"/>
      <c r="DC1842"/>
      <c r="DD1842"/>
      <c r="DE1842"/>
      <c r="DF1842"/>
      <c r="DG1842"/>
      <c r="DH1842"/>
      <c r="DI1842"/>
    </row>
    <row r="1843" spans="9:113" x14ac:dyDescent="0.25">
      <c r="I1843"/>
      <c r="CW1843"/>
      <c r="CX1843"/>
      <c r="CY1843"/>
      <c r="CZ1843"/>
      <c r="DA1843"/>
      <c r="DB1843"/>
      <c r="DC1843"/>
      <c r="DD1843"/>
      <c r="DE1843"/>
      <c r="DF1843"/>
      <c r="DG1843"/>
      <c r="DH1843"/>
      <c r="DI1843"/>
    </row>
    <row r="1844" spans="9:113" x14ac:dyDescent="0.25">
      <c r="I1844"/>
      <c r="CW1844"/>
      <c r="CX1844"/>
      <c r="CY1844"/>
      <c r="CZ1844"/>
      <c r="DA1844"/>
      <c r="DB1844"/>
      <c r="DC1844"/>
      <c r="DD1844"/>
      <c r="DE1844"/>
      <c r="DF1844"/>
      <c r="DG1844"/>
      <c r="DH1844"/>
      <c r="DI1844"/>
    </row>
    <row r="1845" spans="9:113" x14ac:dyDescent="0.25">
      <c r="I1845"/>
      <c r="CW1845"/>
      <c r="CX1845"/>
      <c r="CY1845"/>
      <c r="CZ1845"/>
      <c r="DA1845"/>
      <c r="DB1845"/>
      <c r="DC1845"/>
      <c r="DD1845"/>
      <c r="DE1845"/>
      <c r="DF1845"/>
      <c r="DG1845"/>
      <c r="DH1845"/>
      <c r="DI1845"/>
    </row>
    <row r="1846" spans="9:113" x14ac:dyDescent="0.25">
      <c r="I1846"/>
      <c r="CW1846"/>
      <c r="CX1846"/>
      <c r="CY1846"/>
      <c r="CZ1846"/>
      <c r="DA1846"/>
      <c r="DB1846"/>
      <c r="DC1846"/>
      <c r="DD1846"/>
      <c r="DE1846"/>
      <c r="DF1846"/>
      <c r="DG1846"/>
      <c r="DH1846"/>
      <c r="DI1846"/>
    </row>
    <row r="1847" spans="9:113" x14ac:dyDescent="0.25">
      <c r="I1847"/>
      <c r="CW1847"/>
      <c r="CX1847"/>
      <c r="CY1847"/>
      <c r="CZ1847"/>
      <c r="DA1847"/>
      <c r="DB1847"/>
      <c r="DC1847"/>
      <c r="DD1847"/>
      <c r="DE1847"/>
      <c r="DF1847"/>
      <c r="DG1847"/>
      <c r="DH1847"/>
      <c r="DI1847"/>
    </row>
    <row r="1848" spans="9:113" x14ac:dyDescent="0.25">
      <c r="I1848"/>
      <c r="CW1848"/>
      <c r="CX1848"/>
      <c r="CY1848"/>
      <c r="CZ1848"/>
      <c r="DA1848"/>
      <c r="DB1848"/>
      <c r="DC1848"/>
      <c r="DD1848"/>
      <c r="DE1848"/>
      <c r="DF1848"/>
      <c r="DG1848"/>
      <c r="DH1848"/>
      <c r="DI1848"/>
    </row>
    <row r="1849" spans="9:113" x14ac:dyDescent="0.25">
      <c r="I1849"/>
      <c r="CW1849"/>
      <c r="CX1849"/>
      <c r="CY1849"/>
      <c r="CZ1849"/>
      <c r="DA1849"/>
      <c r="DB1849"/>
      <c r="DC1849"/>
      <c r="DD1849"/>
      <c r="DE1849"/>
      <c r="DF1849"/>
      <c r="DG1849"/>
      <c r="DH1849"/>
      <c r="DI1849"/>
    </row>
    <row r="1850" spans="9:113" x14ac:dyDescent="0.25">
      <c r="I1850"/>
      <c r="CW1850"/>
      <c r="CX1850"/>
      <c r="CY1850"/>
      <c r="CZ1850"/>
      <c r="DA1850"/>
      <c r="DB1850"/>
      <c r="DC1850"/>
      <c r="DD1850"/>
      <c r="DE1850"/>
      <c r="DF1850"/>
      <c r="DG1850"/>
      <c r="DH1850"/>
      <c r="DI1850"/>
    </row>
    <row r="1851" spans="9:113" x14ac:dyDescent="0.25">
      <c r="I1851"/>
      <c r="CW1851"/>
      <c r="CX1851"/>
      <c r="CY1851"/>
      <c r="CZ1851"/>
      <c r="DA1851"/>
      <c r="DB1851"/>
      <c r="DC1851"/>
      <c r="DD1851"/>
      <c r="DE1851"/>
      <c r="DF1851"/>
      <c r="DG1851"/>
      <c r="DH1851"/>
      <c r="DI1851"/>
    </row>
    <row r="1852" spans="9:113" x14ac:dyDescent="0.25">
      <c r="I1852"/>
      <c r="CW1852"/>
      <c r="CX1852"/>
      <c r="CY1852"/>
      <c r="CZ1852"/>
      <c r="DA1852"/>
      <c r="DB1852"/>
      <c r="DC1852"/>
      <c r="DD1852"/>
      <c r="DE1852"/>
      <c r="DF1852"/>
      <c r="DG1852"/>
      <c r="DH1852"/>
      <c r="DI1852"/>
    </row>
    <row r="1853" spans="9:113" x14ac:dyDescent="0.25">
      <c r="I1853"/>
      <c r="CW1853"/>
      <c r="CX1853"/>
      <c r="CY1853"/>
      <c r="CZ1853"/>
      <c r="DA1853"/>
      <c r="DB1853"/>
      <c r="DC1853"/>
      <c r="DD1853"/>
      <c r="DE1853"/>
      <c r="DF1853"/>
      <c r="DG1853"/>
      <c r="DH1853"/>
      <c r="DI1853"/>
    </row>
    <row r="1854" spans="9:113" x14ac:dyDescent="0.25">
      <c r="I1854"/>
      <c r="CW1854"/>
      <c r="CX1854"/>
      <c r="CY1854"/>
      <c r="CZ1854"/>
      <c r="DA1854"/>
      <c r="DB1854"/>
      <c r="DC1854"/>
      <c r="DD1854"/>
      <c r="DE1854"/>
      <c r="DF1854"/>
      <c r="DG1854"/>
      <c r="DH1854"/>
      <c r="DI1854"/>
    </row>
    <row r="1855" spans="9:113" x14ac:dyDescent="0.25">
      <c r="I1855"/>
      <c r="CW1855"/>
      <c r="CX1855"/>
      <c r="CY1855"/>
      <c r="CZ1855"/>
      <c r="DA1855"/>
      <c r="DB1855"/>
      <c r="DC1855"/>
      <c r="DD1855"/>
      <c r="DE1855"/>
      <c r="DF1855"/>
      <c r="DG1855"/>
      <c r="DH1855"/>
      <c r="DI1855"/>
    </row>
    <row r="1856" spans="9:113" x14ac:dyDescent="0.25">
      <c r="I1856"/>
      <c r="CW1856"/>
      <c r="CX1856"/>
      <c r="CY1856"/>
      <c r="CZ1856"/>
      <c r="DA1856"/>
      <c r="DB1856"/>
      <c r="DC1856"/>
      <c r="DD1856"/>
      <c r="DE1856"/>
      <c r="DF1856"/>
      <c r="DG1856"/>
      <c r="DH1856"/>
      <c r="DI1856"/>
    </row>
    <row r="1857" spans="9:113" x14ac:dyDescent="0.25">
      <c r="I1857"/>
      <c r="CW1857"/>
      <c r="CX1857"/>
      <c r="CY1857"/>
      <c r="CZ1857"/>
      <c r="DA1857"/>
      <c r="DB1857"/>
      <c r="DC1857"/>
      <c r="DD1857"/>
      <c r="DE1857"/>
      <c r="DF1857"/>
      <c r="DG1857"/>
      <c r="DH1857"/>
      <c r="DI1857"/>
    </row>
    <row r="1858" spans="9:113" x14ac:dyDescent="0.25">
      <c r="I1858"/>
      <c r="CW1858"/>
      <c r="CX1858"/>
      <c r="CY1858"/>
      <c r="CZ1858"/>
      <c r="DA1858"/>
      <c r="DB1858"/>
      <c r="DC1858"/>
      <c r="DD1858"/>
      <c r="DE1858"/>
      <c r="DF1858"/>
      <c r="DG1858"/>
      <c r="DH1858"/>
      <c r="DI1858"/>
    </row>
    <row r="1859" spans="9:113" x14ac:dyDescent="0.25">
      <c r="I1859"/>
      <c r="CW1859"/>
      <c r="CX1859"/>
      <c r="CY1859"/>
      <c r="CZ1859"/>
      <c r="DA1859"/>
      <c r="DB1859"/>
      <c r="DC1859"/>
      <c r="DD1859"/>
      <c r="DE1859"/>
      <c r="DF1859"/>
      <c r="DG1859"/>
      <c r="DH1859"/>
      <c r="DI1859"/>
    </row>
    <row r="1860" spans="9:113" x14ac:dyDescent="0.25">
      <c r="I1860"/>
      <c r="CW1860"/>
      <c r="CX1860"/>
      <c r="CY1860"/>
      <c r="CZ1860"/>
      <c r="DA1860"/>
      <c r="DB1860"/>
      <c r="DC1860"/>
      <c r="DD1860"/>
      <c r="DE1860"/>
      <c r="DF1860"/>
      <c r="DG1860"/>
      <c r="DH1860"/>
      <c r="DI1860"/>
    </row>
    <row r="1861" spans="9:113" x14ac:dyDescent="0.25">
      <c r="I1861"/>
      <c r="CW1861"/>
      <c r="CX1861"/>
      <c r="CY1861"/>
      <c r="CZ1861"/>
      <c r="DA1861"/>
      <c r="DB1861"/>
      <c r="DC1861"/>
      <c r="DD1861"/>
      <c r="DE1861"/>
      <c r="DF1861"/>
      <c r="DG1861"/>
      <c r="DH1861"/>
      <c r="DI1861"/>
    </row>
    <row r="1862" spans="9:113" x14ac:dyDescent="0.25">
      <c r="I1862"/>
      <c r="CW1862"/>
      <c r="CX1862"/>
      <c r="CY1862"/>
      <c r="CZ1862"/>
      <c r="DA1862"/>
      <c r="DB1862"/>
      <c r="DC1862"/>
      <c r="DD1862"/>
      <c r="DE1862"/>
      <c r="DF1862"/>
      <c r="DG1862"/>
      <c r="DH1862"/>
      <c r="DI1862"/>
    </row>
    <row r="1863" spans="9:113" x14ac:dyDescent="0.25">
      <c r="I1863"/>
      <c r="CW1863"/>
      <c r="CX1863"/>
      <c r="CY1863"/>
      <c r="CZ1863"/>
      <c r="DA1863"/>
      <c r="DB1863"/>
      <c r="DC1863"/>
      <c r="DD1863"/>
      <c r="DE1863"/>
      <c r="DF1863"/>
      <c r="DG1863"/>
      <c r="DH1863"/>
      <c r="DI1863"/>
    </row>
    <row r="1864" spans="9:113" x14ac:dyDescent="0.25">
      <c r="I1864"/>
      <c r="CW1864"/>
      <c r="CX1864"/>
      <c r="CY1864"/>
      <c r="CZ1864"/>
      <c r="DA1864"/>
      <c r="DB1864"/>
      <c r="DC1864"/>
      <c r="DD1864"/>
      <c r="DE1864"/>
      <c r="DF1864"/>
      <c r="DG1864"/>
      <c r="DH1864"/>
      <c r="DI1864"/>
    </row>
    <row r="1865" spans="9:113" x14ac:dyDescent="0.25">
      <c r="I1865"/>
      <c r="CW1865"/>
      <c r="CX1865"/>
      <c r="CY1865"/>
      <c r="CZ1865"/>
      <c r="DA1865"/>
      <c r="DB1865"/>
      <c r="DC1865"/>
      <c r="DD1865"/>
      <c r="DE1865"/>
      <c r="DF1865"/>
      <c r="DG1865"/>
      <c r="DH1865"/>
      <c r="DI1865"/>
    </row>
    <row r="1866" spans="9:113" x14ac:dyDescent="0.25">
      <c r="I1866"/>
      <c r="CW1866"/>
      <c r="CX1866"/>
      <c r="CY1866"/>
      <c r="CZ1866"/>
      <c r="DA1866"/>
      <c r="DB1866"/>
      <c r="DC1866"/>
      <c r="DD1866"/>
      <c r="DE1866"/>
      <c r="DF1866"/>
      <c r="DG1866"/>
      <c r="DH1866"/>
      <c r="DI1866"/>
    </row>
    <row r="1867" spans="9:113" x14ac:dyDescent="0.25">
      <c r="I1867"/>
      <c r="CW1867"/>
      <c r="CX1867"/>
      <c r="CY1867"/>
      <c r="CZ1867"/>
      <c r="DA1867"/>
      <c r="DB1867"/>
      <c r="DC1867"/>
      <c r="DD1867"/>
      <c r="DE1867"/>
      <c r="DF1867"/>
      <c r="DG1867"/>
      <c r="DH1867"/>
      <c r="DI1867"/>
    </row>
    <row r="1868" spans="9:113" x14ac:dyDescent="0.25">
      <c r="I1868"/>
      <c r="CW1868"/>
      <c r="CX1868"/>
      <c r="CY1868"/>
      <c r="CZ1868"/>
      <c r="DA1868"/>
      <c r="DB1868"/>
      <c r="DC1868"/>
      <c r="DD1868"/>
      <c r="DE1868"/>
      <c r="DF1868"/>
      <c r="DG1868"/>
      <c r="DH1868"/>
      <c r="DI1868"/>
    </row>
    <row r="1869" spans="9:113" x14ac:dyDescent="0.25">
      <c r="I1869"/>
      <c r="CW1869"/>
      <c r="CX1869"/>
      <c r="CY1869"/>
      <c r="CZ1869"/>
      <c r="DA1869"/>
      <c r="DB1869"/>
      <c r="DC1869"/>
      <c r="DD1869"/>
      <c r="DE1869"/>
      <c r="DF1869"/>
      <c r="DG1869"/>
      <c r="DH1869"/>
      <c r="DI1869"/>
    </row>
    <row r="1870" spans="9:113" x14ac:dyDescent="0.25">
      <c r="I1870"/>
      <c r="CW1870"/>
      <c r="CX1870"/>
      <c r="CY1870"/>
      <c r="CZ1870"/>
      <c r="DA1870"/>
      <c r="DB1870"/>
      <c r="DC1870"/>
      <c r="DD1870"/>
      <c r="DE1870"/>
      <c r="DF1870"/>
      <c r="DG1870"/>
      <c r="DH1870"/>
      <c r="DI1870"/>
    </row>
    <row r="1871" spans="9:113" x14ac:dyDescent="0.25">
      <c r="I1871"/>
      <c r="CW1871"/>
      <c r="CX1871"/>
      <c r="CY1871"/>
      <c r="CZ1871"/>
      <c r="DA1871"/>
      <c r="DB1871"/>
      <c r="DC1871"/>
      <c r="DD1871"/>
      <c r="DE1871"/>
      <c r="DF1871"/>
      <c r="DG1871"/>
      <c r="DH1871"/>
      <c r="DI1871"/>
    </row>
    <row r="1872" spans="9:113" x14ac:dyDescent="0.25">
      <c r="I1872"/>
      <c r="CW1872"/>
      <c r="CX1872"/>
      <c r="CY1872"/>
      <c r="CZ1872"/>
      <c r="DA1872"/>
      <c r="DB1872"/>
      <c r="DC1872"/>
      <c r="DD1872"/>
      <c r="DE1872"/>
      <c r="DF1872"/>
      <c r="DG1872"/>
      <c r="DH1872"/>
      <c r="DI1872"/>
    </row>
    <row r="1873" spans="9:113" x14ac:dyDescent="0.25">
      <c r="I1873"/>
      <c r="CW1873"/>
      <c r="CX1873"/>
      <c r="CY1873"/>
      <c r="CZ1873"/>
      <c r="DA1873"/>
      <c r="DB1873"/>
      <c r="DC1873"/>
      <c r="DD1873"/>
      <c r="DE1873"/>
      <c r="DF1873"/>
      <c r="DG1873"/>
      <c r="DH1873"/>
      <c r="DI1873"/>
    </row>
    <row r="1874" spans="9:113" x14ac:dyDescent="0.25">
      <c r="I1874"/>
      <c r="CW1874"/>
      <c r="CX1874"/>
      <c r="CY1874"/>
      <c r="CZ1874"/>
      <c r="DA1874"/>
      <c r="DB1874"/>
      <c r="DC1874"/>
      <c r="DD1874"/>
      <c r="DE1874"/>
      <c r="DF1874"/>
      <c r="DG1874"/>
      <c r="DH1874"/>
      <c r="DI1874"/>
    </row>
    <row r="1875" spans="9:113" x14ac:dyDescent="0.25">
      <c r="I1875"/>
      <c r="CW1875"/>
      <c r="CX1875"/>
      <c r="CY1875"/>
      <c r="CZ1875"/>
      <c r="DA1875"/>
      <c r="DB1875"/>
      <c r="DC1875"/>
      <c r="DD1875"/>
      <c r="DE1875"/>
      <c r="DF1875"/>
      <c r="DG1875"/>
      <c r="DH1875"/>
      <c r="DI1875"/>
    </row>
    <row r="1876" spans="9:113" x14ac:dyDescent="0.25">
      <c r="I1876"/>
      <c r="CW1876"/>
      <c r="CX1876"/>
      <c r="CY1876"/>
      <c r="CZ1876"/>
      <c r="DA1876"/>
      <c r="DB1876"/>
      <c r="DC1876"/>
      <c r="DD1876"/>
      <c r="DE1876"/>
      <c r="DF1876"/>
      <c r="DG1876"/>
      <c r="DH1876"/>
      <c r="DI1876"/>
    </row>
    <row r="1877" spans="9:113" x14ac:dyDescent="0.25">
      <c r="I1877"/>
      <c r="CW1877"/>
      <c r="CX1877"/>
      <c r="CY1877"/>
      <c r="CZ1877"/>
      <c r="DA1877"/>
      <c r="DB1877"/>
      <c r="DC1877"/>
      <c r="DD1877"/>
      <c r="DE1877"/>
      <c r="DF1877"/>
      <c r="DG1877"/>
      <c r="DH1877"/>
      <c r="DI1877"/>
    </row>
    <row r="1878" spans="9:113" x14ac:dyDescent="0.25">
      <c r="I1878"/>
      <c r="CW1878"/>
      <c r="CX1878"/>
      <c r="CY1878"/>
      <c r="CZ1878"/>
      <c r="DA1878"/>
      <c r="DB1878"/>
      <c r="DC1878"/>
      <c r="DD1878"/>
      <c r="DE1878"/>
      <c r="DF1878"/>
      <c r="DG1878"/>
      <c r="DH1878"/>
      <c r="DI1878"/>
    </row>
    <row r="1879" spans="9:113" x14ac:dyDescent="0.25">
      <c r="I1879"/>
      <c r="CW1879"/>
      <c r="CX1879"/>
      <c r="CY1879"/>
      <c r="CZ1879"/>
      <c r="DA1879"/>
      <c r="DB1879"/>
      <c r="DC1879"/>
      <c r="DD1879"/>
      <c r="DE1879"/>
      <c r="DF1879"/>
      <c r="DG1879"/>
      <c r="DH1879"/>
      <c r="DI1879"/>
    </row>
    <row r="1880" spans="9:113" x14ac:dyDescent="0.25">
      <c r="I1880"/>
      <c r="CW1880"/>
      <c r="CX1880"/>
      <c r="CY1880"/>
      <c r="CZ1880"/>
      <c r="DA1880"/>
      <c r="DB1880"/>
      <c r="DC1880"/>
      <c r="DD1880"/>
      <c r="DE1880"/>
      <c r="DF1880"/>
      <c r="DG1880"/>
      <c r="DH1880"/>
      <c r="DI1880"/>
    </row>
    <row r="1881" spans="9:113" x14ac:dyDescent="0.25">
      <c r="I1881"/>
      <c r="CW1881"/>
      <c r="CX1881"/>
      <c r="CY1881"/>
      <c r="CZ1881"/>
      <c r="DA1881"/>
      <c r="DB1881"/>
      <c r="DC1881"/>
      <c r="DD1881"/>
      <c r="DE1881"/>
      <c r="DF1881"/>
      <c r="DG1881"/>
      <c r="DH1881"/>
      <c r="DI1881"/>
    </row>
    <row r="1882" spans="9:113" x14ac:dyDescent="0.25">
      <c r="I1882"/>
      <c r="CW1882"/>
      <c r="CX1882"/>
      <c r="CY1882"/>
      <c r="CZ1882"/>
      <c r="DA1882"/>
      <c r="DB1882"/>
      <c r="DC1882"/>
      <c r="DD1882"/>
      <c r="DE1882"/>
      <c r="DF1882"/>
      <c r="DG1882"/>
      <c r="DH1882"/>
      <c r="DI1882"/>
    </row>
    <row r="1883" spans="9:113" x14ac:dyDescent="0.25">
      <c r="I1883"/>
      <c r="CW1883"/>
      <c r="CX1883"/>
      <c r="CY1883"/>
      <c r="CZ1883"/>
      <c r="DA1883"/>
      <c r="DB1883"/>
      <c r="DC1883"/>
      <c r="DD1883"/>
      <c r="DE1883"/>
      <c r="DF1883"/>
      <c r="DG1883"/>
      <c r="DH1883"/>
      <c r="DI1883"/>
    </row>
    <row r="1884" spans="9:113" x14ac:dyDescent="0.25">
      <c r="I1884"/>
      <c r="CW1884"/>
      <c r="CX1884"/>
      <c r="CY1884"/>
      <c r="CZ1884"/>
      <c r="DA1884"/>
      <c r="DB1884"/>
      <c r="DC1884"/>
      <c r="DD1884"/>
      <c r="DE1884"/>
      <c r="DF1884"/>
      <c r="DG1884"/>
      <c r="DH1884"/>
      <c r="DI1884"/>
    </row>
    <row r="1885" spans="9:113" x14ac:dyDescent="0.25">
      <c r="I1885"/>
      <c r="CW1885"/>
      <c r="CX1885"/>
      <c r="CY1885"/>
      <c r="CZ1885"/>
      <c r="DA1885"/>
      <c r="DB1885"/>
      <c r="DC1885"/>
      <c r="DD1885"/>
      <c r="DE1885"/>
      <c r="DF1885"/>
      <c r="DG1885"/>
      <c r="DH1885"/>
      <c r="DI1885"/>
    </row>
    <row r="1886" spans="9:113" x14ac:dyDescent="0.25">
      <c r="I1886"/>
      <c r="CW1886"/>
      <c r="CX1886"/>
      <c r="CY1886"/>
      <c r="CZ1886"/>
      <c r="DA1886"/>
      <c r="DB1886"/>
      <c r="DC1886"/>
      <c r="DD1886"/>
      <c r="DE1886"/>
      <c r="DF1886"/>
      <c r="DG1886"/>
      <c r="DH1886"/>
      <c r="DI1886"/>
    </row>
    <row r="1887" spans="9:113" x14ac:dyDescent="0.25">
      <c r="I1887"/>
      <c r="CW1887"/>
      <c r="CX1887"/>
      <c r="CY1887"/>
      <c r="CZ1887"/>
      <c r="DA1887"/>
      <c r="DB1887"/>
      <c r="DC1887"/>
      <c r="DD1887"/>
      <c r="DE1887"/>
      <c r="DF1887"/>
      <c r="DG1887"/>
      <c r="DH1887"/>
      <c r="DI1887"/>
    </row>
    <row r="1888" spans="9:113" x14ac:dyDescent="0.25">
      <c r="I1888"/>
      <c r="CW1888"/>
      <c r="CX1888"/>
      <c r="CY1888"/>
      <c r="CZ1888"/>
      <c r="DA1888"/>
      <c r="DB1888"/>
      <c r="DC1888"/>
      <c r="DD1888"/>
      <c r="DE1888"/>
      <c r="DF1888"/>
      <c r="DG1888"/>
      <c r="DH1888"/>
      <c r="DI1888"/>
    </row>
    <row r="1889" spans="9:113" x14ac:dyDescent="0.25">
      <c r="I1889"/>
      <c r="CW1889"/>
      <c r="CX1889"/>
      <c r="CY1889"/>
      <c r="CZ1889"/>
      <c r="DA1889"/>
      <c r="DB1889"/>
      <c r="DC1889"/>
      <c r="DD1889"/>
      <c r="DE1889"/>
      <c r="DF1889"/>
      <c r="DG1889"/>
      <c r="DH1889"/>
      <c r="DI1889"/>
    </row>
    <row r="1890" spans="9:113" x14ac:dyDescent="0.25">
      <c r="I1890"/>
      <c r="CW1890"/>
      <c r="CX1890"/>
      <c r="CY1890"/>
      <c r="CZ1890"/>
      <c r="DA1890"/>
      <c r="DB1890"/>
      <c r="DC1890"/>
      <c r="DD1890"/>
      <c r="DE1890"/>
      <c r="DF1890"/>
      <c r="DG1890"/>
      <c r="DH1890"/>
      <c r="DI1890"/>
    </row>
    <row r="1891" spans="9:113" x14ac:dyDescent="0.25">
      <c r="I1891"/>
      <c r="CW1891"/>
      <c r="CX1891"/>
      <c r="CY1891"/>
      <c r="CZ1891"/>
      <c r="DA1891"/>
      <c r="DB1891"/>
      <c r="DC1891"/>
      <c r="DD1891"/>
      <c r="DE1891"/>
      <c r="DF1891"/>
      <c r="DG1891"/>
      <c r="DH1891"/>
      <c r="DI1891"/>
    </row>
    <row r="1892" spans="9:113" x14ac:dyDescent="0.25">
      <c r="I1892"/>
      <c r="CW1892"/>
      <c r="CX1892"/>
      <c r="CY1892"/>
      <c r="CZ1892"/>
      <c r="DA1892"/>
      <c r="DB1892"/>
      <c r="DC1892"/>
      <c r="DD1892"/>
      <c r="DE1892"/>
      <c r="DF1892"/>
      <c r="DG1892"/>
      <c r="DH1892"/>
      <c r="DI1892"/>
    </row>
    <row r="1893" spans="9:113" x14ac:dyDescent="0.25">
      <c r="I1893"/>
      <c r="CW1893"/>
      <c r="CX1893"/>
      <c r="CY1893"/>
      <c r="CZ1893"/>
      <c r="DA1893"/>
      <c r="DB1893"/>
      <c r="DC1893"/>
      <c r="DD1893"/>
      <c r="DE1893"/>
      <c r="DF1893"/>
      <c r="DG1893"/>
      <c r="DH1893"/>
      <c r="DI1893"/>
    </row>
    <row r="1894" spans="9:113" x14ac:dyDescent="0.25">
      <c r="I1894"/>
      <c r="CW1894"/>
      <c r="CX1894"/>
      <c r="CY1894"/>
      <c r="CZ1894"/>
      <c r="DA1894"/>
      <c r="DB1894"/>
      <c r="DC1894"/>
      <c r="DD1894"/>
      <c r="DE1894"/>
      <c r="DF1894"/>
      <c r="DG1894"/>
      <c r="DH1894"/>
      <c r="DI1894"/>
    </row>
    <row r="1895" spans="9:113" x14ac:dyDescent="0.25">
      <c r="I1895"/>
      <c r="CW1895"/>
      <c r="CX1895"/>
      <c r="CY1895"/>
      <c r="CZ1895"/>
      <c r="DA1895"/>
      <c r="DB1895"/>
      <c r="DC1895"/>
      <c r="DD1895"/>
      <c r="DE1895"/>
      <c r="DF1895"/>
      <c r="DG1895"/>
      <c r="DH1895"/>
      <c r="DI1895"/>
    </row>
    <row r="1896" spans="9:113" x14ac:dyDescent="0.25">
      <c r="I1896"/>
      <c r="CW1896"/>
      <c r="CX1896"/>
      <c r="CY1896"/>
      <c r="CZ1896"/>
      <c r="DA1896"/>
      <c r="DB1896"/>
      <c r="DC1896"/>
      <c r="DD1896"/>
      <c r="DE1896"/>
      <c r="DF1896"/>
      <c r="DG1896"/>
      <c r="DH1896"/>
      <c r="DI1896"/>
    </row>
    <row r="1897" spans="9:113" x14ac:dyDescent="0.25">
      <c r="I1897"/>
      <c r="CW1897"/>
      <c r="CX1897"/>
      <c r="CY1897"/>
      <c r="CZ1897"/>
      <c r="DA1897"/>
      <c r="DB1897"/>
      <c r="DC1897"/>
      <c r="DD1897"/>
      <c r="DE1897"/>
      <c r="DF1897"/>
      <c r="DG1897"/>
      <c r="DH1897"/>
      <c r="DI1897"/>
    </row>
    <row r="1898" spans="9:113" x14ac:dyDescent="0.25">
      <c r="I1898"/>
      <c r="CW1898"/>
      <c r="CX1898"/>
      <c r="CY1898"/>
      <c r="CZ1898"/>
      <c r="DA1898"/>
      <c r="DB1898"/>
      <c r="DC1898"/>
      <c r="DD1898"/>
      <c r="DE1898"/>
      <c r="DF1898"/>
      <c r="DG1898"/>
      <c r="DH1898"/>
      <c r="DI1898"/>
    </row>
    <row r="1899" spans="9:113" x14ac:dyDescent="0.25">
      <c r="I1899"/>
      <c r="CW1899"/>
      <c r="CX1899"/>
      <c r="CY1899"/>
      <c r="CZ1899"/>
      <c r="DA1899"/>
      <c r="DB1899"/>
      <c r="DC1899"/>
      <c r="DD1899"/>
      <c r="DE1899"/>
      <c r="DF1899"/>
      <c r="DG1899"/>
      <c r="DH1899"/>
      <c r="DI1899"/>
    </row>
    <row r="1900" spans="9:113" x14ac:dyDescent="0.25">
      <c r="I1900"/>
      <c r="CW1900"/>
      <c r="CX1900"/>
      <c r="CY1900"/>
      <c r="CZ1900"/>
      <c r="DA1900"/>
      <c r="DB1900"/>
      <c r="DC1900"/>
      <c r="DD1900"/>
      <c r="DE1900"/>
      <c r="DF1900"/>
      <c r="DG1900"/>
      <c r="DH1900"/>
      <c r="DI1900"/>
    </row>
    <row r="1901" spans="9:113" x14ac:dyDescent="0.25">
      <c r="I1901"/>
      <c r="CW1901"/>
      <c r="CX1901"/>
      <c r="CY1901"/>
      <c r="CZ1901"/>
      <c r="DA1901"/>
      <c r="DB1901"/>
      <c r="DC1901"/>
      <c r="DD1901"/>
      <c r="DE1901"/>
      <c r="DF1901"/>
      <c r="DG1901"/>
      <c r="DH1901"/>
      <c r="DI1901"/>
    </row>
    <row r="1902" spans="9:113" x14ac:dyDescent="0.25">
      <c r="I1902"/>
      <c r="CW1902"/>
      <c r="CX1902"/>
      <c r="CY1902"/>
      <c r="CZ1902"/>
      <c r="DA1902"/>
      <c r="DB1902"/>
      <c r="DC1902"/>
      <c r="DD1902"/>
      <c r="DE1902"/>
      <c r="DF1902"/>
      <c r="DG1902"/>
      <c r="DH1902"/>
      <c r="DI1902"/>
    </row>
    <row r="1903" spans="9:113" x14ac:dyDescent="0.25">
      <c r="I1903"/>
      <c r="CW1903"/>
      <c r="CX1903"/>
      <c r="CY1903"/>
      <c r="CZ1903"/>
      <c r="DA1903"/>
      <c r="DB1903"/>
      <c r="DC1903"/>
      <c r="DD1903"/>
      <c r="DE1903"/>
      <c r="DF1903"/>
      <c r="DG1903"/>
      <c r="DH1903"/>
      <c r="DI1903"/>
    </row>
    <row r="1904" spans="9:113" x14ac:dyDescent="0.25">
      <c r="I1904"/>
      <c r="CW1904"/>
      <c r="CX1904"/>
      <c r="CY1904"/>
      <c r="CZ1904"/>
      <c r="DA1904"/>
      <c r="DB1904"/>
      <c r="DC1904"/>
      <c r="DD1904"/>
      <c r="DE1904"/>
      <c r="DF1904"/>
      <c r="DG1904"/>
      <c r="DH1904"/>
      <c r="DI1904"/>
    </row>
    <row r="1905" spans="9:113" x14ac:dyDescent="0.25">
      <c r="I1905"/>
      <c r="CW1905"/>
      <c r="CX1905"/>
      <c r="CY1905"/>
      <c r="CZ1905"/>
      <c r="DA1905"/>
      <c r="DB1905"/>
      <c r="DC1905"/>
      <c r="DD1905"/>
      <c r="DE1905"/>
      <c r="DF1905"/>
      <c r="DG1905"/>
      <c r="DH1905"/>
      <c r="DI1905"/>
    </row>
    <row r="1906" spans="9:113" x14ac:dyDescent="0.25">
      <c r="I1906"/>
      <c r="CW1906"/>
      <c r="CX1906"/>
      <c r="CY1906"/>
      <c r="CZ1906"/>
      <c r="DA1906"/>
      <c r="DB1906"/>
      <c r="DC1906"/>
      <c r="DD1906"/>
      <c r="DE1906"/>
      <c r="DF1906"/>
      <c r="DG1906"/>
      <c r="DH1906"/>
      <c r="DI1906"/>
    </row>
    <row r="1907" spans="9:113" x14ac:dyDescent="0.25">
      <c r="I1907"/>
      <c r="CW1907"/>
      <c r="CX1907"/>
      <c r="CY1907"/>
      <c r="CZ1907"/>
      <c r="DA1907"/>
      <c r="DB1907"/>
      <c r="DC1907"/>
      <c r="DD1907"/>
      <c r="DE1907"/>
      <c r="DF1907"/>
      <c r="DG1907"/>
      <c r="DH1907"/>
      <c r="DI1907"/>
    </row>
    <row r="1908" spans="9:113" x14ac:dyDescent="0.25">
      <c r="I1908"/>
      <c r="CW1908"/>
      <c r="CX1908"/>
      <c r="CY1908"/>
      <c r="CZ1908"/>
      <c r="DA1908"/>
      <c r="DB1908"/>
      <c r="DC1908"/>
      <c r="DD1908"/>
      <c r="DE1908"/>
      <c r="DF1908"/>
      <c r="DG1908"/>
      <c r="DH1908"/>
      <c r="DI1908"/>
    </row>
    <row r="1909" spans="9:113" x14ac:dyDescent="0.25">
      <c r="I1909"/>
      <c r="CW1909"/>
      <c r="CX1909"/>
      <c r="CY1909"/>
      <c r="CZ1909"/>
      <c r="DA1909"/>
      <c r="DB1909"/>
      <c r="DC1909"/>
      <c r="DD1909"/>
      <c r="DE1909"/>
      <c r="DF1909"/>
      <c r="DG1909"/>
      <c r="DH1909"/>
      <c r="DI1909"/>
    </row>
    <row r="1910" spans="9:113" x14ac:dyDescent="0.25">
      <c r="I1910"/>
      <c r="CW1910"/>
      <c r="CX1910"/>
      <c r="CY1910"/>
      <c r="CZ1910"/>
      <c r="DA1910"/>
      <c r="DB1910"/>
      <c r="DC1910"/>
      <c r="DD1910"/>
      <c r="DE1910"/>
      <c r="DF1910"/>
      <c r="DG1910"/>
      <c r="DH1910"/>
      <c r="DI1910"/>
    </row>
    <row r="1911" spans="9:113" x14ac:dyDescent="0.25">
      <c r="I1911"/>
      <c r="CW1911"/>
      <c r="CX1911"/>
      <c r="CY1911"/>
      <c r="CZ1911"/>
      <c r="DA1911"/>
      <c r="DB1911"/>
      <c r="DC1911"/>
      <c r="DD1911"/>
      <c r="DE1911"/>
      <c r="DF1911"/>
      <c r="DG1911"/>
      <c r="DH1911"/>
      <c r="DI1911"/>
    </row>
    <row r="1912" spans="9:113" x14ac:dyDescent="0.25">
      <c r="I1912"/>
      <c r="CW1912"/>
      <c r="CX1912"/>
      <c r="CY1912"/>
      <c r="CZ1912"/>
      <c r="DA1912"/>
      <c r="DB1912"/>
      <c r="DC1912"/>
      <c r="DD1912"/>
      <c r="DE1912"/>
      <c r="DF1912"/>
      <c r="DG1912"/>
      <c r="DH1912"/>
      <c r="DI1912"/>
    </row>
    <row r="1913" spans="9:113" x14ac:dyDescent="0.25">
      <c r="I1913"/>
      <c r="CW1913"/>
      <c r="CX1913"/>
      <c r="CY1913"/>
      <c r="CZ1913"/>
      <c r="DA1913"/>
      <c r="DB1913"/>
      <c r="DC1913"/>
      <c r="DD1913"/>
      <c r="DE1913"/>
      <c r="DF1913"/>
      <c r="DG1913"/>
      <c r="DH1913"/>
      <c r="DI1913"/>
    </row>
    <row r="1914" spans="9:113" x14ac:dyDescent="0.25">
      <c r="I1914"/>
      <c r="CW1914"/>
      <c r="CX1914"/>
      <c r="CY1914"/>
      <c r="CZ1914"/>
      <c r="DA1914"/>
      <c r="DB1914"/>
      <c r="DC1914"/>
      <c r="DD1914"/>
      <c r="DE1914"/>
      <c r="DF1914"/>
      <c r="DG1914"/>
      <c r="DH1914"/>
      <c r="DI1914"/>
    </row>
    <row r="1915" spans="9:113" x14ac:dyDescent="0.25">
      <c r="I1915"/>
      <c r="CW1915"/>
      <c r="CX1915"/>
      <c r="CY1915"/>
      <c r="CZ1915"/>
      <c r="DA1915"/>
      <c r="DB1915"/>
      <c r="DC1915"/>
      <c r="DD1915"/>
      <c r="DE1915"/>
      <c r="DF1915"/>
      <c r="DG1915"/>
      <c r="DH1915"/>
      <c r="DI1915"/>
    </row>
    <row r="1916" spans="9:113" x14ac:dyDescent="0.25">
      <c r="I1916"/>
      <c r="CW1916"/>
      <c r="CX1916"/>
      <c r="CY1916"/>
      <c r="CZ1916"/>
      <c r="DA1916"/>
      <c r="DB1916"/>
      <c r="DC1916"/>
      <c r="DD1916"/>
      <c r="DE1916"/>
      <c r="DF1916"/>
      <c r="DG1916"/>
      <c r="DH1916"/>
      <c r="DI1916"/>
    </row>
    <row r="1917" spans="9:113" x14ac:dyDescent="0.25">
      <c r="I1917"/>
      <c r="CW1917"/>
      <c r="CX1917"/>
      <c r="CY1917"/>
      <c r="CZ1917"/>
      <c r="DA1917"/>
      <c r="DB1917"/>
      <c r="DC1917"/>
      <c r="DD1917"/>
      <c r="DE1917"/>
      <c r="DF1917"/>
      <c r="DG1917"/>
      <c r="DH1917"/>
      <c r="DI1917"/>
    </row>
    <row r="1918" spans="9:113" x14ac:dyDescent="0.25">
      <c r="I1918"/>
      <c r="CW1918"/>
      <c r="CX1918"/>
      <c r="CY1918"/>
      <c r="CZ1918"/>
      <c r="DA1918"/>
      <c r="DB1918"/>
      <c r="DC1918"/>
      <c r="DD1918"/>
      <c r="DE1918"/>
      <c r="DF1918"/>
      <c r="DG1918"/>
      <c r="DH1918"/>
      <c r="DI1918"/>
    </row>
    <row r="1919" spans="9:113" x14ac:dyDescent="0.25">
      <c r="I1919"/>
      <c r="CW1919"/>
      <c r="CX1919"/>
      <c r="CY1919"/>
      <c r="CZ1919"/>
      <c r="DA1919"/>
      <c r="DB1919"/>
      <c r="DC1919"/>
      <c r="DD1919"/>
      <c r="DE1919"/>
      <c r="DF1919"/>
      <c r="DG1919"/>
      <c r="DH1919"/>
      <c r="DI1919"/>
    </row>
    <row r="1920" spans="9:113" x14ac:dyDescent="0.25">
      <c r="I1920"/>
      <c r="CW1920"/>
      <c r="CX1920"/>
      <c r="CY1920"/>
      <c r="CZ1920"/>
      <c r="DA1920"/>
      <c r="DB1920"/>
      <c r="DC1920"/>
      <c r="DD1920"/>
      <c r="DE1920"/>
      <c r="DF1920"/>
      <c r="DG1920"/>
      <c r="DH1920"/>
      <c r="DI1920"/>
    </row>
    <row r="1921" spans="9:113" x14ac:dyDescent="0.25">
      <c r="I1921"/>
      <c r="CW1921"/>
      <c r="CX1921"/>
      <c r="CY1921"/>
      <c r="CZ1921"/>
      <c r="DA1921"/>
      <c r="DB1921"/>
      <c r="DC1921"/>
      <c r="DD1921"/>
      <c r="DE1921"/>
      <c r="DF1921"/>
      <c r="DG1921"/>
      <c r="DH1921"/>
      <c r="DI1921"/>
    </row>
    <row r="1922" spans="9:113" x14ac:dyDescent="0.25">
      <c r="I1922"/>
      <c r="CW1922"/>
      <c r="CX1922"/>
      <c r="CY1922"/>
      <c r="CZ1922"/>
      <c r="DA1922"/>
      <c r="DB1922"/>
      <c r="DC1922"/>
      <c r="DD1922"/>
      <c r="DE1922"/>
      <c r="DF1922"/>
      <c r="DG1922"/>
      <c r="DH1922"/>
      <c r="DI1922"/>
    </row>
    <row r="1923" spans="9:113" x14ac:dyDescent="0.25">
      <c r="I1923"/>
      <c r="CW1923"/>
      <c r="CX1923"/>
      <c r="CY1923"/>
      <c r="CZ1923"/>
      <c r="DA1923"/>
      <c r="DB1923"/>
      <c r="DC1923"/>
      <c r="DD1923"/>
      <c r="DE1923"/>
      <c r="DF1923"/>
      <c r="DG1923"/>
      <c r="DH1923"/>
      <c r="DI1923"/>
    </row>
    <row r="1924" spans="9:113" x14ac:dyDescent="0.25">
      <c r="I1924"/>
      <c r="CW1924"/>
      <c r="CX1924"/>
      <c r="CY1924"/>
      <c r="CZ1924"/>
      <c r="DA1924"/>
      <c r="DB1924"/>
      <c r="DC1924"/>
      <c r="DD1924"/>
      <c r="DE1924"/>
      <c r="DF1924"/>
      <c r="DG1924"/>
      <c r="DH1924"/>
      <c r="DI1924"/>
    </row>
    <row r="1925" spans="9:113" x14ac:dyDescent="0.25">
      <c r="I1925"/>
      <c r="CW1925"/>
      <c r="CX1925"/>
      <c r="CY1925"/>
      <c r="CZ1925"/>
      <c r="DA1925"/>
      <c r="DB1925"/>
      <c r="DC1925"/>
      <c r="DD1925"/>
      <c r="DE1925"/>
      <c r="DF1925"/>
      <c r="DG1925"/>
      <c r="DH1925"/>
      <c r="DI1925"/>
    </row>
    <row r="1926" spans="9:113" x14ac:dyDescent="0.25">
      <c r="I1926"/>
      <c r="CW1926"/>
      <c r="CX1926"/>
      <c r="CY1926"/>
      <c r="CZ1926"/>
      <c r="DA1926"/>
      <c r="DB1926"/>
      <c r="DC1926"/>
      <c r="DD1926"/>
      <c r="DE1926"/>
      <c r="DF1926"/>
      <c r="DG1926"/>
      <c r="DH1926"/>
      <c r="DI1926"/>
    </row>
    <row r="1927" spans="9:113" x14ac:dyDescent="0.25">
      <c r="I1927"/>
      <c r="CW1927"/>
      <c r="CX1927"/>
      <c r="CY1927"/>
      <c r="CZ1927"/>
      <c r="DA1927"/>
      <c r="DB1927"/>
      <c r="DC1927"/>
      <c r="DD1927"/>
      <c r="DE1927"/>
      <c r="DF1927"/>
      <c r="DG1927"/>
      <c r="DH1927"/>
      <c r="DI1927"/>
    </row>
    <row r="1928" spans="9:113" x14ac:dyDescent="0.25">
      <c r="I1928"/>
      <c r="CW1928"/>
      <c r="CX1928"/>
      <c r="CY1928"/>
      <c r="CZ1928"/>
      <c r="DA1928"/>
      <c r="DB1928"/>
      <c r="DC1928"/>
      <c r="DD1928"/>
      <c r="DE1928"/>
      <c r="DF1928"/>
      <c r="DG1928"/>
      <c r="DH1928"/>
      <c r="DI1928"/>
    </row>
    <row r="1929" spans="9:113" x14ac:dyDescent="0.25">
      <c r="I1929"/>
      <c r="CW1929"/>
      <c r="CX1929"/>
      <c r="CY1929"/>
      <c r="CZ1929"/>
      <c r="DA1929"/>
      <c r="DB1929"/>
      <c r="DC1929"/>
      <c r="DD1929"/>
      <c r="DE1929"/>
      <c r="DF1929"/>
      <c r="DG1929"/>
      <c r="DH1929"/>
      <c r="DI1929"/>
    </row>
    <row r="1930" spans="9:113" x14ac:dyDescent="0.25">
      <c r="I1930"/>
      <c r="CW1930"/>
      <c r="CX1930"/>
      <c r="CY1930"/>
      <c r="CZ1930"/>
      <c r="DA1930"/>
      <c r="DB1930"/>
      <c r="DC1930"/>
      <c r="DD1930"/>
      <c r="DE1930"/>
      <c r="DF1930"/>
      <c r="DG1930"/>
      <c r="DH1930"/>
      <c r="DI1930"/>
    </row>
    <row r="1931" spans="9:113" x14ac:dyDescent="0.25">
      <c r="I1931"/>
      <c r="CW1931"/>
      <c r="CX1931"/>
      <c r="CY1931"/>
      <c r="CZ1931"/>
      <c r="DA1931"/>
      <c r="DB1931"/>
      <c r="DC1931"/>
      <c r="DD1931"/>
      <c r="DE1931"/>
      <c r="DF1931"/>
      <c r="DG1931"/>
      <c r="DH1931"/>
      <c r="DI1931"/>
    </row>
    <row r="1932" spans="9:113" x14ac:dyDescent="0.25">
      <c r="I1932"/>
      <c r="CW1932"/>
      <c r="CX1932"/>
      <c r="CY1932"/>
      <c r="CZ1932"/>
      <c r="DA1932"/>
      <c r="DB1932"/>
      <c r="DC1932"/>
      <c r="DD1932"/>
      <c r="DE1932"/>
      <c r="DF1932"/>
      <c r="DG1932"/>
      <c r="DH1932"/>
      <c r="DI1932"/>
    </row>
    <row r="1933" spans="9:113" x14ac:dyDescent="0.25">
      <c r="I1933"/>
      <c r="CW1933"/>
      <c r="CX1933"/>
      <c r="CY1933"/>
      <c r="CZ1933"/>
      <c r="DA1933"/>
      <c r="DB1933"/>
      <c r="DC1933"/>
      <c r="DD1933"/>
      <c r="DE1933"/>
      <c r="DF1933"/>
      <c r="DG1933"/>
      <c r="DH1933"/>
      <c r="DI1933"/>
    </row>
    <row r="1934" spans="9:113" x14ac:dyDescent="0.25">
      <c r="I1934"/>
      <c r="CW1934"/>
      <c r="CX1934"/>
      <c r="CY1934"/>
      <c r="CZ1934"/>
      <c r="DA1934"/>
      <c r="DB1934"/>
      <c r="DC1934"/>
      <c r="DD1934"/>
      <c r="DE1934"/>
      <c r="DF1934"/>
      <c r="DG1934"/>
      <c r="DH1934"/>
      <c r="DI1934"/>
    </row>
    <row r="1935" spans="9:113" x14ac:dyDescent="0.25">
      <c r="I1935"/>
      <c r="CW1935"/>
      <c r="CX1935"/>
      <c r="CY1935"/>
      <c r="CZ1935"/>
      <c r="DA1935"/>
      <c r="DB1935"/>
      <c r="DC1935"/>
      <c r="DD1935"/>
      <c r="DE1935"/>
      <c r="DF1935"/>
      <c r="DG1935"/>
      <c r="DH1935"/>
      <c r="DI1935"/>
    </row>
    <row r="1936" spans="9:113" x14ac:dyDescent="0.25">
      <c r="I1936"/>
      <c r="CW1936"/>
      <c r="CX1936"/>
      <c r="CY1936"/>
      <c r="CZ1936"/>
      <c r="DA1936"/>
      <c r="DB1936"/>
      <c r="DC1936"/>
      <c r="DD1936"/>
      <c r="DE1936"/>
      <c r="DF1936"/>
      <c r="DG1936"/>
      <c r="DH1936"/>
      <c r="DI1936"/>
    </row>
    <row r="1937" spans="9:113" x14ac:dyDescent="0.25">
      <c r="I1937"/>
      <c r="CW1937"/>
      <c r="CX1937"/>
      <c r="CY1937"/>
      <c r="CZ1937"/>
      <c r="DA1937"/>
      <c r="DB1937"/>
      <c r="DC1937"/>
      <c r="DD1937"/>
      <c r="DE1937"/>
      <c r="DF1937"/>
      <c r="DG1937"/>
      <c r="DH1937"/>
      <c r="DI1937"/>
    </row>
    <row r="1938" spans="9:113" x14ac:dyDescent="0.25">
      <c r="I1938"/>
      <c r="CW1938"/>
      <c r="CX1938"/>
      <c r="CY1938"/>
      <c r="CZ1938"/>
      <c r="DA1938"/>
      <c r="DB1938"/>
      <c r="DC1938"/>
      <c r="DD1938"/>
      <c r="DE1938"/>
      <c r="DF1938"/>
      <c r="DG1938"/>
      <c r="DH1938"/>
      <c r="DI1938"/>
    </row>
    <row r="1939" spans="9:113" x14ac:dyDescent="0.25">
      <c r="I1939"/>
      <c r="CW1939"/>
      <c r="CX1939"/>
      <c r="CY1939"/>
      <c r="CZ1939"/>
      <c r="DA1939"/>
      <c r="DB1939"/>
      <c r="DC1939"/>
      <c r="DD1939"/>
      <c r="DE1939"/>
      <c r="DF1939"/>
      <c r="DG1939"/>
      <c r="DH1939"/>
      <c r="DI1939"/>
    </row>
    <row r="1940" spans="9:113" x14ac:dyDescent="0.25">
      <c r="I1940"/>
      <c r="CW1940"/>
      <c r="CX1940"/>
      <c r="CY1940"/>
      <c r="CZ1940"/>
      <c r="DA1940"/>
      <c r="DB1940"/>
      <c r="DC1940"/>
      <c r="DD1940"/>
      <c r="DE1940"/>
      <c r="DF1940"/>
      <c r="DG1940"/>
      <c r="DH1940"/>
      <c r="DI1940"/>
    </row>
    <row r="1941" spans="9:113" x14ac:dyDescent="0.25">
      <c r="I1941"/>
      <c r="CW1941"/>
      <c r="CX1941"/>
      <c r="CY1941"/>
      <c r="CZ1941"/>
      <c r="DA1941"/>
      <c r="DB1941"/>
      <c r="DC1941"/>
      <c r="DD1941"/>
      <c r="DE1941"/>
      <c r="DF1941"/>
      <c r="DG1941"/>
      <c r="DH1941"/>
      <c r="DI1941"/>
    </row>
    <row r="1942" spans="9:113" x14ac:dyDescent="0.25">
      <c r="I1942"/>
      <c r="CW1942"/>
      <c r="CX1942"/>
      <c r="CY1942"/>
      <c r="CZ1942"/>
      <c r="DA1942"/>
      <c r="DB1942"/>
      <c r="DC1942"/>
      <c r="DD1942"/>
      <c r="DE1942"/>
      <c r="DF1942"/>
      <c r="DG1942"/>
      <c r="DH1942"/>
      <c r="DI1942"/>
    </row>
    <row r="1943" spans="9:113" x14ac:dyDescent="0.25">
      <c r="I1943"/>
      <c r="CW1943"/>
      <c r="CX1943"/>
      <c r="CY1943"/>
      <c r="CZ1943"/>
      <c r="DA1943"/>
      <c r="DB1943"/>
      <c r="DC1943"/>
      <c r="DD1943"/>
      <c r="DE1943"/>
      <c r="DF1943"/>
      <c r="DG1943"/>
      <c r="DH1943"/>
      <c r="DI1943"/>
    </row>
    <row r="1944" spans="9:113" x14ac:dyDescent="0.25">
      <c r="I1944"/>
      <c r="CW1944"/>
      <c r="CX1944"/>
      <c r="CY1944"/>
      <c r="CZ1944"/>
      <c r="DA1944"/>
      <c r="DB1944"/>
      <c r="DC1944"/>
      <c r="DD1944"/>
      <c r="DE1944"/>
      <c r="DF1944"/>
      <c r="DG1944"/>
      <c r="DH1944"/>
      <c r="DI1944"/>
    </row>
    <row r="1945" spans="9:113" x14ac:dyDescent="0.25">
      <c r="I1945"/>
      <c r="CW1945"/>
      <c r="CX1945"/>
      <c r="CY1945"/>
      <c r="CZ1945"/>
      <c r="DA1945"/>
      <c r="DB1945"/>
      <c r="DC1945"/>
      <c r="DD1945"/>
      <c r="DE1945"/>
      <c r="DF1945"/>
      <c r="DG1945"/>
      <c r="DH1945"/>
      <c r="DI1945"/>
    </row>
    <row r="1946" spans="9:113" x14ac:dyDescent="0.25">
      <c r="I1946"/>
      <c r="CW1946"/>
      <c r="CX1946"/>
      <c r="CY1946"/>
      <c r="CZ1946"/>
      <c r="DA1946"/>
      <c r="DB1946"/>
      <c r="DC1946"/>
      <c r="DD1946"/>
      <c r="DE1946"/>
      <c r="DF1946"/>
      <c r="DG1946"/>
      <c r="DH1946"/>
      <c r="DI1946"/>
    </row>
    <row r="1947" spans="9:113" x14ac:dyDescent="0.25">
      <c r="I1947"/>
      <c r="CW1947"/>
      <c r="CX1947"/>
      <c r="CY1947"/>
      <c r="CZ1947"/>
      <c r="DA1947"/>
      <c r="DB1947"/>
      <c r="DC1947"/>
      <c r="DD1947"/>
      <c r="DE1947"/>
      <c r="DF1947"/>
      <c r="DG1947"/>
      <c r="DH1947"/>
      <c r="DI1947"/>
    </row>
    <row r="1948" spans="9:113" x14ac:dyDescent="0.25">
      <c r="I1948"/>
      <c r="CW1948"/>
      <c r="CX1948"/>
      <c r="CY1948"/>
      <c r="CZ1948"/>
      <c r="DA1948"/>
      <c r="DB1948"/>
      <c r="DC1948"/>
      <c r="DD1948"/>
      <c r="DE1948"/>
      <c r="DF1948"/>
      <c r="DG1948"/>
      <c r="DH1948"/>
      <c r="DI1948"/>
    </row>
    <row r="1949" spans="9:113" x14ac:dyDescent="0.25">
      <c r="I1949"/>
      <c r="CW1949"/>
      <c r="CX1949"/>
      <c r="CY1949"/>
      <c r="CZ1949"/>
      <c r="DA1949"/>
      <c r="DB1949"/>
      <c r="DC1949"/>
      <c r="DD1949"/>
      <c r="DE1949"/>
      <c r="DF1949"/>
      <c r="DG1949"/>
      <c r="DH1949"/>
      <c r="DI1949"/>
    </row>
    <row r="1950" spans="9:113" x14ac:dyDescent="0.25">
      <c r="I1950"/>
      <c r="CW1950"/>
      <c r="CX1950"/>
      <c r="CY1950"/>
      <c r="CZ1950"/>
      <c r="DA1950"/>
      <c r="DB1950"/>
      <c r="DC1950"/>
      <c r="DD1950"/>
      <c r="DE1950"/>
      <c r="DF1950"/>
      <c r="DG1950"/>
      <c r="DH1950"/>
      <c r="DI1950"/>
    </row>
    <row r="1951" spans="9:113" x14ac:dyDescent="0.25">
      <c r="I1951"/>
      <c r="CW1951"/>
      <c r="CX1951"/>
      <c r="CY1951"/>
      <c r="CZ1951"/>
      <c r="DA1951"/>
      <c r="DB1951"/>
      <c r="DC1951"/>
      <c r="DD1951"/>
      <c r="DE1951"/>
      <c r="DF1951"/>
      <c r="DG1951"/>
      <c r="DH1951"/>
      <c r="DI1951"/>
    </row>
    <row r="1952" spans="9:113" x14ac:dyDescent="0.25">
      <c r="I1952"/>
      <c r="CW1952"/>
      <c r="CX1952"/>
      <c r="CY1952"/>
      <c r="CZ1952"/>
      <c r="DA1952"/>
      <c r="DB1952"/>
      <c r="DC1952"/>
      <c r="DD1952"/>
      <c r="DE1952"/>
      <c r="DF1952"/>
      <c r="DG1952"/>
      <c r="DH1952"/>
      <c r="DI1952"/>
    </row>
    <row r="1953" spans="9:113" x14ac:dyDescent="0.25">
      <c r="I1953"/>
      <c r="CW1953"/>
      <c r="CX1953"/>
      <c r="CY1953"/>
      <c r="CZ1953"/>
      <c r="DA1953"/>
      <c r="DB1953"/>
      <c r="DC1953"/>
      <c r="DD1953"/>
      <c r="DE1953"/>
      <c r="DF1953"/>
      <c r="DG1953"/>
      <c r="DH1953"/>
      <c r="DI1953"/>
    </row>
    <row r="1954" spans="9:113" x14ac:dyDescent="0.25">
      <c r="I1954"/>
      <c r="CW1954"/>
      <c r="CX1954"/>
      <c r="CY1954"/>
      <c r="CZ1954"/>
      <c r="DA1954"/>
      <c r="DB1954"/>
      <c r="DC1954"/>
      <c r="DD1954"/>
      <c r="DE1954"/>
      <c r="DF1954"/>
      <c r="DG1954"/>
      <c r="DH1954"/>
      <c r="DI1954"/>
    </row>
    <row r="1955" spans="9:113" x14ac:dyDescent="0.25">
      <c r="I1955"/>
      <c r="CW1955"/>
      <c r="CX1955"/>
      <c r="CY1955"/>
      <c r="CZ1955"/>
      <c r="DA1955"/>
      <c r="DB1955"/>
      <c r="DC1955"/>
      <c r="DD1955"/>
      <c r="DE1955"/>
      <c r="DF1955"/>
      <c r="DG1955"/>
      <c r="DH1955"/>
      <c r="DI1955"/>
    </row>
    <row r="1956" spans="9:113" x14ac:dyDescent="0.25">
      <c r="I1956"/>
      <c r="CW1956"/>
      <c r="CX1956"/>
      <c r="CY1956"/>
      <c r="CZ1956"/>
      <c r="DA1956"/>
      <c r="DB1956"/>
      <c r="DC1956"/>
      <c r="DD1956"/>
      <c r="DE1956"/>
      <c r="DF1956"/>
      <c r="DG1956"/>
      <c r="DH1956"/>
      <c r="DI1956"/>
    </row>
    <row r="1957" spans="9:113" x14ac:dyDescent="0.25">
      <c r="I1957"/>
      <c r="CW1957"/>
      <c r="CX1957"/>
      <c r="CY1957"/>
      <c r="CZ1957"/>
      <c r="DA1957"/>
      <c r="DB1957"/>
      <c r="DC1957"/>
      <c r="DD1957"/>
      <c r="DE1957"/>
      <c r="DF1957"/>
      <c r="DG1957"/>
      <c r="DH1957"/>
      <c r="DI1957"/>
    </row>
    <row r="1958" spans="9:113" x14ac:dyDescent="0.25">
      <c r="I1958"/>
      <c r="CW1958"/>
      <c r="CX1958"/>
      <c r="CY1958"/>
      <c r="CZ1958"/>
      <c r="DA1958"/>
      <c r="DB1958"/>
      <c r="DC1958"/>
      <c r="DD1958"/>
      <c r="DE1958"/>
      <c r="DF1958"/>
      <c r="DG1958"/>
      <c r="DH1958"/>
      <c r="DI1958"/>
    </row>
    <row r="1959" spans="9:113" x14ac:dyDescent="0.25">
      <c r="I1959"/>
      <c r="CW1959"/>
      <c r="CX1959"/>
      <c r="CY1959"/>
      <c r="CZ1959"/>
      <c r="DA1959"/>
      <c r="DB1959"/>
      <c r="DC1959"/>
      <c r="DD1959"/>
      <c r="DE1959"/>
      <c r="DF1959"/>
      <c r="DG1959"/>
      <c r="DH1959"/>
      <c r="DI1959"/>
    </row>
    <row r="1960" spans="9:113" x14ac:dyDescent="0.25">
      <c r="I1960"/>
      <c r="CW1960"/>
      <c r="CX1960"/>
      <c r="CY1960"/>
      <c r="CZ1960"/>
      <c r="DA1960"/>
      <c r="DB1960"/>
      <c r="DC1960"/>
      <c r="DD1960"/>
      <c r="DE1960"/>
      <c r="DF1960"/>
      <c r="DG1960"/>
      <c r="DH1960"/>
      <c r="DI1960"/>
    </row>
    <row r="1961" spans="9:113" x14ac:dyDescent="0.25">
      <c r="I1961"/>
      <c r="CW1961"/>
      <c r="CX1961"/>
      <c r="CY1961"/>
      <c r="CZ1961"/>
      <c r="DA1961"/>
      <c r="DB1961"/>
      <c r="DC1961"/>
      <c r="DD1961"/>
      <c r="DE1961"/>
      <c r="DF1961"/>
      <c r="DG1961"/>
      <c r="DH1961"/>
      <c r="DI1961"/>
    </row>
    <row r="1962" spans="9:113" x14ac:dyDescent="0.25">
      <c r="I1962"/>
      <c r="CW1962"/>
      <c r="CX1962"/>
      <c r="CY1962"/>
      <c r="CZ1962"/>
      <c r="DA1962"/>
      <c r="DB1962"/>
      <c r="DC1962"/>
      <c r="DD1962"/>
      <c r="DE1962"/>
      <c r="DF1962"/>
      <c r="DG1962"/>
      <c r="DH1962"/>
      <c r="DI1962"/>
    </row>
    <row r="1963" spans="9:113" x14ac:dyDescent="0.25">
      <c r="I1963"/>
      <c r="CW1963"/>
      <c r="CX1963"/>
      <c r="CY1963"/>
      <c r="CZ1963"/>
      <c r="DA1963"/>
      <c r="DB1963"/>
      <c r="DC1963"/>
      <c r="DD1963"/>
      <c r="DE1963"/>
      <c r="DF1963"/>
      <c r="DG1963"/>
      <c r="DH1963"/>
      <c r="DI1963"/>
    </row>
    <row r="1964" spans="9:113" x14ac:dyDescent="0.25">
      <c r="I1964"/>
      <c r="CW1964"/>
      <c r="CX1964"/>
      <c r="CY1964"/>
      <c r="CZ1964"/>
      <c r="DA1964"/>
      <c r="DB1964"/>
      <c r="DC1964"/>
      <c r="DD1964"/>
      <c r="DE1964"/>
      <c r="DF1964"/>
      <c r="DG1964"/>
      <c r="DH1964"/>
      <c r="DI1964"/>
    </row>
    <row r="1965" spans="9:113" x14ac:dyDescent="0.25">
      <c r="I1965"/>
      <c r="CW1965"/>
      <c r="CX1965"/>
      <c r="CY1965"/>
      <c r="CZ1965"/>
      <c r="DA1965"/>
      <c r="DB1965"/>
      <c r="DC1965"/>
      <c r="DD1965"/>
      <c r="DE1965"/>
      <c r="DF1965"/>
      <c r="DG1965"/>
      <c r="DH1965"/>
      <c r="DI1965"/>
    </row>
    <row r="1966" spans="9:113" x14ac:dyDescent="0.25">
      <c r="I1966"/>
      <c r="CW1966"/>
      <c r="CX1966"/>
      <c r="CY1966"/>
      <c r="CZ1966"/>
      <c r="DA1966"/>
      <c r="DB1966"/>
      <c r="DC1966"/>
      <c r="DD1966"/>
      <c r="DE1966"/>
      <c r="DF1966"/>
      <c r="DG1966"/>
      <c r="DH1966"/>
      <c r="DI1966"/>
    </row>
    <row r="1967" spans="9:113" x14ac:dyDescent="0.25">
      <c r="I1967"/>
      <c r="CW1967"/>
      <c r="CX1967"/>
      <c r="CY1967"/>
      <c r="CZ1967"/>
      <c r="DA1967"/>
      <c r="DB1967"/>
      <c r="DC1967"/>
      <c r="DD1967"/>
      <c r="DE1967"/>
      <c r="DF1967"/>
      <c r="DG1967"/>
      <c r="DH1967"/>
      <c r="DI1967"/>
    </row>
    <row r="1968" spans="9:113" x14ac:dyDescent="0.25">
      <c r="I1968"/>
      <c r="CW1968"/>
      <c r="CX1968"/>
      <c r="CY1968"/>
      <c r="CZ1968"/>
      <c r="DA1968"/>
      <c r="DB1968"/>
      <c r="DC1968"/>
      <c r="DD1968"/>
      <c r="DE1968"/>
      <c r="DF1968"/>
      <c r="DG1968"/>
      <c r="DH1968"/>
      <c r="DI1968"/>
    </row>
    <row r="1969" spans="9:113" x14ac:dyDescent="0.25">
      <c r="I1969"/>
      <c r="CW1969"/>
      <c r="CX1969"/>
      <c r="CY1969"/>
      <c r="CZ1969"/>
      <c r="DA1969"/>
      <c r="DB1969"/>
      <c r="DC1969"/>
      <c r="DD1969"/>
      <c r="DE1969"/>
      <c r="DF1969"/>
      <c r="DG1969"/>
      <c r="DH1969"/>
      <c r="DI1969"/>
    </row>
    <row r="1970" spans="9:113" x14ac:dyDescent="0.25">
      <c r="I1970"/>
      <c r="CW1970"/>
      <c r="CX1970"/>
      <c r="CY1970"/>
      <c r="CZ1970"/>
      <c r="DA1970"/>
      <c r="DB1970"/>
      <c r="DC1970"/>
      <c r="DD1970"/>
      <c r="DE1970"/>
      <c r="DF1970"/>
      <c r="DG1970"/>
      <c r="DH1970"/>
      <c r="DI1970"/>
    </row>
    <row r="1971" spans="9:113" x14ac:dyDescent="0.25">
      <c r="I1971"/>
      <c r="CW1971"/>
      <c r="CX1971"/>
      <c r="CY1971"/>
      <c r="CZ1971"/>
      <c r="DA1971"/>
      <c r="DB1971"/>
      <c r="DC1971"/>
      <c r="DD1971"/>
      <c r="DE1971"/>
      <c r="DF1971"/>
      <c r="DG1971"/>
      <c r="DH1971"/>
      <c r="DI1971"/>
    </row>
    <row r="1972" spans="9:113" x14ac:dyDescent="0.25">
      <c r="I1972"/>
      <c r="CW1972"/>
      <c r="CX1972"/>
      <c r="CY1972"/>
      <c r="CZ1972"/>
      <c r="DA1972"/>
      <c r="DB1972"/>
      <c r="DC1972"/>
      <c r="DD1972"/>
      <c r="DE1972"/>
      <c r="DF1972"/>
      <c r="DG1972"/>
      <c r="DH1972"/>
      <c r="DI1972"/>
    </row>
    <row r="1973" spans="9:113" x14ac:dyDescent="0.25">
      <c r="I1973"/>
      <c r="CW1973"/>
      <c r="CX1973"/>
      <c r="CY1973"/>
      <c r="CZ1973"/>
      <c r="DA1973"/>
      <c r="DB1973"/>
      <c r="DC1973"/>
      <c r="DD1973"/>
      <c r="DE1973"/>
      <c r="DF1973"/>
      <c r="DG1973"/>
      <c r="DH1973"/>
      <c r="DI1973"/>
    </row>
    <row r="1974" spans="9:113" x14ac:dyDescent="0.25">
      <c r="I1974"/>
      <c r="CW1974"/>
      <c r="CX1974"/>
      <c r="CY1974"/>
      <c r="CZ1974"/>
      <c r="DA1974"/>
      <c r="DB1974"/>
      <c r="DC1974"/>
      <c r="DD1974"/>
      <c r="DE1974"/>
      <c r="DF1974"/>
      <c r="DG1974"/>
      <c r="DH1974"/>
      <c r="DI1974"/>
    </row>
    <row r="1975" spans="9:113" x14ac:dyDescent="0.25">
      <c r="I1975"/>
      <c r="CW1975"/>
      <c r="CX1975"/>
      <c r="CY1975"/>
      <c r="CZ1975"/>
      <c r="DA1975"/>
      <c r="DB1975"/>
      <c r="DC1975"/>
      <c r="DD1975"/>
      <c r="DE1975"/>
      <c r="DF1975"/>
      <c r="DG1975"/>
      <c r="DH1975"/>
      <c r="DI1975"/>
    </row>
    <row r="1976" spans="9:113" x14ac:dyDescent="0.25">
      <c r="I1976"/>
      <c r="CW1976"/>
      <c r="CX1976"/>
      <c r="CY1976"/>
      <c r="CZ1976"/>
      <c r="DA1976"/>
      <c r="DB1976"/>
      <c r="DC1976"/>
      <c r="DD1976"/>
      <c r="DE1976"/>
      <c r="DF1976"/>
      <c r="DG1976"/>
      <c r="DH1976"/>
      <c r="DI1976"/>
    </row>
    <row r="1977" spans="9:113" x14ac:dyDescent="0.25">
      <c r="I1977"/>
      <c r="CW1977"/>
      <c r="CX1977"/>
      <c r="CY1977"/>
      <c r="CZ1977"/>
      <c r="DA1977"/>
      <c r="DB1977"/>
      <c r="DC1977"/>
      <c r="DD1977"/>
      <c r="DE1977"/>
      <c r="DF1977"/>
      <c r="DG1977"/>
      <c r="DH1977"/>
      <c r="DI1977"/>
    </row>
    <row r="1978" spans="9:113" x14ac:dyDescent="0.25">
      <c r="I1978"/>
      <c r="CW1978"/>
      <c r="CX1978"/>
      <c r="CY1978"/>
      <c r="CZ1978"/>
      <c r="DA1978"/>
      <c r="DB1978"/>
      <c r="DC1978"/>
      <c r="DD1978"/>
      <c r="DE1978"/>
      <c r="DF1978"/>
      <c r="DG1978"/>
      <c r="DH1978"/>
      <c r="DI1978"/>
    </row>
    <row r="1979" spans="9:113" x14ac:dyDescent="0.25">
      <c r="I1979"/>
      <c r="CW1979"/>
      <c r="CX1979"/>
      <c r="CY1979"/>
      <c r="CZ1979"/>
      <c r="DA1979"/>
      <c r="DB1979"/>
      <c r="DC1979"/>
      <c r="DD1979"/>
      <c r="DE1979"/>
      <c r="DF1979"/>
      <c r="DG1979"/>
      <c r="DH1979"/>
      <c r="DI1979"/>
    </row>
    <row r="1980" spans="9:113" x14ac:dyDescent="0.25">
      <c r="I1980"/>
      <c r="CW1980"/>
      <c r="CX1980"/>
      <c r="CY1980"/>
      <c r="CZ1980"/>
      <c r="DA1980"/>
      <c r="DB1980"/>
      <c r="DC1980"/>
      <c r="DD1980"/>
      <c r="DE1980"/>
      <c r="DF1980"/>
      <c r="DG1980"/>
      <c r="DH1980"/>
      <c r="DI1980"/>
    </row>
    <row r="1981" spans="9:113" x14ac:dyDescent="0.25">
      <c r="I1981"/>
      <c r="CW1981"/>
      <c r="CX1981"/>
      <c r="CY1981"/>
      <c r="CZ1981"/>
      <c r="DA1981"/>
      <c r="DB1981"/>
      <c r="DC1981"/>
      <c r="DD1981"/>
      <c r="DE1981"/>
      <c r="DF1981"/>
      <c r="DG1981"/>
      <c r="DH1981"/>
      <c r="DI1981"/>
    </row>
    <row r="1982" spans="9:113" x14ac:dyDescent="0.25">
      <c r="I1982"/>
      <c r="CW1982"/>
      <c r="CX1982"/>
      <c r="CY1982"/>
      <c r="CZ1982"/>
      <c r="DA1982"/>
      <c r="DB1982"/>
      <c r="DC1982"/>
      <c r="DD1982"/>
      <c r="DE1982"/>
      <c r="DF1982"/>
      <c r="DG1982"/>
      <c r="DH1982"/>
      <c r="DI1982"/>
    </row>
    <row r="1983" spans="9:113" x14ac:dyDescent="0.25">
      <c r="I1983"/>
      <c r="CW1983"/>
      <c r="CX1983"/>
      <c r="CY1983"/>
      <c r="CZ1983"/>
      <c r="DA1983"/>
      <c r="DB1983"/>
      <c r="DC1983"/>
      <c r="DD1983"/>
      <c r="DE1983"/>
      <c r="DF1983"/>
      <c r="DG1983"/>
      <c r="DH1983"/>
      <c r="DI1983"/>
    </row>
    <row r="1984" spans="9:113" x14ac:dyDescent="0.25">
      <c r="I1984"/>
      <c r="CW1984"/>
      <c r="CX1984"/>
      <c r="CY1984"/>
      <c r="CZ1984"/>
      <c r="DA1984"/>
      <c r="DB1984"/>
      <c r="DC1984"/>
      <c r="DD1984"/>
      <c r="DE1984"/>
      <c r="DF1984"/>
      <c r="DG1984"/>
      <c r="DH1984"/>
      <c r="DI1984"/>
    </row>
    <row r="1985" spans="9:113" x14ac:dyDescent="0.25">
      <c r="I1985"/>
      <c r="CW1985"/>
      <c r="CX1985"/>
      <c r="CY1985"/>
      <c r="CZ1985"/>
      <c r="DA1985"/>
      <c r="DB1985"/>
      <c r="DC1985"/>
      <c r="DD1985"/>
      <c r="DE1985"/>
      <c r="DF1985"/>
      <c r="DG1985"/>
      <c r="DH1985"/>
      <c r="DI1985"/>
    </row>
    <row r="1986" spans="9:113" x14ac:dyDescent="0.25">
      <c r="I1986"/>
      <c r="CW1986"/>
      <c r="CX1986"/>
      <c r="CY1986"/>
      <c r="CZ1986"/>
      <c r="DA1986"/>
      <c r="DB1986"/>
      <c r="DC1986"/>
      <c r="DD1986"/>
      <c r="DE1986"/>
      <c r="DF1986"/>
      <c r="DG1986"/>
      <c r="DH1986"/>
      <c r="DI1986"/>
    </row>
    <row r="1987" spans="9:113" x14ac:dyDescent="0.25">
      <c r="I1987"/>
      <c r="CW1987"/>
      <c r="CX1987"/>
      <c r="CY1987"/>
      <c r="CZ1987"/>
      <c r="DA1987"/>
      <c r="DB1987"/>
      <c r="DC1987"/>
      <c r="DD1987"/>
      <c r="DE1987"/>
      <c r="DF1987"/>
      <c r="DG1987"/>
      <c r="DH1987"/>
      <c r="DI1987"/>
    </row>
    <row r="1988" spans="9:113" x14ac:dyDescent="0.25">
      <c r="I1988"/>
      <c r="CW1988"/>
      <c r="CX1988"/>
      <c r="CY1988"/>
      <c r="CZ1988"/>
      <c r="DA1988"/>
      <c r="DB1988"/>
      <c r="DC1988"/>
      <c r="DD1988"/>
      <c r="DE1988"/>
      <c r="DF1988"/>
      <c r="DG1988"/>
      <c r="DH1988"/>
      <c r="DI1988"/>
    </row>
    <row r="1989" spans="9:113" x14ac:dyDescent="0.25">
      <c r="I1989"/>
      <c r="CW1989"/>
      <c r="CX1989"/>
      <c r="CY1989"/>
      <c r="CZ1989"/>
      <c r="DA1989"/>
      <c r="DB1989"/>
      <c r="DC1989"/>
      <c r="DD1989"/>
      <c r="DE1989"/>
      <c r="DF1989"/>
      <c r="DG1989"/>
      <c r="DH1989"/>
      <c r="DI1989"/>
    </row>
    <row r="1990" spans="9:113" x14ac:dyDescent="0.25">
      <c r="I1990"/>
      <c r="CW1990"/>
      <c r="CX1990"/>
      <c r="CY1990"/>
      <c r="CZ1990"/>
      <c r="DA1990"/>
      <c r="DB1990"/>
      <c r="DC1990"/>
      <c r="DD1990"/>
      <c r="DE1990"/>
      <c r="DF1990"/>
      <c r="DG1990"/>
      <c r="DH1990"/>
      <c r="DI1990"/>
    </row>
    <row r="1991" spans="9:113" x14ac:dyDescent="0.25">
      <c r="I1991"/>
      <c r="CW1991"/>
      <c r="CX1991"/>
      <c r="CY1991"/>
      <c r="CZ1991"/>
      <c r="DA1991"/>
      <c r="DB1991"/>
      <c r="DC1991"/>
      <c r="DD1991"/>
      <c r="DE1991"/>
      <c r="DF1991"/>
      <c r="DG1991"/>
      <c r="DH1991"/>
      <c r="DI1991"/>
    </row>
    <row r="1992" spans="9:113" x14ac:dyDescent="0.25">
      <c r="I1992"/>
      <c r="CW1992"/>
      <c r="CX1992"/>
      <c r="CY1992"/>
      <c r="CZ1992"/>
      <c r="DA1992"/>
      <c r="DB1992"/>
      <c r="DC1992"/>
      <c r="DD1992"/>
      <c r="DE1992"/>
      <c r="DF1992"/>
      <c r="DG1992"/>
      <c r="DH1992"/>
      <c r="DI1992"/>
    </row>
    <row r="1993" spans="9:113" x14ac:dyDescent="0.25">
      <c r="I1993"/>
      <c r="CW1993"/>
      <c r="CX1993"/>
      <c r="CY1993"/>
      <c r="CZ1993"/>
      <c r="DA1993"/>
      <c r="DB1993"/>
      <c r="DC1993"/>
      <c r="DD1993"/>
      <c r="DE1993"/>
      <c r="DF1993"/>
      <c r="DG1993"/>
      <c r="DH1993"/>
      <c r="DI1993"/>
    </row>
    <row r="1994" spans="9:113" x14ac:dyDescent="0.25">
      <c r="I1994"/>
      <c r="CW1994"/>
      <c r="CX1994"/>
      <c r="CY1994"/>
      <c r="CZ1994"/>
      <c r="DA1994"/>
      <c r="DB1994"/>
      <c r="DC1994"/>
      <c r="DD1994"/>
      <c r="DE1994"/>
      <c r="DF1994"/>
      <c r="DG1994"/>
      <c r="DH1994"/>
      <c r="DI1994"/>
    </row>
    <row r="1995" spans="9:113" x14ac:dyDescent="0.25">
      <c r="I1995"/>
      <c r="CW1995"/>
      <c r="CX1995"/>
      <c r="CY1995"/>
      <c r="CZ1995"/>
      <c r="DA1995"/>
      <c r="DB1995"/>
      <c r="DC1995"/>
      <c r="DD1995"/>
      <c r="DE1995"/>
      <c r="DF1995"/>
      <c r="DG1995"/>
      <c r="DH1995"/>
      <c r="DI1995"/>
    </row>
    <row r="1996" spans="9:113" x14ac:dyDescent="0.25">
      <c r="I1996"/>
      <c r="CW1996"/>
      <c r="CX1996"/>
      <c r="CY1996"/>
      <c r="CZ1996"/>
      <c r="DA1996"/>
      <c r="DB1996"/>
      <c r="DC1996"/>
      <c r="DD1996"/>
      <c r="DE1996"/>
      <c r="DF1996"/>
      <c r="DG1996"/>
      <c r="DH1996"/>
      <c r="DI1996"/>
    </row>
    <row r="1997" spans="9:113" x14ac:dyDescent="0.25">
      <c r="I1997"/>
      <c r="CW1997"/>
      <c r="CX1997"/>
      <c r="CY1997"/>
      <c r="CZ1997"/>
      <c r="DA1997"/>
      <c r="DB1997"/>
      <c r="DC1997"/>
      <c r="DD1997"/>
      <c r="DE1997"/>
      <c r="DF1997"/>
      <c r="DG1997"/>
      <c r="DH1997"/>
      <c r="DI1997"/>
    </row>
    <row r="1998" spans="9:113" x14ac:dyDescent="0.25">
      <c r="I1998"/>
      <c r="CW1998"/>
      <c r="CX1998"/>
      <c r="CY1998"/>
      <c r="CZ1998"/>
      <c r="DA1998"/>
      <c r="DB1998"/>
      <c r="DC1998"/>
      <c r="DD1998"/>
      <c r="DE1998"/>
      <c r="DF1998"/>
      <c r="DG1998"/>
      <c r="DH1998"/>
      <c r="DI1998"/>
    </row>
    <row r="1999" spans="9:113" x14ac:dyDescent="0.25">
      <c r="I1999"/>
      <c r="CW1999"/>
      <c r="CX1999"/>
      <c r="CY1999"/>
      <c r="CZ1999"/>
      <c r="DA1999"/>
      <c r="DB1999"/>
      <c r="DC1999"/>
      <c r="DD1999"/>
      <c r="DE1999"/>
      <c r="DF1999"/>
      <c r="DG1999"/>
      <c r="DH1999"/>
      <c r="DI1999"/>
    </row>
    <row r="2000" spans="9:113" x14ac:dyDescent="0.25">
      <c r="I2000"/>
      <c r="CW2000"/>
      <c r="CX2000"/>
      <c r="CY2000"/>
      <c r="CZ2000"/>
      <c r="DA2000"/>
      <c r="DB2000"/>
      <c r="DC2000"/>
      <c r="DD2000"/>
      <c r="DE2000"/>
      <c r="DF2000"/>
      <c r="DG2000"/>
      <c r="DH2000"/>
      <c r="DI2000"/>
    </row>
    <row r="2001" spans="9:113" x14ac:dyDescent="0.25">
      <c r="I2001"/>
      <c r="CW2001"/>
      <c r="CX2001"/>
      <c r="CY2001"/>
      <c r="CZ2001"/>
      <c r="DA2001"/>
      <c r="DB2001"/>
      <c r="DC2001"/>
      <c r="DD2001"/>
      <c r="DE2001"/>
      <c r="DF2001"/>
      <c r="DG2001"/>
      <c r="DH2001"/>
      <c r="DI2001"/>
    </row>
    <row r="2002" spans="9:113" x14ac:dyDescent="0.25">
      <c r="I2002"/>
      <c r="CW2002"/>
      <c r="CX2002"/>
      <c r="CY2002"/>
      <c r="CZ2002"/>
      <c r="DA2002"/>
      <c r="DB2002"/>
      <c r="DC2002"/>
      <c r="DD2002"/>
      <c r="DE2002"/>
      <c r="DF2002"/>
      <c r="DG2002"/>
      <c r="DH2002"/>
      <c r="DI2002"/>
    </row>
    <row r="2003" spans="9:113" x14ac:dyDescent="0.25">
      <c r="I2003"/>
      <c r="CW2003"/>
      <c r="CX2003"/>
      <c r="CY2003"/>
      <c r="CZ2003"/>
      <c r="DA2003"/>
      <c r="DB2003"/>
      <c r="DC2003"/>
      <c r="DD2003"/>
      <c r="DE2003"/>
      <c r="DF2003"/>
      <c r="DG2003"/>
      <c r="DH2003"/>
      <c r="DI2003"/>
    </row>
    <row r="2004" spans="9:113" x14ac:dyDescent="0.25">
      <c r="I2004"/>
      <c r="CW2004"/>
      <c r="CX2004"/>
      <c r="CY2004"/>
      <c r="CZ2004"/>
      <c r="DA2004"/>
      <c r="DB2004"/>
      <c r="DC2004"/>
      <c r="DD2004"/>
      <c r="DE2004"/>
      <c r="DF2004"/>
      <c r="DG2004"/>
      <c r="DH2004"/>
      <c r="DI2004"/>
    </row>
    <row r="2005" spans="9:113" x14ac:dyDescent="0.25">
      <c r="I2005"/>
      <c r="CW2005"/>
      <c r="CX2005"/>
      <c r="CY2005"/>
      <c r="CZ2005"/>
      <c r="DA2005"/>
      <c r="DB2005"/>
      <c r="DC2005"/>
      <c r="DD2005"/>
      <c r="DE2005"/>
      <c r="DF2005"/>
      <c r="DG2005"/>
      <c r="DH2005"/>
      <c r="DI2005"/>
    </row>
    <row r="2006" spans="9:113" x14ac:dyDescent="0.25">
      <c r="I2006"/>
      <c r="CW2006"/>
      <c r="CX2006"/>
      <c r="CY2006"/>
      <c r="CZ2006"/>
      <c r="DA2006"/>
      <c r="DB2006"/>
      <c r="DC2006"/>
      <c r="DD2006"/>
      <c r="DE2006"/>
      <c r="DF2006"/>
      <c r="DG2006"/>
      <c r="DH2006"/>
      <c r="DI2006"/>
    </row>
    <row r="2007" spans="9:113" x14ac:dyDescent="0.25">
      <c r="I2007"/>
      <c r="CW2007"/>
      <c r="CX2007"/>
      <c r="CY2007"/>
      <c r="CZ2007"/>
      <c r="DA2007"/>
      <c r="DB2007"/>
      <c r="DC2007"/>
      <c r="DD2007"/>
      <c r="DE2007"/>
      <c r="DF2007"/>
      <c r="DG2007"/>
      <c r="DH2007"/>
      <c r="DI2007"/>
    </row>
    <row r="2008" spans="9:113" x14ac:dyDescent="0.25">
      <c r="I2008"/>
      <c r="CW2008"/>
      <c r="CX2008"/>
      <c r="CY2008"/>
      <c r="CZ2008"/>
      <c r="DA2008"/>
      <c r="DB2008"/>
      <c r="DC2008"/>
      <c r="DD2008"/>
      <c r="DE2008"/>
      <c r="DF2008"/>
      <c r="DG2008"/>
      <c r="DH2008"/>
      <c r="DI2008"/>
    </row>
    <row r="2009" spans="9:113" x14ac:dyDescent="0.25">
      <c r="I2009"/>
      <c r="CW2009"/>
      <c r="CX2009"/>
      <c r="CY2009"/>
      <c r="CZ2009"/>
      <c r="DA2009"/>
      <c r="DB2009"/>
      <c r="DC2009"/>
      <c r="DD2009"/>
      <c r="DE2009"/>
      <c r="DF2009"/>
      <c r="DG2009"/>
      <c r="DH2009"/>
      <c r="DI2009"/>
    </row>
    <row r="2010" spans="9:113" x14ac:dyDescent="0.25">
      <c r="I2010"/>
      <c r="CW2010"/>
      <c r="CX2010"/>
      <c r="CY2010"/>
      <c r="CZ2010"/>
      <c r="DA2010"/>
      <c r="DB2010"/>
      <c r="DC2010"/>
      <c r="DD2010"/>
      <c r="DE2010"/>
      <c r="DF2010"/>
      <c r="DG2010"/>
      <c r="DH2010"/>
      <c r="DI2010"/>
    </row>
    <row r="2011" spans="9:113" x14ac:dyDescent="0.25">
      <c r="I2011"/>
      <c r="CW2011"/>
      <c r="CX2011"/>
      <c r="CY2011"/>
      <c r="CZ2011"/>
      <c r="DA2011"/>
      <c r="DB2011"/>
      <c r="DC2011"/>
      <c r="DD2011"/>
      <c r="DE2011"/>
      <c r="DF2011"/>
      <c r="DG2011"/>
      <c r="DH2011"/>
      <c r="DI2011"/>
    </row>
    <row r="2012" spans="9:113" x14ac:dyDescent="0.25">
      <c r="I2012"/>
      <c r="CW2012"/>
      <c r="CX2012"/>
      <c r="CY2012"/>
      <c r="CZ2012"/>
      <c r="DA2012"/>
      <c r="DB2012"/>
      <c r="DC2012"/>
      <c r="DD2012"/>
      <c r="DE2012"/>
      <c r="DF2012"/>
      <c r="DG2012"/>
      <c r="DH2012"/>
      <c r="DI2012"/>
    </row>
    <row r="2013" spans="9:113" x14ac:dyDescent="0.25">
      <c r="I2013"/>
      <c r="CW2013"/>
      <c r="CX2013"/>
      <c r="CY2013"/>
      <c r="CZ2013"/>
      <c r="DA2013"/>
      <c r="DB2013"/>
      <c r="DC2013"/>
      <c r="DD2013"/>
      <c r="DE2013"/>
      <c r="DF2013"/>
      <c r="DG2013"/>
      <c r="DH2013"/>
      <c r="DI2013"/>
    </row>
    <row r="2014" spans="9:113" x14ac:dyDescent="0.25">
      <c r="I2014"/>
      <c r="CW2014"/>
      <c r="CX2014"/>
      <c r="CY2014"/>
      <c r="CZ2014"/>
      <c r="DA2014"/>
      <c r="DB2014"/>
      <c r="DC2014"/>
      <c r="DD2014"/>
      <c r="DE2014"/>
      <c r="DF2014"/>
      <c r="DG2014"/>
      <c r="DH2014"/>
      <c r="DI2014"/>
    </row>
    <row r="2015" spans="9:113" x14ac:dyDescent="0.25">
      <c r="I2015"/>
      <c r="CW2015"/>
      <c r="CX2015"/>
      <c r="CY2015"/>
      <c r="CZ2015"/>
      <c r="DA2015"/>
      <c r="DB2015"/>
      <c r="DC2015"/>
      <c r="DD2015"/>
      <c r="DE2015"/>
      <c r="DF2015"/>
      <c r="DG2015"/>
      <c r="DH2015"/>
      <c r="DI2015"/>
    </row>
    <row r="2016" spans="9:113" x14ac:dyDescent="0.25">
      <c r="I2016"/>
      <c r="CW2016"/>
      <c r="CX2016"/>
      <c r="CY2016"/>
      <c r="CZ2016"/>
      <c r="DA2016"/>
      <c r="DB2016"/>
      <c r="DC2016"/>
      <c r="DD2016"/>
      <c r="DE2016"/>
      <c r="DF2016"/>
      <c r="DG2016"/>
      <c r="DH2016"/>
      <c r="DI2016"/>
    </row>
    <row r="2017" spans="9:113" x14ac:dyDescent="0.25">
      <c r="I2017"/>
      <c r="CW2017"/>
      <c r="CX2017"/>
      <c r="CY2017"/>
      <c r="CZ2017"/>
      <c r="DA2017"/>
      <c r="DB2017"/>
      <c r="DC2017"/>
      <c r="DD2017"/>
      <c r="DE2017"/>
      <c r="DF2017"/>
      <c r="DG2017"/>
      <c r="DH2017"/>
      <c r="DI2017"/>
    </row>
    <row r="2018" spans="9:113" x14ac:dyDescent="0.25">
      <c r="I2018"/>
      <c r="CW2018"/>
      <c r="CX2018"/>
      <c r="CY2018"/>
      <c r="CZ2018"/>
      <c r="DA2018"/>
      <c r="DB2018"/>
      <c r="DC2018"/>
      <c r="DD2018"/>
      <c r="DE2018"/>
      <c r="DF2018"/>
      <c r="DG2018"/>
      <c r="DH2018"/>
      <c r="DI2018"/>
    </row>
    <row r="2019" spans="9:113" x14ac:dyDescent="0.25">
      <c r="I2019"/>
      <c r="CW2019"/>
      <c r="CX2019"/>
      <c r="CY2019"/>
      <c r="CZ2019"/>
      <c r="DA2019"/>
      <c r="DB2019"/>
      <c r="DC2019"/>
      <c r="DD2019"/>
      <c r="DE2019"/>
      <c r="DF2019"/>
      <c r="DG2019"/>
      <c r="DH2019"/>
      <c r="DI2019"/>
    </row>
    <row r="2020" spans="9:113" x14ac:dyDescent="0.25">
      <c r="I2020"/>
      <c r="CW2020"/>
      <c r="CX2020"/>
      <c r="CY2020"/>
      <c r="CZ2020"/>
      <c r="DA2020"/>
      <c r="DB2020"/>
      <c r="DC2020"/>
      <c r="DD2020"/>
      <c r="DE2020"/>
      <c r="DF2020"/>
      <c r="DG2020"/>
      <c r="DH2020"/>
      <c r="DI2020"/>
    </row>
    <row r="2021" spans="9:113" x14ac:dyDescent="0.25">
      <c r="I2021"/>
      <c r="CW2021"/>
      <c r="CX2021"/>
      <c r="CY2021"/>
      <c r="CZ2021"/>
      <c r="DA2021"/>
      <c r="DB2021"/>
      <c r="DC2021"/>
      <c r="DD2021"/>
      <c r="DE2021"/>
      <c r="DF2021"/>
      <c r="DG2021"/>
      <c r="DH2021"/>
      <c r="DI2021"/>
    </row>
    <row r="2022" spans="9:113" x14ac:dyDescent="0.25">
      <c r="I2022"/>
      <c r="CW2022"/>
      <c r="CX2022"/>
      <c r="CY2022"/>
      <c r="CZ2022"/>
      <c r="DA2022"/>
      <c r="DB2022"/>
      <c r="DC2022"/>
      <c r="DD2022"/>
      <c r="DE2022"/>
      <c r="DF2022"/>
      <c r="DG2022"/>
      <c r="DH2022"/>
      <c r="DI2022"/>
    </row>
    <row r="2023" spans="9:113" x14ac:dyDescent="0.25">
      <c r="I2023"/>
      <c r="CW2023"/>
      <c r="CX2023"/>
      <c r="CY2023"/>
      <c r="CZ2023"/>
      <c r="DA2023"/>
      <c r="DB2023"/>
      <c r="DC2023"/>
      <c r="DD2023"/>
      <c r="DE2023"/>
      <c r="DF2023"/>
      <c r="DG2023"/>
      <c r="DH2023"/>
      <c r="DI2023"/>
    </row>
    <row r="2024" spans="9:113" x14ac:dyDescent="0.25">
      <c r="I2024"/>
      <c r="CW2024"/>
      <c r="CX2024"/>
      <c r="CY2024"/>
      <c r="CZ2024"/>
      <c r="DA2024"/>
      <c r="DB2024"/>
      <c r="DC2024"/>
      <c r="DD2024"/>
      <c r="DE2024"/>
      <c r="DF2024"/>
      <c r="DG2024"/>
      <c r="DH2024"/>
      <c r="DI2024"/>
    </row>
    <row r="2025" spans="9:113" x14ac:dyDescent="0.25">
      <c r="I2025"/>
      <c r="CW2025"/>
      <c r="CX2025"/>
      <c r="CY2025"/>
      <c r="CZ2025"/>
      <c r="DA2025"/>
      <c r="DB2025"/>
      <c r="DC2025"/>
      <c r="DD2025"/>
      <c r="DE2025"/>
      <c r="DF2025"/>
      <c r="DG2025"/>
      <c r="DH2025"/>
      <c r="DI2025"/>
    </row>
    <row r="2026" spans="9:113" x14ac:dyDescent="0.25">
      <c r="I2026"/>
      <c r="CW2026"/>
      <c r="CX2026"/>
      <c r="CY2026"/>
      <c r="CZ2026"/>
      <c r="DA2026"/>
      <c r="DB2026"/>
      <c r="DC2026"/>
      <c r="DD2026"/>
      <c r="DE2026"/>
      <c r="DF2026"/>
      <c r="DG2026"/>
      <c r="DH2026"/>
      <c r="DI2026"/>
    </row>
    <row r="2027" spans="9:113" x14ac:dyDescent="0.25">
      <c r="I2027"/>
      <c r="CW2027"/>
      <c r="CX2027"/>
      <c r="CY2027"/>
      <c r="CZ2027"/>
      <c r="DA2027"/>
      <c r="DB2027"/>
      <c r="DC2027"/>
      <c r="DD2027"/>
      <c r="DE2027"/>
      <c r="DF2027"/>
      <c r="DG2027"/>
      <c r="DH2027"/>
      <c r="DI2027"/>
    </row>
    <row r="2028" spans="9:113" x14ac:dyDescent="0.25">
      <c r="I2028"/>
      <c r="CW2028"/>
      <c r="CX2028"/>
      <c r="CY2028"/>
      <c r="CZ2028"/>
      <c r="DA2028"/>
      <c r="DB2028"/>
      <c r="DC2028"/>
      <c r="DD2028"/>
      <c r="DE2028"/>
      <c r="DF2028"/>
      <c r="DG2028"/>
      <c r="DH2028"/>
      <c r="DI2028"/>
    </row>
    <row r="2029" spans="9:113" x14ac:dyDescent="0.25">
      <c r="I2029"/>
      <c r="CW2029"/>
      <c r="CX2029"/>
      <c r="CY2029"/>
      <c r="CZ2029"/>
      <c r="DA2029"/>
      <c r="DB2029"/>
      <c r="DC2029"/>
      <c r="DD2029"/>
      <c r="DE2029"/>
      <c r="DF2029"/>
      <c r="DG2029"/>
      <c r="DH2029"/>
      <c r="DI2029"/>
    </row>
    <row r="2030" spans="9:113" x14ac:dyDescent="0.25">
      <c r="I2030"/>
      <c r="CW2030"/>
      <c r="CX2030"/>
      <c r="CY2030"/>
      <c r="CZ2030"/>
      <c r="DA2030"/>
      <c r="DB2030"/>
      <c r="DC2030"/>
      <c r="DD2030"/>
      <c r="DE2030"/>
      <c r="DF2030"/>
      <c r="DG2030"/>
      <c r="DH2030"/>
      <c r="DI2030"/>
    </row>
    <row r="2031" spans="9:113" x14ac:dyDescent="0.25">
      <c r="I2031"/>
      <c r="CW2031"/>
      <c r="CX2031"/>
      <c r="CY2031"/>
      <c r="CZ2031"/>
      <c r="DA2031"/>
      <c r="DB2031"/>
      <c r="DC2031"/>
      <c r="DD2031"/>
      <c r="DE2031"/>
      <c r="DF2031"/>
      <c r="DG2031"/>
      <c r="DH2031"/>
      <c r="DI2031"/>
    </row>
    <row r="2032" spans="9:113" x14ac:dyDescent="0.25">
      <c r="I2032"/>
      <c r="CW2032"/>
      <c r="CX2032"/>
      <c r="CY2032"/>
      <c r="CZ2032"/>
      <c r="DA2032"/>
      <c r="DB2032"/>
      <c r="DC2032"/>
      <c r="DD2032"/>
      <c r="DE2032"/>
      <c r="DF2032"/>
      <c r="DG2032"/>
      <c r="DH2032"/>
      <c r="DI2032"/>
    </row>
    <row r="2033" spans="9:113" x14ac:dyDescent="0.25">
      <c r="I2033"/>
      <c r="CW2033"/>
      <c r="CX2033"/>
      <c r="CY2033"/>
      <c r="CZ2033"/>
      <c r="DA2033"/>
      <c r="DB2033"/>
      <c r="DC2033"/>
      <c r="DD2033"/>
      <c r="DE2033"/>
      <c r="DF2033"/>
      <c r="DG2033"/>
      <c r="DH2033"/>
      <c r="DI2033"/>
    </row>
    <row r="2034" spans="9:113" x14ac:dyDescent="0.25">
      <c r="I2034"/>
      <c r="CW2034"/>
      <c r="CX2034"/>
      <c r="CY2034"/>
      <c r="CZ2034"/>
      <c r="DA2034"/>
      <c r="DB2034"/>
      <c r="DC2034"/>
      <c r="DD2034"/>
      <c r="DE2034"/>
      <c r="DF2034"/>
      <c r="DG2034"/>
      <c r="DH2034"/>
      <c r="DI2034"/>
    </row>
    <row r="2035" spans="9:113" x14ac:dyDescent="0.25">
      <c r="I2035"/>
      <c r="CW2035"/>
      <c r="CX2035"/>
      <c r="CY2035"/>
      <c r="CZ2035"/>
      <c r="DA2035"/>
      <c r="DB2035"/>
      <c r="DC2035"/>
      <c r="DD2035"/>
      <c r="DE2035"/>
      <c r="DF2035"/>
      <c r="DG2035"/>
      <c r="DH2035"/>
      <c r="DI2035"/>
    </row>
    <row r="2036" spans="9:113" x14ac:dyDescent="0.25">
      <c r="I2036"/>
      <c r="CW2036"/>
      <c r="CX2036"/>
      <c r="CY2036"/>
      <c r="CZ2036"/>
      <c r="DA2036"/>
      <c r="DB2036"/>
      <c r="DC2036"/>
      <c r="DD2036"/>
      <c r="DE2036"/>
      <c r="DF2036"/>
      <c r="DG2036"/>
      <c r="DH2036"/>
      <c r="DI2036"/>
    </row>
    <row r="2037" spans="9:113" x14ac:dyDescent="0.25">
      <c r="I2037"/>
      <c r="CW2037"/>
      <c r="CX2037"/>
      <c r="CY2037"/>
      <c r="CZ2037"/>
      <c r="DA2037"/>
      <c r="DB2037"/>
      <c r="DC2037"/>
      <c r="DD2037"/>
      <c r="DE2037"/>
      <c r="DF2037"/>
      <c r="DG2037"/>
      <c r="DH2037"/>
      <c r="DI2037"/>
    </row>
    <row r="2038" spans="9:113" x14ac:dyDescent="0.25">
      <c r="I2038"/>
      <c r="CW2038"/>
      <c r="CX2038"/>
      <c r="CY2038"/>
      <c r="CZ2038"/>
      <c r="DA2038"/>
      <c r="DB2038"/>
      <c r="DC2038"/>
      <c r="DD2038"/>
      <c r="DE2038"/>
      <c r="DF2038"/>
      <c r="DG2038"/>
      <c r="DH2038"/>
      <c r="DI2038"/>
    </row>
    <row r="2039" spans="9:113" x14ac:dyDescent="0.25">
      <c r="I2039"/>
      <c r="CW2039"/>
      <c r="CX2039"/>
      <c r="CY2039"/>
      <c r="CZ2039"/>
      <c r="DA2039"/>
      <c r="DB2039"/>
      <c r="DC2039"/>
      <c r="DD2039"/>
      <c r="DE2039"/>
      <c r="DF2039"/>
      <c r="DG2039"/>
      <c r="DH2039"/>
      <c r="DI2039"/>
    </row>
    <row r="2040" spans="9:113" x14ac:dyDescent="0.25">
      <c r="I2040"/>
      <c r="CW2040"/>
      <c r="CX2040"/>
      <c r="CY2040"/>
      <c r="CZ2040"/>
      <c r="DA2040"/>
      <c r="DB2040"/>
      <c r="DC2040"/>
      <c r="DD2040"/>
      <c r="DE2040"/>
      <c r="DF2040"/>
      <c r="DG2040"/>
      <c r="DH2040"/>
      <c r="DI2040"/>
    </row>
    <row r="2041" spans="9:113" x14ac:dyDescent="0.25">
      <c r="I2041"/>
      <c r="CW2041"/>
      <c r="CX2041"/>
      <c r="CY2041"/>
      <c r="CZ2041"/>
      <c r="DA2041"/>
      <c r="DB2041"/>
      <c r="DC2041"/>
      <c r="DD2041"/>
      <c r="DE2041"/>
      <c r="DF2041"/>
      <c r="DG2041"/>
      <c r="DH2041"/>
      <c r="DI2041"/>
    </row>
    <row r="2042" spans="9:113" x14ac:dyDescent="0.25">
      <c r="I2042"/>
      <c r="CW2042"/>
      <c r="CX2042"/>
      <c r="CY2042"/>
      <c r="CZ2042"/>
      <c r="DA2042"/>
      <c r="DB2042"/>
      <c r="DC2042"/>
      <c r="DD2042"/>
      <c r="DE2042"/>
      <c r="DF2042"/>
      <c r="DG2042"/>
      <c r="DH2042"/>
      <c r="DI2042"/>
    </row>
    <row r="2043" spans="9:113" x14ac:dyDescent="0.25">
      <c r="I2043"/>
      <c r="CW2043"/>
      <c r="CX2043"/>
      <c r="CY2043"/>
      <c r="CZ2043"/>
      <c r="DA2043"/>
      <c r="DB2043"/>
      <c r="DC2043"/>
      <c r="DD2043"/>
      <c r="DE2043"/>
      <c r="DF2043"/>
      <c r="DG2043"/>
      <c r="DH2043"/>
      <c r="DI2043"/>
    </row>
    <row r="2044" spans="9:113" x14ac:dyDescent="0.25">
      <c r="I2044"/>
      <c r="CW2044"/>
      <c r="CX2044"/>
      <c r="CY2044"/>
      <c r="CZ2044"/>
      <c r="DA2044"/>
      <c r="DB2044"/>
      <c r="DC2044"/>
      <c r="DD2044"/>
      <c r="DE2044"/>
      <c r="DF2044"/>
      <c r="DG2044"/>
      <c r="DH2044"/>
      <c r="DI2044"/>
    </row>
    <row r="2045" spans="9:113" x14ac:dyDescent="0.25">
      <c r="I2045"/>
      <c r="CW2045"/>
      <c r="CX2045"/>
      <c r="CY2045"/>
      <c r="CZ2045"/>
      <c r="DA2045"/>
      <c r="DB2045"/>
      <c r="DC2045"/>
      <c r="DD2045"/>
      <c r="DE2045"/>
      <c r="DF2045"/>
      <c r="DG2045"/>
      <c r="DH2045"/>
      <c r="DI2045"/>
    </row>
    <row r="2046" spans="9:113" x14ac:dyDescent="0.25">
      <c r="I2046"/>
      <c r="CW2046"/>
      <c r="CX2046"/>
      <c r="CY2046"/>
      <c r="CZ2046"/>
      <c r="DA2046"/>
      <c r="DB2046"/>
      <c r="DC2046"/>
      <c r="DD2046"/>
      <c r="DE2046"/>
      <c r="DF2046"/>
      <c r="DG2046"/>
      <c r="DH2046"/>
      <c r="DI2046"/>
    </row>
    <row r="2047" spans="9:113" x14ac:dyDescent="0.25">
      <c r="I2047"/>
      <c r="CW2047"/>
      <c r="CX2047"/>
      <c r="CY2047"/>
      <c r="CZ2047"/>
      <c r="DA2047"/>
      <c r="DB2047"/>
      <c r="DC2047"/>
      <c r="DD2047"/>
      <c r="DE2047"/>
      <c r="DF2047"/>
      <c r="DG2047"/>
      <c r="DH2047"/>
      <c r="DI2047"/>
    </row>
    <row r="2048" spans="9:113" x14ac:dyDescent="0.25">
      <c r="I2048"/>
      <c r="CW2048"/>
      <c r="CX2048"/>
      <c r="CY2048"/>
      <c r="CZ2048"/>
      <c r="DA2048"/>
      <c r="DB2048"/>
      <c r="DC2048"/>
      <c r="DD2048"/>
      <c r="DE2048"/>
      <c r="DF2048"/>
      <c r="DG2048"/>
      <c r="DH2048"/>
      <c r="DI2048"/>
    </row>
    <row r="2049" spans="9:113" x14ac:dyDescent="0.25">
      <c r="I2049"/>
      <c r="CW2049"/>
      <c r="CX2049"/>
      <c r="CY2049"/>
      <c r="CZ2049"/>
      <c r="DA2049"/>
      <c r="DB2049"/>
      <c r="DC2049"/>
      <c r="DD2049"/>
      <c r="DE2049"/>
      <c r="DF2049"/>
      <c r="DG2049"/>
      <c r="DH2049"/>
      <c r="DI2049"/>
    </row>
    <row r="2050" spans="9:113" x14ac:dyDescent="0.25">
      <c r="I2050"/>
      <c r="CW2050"/>
      <c r="CX2050"/>
      <c r="CY2050"/>
      <c r="CZ2050"/>
      <c r="DA2050"/>
      <c r="DB2050"/>
      <c r="DC2050"/>
      <c r="DD2050"/>
      <c r="DE2050"/>
      <c r="DF2050"/>
      <c r="DG2050"/>
      <c r="DH2050"/>
      <c r="DI2050"/>
    </row>
    <row r="2051" spans="9:113" x14ac:dyDescent="0.25">
      <c r="I2051"/>
      <c r="CW2051"/>
      <c r="CX2051"/>
      <c r="CY2051"/>
      <c r="CZ2051"/>
      <c r="DA2051"/>
      <c r="DB2051"/>
      <c r="DC2051"/>
      <c r="DD2051"/>
      <c r="DE2051"/>
      <c r="DF2051"/>
      <c r="DG2051"/>
      <c r="DH2051"/>
      <c r="DI2051"/>
    </row>
    <row r="2052" spans="9:113" x14ac:dyDescent="0.25">
      <c r="I2052"/>
      <c r="CW2052"/>
      <c r="CX2052"/>
      <c r="CY2052"/>
      <c r="CZ2052"/>
      <c r="DA2052"/>
      <c r="DB2052"/>
      <c r="DC2052"/>
      <c r="DD2052"/>
      <c r="DE2052"/>
      <c r="DF2052"/>
      <c r="DG2052"/>
      <c r="DH2052"/>
      <c r="DI2052"/>
    </row>
    <row r="2053" spans="9:113" x14ac:dyDescent="0.25">
      <c r="I2053"/>
      <c r="CW2053"/>
      <c r="CX2053"/>
      <c r="CY2053"/>
      <c r="CZ2053"/>
      <c r="DA2053"/>
      <c r="DB2053"/>
      <c r="DC2053"/>
      <c r="DD2053"/>
      <c r="DE2053"/>
      <c r="DF2053"/>
      <c r="DG2053"/>
      <c r="DH2053"/>
      <c r="DI2053"/>
    </row>
    <row r="2054" spans="9:113" x14ac:dyDescent="0.25">
      <c r="I2054"/>
      <c r="CW2054"/>
      <c r="CX2054"/>
      <c r="CY2054"/>
      <c r="CZ2054"/>
      <c r="DA2054"/>
      <c r="DB2054"/>
      <c r="DC2054"/>
      <c r="DD2054"/>
      <c r="DE2054"/>
      <c r="DF2054"/>
      <c r="DG2054"/>
      <c r="DH2054"/>
      <c r="DI2054"/>
    </row>
    <row r="2055" spans="9:113" x14ac:dyDescent="0.25">
      <c r="I2055"/>
      <c r="CW2055"/>
      <c r="CX2055"/>
      <c r="CY2055"/>
      <c r="CZ2055"/>
      <c r="DA2055"/>
      <c r="DB2055"/>
      <c r="DC2055"/>
      <c r="DD2055"/>
      <c r="DE2055"/>
      <c r="DF2055"/>
      <c r="DG2055"/>
      <c r="DH2055"/>
      <c r="DI2055"/>
    </row>
    <row r="2056" spans="9:113" x14ac:dyDescent="0.25">
      <c r="I2056"/>
      <c r="CW2056"/>
      <c r="CX2056"/>
      <c r="CY2056"/>
      <c r="CZ2056"/>
      <c r="DA2056"/>
      <c r="DB2056"/>
      <c r="DC2056"/>
      <c r="DD2056"/>
      <c r="DE2056"/>
      <c r="DF2056"/>
      <c r="DG2056"/>
      <c r="DH2056"/>
      <c r="DI2056"/>
    </row>
    <row r="2057" spans="9:113" x14ac:dyDescent="0.25">
      <c r="I2057"/>
      <c r="CW2057"/>
      <c r="CX2057"/>
      <c r="CY2057"/>
      <c r="CZ2057"/>
      <c r="DA2057"/>
      <c r="DB2057"/>
      <c r="DC2057"/>
      <c r="DD2057"/>
      <c r="DE2057"/>
      <c r="DF2057"/>
      <c r="DG2057"/>
      <c r="DH2057"/>
      <c r="DI2057"/>
    </row>
    <row r="2058" spans="9:113" x14ac:dyDescent="0.25">
      <c r="I2058"/>
      <c r="CW2058"/>
      <c r="CX2058"/>
      <c r="CY2058"/>
      <c r="CZ2058"/>
      <c r="DA2058"/>
      <c r="DB2058"/>
      <c r="DC2058"/>
      <c r="DD2058"/>
      <c r="DE2058"/>
      <c r="DF2058"/>
      <c r="DG2058"/>
      <c r="DH2058"/>
      <c r="DI2058"/>
    </row>
    <row r="2059" spans="9:113" x14ac:dyDescent="0.25">
      <c r="I2059"/>
      <c r="CW2059"/>
      <c r="CX2059"/>
      <c r="CY2059"/>
      <c r="CZ2059"/>
      <c r="DA2059"/>
      <c r="DB2059"/>
      <c r="DC2059"/>
      <c r="DD2059"/>
      <c r="DE2059"/>
      <c r="DF2059"/>
      <c r="DG2059"/>
      <c r="DH2059"/>
      <c r="DI2059"/>
    </row>
    <row r="2060" spans="9:113" x14ac:dyDescent="0.25">
      <c r="I2060"/>
      <c r="CW2060"/>
      <c r="CX2060"/>
      <c r="CY2060"/>
      <c r="CZ2060"/>
      <c r="DA2060"/>
      <c r="DB2060"/>
      <c r="DC2060"/>
      <c r="DD2060"/>
      <c r="DE2060"/>
      <c r="DF2060"/>
      <c r="DG2060"/>
      <c r="DH2060"/>
      <c r="DI2060"/>
    </row>
    <row r="2061" spans="9:113" x14ac:dyDescent="0.25">
      <c r="I2061"/>
      <c r="CW2061"/>
      <c r="CX2061"/>
      <c r="CY2061"/>
      <c r="CZ2061"/>
      <c r="DA2061"/>
      <c r="DB2061"/>
      <c r="DC2061"/>
      <c r="DD2061"/>
      <c r="DE2061"/>
      <c r="DF2061"/>
      <c r="DG2061"/>
      <c r="DH2061"/>
      <c r="DI2061"/>
    </row>
    <row r="2062" spans="9:113" x14ac:dyDescent="0.25">
      <c r="I2062"/>
      <c r="CW2062"/>
      <c r="CX2062"/>
      <c r="CY2062"/>
      <c r="CZ2062"/>
      <c r="DA2062"/>
      <c r="DB2062"/>
      <c r="DC2062"/>
      <c r="DD2062"/>
      <c r="DE2062"/>
      <c r="DF2062"/>
      <c r="DG2062"/>
      <c r="DH2062"/>
      <c r="DI2062"/>
    </row>
    <row r="2063" spans="9:113" x14ac:dyDescent="0.25">
      <c r="I2063"/>
      <c r="CW2063"/>
      <c r="CX2063"/>
      <c r="CY2063"/>
      <c r="CZ2063"/>
      <c r="DA2063"/>
      <c r="DB2063"/>
      <c r="DC2063"/>
      <c r="DD2063"/>
      <c r="DE2063"/>
      <c r="DF2063"/>
      <c r="DG2063"/>
      <c r="DH2063"/>
      <c r="DI2063"/>
    </row>
    <row r="2064" spans="9:113" x14ac:dyDescent="0.25">
      <c r="I2064"/>
      <c r="CW2064"/>
      <c r="CX2064"/>
      <c r="CY2064"/>
      <c r="CZ2064"/>
      <c r="DA2064"/>
      <c r="DB2064"/>
      <c r="DC2064"/>
      <c r="DD2064"/>
      <c r="DE2064"/>
      <c r="DF2064"/>
      <c r="DG2064"/>
      <c r="DH2064"/>
      <c r="DI2064"/>
    </row>
    <row r="2065" spans="9:113" x14ac:dyDescent="0.25">
      <c r="I2065"/>
      <c r="CW2065"/>
      <c r="CX2065"/>
      <c r="CY2065"/>
      <c r="CZ2065"/>
      <c r="DA2065"/>
      <c r="DB2065"/>
      <c r="DC2065"/>
      <c r="DD2065"/>
      <c r="DE2065"/>
      <c r="DF2065"/>
      <c r="DG2065"/>
      <c r="DH2065"/>
      <c r="DI2065"/>
    </row>
    <row r="2066" spans="9:113" x14ac:dyDescent="0.25">
      <c r="I2066"/>
      <c r="CW2066"/>
      <c r="CX2066"/>
      <c r="CY2066"/>
      <c r="CZ2066"/>
      <c r="DA2066"/>
      <c r="DB2066"/>
      <c r="DC2066"/>
      <c r="DD2066"/>
      <c r="DE2066"/>
      <c r="DF2066"/>
      <c r="DG2066"/>
      <c r="DH2066"/>
      <c r="DI2066"/>
    </row>
    <row r="2067" spans="9:113" x14ac:dyDescent="0.25">
      <c r="I2067"/>
      <c r="CW2067"/>
      <c r="CX2067"/>
      <c r="CY2067"/>
      <c r="CZ2067"/>
      <c r="DA2067"/>
      <c r="DB2067"/>
      <c r="DC2067"/>
      <c r="DD2067"/>
      <c r="DE2067"/>
      <c r="DF2067"/>
      <c r="DG2067"/>
      <c r="DH2067"/>
      <c r="DI2067"/>
    </row>
    <row r="2068" spans="9:113" x14ac:dyDescent="0.25">
      <c r="I2068"/>
      <c r="CW2068"/>
      <c r="CX2068"/>
      <c r="CY2068"/>
      <c r="CZ2068"/>
      <c r="DA2068"/>
      <c r="DB2068"/>
      <c r="DC2068"/>
      <c r="DD2068"/>
      <c r="DE2068"/>
      <c r="DF2068"/>
      <c r="DG2068"/>
      <c r="DH2068"/>
      <c r="DI2068"/>
    </row>
    <row r="2069" spans="9:113" x14ac:dyDescent="0.25">
      <c r="I2069"/>
      <c r="CW2069"/>
      <c r="CX2069"/>
      <c r="CY2069"/>
      <c r="CZ2069"/>
      <c r="DA2069"/>
      <c r="DB2069"/>
      <c r="DC2069"/>
      <c r="DD2069"/>
      <c r="DE2069"/>
      <c r="DF2069"/>
      <c r="DG2069"/>
      <c r="DH2069"/>
      <c r="DI2069"/>
    </row>
    <row r="2070" spans="9:113" x14ac:dyDescent="0.25">
      <c r="I2070"/>
      <c r="CW2070"/>
      <c r="CX2070"/>
      <c r="CY2070"/>
      <c r="CZ2070"/>
      <c r="DA2070"/>
      <c r="DB2070"/>
      <c r="DC2070"/>
      <c r="DD2070"/>
      <c r="DE2070"/>
      <c r="DF2070"/>
      <c r="DG2070"/>
      <c r="DH2070"/>
      <c r="DI2070"/>
    </row>
    <row r="2071" spans="9:113" x14ac:dyDescent="0.25">
      <c r="I2071"/>
      <c r="CW2071"/>
      <c r="CX2071"/>
      <c r="CY2071"/>
      <c r="CZ2071"/>
      <c r="DA2071"/>
      <c r="DB2071"/>
      <c r="DC2071"/>
      <c r="DD2071"/>
      <c r="DE2071"/>
      <c r="DF2071"/>
      <c r="DG2071"/>
      <c r="DH2071"/>
      <c r="DI2071"/>
    </row>
    <row r="2072" spans="9:113" x14ac:dyDescent="0.25">
      <c r="I2072"/>
      <c r="CW2072"/>
      <c r="CX2072"/>
      <c r="CY2072"/>
      <c r="CZ2072"/>
      <c r="DA2072"/>
      <c r="DB2072"/>
      <c r="DC2072"/>
      <c r="DD2072"/>
      <c r="DE2072"/>
      <c r="DF2072"/>
      <c r="DG2072"/>
      <c r="DH2072"/>
      <c r="DI2072"/>
    </row>
    <row r="2073" spans="9:113" x14ac:dyDescent="0.25">
      <c r="I2073"/>
      <c r="CW2073"/>
      <c r="CX2073"/>
      <c r="CY2073"/>
      <c r="CZ2073"/>
      <c r="DA2073"/>
      <c r="DB2073"/>
      <c r="DC2073"/>
      <c r="DD2073"/>
      <c r="DE2073"/>
      <c r="DF2073"/>
      <c r="DG2073"/>
      <c r="DH2073"/>
      <c r="DI2073"/>
    </row>
    <row r="2074" spans="9:113" x14ac:dyDescent="0.25">
      <c r="I2074"/>
      <c r="CW2074"/>
      <c r="CX2074"/>
      <c r="CY2074"/>
      <c r="CZ2074"/>
      <c r="DA2074"/>
      <c r="DB2074"/>
      <c r="DC2074"/>
      <c r="DD2074"/>
      <c r="DE2074"/>
      <c r="DF2074"/>
      <c r="DG2074"/>
      <c r="DH2074"/>
      <c r="DI2074"/>
    </row>
    <row r="2075" spans="9:113" x14ac:dyDescent="0.25">
      <c r="I2075"/>
      <c r="CW2075"/>
      <c r="CX2075"/>
      <c r="CY2075"/>
      <c r="CZ2075"/>
      <c r="DA2075"/>
      <c r="DB2075"/>
      <c r="DC2075"/>
      <c r="DD2075"/>
      <c r="DE2075"/>
      <c r="DF2075"/>
      <c r="DG2075"/>
      <c r="DH2075"/>
      <c r="DI2075"/>
    </row>
    <row r="2076" spans="9:113" x14ac:dyDescent="0.25">
      <c r="I2076"/>
      <c r="CW2076"/>
      <c r="CX2076"/>
      <c r="CY2076"/>
      <c r="CZ2076"/>
      <c r="DA2076"/>
      <c r="DB2076"/>
      <c r="DC2076"/>
      <c r="DD2076"/>
      <c r="DE2076"/>
      <c r="DF2076"/>
      <c r="DG2076"/>
      <c r="DH2076"/>
      <c r="DI2076"/>
    </row>
    <row r="2077" spans="9:113" x14ac:dyDescent="0.25">
      <c r="I2077"/>
      <c r="CW2077"/>
      <c r="CX2077"/>
      <c r="CY2077"/>
      <c r="CZ2077"/>
      <c r="DA2077"/>
      <c r="DB2077"/>
      <c r="DC2077"/>
      <c r="DD2077"/>
      <c r="DE2077"/>
      <c r="DF2077"/>
      <c r="DG2077"/>
      <c r="DH2077"/>
      <c r="DI2077"/>
    </row>
    <row r="2078" spans="9:113" x14ac:dyDescent="0.25">
      <c r="I2078"/>
      <c r="CW2078"/>
      <c r="CX2078"/>
      <c r="CY2078"/>
      <c r="CZ2078"/>
      <c r="DA2078"/>
      <c r="DB2078"/>
      <c r="DC2078"/>
      <c r="DD2078"/>
      <c r="DE2078"/>
      <c r="DF2078"/>
      <c r="DG2078"/>
      <c r="DH2078"/>
      <c r="DI2078"/>
    </row>
    <row r="2079" spans="9:113" x14ac:dyDescent="0.25">
      <c r="I2079"/>
      <c r="CW2079"/>
      <c r="CX2079"/>
      <c r="CY2079"/>
      <c r="CZ2079"/>
      <c r="DA2079"/>
      <c r="DB2079"/>
      <c r="DC2079"/>
      <c r="DD2079"/>
      <c r="DE2079"/>
      <c r="DF2079"/>
      <c r="DG2079"/>
      <c r="DH2079"/>
      <c r="DI2079"/>
    </row>
    <row r="2080" spans="9:113" x14ac:dyDescent="0.25">
      <c r="I2080"/>
      <c r="CW2080"/>
      <c r="CX2080"/>
      <c r="CY2080"/>
      <c r="CZ2080"/>
      <c r="DA2080"/>
      <c r="DB2080"/>
      <c r="DC2080"/>
      <c r="DD2080"/>
      <c r="DE2080"/>
      <c r="DF2080"/>
      <c r="DG2080"/>
      <c r="DH2080"/>
      <c r="DI2080"/>
    </row>
    <row r="2081" spans="9:113" x14ac:dyDescent="0.25">
      <c r="I2081"/>
      <c r="CW2081"/>
      <c r="CX2081"/>
      <c r="CY2081"/>
      <c r="CZ2081"/>
      <c r="DA2081"/>
      <c r="DB2081"/>
      <c r="DC2081"/>
      <c r="DD2081"/>
      <c r="DE2081"/>
      <c r="DF2081"/>
      <c r="DG2081"/>
      <c r="DH2081"/>
      <c r="DI2081"/>
    </row>
    <row r="2082" spans="9:113" x14ac:dyDescent="0.25">
      <c r="I2082"/>
      <c r="CW2082"/>
      <c r="CX2082"/>
      <c r="CY2082"/>
      <c r="CZ2082"/>
      <c r="DA2082"/>
      <c r="DB2082"/>
      <c r="DC2082"/>
      <c r="DD2082"/>
      <c r="DE2082"/>
      <c r="DF2082"/>
      <c r="DG2082"/>
      <c r="DH2082"/>
      <c r="DI2082"/>
    </row>
    <row r="2083" spans="9:113" x14ac:dyDescent="0.25">
      <c r="I2083"/>
      <c r="CW2083"/>
      <c r="CX2083"/>
      <c r="CY2083"/>
      <c r="CZ2083"/>
      <c r="DA2083"/>
      <c r="DB2083"/>
      <c r="DC2083"/>
      <c r="DD2083"/>
      <c r="DE2083"/>
      <c r="DF2083"/>
      <c r="DG2083"/>
      <c r="DH2083"/>
      <c r="DI2083"/>
    </row>
    <row r="2084" spans="9:113" x14ac:dyDescent="0.25">
      <c r="I2084"/>
      <c r="CW2084"/>
      <c r="CX2084"/>
      <c r="CY2084"/>
      <c r="CZ2084"/>
      <c r="DA2084"/>
      <c r="DB2084"/>
      <c r="DC2084"/>
      <c r="DD2084"/>
      <c r="DE2084"/>
      <c r="DF2084"/>
      <c r="DG2084"/>
      <c r="DH2084"/>
      <c r="DI2084"/>
    </row>
    <row r="2085" spans="9:113" x14ac:dyDescent="0.25">
      <c r="I2085"/>
      <c r="CW2085"/>
      <c r="CX2085"/>
      <c r="CY2085"/>
      <c r="CZ2085"/>
      <c r="DA2085"/>
      <c r="DB2085"/>
      <c r="DC2085"/>
      <c r="DD2085"/>
      <c r="DE2085"/>
      <c r="DF2085"/>
      <c r="DG2085"/>
      <c r="DH2085"/>
      <c r="DI2085"/>
    </row>
    <row r="2086" spans="9:113" x14ac:dyDescent="0.25">
      <c r="I2086"/>
      <c r="CW2086"/>
      <c r="CX2086"/>
      <c r="CY2086"/>
      <c r="CZ2086"/>
      <c r="DA2086"/>
      <c r="DB2086"/>
      <c r="DC2086"/>
      <c r="DD2086"/>
      <c r="DE2086"/>
      <c r="DF2086"/>
      <c r="DG2086"/>
      <c r="DH2086"/>
      <c r="DI2086"/>
    </row>
    <row r="2087" spans="9:113" x14ac:dyDescent="0.25">
      <c r="I2087"/>
      <c r="CW2087"/>
      <c r="CX2087"/>
      <c r="CY2087"/>
      <c r="CZ2087"/>
      <c r="DA2087"/>
      <c r="DB2087"/>
      <c r="DC2087"/>
      <c r="DD2087"/>
      <c r="DE2087"/>
      <c r="DF2087"/>
      <c r="DG2087"/>
      <c r="DH2087"/>
      <c r="DI2087"/>
    </row>
    <row r="2088" spans="9:113" x14ac:dyDescent="0.25">
      <c r="I2088"/>
      <c r="CW2088"/>
      <c r="CX2088"/>
      <c r="CY2088"/>
      <c r="CZ2088"/>
      <c r="DA2088"/>
      <c r="DB2088"/>
      <c r="DC2088"/>
      <c r="DD2088"/>
      <c r="DE2088"/>
      <c r="DF2088"/>
      <c r="DG2088"/>
      <c r="DH2088"/>
      <c r="DI2088"/>
    </row>
    <row r="2089" spans="9:113" x14ac:dyDescent="0.25">
      <c r="I2089"/>
      <c r="CW2089"/>
      <c r="CX2089"/>
      <c r="CY2089"/>
      <c r="CZ2089"/>
      <c r="DA2089"/>
      <c r="DB2089"/>
      <c r="DC2089"/>
      <c r="DD2089"/>
      <c r="DE2089"/>
      <c r="DF2089"/>
      <c r="DG2089"/>
      <c r="DH2089"/>
      <c r="DI2089"/>
    </row>
    <row r="2090" spans="9:113" x14ac:dyDescent="0.25">
      <c r="I2090"/>
      <c r="CW2090"/>
      <c r="CX2090"/>
      <c r="CY2090"/>
      <c r="CZ2090"/>
      <c r="DA2090"/>
      <c r="DB2090"/>
      <c r="DC2090"/>
      <c r="DD2090"/>
      <c r="DE2090"/>
      <c r="DF2090"/>
      <c r="DG2090"/>
      <c r="DH2090"/>
      <c r="DI2090"/>
    </row>
    <row r="2091" spans="9:113" x14ac:dyDescent="0.25">
      <c r="I2091"/>
      <c r="CW2091"/>
      <c r="CX2091"/>
      <c r="CY2091"/>
      <c r="CZ2091"/>
      <c r="DA2091"/>
      <c r="DB2091"/>
      <c r="DC2091"/>
      <c r="DD2091"/>
      <c r="DE2091"/>
      <c r="DF2091"/>
      <c r="DG2091"/>
      <c r="DH2091"/>
      <c r="DI2091"/>
    </row>
    <row r="2092" spans="9:113" x14ac:dyDescent="0.25">
      <c r="I2092"/>
      <c r="CW2092"/>
      <c r="CX2092"/>
      <c r="CY2092"/>
      <c r="CZ2092"/>
      <c r="DA2092"/>
      <c r="DB2092"/>
      <c r="DC2092"/>
      <c r="DD2092"/>
      <c r="DE2092"/>
      <c r="DF2092"/>
      <c r="DG2092"/>
      <c r="DH2092"/>
      <c r="DI2092"/>
    </row>
    <row r="2093" spans="9:113" x14ac:dyDescent="0.25">
      <c r="I2093"/>
      <c r="CW2093"/>
      <c r="CX2093"/>
      <c r="CY2093"/>
      <c r="CZ2093"/>
      <c r="DA2093"/>
      <c r="DB2093"/>
      <c r="DC2093"/>
      <c r="DD2093"/>
      <c r="DE2093"/>
      <c r="DF2093"/>
      <c r="DG2093"/>
      <c r="DH2093"/>
      <c r="DI2093"/>
    </row>
    <row r="2094" spans="9:113" x14ac:dyDescent="0.25">
      <c r="I2094"/>
      <c r="CW2094"/>
      <c r="CX2094"/>
      <c r="CY2094"/>
      <c r="CZ2094"/>
      <c r="DA2094"/>
      <c r="DB2094"/>
      <c r="DC2094"/>
      <c r="DD2094"/>
      <c r="DE2094"/>
      <c r="DF2094"/>
      <c r="DG2094"/>
      <c r="DH2094"/>
      <c r="DI2094"/>
    </row>
    <row r="2095" spans="9:113" x14ac:dyDescent="0.25">
      <c r="I2095"/>
      <c r="CW2095"/>
      <c r="CX2095"/>
      <c r="CY2095"/>
      <c r="CZ2095"/>
      <c r="DA2095"/>
      <c r="DB2095"/>
      <c r="DC2095"/>
      <c r="DD2095"/>
      <c r="DE2095"/>
      <c r="DF2095"/>
      <c r="DG2095"/>
      <c r="DH2095"/>
      <c r="DI2095"/>
    </row>
    <row r="2096" spans="9:113" x14ac:dyDescent="0.25">
      <c r="I2096"/>
      <c r="CW2096"/>
      <c r="CX2096"/>
      <c r="CY2096"/>
      <c r="CZ2096"/>
      <c r="DA2096"/>
      <c r="DB2096"/>
      <c r="DC2096"/>
      <c r="DD2096"/>
      <c r="DE2096"/>
      <c r="DF2096"/>
      <c r="DG2096"/>
      <c r="DH2096"/>
      <c r="DI2096"/>
    </row>
    <row r="2097" spans="9:113" x14ac:dyDescent="0.25">
      <c r="I2097"/>
      <c r="CW2097"/>
      <c r="CX2097"/>
      <c r="CY2097"/>
      <c r="CZ2097"/>
      <c r="DA2097"/>
      <c r="DB2097"/>
      <c r="DC2097"/>
      <c r="DD2097"/>
      <c r="DE2097"/>
      <c r="DF2097"/>
      <c r="DG2097"/>
      <c r="DH2097"/>
      <c r="DI2097"/>
    </row>
    <row r="2098" spans="9:113" x14ac:dyDescent="0.25">
      <c r="I2098"/>
      <c r="CW2098"/>
      <c r="CX2098"/>
      <c r="CY2098"/>
      <c r="CZ2098"/>
      <c r="DA2098"/>
      <c r="DB2098"/>
      <c r="DC2098"/>
      <c r="DD2098"/>
      <c r="DE2098"/>
      <c r="DF2098"/>
      <c r="DG2098"/>
      <c r="DH2098"/>
      <c r="DI2098"/>
    </row>
    <row r="2099" spans="9:113" x14ac:dyDescent="0.25">
      <c r="I2099"/>
      <c r="CW2099"/>
      <c r="CX2099"/>
      <c r="CY2099"/>
      <c r="CZ2099"/>
      <c r="DA2099"/>
      <c r="DB2099"/>
      <c r="DC2099"/>
      <c r="DD2099"/>
      <c r="DE2099"/>
      <c r="DF2099"/>
      <c r="DG2099"/>
      <c r="DH2099"/>
      <c r="DI2099"/>
    </row>
    <row r="2100" spans="9:113" x14ac:dyDescent="0.25">
      <c r="I2100"/>
      <c r="CW2100"/>
      <c r="CX2100"/>
      <c r="CY2100"/>
      <c r="CZ2100"/>
      <c r="DA2100"/>
      <c r="DB2100"/>
      <c r="DC2100"/>
      <c r="DD2100"/>
      <c r="DE2100"/>
      <c r="DF2100"/>
      <c r="DG2100"/>
      <c r="DH2100"/>
      <c r="DI2100"/>
    </row>
    <row r="2101" spans="9:113" x14ac:dyDescent="0.25">
      <c r="I2101"/>
      <c r="CW2101"/>
      <c r="CX2101"/>
      <c r="CY2101"/>
      <c r="CZ2101"/>
      <c r="DA2101"/>
      <c r="DB2101"/>
      <c r="DC2101"/>
      <c r="DD2101"/>
      <c r="DE2101"/>
      <c r="DF2101"/>
      <c r="DG2101"/>
      <c r="DH2101"/>
      <c r="DI2101"/>
    </row>
    <row r="2102" spans="9:113" x14ac:dyDescent="0.25">
      <c r="I2102"/>
      <c r="CW2102"/>
      <c r="CX2102"/>
      <c r="CY2102"/>
      <c r="CZ2102"/>
      <c r="DA2102"/>
      <c r="DB2102"/>
      <c r="DC2102"/>
      <c r="DD2102"/>
      <c r="DE2102"/>
      <c r="DF2102"/>
      <c r="DG2102"/>
      <c r="DH2102"/>
      <c r="DI2102"/>
    </row>
    <row r="2103" spans="9:113" x14ac:dyDescent="0.25">
      <c r="I2103"/>
      <c r="CW2103"/>
      <c r="CX2103"/>
      <c r="CY2103"/>
      <c r="CZ2103"/>
      <c r="DA2103"/>
      <c r="DB2103"/>
      <c r="DC2103"/>
      <c r="DD2103"/>
      <c r="DE2103"/>
      <c r="DF2103"/>
      <c r="DG2103"/>
      <c r="DH2103"/>
      <c r="DI2103"/>
    </row>
    <row r="2104" spans="9:113" x14ac:dyDescent="0.25">
      <c r="I2104"/>
      <c r="CW2104"/>
      <c r="CX2104"/>
      <c r="CY2104"/>
      <c r="CZ2104"/>
      <c r="DA2104"/>
      <c r="DB2104"/>
      <c r="DC2104"/>
      <c r="DD2104"/>
      <c r="DE2104"/>
      <c r="DF2104"/>
      <c r="DG2104"/>
      <c r="DH2104"/>
      <c r="DI2104"/>
    </row>
    <row r="2105" spans="9:113" x14ac:dyDescent="0.25">
      <c r="I2105"/>
      <c r="CW2105"/>
      <c r="CX2105"/>
      <c r="CY2105"/>
      <c r="CZ2105"/>
      <c r="DA2105"/>
      <c r="DB2105"/>
      <c r="DC2105"/>
      <c r="DD2105"/>
      <c r="DE2105"/>
      <c r="DF2105"/>
      <c r="DG2105"/>
      <c r="DH2105"/>
      <c r="DI2105"/>
    </row>
    <row r="2106" spans="9:113" x14ac:dyDescent="0.25">
      <c r="I2106"/>
      <c r="CW2106"/>
      <c r="CX2106"/>
      <c r="CY2106"/>
      <c r="CZ2106"/>
      <c r="DA2106"/>
      <c r="DB2106"/>
      <c r="DC2106"/>
      <c r="DD2106"/>
      <c r="DE2106"/>
      <c r="DF2106"/>
      <c r="DG2106"/>
      <c r="DH2106"/>
      <c r="DI2106"/>
    </row>
    <row r="2107" spans="9:113" x14ac:dyDescent="0.25">
      <c r="I2107"/>
      <c r="CW2107"/>
      <c r="CX2107"/>
      <c r="CY2107"/>
      <c r="CZ2107"/>
      <c r="DA2107"/>
      <c r="DB2107"/>
      <c r="DC2107"/>
      <c r="DD2107"/>
      <c r="DE2107"/>
      <c r="DF2107"/>
      <c r="DG2107"/>
      <c r="DH2107"/>
      <c r="DI2107"/>
    </row>
    <row r="2108" spans="9:113" x14ac:dyDescent="0.25">
      <c r="I2108"/>
      <c r="CW2108"/>
      <c r="CX2108"/>
      <c r="CY2108"/>
      <c r="CZ2108"/>
      <c r="DA2108"/>
      <c r="DB2108"/>
      <c r="DC2108"/>
      <c r="DD2108"/>
      <c r="DE2108"/>
      <c r="DF2108"/>
      <c r="DG2108"/>
      <c r="DH2108"/>
      <c r="DI2108"/>
    </row>
    <row r="2109" spans="9:113" x14ac:dyDescent="0.25">
      <c r="I2109"/>
      <c r="CW2109"/>
      <c r="CX2109"/>
      <c r="CY2109"/>
      <c r="CZ2109"/>
      <c r="DA2109"/>
      <c r="DB2109"/>
      <c r="DC2109"/>
      <c r="DD2109"/>
      <c r="DE2109"/>
      <c r="DF2109"/>
      <c r="DG2109"/>
      <c r="DH2109"/>
      <c r="DI2109"/>
    </row>
    <row r="2110" spans="9:113" x14ac:dyDescent="0.25">
      <c r="I2110"/>
      <c r="CW2110"/>
      <c r="CX2110"/>
      <c r="CY2110"/>
      <c r="CZ2110"/>
      <c r="DA2110"/>
      <c r="DB2110"/>
      <c r="DC2110"/>
      <c r="DD2110"/>
      <c r="DE2110"/>
      <c r="DF2110"/>
      <c r="DG2110"/>
      <c r="DH2110"/>
      <c r="DI2110"/>
    </row>
    <row r="2111" spans="9:113" x14ac:dyDescent="0.25">
      <c r="I2111"/>
      <c r="CW2111"/>
      <c r="CX2111"/>
      <c r="CY2111"/>
      <c r="CZ2111"/>
      <c r="DA2111"/>
      <c r="DB2111"/>
      <c r="DC2111"/>
      <c r="DD2111"/>
      <c r="DE2111"/>
      <c r="DF2111"/>
      <c r="DG2111"/>
      <c r="DH2111"/>
      <c r="DI2111"/>
    </row>
    <row r="2112" spans="9:113" x14ac:dyDescent="0.25">
      <c r="I2112"/>
      <c r="CW2112"/>
      <c r="CX2112"/>
      <c r="CY2112"/>
      <c r="CZ2112"/>
      <c r="DA2112"/>
      <c r="DB2112"/>
      <c r="DC2112"/>
      <c r="DD2112"/>
      <c r="DE2112"/>
      <c r="DF2112"/>
      <c r="DG2112"/>
      <c r="DH2112"/>
      <c r="DI2112"/>
    </row>
    <row r="2113" spans="9:113" x14ac:dyDescent="0.25">
      <c r="I2113"/>
      <c r="CW2113"/>
      <c r="CX2113"/>
      <c r="CY2113"/>
      <c r="CZ2113"/>
      <c r="DA2113"/>
      <c r="DB2113"/>
      <c r="DC2113"/>
      <c r="DD2113"/>
      <c r="DE2113"/>
      <c r="DF2113"/>
      <c r="DG2113"/>
      <c r="DH2113"/>
      <c r="DI2113"/>
    </row>
    <row r="2114" spans="9:113" x14ac:dyDescent="0.25">
      <c r="I2114"/>
      <c r="CW2114"/>
      <c r="CX2114"/>
      <c r="CY2114"/>
      <c r="CZ2114"/>
      <c r="DA2114"/>
      <c r="DB2114"/>
      <c r="DC2114"/>
      <c r="DD2114"/>
      <c r="DE2114"/>
      <c r="DF2114"/>
      <c r="DG2114"/>
      <c r="DH2114"/>
      <c r="DI2114"/>
    </row>
    <row r="2115" spans="9:113" x14ac:dyDescent="0.25">
      <c r="I2115"/>
      <c r="CW2115"/>
      <c r="CX2115"/>
      <c r="CY2115"/>
      <c r="CZ2115"/>
      <c r="DA2115"/>
      <c r="DB2115"/>
      <c r="DC2115"/>
      <c r="DD2115"/>
      <c r="DE2115"/>
      <c r="DF2115"/>
      <c r="DG2115"/>
      <c r="DH2115"/>
      <c r="DI2115"/>
    </row>
    <row r="2116" spans="9:113" x14ac:dyDescent="0.25">
      <c r="I2116"/>
      <c r="CW2116"/>
      <c r="CX2116"/>
      <c r="CY2116"/>
      <c r="CZ2116"/>
      <c r="DA2116"/>
      <c r="DB2116"/>
      <c r="DC2116"/>
      <c r="DD2116"/>
      <c r="DE2116"/>
      <c r="DF2116"/>
      <c r="DG2116"/>
      <c r="DH2116"/>
      <c r="DI2116"/>
    </row>
    <row r="2117" spans="9:113" x14ac:dyDescent="0.25">
      <c r="I2117"/>
      <c r="CW2117"/>
      <c r="CX2117"/>
      <c r="CY2117"/>
      <c r="CZ2117"/>
      <c r="DA2117"/>
      <c r="DB2117"/>
      <c r="DC2117"/>
      <c r="DD2117"/>
      <c r="DE2117"/>
      <c r="DF2117"/>
      <c r="DG2117"/>
      <c r="DH2117"/>
      <c r="DI2117"/>
    </row>
    <row r="2118" spans="9:113" x14ac:dyDescent="0.25">
      <c r="I2118"/>
      <c r="CW2118"/>
      <c r="CX2118"/>
      <c r="CY2118"/>
      <c r="CZ2118"/>
      <c r="DA2118"/>
      <c r="DB2118"/>
      <c r="DC2118"/>
      <c r="DD2118"/>
      <c r="DE2118"/>
      <c r="DF2118"/>
      <c r="DG2118"/>
      <c r="DH2118"/>
      <c r="DI2118"/>
    </row>
    <row r="2119" spans="9:113" x14ac:dyDescent="0.25">
      <c r="I2119"/>
      <c r="CW2119"/>
      <c r="CX2119"/>
      <c r="CY2119"/>
      <c r="CZ2119"/>
      <c r="DA2119"/>
      <c r="DB2119"/>
      <c r="DC2119"/>
      <c r="DD2119"/>
      <c r="DE2119"/>
      <c r="DF2119"/>
      <c r="DG2119"/>
      <c r="DH2119"/>
      <c r="DI2119"/>
    </row>
    <row r="2120" spans="9:113" x14ac:dyDescent="0.25">
      <c r="I2120"/>
      <c r="CW2120"/>
      <c r="CX2120"/>
      <c r="CY2120"/>
      <c r="CZ2120"/>
      <c r="DA2120"/>
      <c r="DB2120"/>
      <c r="DC2120"/>
      <c r="DD2120"/>
      <c r="DE2120"/>
      <c r="DF2120"/>
      <c r="DG2120"/>
      <c r="DH2120"/>
      <c r="DI2120"/>
    </row>
    <row r="2121" spans="9:113" x14ac:dyDescent="0.25">
      <c r="I2121"/>
      <c r="CW2121"/>
      <c r="CX2121"/>
      <c r="CY2121"/>
      <c r="CZ2121"/>
      <c r="DA2121"/>
      <c r="DB2121"/>
      <c r="DC2121"/>
      <c r="DD2121"/>
      <c r="DE2121"/>
      <c r="DF2121"/>
      <c r="DG2121"/>
      <c r="DH2121"/>
      <c r="DI2121"/>
    </row>
    <row r="2122" spans="9:113" x14ac:dyDescent="0.25">
      <c r="I2122"/>
      <c r="CW2122"/>
      <c r="CX2122"/>
      <c r="CY2122"/>
      <c r="CZ2122"/>
      <c r="DA2122"/>
      <c r="DB2122"/>
      <c r="DC2122"/>
      <c r="DD2122"/>
      <c r="DE2122"/>
      <c r="DF2122"/>
      <c r="DG2122"/>
      <c r="DH2122"/>
      <c r="DI2122"/>
    </row>
    <row r="2123" spans="9:113" x14ac:dyDescent="0.25">
      <c r="I2123"/>
      <c r="CW2123"/>
      <c r="CX2123"/>
      <c r="CY2123"/>
      <c r="CZ2123"/>
      <c r="DA2123"/>
      <c r="DB2123"/>
      <c r="DC2123"/>
      <c r="DD2123"/>
      <c r="DE2123"/>
      <c r="DF2123"/>
      <c r="DG2123"/>
      <c r="DH2123"/>
      <c r="DI2123"/>
    </row>
    <row r="2124" spans="9:113" x14ac:dyDescent="0.25">
      <c r="I2124"/>
      <c r="CW2124"/>
      <c r="CX2124"/>
      <c r="CY2124"/>
      <c r="CZ2124"/>
      <c r="DA2124"/>
      <c r="DB2124"/>
      <c r="DC2124"/>
      <c r="DD2124"/>
      <c r="DE2124"/>
      <c r="DF2124"/>
      <c r="DG2124"/>
      <c r="DH2124"/>
      <c r="DI2124"/>
    </row>
    <row r="2125" spans="9:113" x14ac:dyDescent="0.25">
      <c r="I2125"/>
      <c r="CW2125"/>
      <c r="CX2125"/>
      <c r="CY2125"/>
      <c r="CZ2125"/>
      <c r="DA2125"/>
      <c r="DB2125"/>
      <c r="DC2125"/>
      <c r="DD2125"/>
      <c r="DE2125"/>
      <c r="DF2125"/>
      <c r="DG2125"/>
      <c r="DH2125"/>
      <c r="DI2125"/>
    </row>
    <row r="2126" spans="9:113" x14ac:dyDescent="0.25">
      <c r="I2126"/>
      <c r="CW2126"/>
      <c r="CX2126"/>
      <c r="CY2126"/>
      <c r="CZ2126"/>
      <c r="DA2126"/>
      <c r="DB2126"/>
      <c r="DC2126"/>
      <c r="DD2126"/>
      <c r="DE2126"/>
      <c r="DF2126"/>
      <c r="DG2126"/>
      <c r="DH2126"/>
      <c r="DI2126"/>
    </row>
    <row r="2127" spans="9:113" x14ac:dyDescent="0.25">
      <c r="I2127"/>
      <c r="CW2127"/>
      <c r="CX2127"/>
      <c r="CY2127"/>
      <c r="CZ2127"/>
      <c r="DA2127"/>
      <c r="DB2127"/>
      <c r="DC2127"/>
      <c r="DD2127"/>
      <c r="DE2127"/>
      <c r="DF2127"/>
      <c r="DG2127"/>
      <c r="DH2127"/>
      <c r="DI2127"/>
    </row>
    <row r="2128" spans="9:113" x14ac:dyDescent="0.25">
      <c r="I2128"/>
      <c r="CW2128"/>
      <c r="CX2128"/>
      <c r="CY2128"/>
      <c r="CZ2128"/>
      <c r="DA2128"/>
      <c r="DB2128"/>
      <c r="DC2128"/>
      <c r="DD2128"/>
      <c r="DE2128"/>
      <c r="DF2128"/>
      <c r="DG2128"/>
      <c r="DH2128"/>
      <c r="DI2128"/>
    </row>
    <row r="2129" spans="9:113" x14ac:dyDescent="0.25">
      <c r="I2129"/>
      <c r="CW2129"/>
      <c r="CX2129"/>
      <c r="CY2129"/>
      <c r="CZ2129"/>
      <c r="DA2129"/>
      <c r="DB2129"/>
      <c r="DC2129"/>
      <c r="DD2129"/>
      <c r="DE2129"/>
      <c r="DF2129"/>
      <c r="DG2129"/>
      <c r="DH2129"/>
      <c r="DI2129"/>
    </row>
    <row r="2130" spans="9:113" x14ac:dyDescent="0.25">
      <c r="I2130"/>
      <c r="CW2130"/>
      <c r="CX2130"/>
      <c r="CY2130"/>
      <c r="CZ2130"/>
      <c r="DA2130"/>
      <c r="DB2130"/>
      <c r="DC2130"/>
      <c r="DD2130"/>
      <c r="DE2130"/>
      <c r="DF2130"/>
      <c r="DG2130"/>
      <c r="DH2130"/>
      <c r="DI2130"/>
    </row>
    <row r="2131" spans="9:113" x14ac:dyDescent="0.25">
      <c r="I2131"/>
      <c r="CW2131"/>
      <c r="CX2131"/>
      <c r="CY2131"/>
      <c r="CZ2131"/>
      <c r="DA2131"/>
      <c r="DB2131"/>
      <c r="DC2131"/>
      <c r="DD2131"/>
      <c r="DE2131"/>
      <c r="DF2131"/>
      <c r="DG2131"/>
      <c r="DH2131"/>
      <c r="DI2131"/>
    </row>
    <row r="2132" spans="9:113" x14ac:dyDescent="0.25">
      <c r="I2132"/>
      <c r="CW2132"/>
      <c r="CX2132"/>
      <c r="CY2132"/>
      <c r="CZ2132"/>
      <c r="DA2132"/>
      <c r="DB2132"/>
      <c r="DC2132"/>
      <c r="DD2132"/>
      <c r="DE2132"/>
      <c r="DF2132"/>
      <c r="DG2132"/>
      <c r="DH2132"/>
      <c r="DI2132"/>
    </row>
    <row r="2133" spans="9:113" x14ac:dyDescent="0.25">
      <c r="I2133"/>
      <c r="CW2133"/>
      <c r="CX2133"/>
      <c r="CY2133"/>
      <c r="CZ2133"/>
      <c r="DA2133"/>
      <c r="DB2133"/>
      <c r="DC2133"/>
      <c r="DD2133"/>
      <c r="DE2133"/>
      <c r="DF2133"/>
      <c r="DG2133"/>
      <c r="DH2133"/>
      <c r="DI2133"/>
    </row>
    <row r="2134" spans="9:113" x14ac:dyDescent="0.25">
      <c r="I2134"/>
      <c r="CW2134"/>
      <c r="CX2134"/>
      <c r="CY2134"/>
      <c r="CZ2134"/>
      <c r="DA2134"/>
      <c r="DB2134"/>
      <c r="DC2134"/>
      <c r="DD2134"/>
      <c r="DE2134"/>
      <c r="DF2134"/>
      <c r="DG2134"/>
      <c r="DH2134"/>
      <c r="DI2134"/>
    </row>
    <row r="2135" spans="9:113" x14ac:dyDescent="0.25">
      <c r="I2135"/>
      <c r="CW2135"/>
      <c r="CX2135"/>
      <c r="CY2135"/>
      <c r="CZ2135"/>
      <c r="DA2135"/>
      <c r="DB2135"/>
      <c r="DC2135"/>
      <c r="DD2135"/>
      <c r="DE2135"/>
      <c r="DF2135"/>
      <c r="DG2135"/>
      <c r="DH2135"/>
      <c r="DI2135"/>
    </row>
    <row r="2136" spans="9:113" x14ac:dyDescent="0.25">
      <c r="I2136"/>
      <c r="CW2136"/>
      <c r="CX2136"/>
      <c r="CY2136"/>
      <c r="CZ2136"/>
      <c r="DA2136"/>
      <c r="DB2136"/>
      <c r="DC2136"/>
      <c r="DD2136"/>
      <c r="DE2136"/>
      <c r="DF2136"/>
      <c r="DG2136"/>
      <c r="DH2136"/>
      <c r="DI2136"/>
    </row>
    <row r="2137" spans="9:113" x14ac:dyDescent="0.25">
      <c r="I2137"/>
      <c r="CW2137"/>
      <c r="CX2137"/>
      <c r="CY2137"/>
      <c r="CZ2137"/>
      <c r="DA2137"/>
      <c r="DB2137"/>
      <c r="DC2137"/>
      <c r="DD2137"/>
      <c r="DE2137"/>
      <c r="DF2137"/>
      <c r="DG2137"/>
      <c r="DH2137"/>
      <c r="DI2137"/>
    </row>
    <row r="2138" spans="9:113" x14ac:dyDescent="0.25">
      <c r="I2138"/>
      <c r="CW2138"/>
      <c r="CX2138"/>
      <c r="CY2138"/>
      <c r="CZ2138"/>
      <c r="DA2138"/>
      <c r="DB2138"/>
      <c r="DC2138"/>
      <c r="DD2138"/>
      <c r="DE2138"/>
      <c r="DF2138"/>
      <c r="DG2138"/>
      <c r="DH2138"/>
      <c r="DI2138"/>
    </row>
    <row r="2139" spans="9:113" x14ac:dyDescent="0.25">
      <c r="I2139"/>
      <c r="CW2139"/>
      <c r="CX2139"/>
      <c r="CY2139"/>
      <c r="CZ2139"/>
      <c r="DA2139"/>
      <c r="DB2139"/>
      <c r="DC2139"/>
      <c r="DD2139"/>
      <c r="DE2139"/>
      <c r="DF2139"/>
      <c r="DG2139"/>
      <c r="DH2139"/>
      <c r="DI2139"/>
    </row>
    <row r="2140" spans="9:113" x14ac:dyDescent="0.25">
      <c r="I2140"/>
      <c r="CW2140"/>
      <c r="CX2140"/>
      <c r="CY2140"/>
      <c r="CZ2140"/>
      <c r="DA2140"/>
      <c r="DB2140"/>
      <c r="DC2140"/>
      <c r="DD2140"/>
      <c r="DE2140"/>
      <c r="DF2140"/>
      <c r="DG2140"/>
      <c r="DH2140"/>
      <c r="DI2140"/>
    </row>
    <row r="2141" spans="9:113" x14ac:dyDescent="0.25">
      <c r="I2141"/>
      <c r="CW2141"/>
      <c r="CX2141"/>
      <c r="CY2141"/>
      <c r="CZ2141"/>
      <c r="DA2141"/>
      <c r="DB2141"/>
      <c r="DC2141"/>
      <c r="DD2141"/>
      <c r="DE2141"/>
      <c r="DF2141"/>
      <c r="DG2141"/>
      <c r="DH2141"/>
      <c r="DI2141"/>
    </row>
    <row r="2142" spans="9:113" x14ac:dyDescent="0.25">
      <c r="I2142"/>
      <c r="CW2142"/>
      <c r="CX2142"/>
      <c r="CY2142"/>
      <c r="CZ2142"/>
      <c r="DA2142"/>
      <c r="DB2142"/>
      <c r="DC2142"/>
      <c r="DD2142"/>
      <c r="DE2142"/>
      <c r="DF2142"/>
      <c r="DG2142"/>
      <c r="DH2142"/>
      <c r="DI2142"/>
    </row>
    <row r="2143" spans="9:113" x14ac:dyDescent="0.25">
      <c r="I2143"/>
      <c r="CW2143"/>
      <c r="CX2143"/>
      <c r="CY2143"/>
      <c r="CZ2143"/>
      <c r="DA2143"/>
      <c r="DB2143"/>
      <c r="DC2143"/>
      <c r="DD2143"/>
      <c r="DE2143"/>
      <c r="DF2143"/>
      <c r="DG2143"/>
      <c r="DH2143"/>
      <c r="DI2143"/>
    </row>
    <row r="2144" spans="9:113" x14ac:dyDescent="0.25">
      <c r="I2144"/>
      <c r="CW2144"/>
      <c r="CX2144"/>
      <c r="CY2144"/>
      <c r="CZ2144"/>
      <c r="DA2144"/>
      <c r="DB2144"/>
      <c r="DC2144"/>
      <c r="DD2144"/>
      <c r="DE2144"/>
      <c r="DF2144"/>
      <c r="DG2144"/>
      <c r="DH2144"/>
      <c r="DI2144"/>
    </row>
    <row r="2145" spans="9:113" x14ac:dyDescent="0.25">
      <c r="I2145"/>
      <c r="CW2145"/>
      <c r="CX2145"/>
      <c r="CY2145"/>
      <c r="CZ2145"/>
      <c r="DA2145"/>
      <c r="DB2145"/>
      <c r="DC2145"/>
      <c r="DD2145"/>
      <c r="DE2145"/>
      <c r="DF2145"/>
      <c r="DG2145"/>
      <c r="DH2145"/>
      <c r="DI2145"/>
    </row>
    <row r="2146" spans="9:113" x14ac:dyDescent="0.25">
      <c r="I2146"/>
      <c r="CW2146"/>
      <c r="CX2146"/>
      <c r="CY2146"/>
      <c r="CZ2146"/>
      <c r="DA2146"/>
      <c r="DB2146"/>
      <c r="DC2146"/>
      <c r="DD2146"/>
      <c r="DE2146"/>
      <c r="DF2146"/>
      <c r="DG2146"/>
      <c r="DH2146"/>
      <c r="DI2146"/>
    </row>
    <row r="2147" spans="9:113" x14ac:dyDescent="0.25">
      <c r="I2147"/>
      <c r="CW2147"/>
      <c r="CX2147"/>
      <c r="CY2147"/>
      <c r="CZ2147"/>
      <c r="DA2147"/>
      <c r="DB2147"/>
      <c r="DC2147"/>
      <c r="DD2147"/>
      <c r="DE2147"/>
      <c r="DF2147"/>
      <c r="DG2147"/>
      <c r="DH2147"/>
      <c r="DI2147"/>
    </row>
    <row r="2148" spans="9:113" x14ac:dyDescent="0.25">
      <c r="I2148"/>
      <c r="CW2148"/>
      <c r="CX2148"/>
      <c r="CY2148"/>
      <c r="CZ2148"/>
      <c r="DA2148"/>
      <c r="DB2148"/>
      <c r="DC2148"/>
      <c r="DD2148"/>
      <c r="DE2148"/>
      <c r="DF2148"/>
      <c r="DG2148"/>
      <c r="DH2148"/>
      <c r="DI2148"/>
    </row>
    <row r="2149" spans="9:113" x14ac:dyDescent="0.25">
      <c r="I2149"/>
      <c r="CW2149"/>
      <c r="CX2149"/>
      <c r="CY2149"/>
      <c r="CZ2149"/>
      <c r="DA2149"/>
      <c r="DB2149"/>
      <c r="DC2149"/>
      <c r="DD2149"/>
      <c r="DE2149"/>
      <c r="DF2149"/>
      <c r="DG2149"/>
      <c r="DH2149"/>
      <c r="DI2149"/>
    </row>
    <row r="2150" spans="9:113" x14ac:dyDescent="0.25">
      <c r="I2150"/>
      <c r="CW2150"/>
      <c r="CX2150"/>
      <c r="CY2150"/>
      <c r="CZ2150"/>
      <c r="DA2150"/>
      <c r="DB2150"/>
      <c r="DC2150"/>
      <c r="DD2150"/>
      <c r="DE2150"/>
      <c r="DF2150"/>
      <c r="DG2150"/>
      <c r="DH2150"/>
      <c r="DI2150"/>
    </row>
    <row r="2151" spans="9:113" x14ac:dyDescent="0.25">
      <c r="I2151"/>
      <c r="CW2151"/>
      <c r="CX2151"/>
      <c r="CY2151"/>
      <c r="CZ2151"/>
      <c r="DA2151"/>
      <c r="DB2151"/>
      <c r="DC2151"/>
      <c r="DD2151"/>
      <c r="DE2151"/>
      <c r="DF2151"/>
      <c r="DG2151"/>
      <c r="DH2151"/>
      <c r="DI2151"/>
    </row>
    <row r="2152" spans="9:113" x14ac:dyDescent="0.25">
      <c r="I2152"/>
      <c r="CW2152"/>
      <c r="CX2152"/>
      <c r="CY2152"/>
      <c r="CZ2152"/>
      <c r="DA2152"/>
      <c r="DB2152"/>
      <c r="DC2152"/>
      <c r="DD2152"/>
      <c r="DE2152"/>
      <c r="DF2152"/>
      <c r="DG2152"/>
      <c r="DH2152"/>
      <c r="DI2152"/>
    </row>
    <row r="2153" spans="9:113" x14ac:dyDescent="0.25">
      <c r="I2153"/>
      <c r="CW2153"/>
      <c r="CX2153"/>
      <c r="CY2153"/>
      <c r="CZ2153"/>
      <c r="DA2153"/>
      <c r="DB2153"/>
      <c r="DC2153"/>
      <c r="DD2153"/>
      <c r="DE2153"/>
      <c r="DF2153"/>
      <c r="DG2153"/>
      <c r="DH2153"/>
      <c r="DI2153"/>
    </row>
    <row r="2154" spans="9:113" x14ac:dyDescent="0.25">
      <c r="I2154"/>
      <c r="CW2154"/>
      <c r="CX2154"/>
      <c r="CY2154"/>
      <c r="CZ2154"/>
      <c r="DA2154"/>
      <c r="DB2154"/>
      <c r="DC2154"/>
      <c r="DD2154"/>
      <c r="DE2154"/>
      <c r="DF2154"/>
      <c r="DG2154"/>
      <c r="DH2154"/>
      <c r="DI2154"/>
    </row>
    <row r="2155" spans="9:113" x14ac:dyDescent="0.25">
      <c r="I2155"/>
      <c r="CW2155"/>
      <c r="CX2155"/>
      <c r="CY2155"/>
      <c r="CZ2155"/>
      <c r="DA2155"/>
      <c r="DB2155"/>
      <c r="DC2155"/>
      <c r="DD2155"/>
      <c r="DE2155"/>
      <c r="DF2155"/>
      <c r="DG2155"/>
      <c r="DH2155"/>
      <c r="DI2155"/>
    </row>
    <row r="2156" spans="9:113" x14ac:dyDescent="0.25">
      <c r="I2156"/>
      <c r="CW2156"/>
      <c r="CX2156"/>
      <c r="CY2156"/>
      <c r="CZ2156"/>
      <c r="DA2156"/>
      <c r="DB2156"/>
      <c r="DC2156"/>
      <c r="DD2156"/>
      <c r="DE2156"/>
      <c r="DF2156"/>
      <c r="DG2156"/>
      <c r="DH2156"/>
      <c r="DI2156"/>
    </row>
    <row r="2157" spans="9:113" x14ac:dyDescent="0.25">
      <c r="I2157"/>
      <c r="CW2157"/>
      <c r="CX2157"/>
      <c r="CY2157"/>
      <c r="CZ2157"/>
      <c r="DA2157"/>
      <c r="DB2157"/>
      <c r="DC2157"/>
      <c r="DD2157"/>
      <c r="DE2157"/>
      <c r="DF2157"/>
      <c r="DG2157"/>
      <c r="DH2157"/>
      <c r="DI2157"/>
    </row>
    <row r="2158" spans="9:113" x14ac:dyDescent="0.25">
      <c r="I2158"/>
      <c r="CW2158"/>
      <c r="CX2158"/>
      <c r="CY2158"/>
      <c r="CZ2158"/>
      <c r="DA2158"/>
      <c r="DB2158"/>
      <c r="DC2158"/>
      <c r="DD2158"/>
      <c r="DE2158"/>
      <c r="DF2158"/>
      <c r="DG2158"/>
      <c r="DH2158"/>
      <c r="DI2158"/>
    </row>
    <row r="2159" spans="9:113" x14ac:dyDescent="0.25">
      <c r="I2159"/>
      <c r="CW2159"/>
      <c r="CX2159"/>
      <c r="CY2159"/>
      <c r="CZ2159"/>
      <c r="DA2159"/>
      <c r="DB2159"/>
      <c r="DC2159"/>
      <c r="DD2159"/>
      <c r="DE2159"/>
      <c r="DF2159"/>
      <c r="DG2159"/>
      <c r="DH2159"/>
      <c r="DI2159"/>
    </row>
    <row r="2160" spans="9:113" x14ac:dyDescent="0.25">
      <c r="I2160"/>
      <c r="CW2160"/>
      <c r="CX2160"/>
      <c r="CY2160"/>
      <c r="CZ2160"/>
      <c r="DA2160"/>
      <c r="DB2160"/>
      <c r="DC2160"/>
      <c r="DD2160"/>
      <c r="DE2160"/>
      <c r="DF2160"/>
      <c r="DG2160"/>
      <c r="DH2160"/>
      <c r="DI2160"/>
    </row>
    <row r="2161" spans="9:113" x14ac:dyDescent="0.25">
      <c r="I2161"/>
      <c r="CW2161"/>
      <c r="CX2161"/>
      <c r="CY2161"/>
      <c r="CZ2161"/>
      <c r="DA2161"/>
      <c r="DB2161"/>
      <c r="DC2161"/>
      <c r="DD2161"/>
      <c r="DE2161"/>
      <c r="DF2161"/>
      <c r="DG2161"/>
      <c r="DH2161"/>
      <c r="DI2161"/>
    </row>
    <row r="2162" spans="9:113" x14ac:dyDescent="0.25">
      <c r="I2162"/>
      <c r="CW2162"/>
      <c r="CX2162"/>
      <c r="CY2162"/>
      <c r="CZ2162"/>
      <c r="DA2162"/>
      <c r="DB2162"/>
      <c r="DC2162"/>
      <c r="DD2162"/>
      <c r="DE2162"/>
      <c r="DF2162"/>
      <c r="DG2162"/>
      <c r="DH2162"/>
      <c r="DI2162"/>
    </row>
    <row r="2163" spans="9:113" x14ac:dyDescent="0.25">
      <c r="I2163"/>
      <c r="CW2163"/>
      <c r="CX2163"/>
      <c r="CY2163"/>
      <c r="CZ2163"/>
      <c r="DA2163"/>
      <c r="DB2163"/>
      <c r="DC2163"/>
      <c r="DD2163"/>
      <c r="DE2163"/>
      <c r="DF2163"/>
      <c r="DG2163"/>
      <c r="DH2163"/>
      <c r="DI2163"/>
    </row>
    <row r="2164" spans="9:113" x14ac:dyDescent="0.25">
      <c r="I2164"/>
      <c r="CW2164"/>
      <c r="CX2164"/>
      <c r="CY2164"/>
      <c r="CZ2164"/>
      <c r="DA2164"/>
      <c r="DB2164"/>
      <c r="DC2164"/>
      <c r="DD2164"/>
      <c r="DE2164"/>
      <c r="DF2164"/>
      <c r="DG2164"/>
      <c r="DH2164"/>
      <c r="DI2164"/>
    </row>
    <row r="2165" spans="9:113" x14ac:dyDescent="0.25">
      <c r="I2165"/>
      <c r="CW2165"/>
      <c r="CX2165"/>
      <c r="CY2165"/>
      <c r="CZ2165"/>
      <c r="DA2165"/>
      <c r="DB2165"/>
      <c r="DC2165"/>
      <c r="DD2165"/>
      <c r="DE2165"/>
      <c r="DF2165"/>
      <c r="DG2165"/>
      <c r="DH2165"/>
      <c r="DI2165"/>
    </row>
    <row r="2166" spans="9:113" x14ac:dyDescent="0.25">
      <c r="I2166"/>
      <c r="CW2166"/>
      <c r="CX2166"/>
      <c r="CY2166"/>
      <c r="CZ2166"/>
      <c r="DA2166"/>
      <c r="DB2166"/>
      <c r="DC2166"/>
      <c r="DD2166"/>
      <c r="DE2166"/>
      <c r="DF2166"/>
      <c r="DG2166"/>
      <c r="DH2166"/>
      <c r="DI2166"/>
    </row>
    <row r="2167" spans="9:113" x14ac:dyDescent="0.25">
      <c r="I2167"/>
      <c r="CW2167"/>
      <c r="CX2167"/>
      <c r="CY2167"/>
      <c r="CZ2167"/>
      <c r="DA2167"/>
      <c r="DB2167"/>
      <c r="DC2167"/>
      <c r="DD2167"/>
      <c r="DE2167"/>
      <c r="DF2167"/>
      <c r="DG2167"/>
      <c r="DH2167"/>
      <c r="DI2167"/>
    </row>
    <row r="2168" spans="9:113" x14ac:dyDescent="0.25">
      <c r="I2168"/>
      <c r="CW2168"/>
      <c r="CX2168"/>
      <c r="CY2168"/>
      <c r="CZ2168"/>
      <c r="DA2168"/>
      <c r="DB2168"/>
      <c r="DC2168"/>
      <c r="DD2168"/>
      <c r="DE2168"/>
      <c r="DF2168"/>
      <c r="DG2168"/>
      <c r="DH2168"/>
      <c r="DI2168"/>
    </row>
    <row r="2169" spans="9:113" x14ac:dyDescent="0.25">
      <c r="I2169"/>
      <c r="CW2169"/>
      <c r="CX2169"/>
      <c r="CY2169"/>
      <c r="CZ2169"/>
      <c r="DA2169"/>
      <c r="DB2169"/>
      <c r="DC2169"/>
      <c r="DD2169"/>
      <c r="DE2169"/>
      <c r="DF2169"/>
      <c r="DG2169"/>
      <c r="DH2169"/>
      <c r="DI2169"/>
    </row>
    <row r="2170" spans="9:113" x14ac:dyDescent="0.25">
      <c r="I2170"/>
      <c r="CW2170"/>
      <c r="CX2170"/>
      <c r="CY2170"/>
      <c r="CZ2170"/>
      <c r="DA2170"/>
      <c r="DB2170"/>
      <c r="DC2170"/>
      <c r="DD2170"/>
      <c r="DE2170"/>
      <c r="DF2170"/>
      <c r="DG2170"/>
      <c r="DH2170"/>
      <c r="DI2170"/>
    </row>
    <row r="2171" spans="9:113" x14ac:dyDescent="0.25">
      <c r="I2171"/>
      <c r="CW2171"/>
      <c r="CX2171"/>
      <c r="CY2171"/>
      <c r="CZ2171"/>
      <c r="DA2171"/>
      <c r="DB2171"/>
      <c r="DC2171"/>
      <c r="DD2171"/>
      <c r="DE2171"/>
      <c r="DF2171"/>
      <c r="DG2171"/>
      <c r="DH2171"/>
      <c r="DI2171"/>
    </row>
    <row r="2172" spans="9:113" x14ac:dyDescent="0.25">
      <c r="I2172"/>
      <c r="CW2172"/>
      <c r="CX2172"/>
      <c r="CY2172"/>
      <c r="CZ2172"/>
      <c r="DA2172"/>
      <c r="DB2172"/>
      <c r="DC2172"/>
      <c r="DD2172"/>
      <c r="DE2172"/>
      <c r="DF2172"/>
      <c r="DG2172"/>
      <c r="DH2172"/>
      <c r="DI2172"/>
    </row>
    <row r="2173" spans="9:113" x14ac:dyDescent="0.25">
      <c r="I2173"/>
      <c r="CW2173"/>
      <c r="CX2173"/>
      <c r="CY2173"/>
      <c r="CZ2173"/>
      <c r="DA2173"/>
      <c r="DB2173"/>
      <c r="DC2173"/>
      <c r="DD2173"/>
      <c r="DE2173"/>
      <c r="DF2173"/>
      <c r="DG2173"/>
      <c r="DH2173"/>
      <c r="DI2173"/>
    </row>
    <row r="2174" spans="9:113" x14ac:dyDescent="0.25">
      <c r="I2174"/>
      <c r="CW2174"/>
      <c r="CX2174"/>
      <c r="CY2174"/>
      <c r="CZ2174"/>
      <c r="DA2174"/>
      <c r="DB2174"/>
      <c r="DC2174"/>
      <c r="DD2174"/>
      <c r="DE2174"/>
      <c r="DF2174"/>
      <c r="DG2174"/>
      <c r="DH2174"/>
      <c r="DI2174"/>
    </row>
    <row r="2175" spans="9:113" x14ac:dyDescent="0.25">
      <c r="I2175"/>
      <c r="CW2175"/>
      <c r="CX2175"/>
      <c r="CY2175"/>
      <c r="CZ2175"/>
      <c r="DA2175"/>
      <c r="DB2175"/>
      <c r="DC2175"/>
      <c r="DD2175"/>
      <c r="DE2175"/>
      <c r="DF2175"/>
      <c r="DG2175"/>
      <c r="DH2175"/>
      <c r="DI2175"/>
    </row>
    <row r="2176" spans="9:113" x14ac:dyDescent="0.25">
      <c r="I2176"/>
      <c r="CW2176"/>
      <c r="CX2176"/>
      <c r="CY2176"/>
      <c r="CZ2176"/>
      <c r="DA2176"/>
      <c r="DB2176"/>
      <c r="DC2176"/>
      <c r="DD2176"/>
      <c r="DE2176"/>
      <c r="DF2176"/>
      <c r="DG2176"/>
      <c r="DH2176"/>
      <c r="DI2176"/>
    </row>
    <row r="2177" spans="9:113" x14ac:dyDescent="0.25">
      <c r="I2177"/>
      <c r="CW2177"/>
      <c r="CX2177"/>
      <c r="CY2177"/>
      <c r="CZ2177"/>
      <c r="DA2177"/>
      <c r="DB2177"/>
      <c r="DC2177"/>
      <c r="DD2177"/>
      <c r="DE2177"/>
      <c r="DF2177"/>
      <c r="DG2177"/>
      <c r="DH2177"/>
      <c r="DI2177"/>
    </row>
    <row r="2178" spans="9:113" x14ac:dyDescent="0.25">
      <c r="I2178"/>
      <c r="CW2178"/>
      <c r="CX2178"/>
      <c r="CY2178"/>
      <c r="CZ2178"/>
      <c r="DA2178"/>
      <c r="DB2178"/>
      <c r="DC2178"/>
      <c r="DD2178"/>
      <c r="DE2178"/>
      <c r="DF2178"/>
      <c r="DG2178"/>
      <c r="DH2178"/>
      <c r="DI2178"/>
    </row>
    <row r="2179" spans="9:113" x14ac:dyDescent="0.25">
      <c r="I2179"/>
      <c r="CW2179"/>
      <c r="CX2179"/>
      <c r="CY2179"/>
      <c r="CZ2179"/>
      <c r="DA2179"/>
      <c r="DB2179"/>
      <c r="DC2179"/>
      <c r="DD2179"/>
      <c r="DE2179"/>
      <c r="DF2179"/>
      <c r="DG2179"/>
      <c r="DH2179"/>
      <c r="DI2179"/>
    </row>
    <row r="2180" spans="9:113" x14ac:dyDescent="0.25">
      <c r="I2180"/>
      <c r="CW2180"/>
      <c r="CX2180"/>
      <c r="CY2180"/>
      <c r="CZ2180"/>
      <c r="DA2180"/>
      <c r="DB2180"/>
      <c r="DC2180"/>
      <c r="DD2180"/>
      <c r="DE2180"/>
      <c r="DF2180"/>
      <c r="DG2180"/>
      <c r="DH2180"/>
      <c r="DI2180"/>
    </row>
    <row r="2181" spans="9:113" x14ac:dyDescent="0.25">
      <c r="I2181"/>
      <c r="CW2181"/>
      <c r="CX2181"/>
      <c r="CY2181"/>
      <c r="CZ2181"/>
      <c r="DA2181"/>
      <c r="DB2181"/>
      <c r="DC2181"/>
      <c r="DD2181"/>
      <c r="DE2181"/>
      <c r="DF2181"/>
      <c r="DG2181"/>
      <c r="DH2181"/>
      <c r="DI2181"/>
    </row>
    <row r="2182" spans="9:113" x14ac:dyDescent="0.25">
      <c r="I2182"/>
      <c r="CW2182"/>
      <c r="CX2182"/>
      <c r="CY2182"/>
      <c r="CZ2182"/>
      <c r="DA2182"/>
      <c r="DB2182"/>
      <c r="DC2182"/>
      <c r="DD2182"/>
      <c r="DE2182"/>
      <c r="DF2182"/>
      <c r="DG2182"/>
      <c r="DH2182"/>
      <c r="DI2182"/>
    </row>
    <row r="2183" spans="9:113" x14ac:dyDescent="0.25">
      <c r="I2183"/>
      <c r="CW2183"/>
      <c r="CX2183"/>
      <c r="CY2183"/>
      <c r="CZ2183"/>
      <c r="DA2183"/>
      <c r="DB2183"/>
      <c r="DC2183"/>
      <c r="DD2183"/>
      <c r="DE2183"/>
      <c r="DF2183"/>
      <c r="DG2183"/>
      <c r="DH2183"/>
      <c r="DI2183"/>
    </row>
    <row r="2184" spans="9:113" x14ac:dyDescent="0.25">
      <c r="I2184"/>
      <c r="CW2184"/>
      <c r="CX2184"/>
      <c r="CY2184"/>
      <c r="CZ2184"/>
      <c r="DA2184"/>
      <c r="DB2184"/>
      <c r="DC2184"/>
      <c r="DD2184"/>
      <c r="DE2184"/>
      <c r="DF2184"/>
      <c r="DG2184"/>
      <c r="DH2184"/>
      <c r="DI2184"/>
    </row>
    <row r="2185" spans="9:113" x14ac:dyDescent="0.25">
      <c r="I2185"/>
      <c r="CW2185"/>
      <c r="CX2185"/>
      <c r="CY2185"/>
      <c r="CZ2185"/>
      <c r="DA2185"/>
      <c r="DB2185"/>
      <c r="DC2185"/>
      <c r="DD2185"/>
      <c r="DE2185"/>
      <c r="DF2185"/>
      <c r="DG2185"/>
      <c r="DH2185"/>
      <c r="DI2185"/>
    </row>
    <row r="2186" spans="9:113" x14ac:dyDescent="0.25">
      <c r="I2186"/>
      <c r="CW2186"/>
      <c r="CX2186"/>
      <c r="CY2186"/>
      <c r="CZ2186"/>
      <c r="DA2186"/>
      <c r="DB2186"/>
      <c r="DC2186"/>
      <c r="DD2186"/>
      <c r="DE2186"/>
      <c r="DF2186"/>
      <c r="DG2186"/>
      <c r="DH2186"/>
      <c r="DI2186"/>
    </row>
    <row r="2187" spans="9:113" x14ac:dyDescent="0.25">
      <c r="I2187"/>
      <c r="CW2187"/>
      <c r="CX2187"/>
      <c r="CY2187"/>
      <c r="CZ2187"/>
      <c r="DA2187"/>
      <c r="DB2187"/>
      <c r="DC2187"/>
      <c r="DD2187"/>
      <c r="DE2187"/>
      <c r="DF2187"/>
      <c r="DG2187"/>
      <c r="DH2187"/>
      <c r="DI2187"/>
    </row>
    <row r="2188" spans="9:113" x14ac:dyDescent="0.25">
      <c r="I2188"/>
      <c r="CW2188"/>
      <c r="CX2188"/>
      <c r="CY2188"/>
      <c r="CZ2188"/>
      <c r="DA2188"/>
      <c r="DB2188"/>
      <c r="DC2188"/>
      <c r="DD2188"/>
      <c r="DE2188"/>
      <c r="DF2188"/>
      <c r="DG2188"/>
      <c r="DH2188"/>
      <c r="DI2188"/>
    </row>
    <row r="2189" spans="9:113" x14ac:dyDescent="0.25">
      <c r="I2189"/>
      <c r="CW2189"/>
      <c r="CX2189"/>
      <c r="CY2189"/>
      <c r="CZ2189"/>
      <c r="DA2189"/>
      <c r="DB2189"/>
      <c r="DC2189"/>
      <c r="DD2189"/>
      <c r="DE2189"/>
      <c r="DF2189"/>
      <c r="DG2189"/>
      <c r="DH2189"/>
      <c r="DI2189"/>
    </row>
    <row r="2190" spans="9:113" x14ac:dyDescent="0.25">
      <c r="I2190"/>
      <c r="CW2190"/>
      <c r="CX2190"/>
      <c r="CY2190"/>
      <c r="CZ2190"/>
      <c r="DA2190"/>
      <c r="DB2190"/>
      <c r="DC2190"/>
      <c r="DD2190"/>
      <c r="DE2190"/>
      <c r="DF2190"/>
      <c r="DG2190"/>
      <c r="DH2190"/>
      <c r="DI2190"/>
    </row>
    <row r="2191" spans="9:113" x14ac:dyDescent="0.25">
      <c r="I2191"/>
      <c r="CW2191"/>
      <c r="CX2191"/>
      <c r="CY2191"/>
      <c r="CZ2191"/>
      <c r="DA2191"/>
      <c r="DB2191"/>
      <c r="DC2191"/>
      <c r="DD2191"/>
      <c r="DE2191"/>
      <c r="DF2191"/>
      <c r="DG2191"/>
      <c r="DH2191"/>
      <c r="DI2191"/>
    </row>
    <row r="2192" spans="9:113" x14ac:dyDescent="0.25">
      <c r="I2192"/>
      <c r="CW2192"/>
      <c r="CX2192"/>
      <c r="CY2192"/>
      <c r="CZ2192"/>
      <c r="DA2192"/>
      <c r="DB2192"/>
      <c r="DC2192"/>
      <c r="DD2192"/>
      <c r="DE2192"/>
      <c r="DF2192"/>
      <c r="DG2192"/>
      <c r="DH2192"/>
      <c r="DI2192"/>
    </row>
    <row r="2193" spans="9:113" x14ac:dyDescent="0.25">
      <c r="I2193"/>
      <c r="CW2193"/>
      <c r="CX2193"/>
      <c r="CY2193"/>
      <c r="CZ2193"/>
      <c r="DA2193"/>
      <c r="DB2193"/>
      <c r="DC2193"/>
      <c r="DD2193"/>
      <c r="DE2193"/>
      <c r="DF2193"/>
      <c r="DG2193"/>
      <c r="DH2193"/>
      <c r="DI2193"/>
    </row>
    <row r="2194" spans="9:113" x14ac:dyDescent="0.25">
      <c r="I2194"/>
      <c r="CW2194"/>
      <c r="CX2194"/>
      <c r="CY2194"/>
      <c r="CZ2194"/>
      <c r="DA2194"/>
      <c r="DB2194"/>
      <c r="DC2194"/>
      <c r="DD2194"/>
      <c r="DE2194"/>
      <c r="DF2194"/>
      <c r="DG2194"/>
      <c r="DH2194"/>
      <c r="DI2194"/>
    </row>
    <row r="2195" spans="9:113" x14ac:dyDescent="0.25">
      <c r="I2195"/>
      <c r="CW2195"/>
      <c r="CX2195"/>
      <c r="CY2195"/>
      <c r="CZ2195"/>
      <c r="DA2195"/>
      <c r="DB2195"/>
      <c r="DC2195"/>
      <c r="DD2195"/>
      <c r="DE2195"/>
      <c r="DF2195"/>
      <c r="DG2195"/>
      <c r="DH2195"/>
      <c r="DI2195"/>
    </row>
    <row r="2196" spans="9:113" x14ac:dyDescent="0.25">
      <c r="I2196"/>
      <c r="CW2196"/>
      <c r="CX2196"/>
      <c r="CY2196"/>
      <c r="CZ2196"/>
      <c r="DA2196"/>
      <c r="DB2196"/>
      <c r="DC2196"/>
      <c r="DD2196"/>
      <c r="DE2196"/>
      <c r="DF2196"/>
      <c r="DG2196"/>
      <c r="DH2196"/>
      <c r="DI2196"/>
    </row>
    <row r="2197" spans="9:113" x14ac:dyDescent="0.25">
      <c r="I2197"/>
      <c r="CW2197"/>
      <c r="CX2197"/>
      <c r="CY2197"/>
      <c r="CZ2197"/>
      <c r="DA2197"/>
      <c r="DB2197"/>
      <c r="DC2197"/>
      <c r="DD2197"/>
      <c r="DE2197"/>
      <c r="DF2197"/>
      <c r="DG2197"/>
      <c r="DH2197"/>
      <c r="DI2197"/>
    </row>
    <row r="2198" spans="9:113" x14ac:dyDescent="0.25">
      <c r="I2198"/>
      <c r="CW2198"/>
      <c r="CX2198"/>
      <c r="CY2198"/>
      <c r="CZ2198"/>
      <c r="DA2198"/>
      <c r="DB2198"/>
      <c r="DC2198"/>
      <c r="DD2198"/>
      <c r="DE2198"/>
      <c r="DF2198"/>
      <c r="DG2198"/>
      <c r="DH2198"/>
      <c r="DI2198"/>
    </row>
    <row r="2199" spans="9:113" x14ac:dyDescent="0.25">
      <c r="I2199"/>
      <c r="CW2199"/>
      <c r="CX2199"/>
      <c r="CY2199"/>
      <c r="CZ2199"/>
      <c r="DA2199"/>
      <c r="DB2199"/>
      <c r="DC2199"/>
      <c r="DD2199"/>
      <c r="DE2199"/>
      <c r="DF2199"/>
      <c r="DG2199"/>
      <c r="DH2199"/>
      <c r="DI2199"/>
    </row>
    <row r="2200" spans="9:113" x14ac:dyDescent="0.25">
      <c r="I2200"/>
      <c r="CW2200"/>
      <c r="CX2200"/>
      <c r="CY2200"/>
      <c r="CZ2200"/>
      <c r="DA2200"/>
      <c r="DB2200"/>
      <c r="DC2200"/>
      <c r="DD2200"/>
      <c r="DE2200"/>
      <c r="DF2200"/>
      <c r="DG2200"/>
      <c r="DH2200"/>
      <c r="DI2200"/>
    </row>
    <row r="2201" spans="9:113" x14ac:dyDescent="0.25">
      <c r="I2201"/>
      <c r="CW2201"/>
      <c r="CX2201"/>
      <c r="CY2201"/>
      <c r="CZ2201"/>
      <c r="DA2201"/>
      <c r="DB2201"/>
      <c r="DC2201"/>
      <c r="DD2201"/>
      <c r="DE2201"/>
      <c r="DF2201"/>
      <c r="DG2201"/>
      <c r="DH2201"/>
      <c r="DI2201"/>
    </row>
    <row r="2202" spans="9:113" x14ac:dyDescent="0.25">
      <c r="I2202"/>
      <c r="CW2202"/>
      <c r="CX2202"/>
      <c r="CY2202"/>
      <c r="CZ2202"/>
      <c r="DA2202"/>
      <c r="DB2202"/>
      <c r="DC2202"/>
      <c r="DD2202"/>
      <c r="DE2202"/>
      <c r="DF2202"/>
      <c r="DG2202"/>
      <c r="DH2202"/>
      <c r="DI2202"/>
    </row>
    <row r="2203" spans="9:113" x14ac:dyDescent="0.25">
      <c r="I2203"/>
      <c r="CW2203"/>
      <c r="CX2203"/>
      <c r="CY2203"/>
      <c r="CZ2203"/>
      <c r="DA2203"/>
      <c r="DB2203"/>
      <c r="DC2203"/>
      <c r="DD2203"/>
      <c r="DE2203"/>
      <c r="DF2203"/>
      <c r="DG2203"/>
      <c r="DH2203"/>
      <c r="DI2203"/>
    </row>
    <row r="2204" spans="9:113" x14ac:dyDescent="0.25">
      <c r="I2204"/>
      <c r="CW2204"/>
      <c r="CX2204"/>
      <c r="CY2204"/>
      <c r="CZ2204"/>
      <c r="DA2204"/>
      <c r="DB2204"/>
      <c r="DC2204"/>
      <c r="DD2204"/>
      <c r="DE2204"/>
      <c r="DF2204"/>
      <c r="DG2204"/>
      <c r="DH2204"/>
      <c r="DI2204"/>
    </row>
    <row r="2205" spans="9:113" x14ac:dyDescent="0.25">
      <c r="I2205"/>
      <c r="CW2205"/>
      <c r="CX2205"/>
      <c r="CY2205"/>
      <c r="CZ2205"/>
      <c r="DA2205"/>
      <c r="DB2205"/>
      <c r="DC2205"/>
      <c r="DD2205"/>
      <c r="DE2205"/>
      <c r="DF2205"/>
      <c r="DG2205"/>
      <c r="DH2205"/>
      <c r="DI2205"/>
    </row>
    <row r="2206" spans="9:113" x14ac:dyDescent="0.25">
      <c r="I2206"/>
      <c r="CW2206"/>
      <c r="CX2206"/>
      <c r="CY2206"/>
      <c r="CZ2206"/>
      <c r="DA2206"/>
      <c r="DB2206"/>
      <c r="DC2206"/>
      <c r="DD2206"/>
      <c r="DE2206"/>
      <c r="DF2206"/>
      <c r="DG2206"/>
      <c r="DH2206"/>
      <c r="DI2206"/>
    </row>
    <row r="2207" spans="9:113" x14ac:dyDescent="0.25">
      <c r="I2207"/>
      <c r="CW2207"/>
      <c r="CX2207"/>
      <c r="CY2207"/>
      <c r="CZ2207"/>
      <c r="DA2207"/>
      <c r="DB2207"/>
      <c r="DC2207"/>
      <c r="DD2207"/>
      <c r="DE2207"/>
      <c r="DF2207"/>
      <c r="DG2207"/>
      <c r="DH2207"/>
      <c r="DI2207"/>
    </row>
    <row r="2208" spans="9:113" x14ac:dyDescent="0.25">
      <c r="I2208"/>
      <c r="CW2208"/>
      <c r="CX2208"/>
      <c r="CY2208"/>
      <c r="CZ2208"/>
      <c r="DA2208"/>
      <c r="DB2208"/>
      <c r="DC2208"/>
      <c r="DD2208"/>
      <c r="DE2208"/>
      <c r="DF2208"/>
      <c r="DG2208"/>
      <c r="DH2208"/>
      <c r="DI2208"/>
    </row>
    <row r="2209" spans="9:113" x14ac:dyDescent="0.25">
      <c r="I2209"/>
      <c r="CW2209"/>
      <c r="CX2209"/>
      <c r="CY2209"/>
      <c r="CZ2209"/>
      <c r="DA2209"/>
      <c r="DB2209"/>
      <c r="DC2209"/>
      <c r="DD2209"/>
      <c r="DE2209"/>
      <c r="DF2209"/>
      <c r="DG2209"/>
      <c r="DH2209"/>
      <c r="DI2209"/>
    </row>
    <row r="2210" spans="9:113" x14ac:dyDescent="0.25">
      <c r="I2210"/>
      <c r="CW2210"/>
      <c r="CX2210"/>
      <c r="CY2210"/>
      <c r="CZ2210"/>
      <c r="DA2210"/>
      <c r="DB2210"/>
      <c r="DC2210"/>
      <c r="DD2210"/>
      <c r="DE2210"/>
      <c r="DF2210"/>
      <c r="DG2210"/>
      <c r="DH2210"/>
      <c r="DI2210"/>
    </row>
    <row r="2211" spans="9:113" x14ac:dyDescent="0.25">
      <c r="I2211"/>
      <c r="CW2211"/>
      <c r="CX2211"/>
      <c r="CY2211"/>
      <c r="CZ2211"/>
      <c r="DA2211"/>
      <c r="DB2211"/>
      <c r="DC2211"/>
      <c r="DD2211"/>
      <c r="DE2211"/>
      <c r="DF2211"/>
      <c r="DG2211"/>
      <c r="DH2211"/>
      <c r="DI2211"/>
    </row>
    <row r="2212" spans="9:113" x14ac:dyDescent="0.25">
      <c r="I2212"/>
      <c r="CW2212"/>
      <c r="CX2212"/>
      <c r="CY2212"/>
      <c r="CZ2212"/>
      <c r="DA2212"/>
      <c r="DB2212"/>
      <c r="DC2212"/>
      <c r="DD2212"/>
      <c r="DE2212"/>
      <c r="DF2212"/>
      <c r="DG2212"/>
      <c r="DH2212"/>
      <c r="DI2212"/>
    </row>
    <row r="2213" spans="9:113" x14ac:dyDescent="0.25">
      <c r="I2213"/>
      <c r="CW2213"/>
      <c r="CX2213"/>
      <c r="CY2213"/>
      <c r="CZ2213"/>
      <c r="DA2213"/>
      <c r="DB2213"/>
      <c r="DC2213"/>
      <c r="DD2213"/>
      <c r="DE2213"/>
      <c r="DF2213"/>
      <c r="DG2213"/>
      <c r="DH2213"/>
      <c r="DI2213"/>
    </row>
    <row r="2214" spans="9:113" x14ac:dyDescent="0.25">
      <c r="I2214"/>
      <c r="CW2214"/>
      <c r="CX2214"/>
      <c r="CY2214"/>
      <c r="CZ2214"/>
      <c r="DA2214"/>
      <c r="DB2214"/>
      <c r="DC2214"/>
      <c r="DD2214"/>
      <c r="DE2214"/>
      <c r="DF2214"/>
      <c r="DG2214"/>
      <c r="DH2214"/>
      <c r="DI2214"/>
    </row>
    <row r="2215" spans="9:113" x14ac:dyDescent="0.25">
      <c r="I2215"/>
      <c r="CW2215"/>
      <c r="CX2215"/>
      <c r="CY2215"/>
      <c r="CZ2215"/>
      <c r="DA2215"/>
      <c r="DB2215"/>
      <c r="DC2215"/>
      <c r="DD2215"/>
      <c r="DE2215"/>
      <c r="DF2215"/>
      <c r="DG2215"/>
      <c r="DH2215"/>
      <c r="DI2215"/>
    </row>
    <row r="2216" spans="9:113" x14ac:dyDescent="0.25">
      <c r="I2216"/>
      <c r="CW2216"/>
      <c r="CX2216"/>
      <c r="CY2216"/>
      <c r="CZ2216"/>
      <c r="DA2216"/>
      <c r="DB2216"/>
      <c r="DC2216"/>
      <c r="DD2216"/>
      <c r="DE2216"/>
      <c r="DF2216"/>
      <c r="DG2216"/>
      <c r="DH2216"/>
      <c r="DI2216"/>
    </row>
    <row r="2217" spans="9:113" x14ac:dyDescent="0.25">
      <c r="I2217"/>
      <c r="CW2217"/>
      <c r="CX2217"/>
      <c r="CY2217"/>
      <c r="CZ2217"/>
      <c r="DA2217"/>
      <c r="DB2217"/>
      <c r="DC2217"/>
      <c r="DD2217"/>
      <c r="DE2217"/>
      <c r="DF2217"/>
      <c r="DG2217"/>
      <c r="DH2217"/>
      <c r="DI2217"/>
    </row>
    <row r="2218" spans="9:113" x14ac:dyDescent="0.25">
      <c r="I2218"/>
      <c r="CW2218"/>
      <c r="CX2218"/>
      <c r="CY2218"/>
      <c r="CZ2218"/>
      <c r="DA2218"/>
      <c r="DB2218"/>
      <c r="DC2218"/>
      <c r="DD2218"/>
      <c r="DE2218"/>
      <c r="DF2218"/>
      <c r="DG2218"/>
      <c r="DH2218"/>
      <c r="DI2218"/>
    </row>
    <row r="2219" spans="9:113" x14ac:dyDescent="0.25">
      <c r="I2219"/>
      <c r="CW2219"/>
      <c r="CX2219"/>
      <c r="CY2219"/>
      <c r="CZ2219"/>
      <c r="DA2219"/>
      <c r="DB2219"/>
      <c r="DC2219"/>
      <c r="DD2219"/>
      <c r="DE2219"/>
      <c r="DF2219"/>
      <c r="DG2219"/>
      <c r="DH2219"/>
      <c r="DI2219"/>
    </row>
    <row r="2220" spans="9:113" x14ac:dyDescent="0.25">
      <c r="I2220"/>
      <c r="CW2220"/>
      <c r="CX2220"/>
      <c r="CY2220"/>
      <c r="CZ2220"/>
      <c r="DA2220"/>
      <c r="DB2220"/>
      <c r="DC2220"/>
      <c r="DD2220"/>
      <c r="DE2220"/>
      <c r="DF2220"/>
      <c r="DG2220"/>
      <c r="DH2220"/>
      <c r="DI2220"/>
    </row>
    <row r="2221" spans="9:113" x14ac:dyDescent="0.25">
      <c r="I2221"/>
      <c r="CW2221"/>
      <c r="CX2221"/>
      <c r="CY2221"/>
      <c r="CZ2221"/>
      <c r="DA2221"/>
      <c r="DB2221"/>
      <c r="DC2221"/>
      <c r="DD2221"/>
      <c r="DE2221"/>
      <c r="DF2221"/>
      <c r="DG2221"/>
      <c r="DH2221"/>
      <c r="DI2221"/>
    </row>
    <row r="2222" spans="9:113" x14ac:dyDescent="0.25">
      <c r="I2222"/>
      <c r="CW2222"/>
      <c r="CX2222"/>
      <c r="CY2222"/>
      <c r="CZ2222"/>
      <c r="DA2222"/>
      <c r="DB2222"/>
      <c r="DC2222"/>
      <c r="DD2222"/>
      <c r="DE2222"/>
      <c r="DF2222"/>
      <c r="DG2222"/>
      <c r="DH2222"/>
      <c r="DI2222"/>
    </row>
    <row r="2223" spans="9:113" x14ac:dyDescent="0.25">
      <c r="I2223"/>
      <c r="CW2223"/>
      <c r="CX2223"/>
      <c r="CY2223"/>
      <c r="CZ2223"/>
      <c r="DA2223"/>
      <c r="DB2223"/>
      <c r="DC2223"/>
      <c r="DD2223"/>
      <c r="DE2223"/>
      <c r="DF2223"/>
      <c r="DG2223"/>
      <c r="DH2223"/>
      <c r="DI2223"/>
    </row>
    <row r="2224" spans="9:113" x14ac:dyDescent="0.25">
      <c r="I2224"/>
      <c r="CW2224"/>
      <c r="CX2224"/>
      <c r="CY2224"/>
      <c r="CZ2224"/>
      <c r="DA2224"/>
      <c r="DB2224"/>
      <c r="DC2224"/>
      <c r="DD2224"/>
      <c r="DE2224"/>
      <c r="DF2224"/>
      <c r="DG2224"/>
      <c r="DH2224"/>
      <c r="DI2224"/>
    </row>
    <row r="2225" spans="9:113" x14ac:dyDescent="0.25">
      <c r="I2225"/>
      <c r="CW2225"/>
      <c r="CX2225"/>
      <c r="CY2225"/>
      <c r="CZ2225"/>
      <c r="DA2225"/>
      <c r="DB2225"/>
      <c r="DC2225"/>
      <c r="DD2225"/>
      <c r="DE2225"/>
      <c r="DF2225"/>
      <c r="DG2225"/>
      <c r="DH2225"/>
      <c r="DI2225"/>
    </row>
    <row r="2226" spans="9:113" x14ac:dyDescent="0.25">
      <c r="I2226"/>
      <c r="CW2226"/>
      <c r="CX2226"/>
      <c r="CY2226"/>
      <c r="CZ2226"/>
      <c r="DA2226"/>
      <c r="DB2226"/>
      <c r="DC2226"/>
      <c r="DD2226"/>
      <c r="DE2226"/>
      <c r="DF2226"/>
      <c r="DG2226"/>
      <c r="DH2226"/>
      <c r="DI2226"/>
    </row>
    <row r="2227" spans="9:113" x14ac:dyDescent="0.25">
      <c r="I2227"/>
      <c r="CW2227"/>
      <c r="CX2227"/>
      <c r="CY2227"/>
      <c r="CZ2227"/>
      <c r="DA2227"/>
      <c r="DB2227"/>
      <c r="DC2227"/>
      <c r="DD2227"/>
      <c r="DE2227"/>
      <c r="DF2227"/>
      <c r="DG2227"/>
      <c r="DH2227"/>
      <c r="DI2227"/>
    </row>
    <row r="2228" spans="9:113" x14ac:dyDescent="0.25">
      <c r="I2228"/>
      <c r="CW2228"/>
      <c r="CX2228"/>
      <c r="CY2228"/>
      <c r="CZ2228"/>
      <c r="DA2228"/>
      <c r="DB2228"/>
      <c r="DC2228"/>
      <c r="DD2228"/>
      <c r="DE2228"/>
      <c r="DF2228"/>
      <c r="DG2228"/>
      <c r="DH2228"/>
      <c r="DI2228"/>
    </row>
    <row r="2229" spans="9:113" x14ac:dyDescent="0.25">
      <c r="I2229"/>
      <c r="CW2229"/>
      <c r="CX2229"/>
      <c r="CY2229"/>
      <c r="CZ2229"/>
      <c r="DA2229"/>
      <c r="DB2229"/>
      <c r="DC2229"/>
      <c r="DD2229"/>
      <c r="DE2229"/>
      <c r="DF2229"/>
      <c r="DG2229"/>
      <c r="DH2229"/>
      <c r="DI2229"/>
    </row>
    <row r="2230" spans="9:113" x14ac:dyDescent="0.25">
      <c r="I2230"/>
      <c r="CW2230"/>
      <c r="CX2230"/>
      <c r="CY2230"/>
      <c r="CZ2230"/>
      <c r="DA2230"/>
      <c r="DB2230"/>
      <c r="DC2230"/>
      <c r="DD2230"/>
      <c r="DE2230"/>
      <c r="DF2230"/>
      <c r="DG2230"/>
      <c r="DH2230"/>
      <c r="DI2230"/>
    </row>
    <row r="2231" spans="9:113" x14ac:dyDescent="0.25">
      <c r="I2231"/>
      <c r="CW2231"/>
      <c r="CX2231"/>
      <c r="CY2231"/>
      <c r="CZ2231"/>
      <c r="DA2231"/>
      <c r="DB2231"/>
      <c r="DC2231"/>
      <c r="DD2231"/>
      <c r="DE2231"/>
      <c r="DF2231"/>
      <c r="DG2231"/>
      <c r="DH2231"/>
      <c r="DI2231"/>
    </row>
    <row r="2232" spans="9:113" x14ac:dyDescent="0.25">
      <c r="I2232"/>
      <c r="CW2232"/>
      <c r="CX2232"/>
      <c r="CY2232"/>
      <c r="CZ2232"/>
      <c r="DA2232"/>
      <c r="DB2232"/>
      <c r="DC2232"/>
      <c r="DD2232"/>
      <c r="DE2232"/>
      <c r="DF2232"/>
      <c r="DG2232"/>
      <c r="DH2232"/>
      <c r="DI2232"/>
    </row>
    <row r="2233" spans="9:113" x14ac:dyDescent="0.25">
      <c r="I2233"/>
      <c r="CW2233"/>
      <c r="CX2233"/>
      <c r="CY2233"/>
      <c r="CZ2233"/>
      <c r="DA2233"/>
      <c r="DB2233"/>
      <c r="DC2233"/>
      <c r="DD2233"/>
      <c r="DE2233"/>
      <c r="DF2233"/>
      <c r="DG2233"/>
      <c r="DH2233"/>
      <c r="DI2233"/>
    </row>
    <row r="2234" spans="9:113" x14ac:dyDescent="0.25">
      <c r="I2234"/>
      <c r="CW2234"/>
      <c r="CX2234"/>
      <c r="CY2234"/>
      <c r="CZ2234"/>
      <c r="DA2234"/>
      <c r="DB2234"/>
      <c r="DC2234"/>
      <c r="DD2234"/>
      <c r="DE2234"/>
      <c r="DF2234"/>
      <c r="DG2234"/>
      <c r="DH2234"/>
      <c r="DI2234"/>
    </row>
    <row r="2235" spans="9:113" x14ac:dyDescent="0.25">
      <c r="I2235"/>
      <c r="CW2235"/>
      <c r="CX2235"/>
      <c r="CY2235"/>
      <c r="CZ2235"/>
      <c r="DA2235"/>
      <c r="DB2235"/>
      <c r="DC2235"/>
      <c r="DD2235"/>
      <c r="DE2235"/>
      <c r="DF2235"/>
      <c r="DG2235"/>
      <c r="DH2235"/>
      <c r="DI2235"/>
    </row>
    <row r="2236" spans="9:113" x14ac:dyDescent="0.25">
      <c r="I2236"/>
      <c r="CW2236"/>
      <c r="CX2236"/>
      <c r="CY2236"/>
      <c r="CZ2236"/>
      <c r="DA2236"/>
      <c r="DB2236"/>
      <c r="DC2236"/>
      <c r="DD2236"/>
      <c r="DE2236"/>
      <c r="DF2236"/>
      <c r="DG2236"/>
      <c r="DH2236"/>
      <c r="DI2236"/>
    </row>
    <row r="2237" spans="9:113" x14ac:dyDescent="0.25">
      <c r="I2237"/>
      <c r="CW2237"/>
      <c r="CX2237"/>
      <c r="CY2237"/>
      <c r="CZ2237"/>
      <c r="DA2237"/>
      <c r="DB2237"/>
      <c r="DC2237"/>
      <c r="DD2237"/>
      <c r="DE2237"/>
      <c r="DF2237"/>
      <c r="DG2237"/>
      <c r="DH2237"/>
      <c r="DI2237"/>
    </row>
    <row r="2238" spans="9:113" x14ac:dyDescent="0.25">
      <c r="I2238"/>
      <c r="CW2238"/>
      <c r="CX2238"/>
      <c r="CY2238"/>
      <c r="CZ2238"/>
      <c r="DA2238"/>
      <c r="DB2238"/>
      <c r="DC2238"/>
      <c r="DD2238"/>
      <c r="DE2238"/>
      <c r="DF2238"/>
      <c r="DG2238"/>
      <c r="DH2238"/>
      <c r="DI2238"/>
    </row>
    <row r="2239" spans="9:113" x14ac:dyDescent="0.25">
      <c r="I2239"/>
      <c r="CW2239"/>
      <c r="CX2239"/>
      <c r="CY2239"/>
      <c r="CZ2239"/>
      <c r="DA2239"/>
      <c r="DB2239"/>
      <c r="DC2239"/>
      <c r="DD2239"/>
      <c r="DE2239"/>
      <c r="DF2239"/>
      <c r="DG2239"/>
      <c r="DH2239"/>
      <c r="DI2239"/>
    </row>
    <row r="2240" spans="9:113" x14ac:dyDescent="0.25">
      <c r="I2240"/>
      <c r="CW2240"/>
      <c r="CX2240"/>
      <c r="CY2240"/>
      <c r="CZ2240"/>
      <c r="DA2240"/>
      <c r="DB2240"/>
      <c r="DC2240"/>
      <c r="DD2240"/>
      <c r="DE2240"/>
      <c r="DF2240"/>
      <c r="DG2240"/>
      <c r="DH2240"/>
      <c r="DI2240"/>
    </row>
    <row r="2241" spans="9:113" x14ac:dyDescent="0.25">
      <c r="I2241"/>
      <c r="CW2241"/>
      <c r="CX2241"/>
      <c r="CY2241"/>
      <c r="CZ2241"/>
      <c r="DA2241"/>
      <c r="DB2241"/>
      <c r="DC2241"/>
      <c r="DD2241"/>
      <c r="DE2241"/>
      <c r="DF2241"/>
      <c r="DG2241"/>
      <c r="DH2241"/>
      <c r="DI2241"/>
    </row>
    <row r="2242" spans="9:113" x14ac:dyDescent="0.25">
      <c r="I2242"/>
      <c r="CW2242"/>
      <c r="CX2242"/>
      <c r="CY2242"/>
      <c r="CZ2242"/>
      <c r="DA2242"/>
      <c r="DB2242"/>
      <c r="DC2242"/>
      <c r="DD2242"/>
      <c r="DE2242"/>
      <c r="DF2242"/>
      <c r="DG2242"/>
      <c r="DH2242"/>
      <c r="DI2242"/>
    </row>
    <row r="2243" spans="9:113" x14ac:dyDescent="0.25">
      <c r="I2243"/>
      <c r="CW2243"/>
      <c r="CX2243"/>
      <c r="CY2243"/>
      <c r="CZ2243"/>
      <c r="DA2243"/>
      <c r="DB2243"/>
      <c r="DC2243"/>
      <c r="DD2243"/>
      <c r="DE2243"/>
      <c r="DF2243"/>
      <c r="DG2243"/>
      <c r="DH2243"/>
      <c r="DI2243"/>
    </row>
    <row r="2244" spans="9:113" x14ac:dyDescent="0.25">
      <c r="I2244"/>
      <c r="CW2244"/>
      <c r="CX2244"/>
      <c r="CY2244"/>
      <c r="CZ2244"/>
      <c r="DA2244"/>
      <c r="DB2244"/>
      <c r="DC2244"/>
      <c r="DD2244"/>
      <c r="DE2244"/>
      <c r="DF2244"/>
      <c r="DG2244"/>
      <c r="DH2244"/>
      <c r="DI2244"/>
    </row>
    <row r="2245" spans="9:113" x14ac:dyDescent="0.25">
      <c r="I2245"/>
      <c r="CW2245"/>
      <c r="CX2245"/>
      <c r="CY2245"/>
      <c r="CZ2245"/>
      <c r="DA2245"/>
      <c r="DB2245"/>
      <c r="DC2245"/>
      <c r="DD2245"/>
      <c r="DE2245"/>
      <c r="DF2245"/>
      <c r="DG2245"/>
      <c r="DH2245"/>
      <c r="DI2245"/>
    </row>
    <row r="2246" spans="9:113" x14ac:dyDescent="0.25">
      <c r="I2246"/>
      <c r="CW2246"/>
      <c r="CX2246"/>
      <c r="CY2246"/>
      <c r="CZ2246"/>
      <c r="DA2246"/>
      <c r="DB2246"/>
      <c r="DC2246"/>
      <c r="DD2246"/>
      <c r="DE2246"/>
      <c r="DF2246"/>
      <c r="DG2246"/>
      <c r="DH2246"/>
      <c r="DI2246"/>
    </row>
    <row r="2247" spans="9:113" x14ac:dyDescent="0.25">
      <c r="I2247"/>
      <c r="CW2247"/>
      <c r="CX2247"/>
      <c r="CY2247"/>
      <c r="CZ2247"/>
      <c r="DA2247"/>
      <c r="DB2247"/>
      <c r="DC2247"/>
      <c r="DD2247"/>
      <c r="DE2247"/>
      <c r="DF2247"/>
      <c r="DG2247"/>
      <c r="DH2247"/>
      <c r="DI2247"/>
    </row>
    <row r="2248" spans="9:113" x14ac:dyDescent="0.25">
      <c r="I2248"/>
      <c r="CW2248"/>
      <c r="CX2248"/>
      <c r="CY2248"/>
      <c r="CZ2248"/>
      <c r="DA2248"/>
      <c r="DB2248"/>
      <c r="DC2248"/>
      <c r="DD2248"/>
      <c r="DE2248"/>
      <c r="DF2248"/>
      <c r="DG2248"/>
      <c r="DH2248"/>
      <c r="DI2248"/>
    </row>
    <row r="2249" spans="9:113" x14ac:dyDescent="0.25">
      <c r="I2249"/>
      <c r="CW2249"/>
      <c r="CX2249"/>
      <c r="CY2249"/>
      <c r="CZ2249"/>
      <c r="DA2249"/>
      <c r="DB2249"/>
      <c r="DC2249"/>
      <c r="DD2249"/>
      <c r="DE2249"/>
      <c r="DF2249"/>
      <c r="DG2249"/>
      <c r="DH2249"/>
      <c r="DI2249"/>
    </row>
    <row r="2250" spans="9:113" x14ac:dyDescent="0.25">
      <c r="I2250"/>
      <c r="CW2250"/>
      <c r="CX2250"/>
      <c r="CY2250"/>
      <c r="CZ2250"/>
      <c r="DA2250"/>
      <c r="DB2250"/>
      <c r="DC2250"/>
      <c r="DD2250"/>
      <c r="DE2250"/>
      <c r="DF2250"/>
      <c r="DG2250"/>
      <c r="DH2250"/>
      <c r="DI2250"/>
    </row>
    <row r="2251" spans="9:113" x14ac:dyDescent="0.25">
      <c r="I2251"/>
      <c r="CW2251"/>
      <c r="CX2251"/>
      <c r="CY2251"/>
      <c r="CZ2251"/>
      <c r="DA2251"/>
      <c r="DB2251"/>
      <c r="DC2251"/>
      <c r="DD2251"/>
      <c r="DE2251"/>
      <c r="DF2251"/>
      <c r="DG2251"/>
      <c r="DH2251"/>
      <c r="DI2251"/>
    </row>
    <row r="2252" spans="9:113" x14ac:dyDescent="0.25">
      <c r="I2252"/>
      <c r="CW2252"/>
      <c r="CX2252"/>
      <c r="CY2252"/>
      <c r="CZ2252"/>
      <c r="DA2252"/>
      <c r="DB2252"/>
      <c r="DC2252"/>
      <c r="DD2252"/>
      <c r="DE2252"/>
      <c r="DF2252"/>
      <c r="DG2252"/>
      <c r="DH2252"/>
      <c r="DI2252"/>
    </row>
    <row r="2253" spans="9:113" x14ac:dyDescent="0.25">
      <c r="I2253"/>
      <c r="CW2253"/>
      <c r="CX2253"/>
      <c r="CY2253"/>
      <c r="CZ2253"/>
      <c r="DA2253"/>
      <c r="DB2253"/>
      <c r="DC2253"/>
      <c r="DD2253"/>
      <c r="DE2253"/>
      <c r="DF2253"/>
      <c r="DG2253"/>
      <c r="DH2253"/>
      <c r="DI2253"/>
    </row>
    <row r="2254" spans="9:113" x14ac:dyDescent="0.25">
      <c r="I2254"/>
      <c r="CW2254"/>
      <c r="CX2254"/>
      <c r="CY2254"/>
      <c r="CZ2254"/>
      <c r="DA2254"/>
      <c r="DB2254"/>
      <c r="DC2254"/>
      <c r="DD2254"/>
      <c r="DE2254"/>
      <c r="DF2254"/>
      <c r="DG2254"/>
      <c r="DH2254"/>
      <c r="DI2254"/>
    </row>
    <row r="2255" spans="9:113" x14ac:dyDescent="0.25">
      <c r="I2255"/>
      <c r="CW2255"/>
      <c r="CX2255"/>
      <c r="CY2255"/>
      <c r="CZ2255"/>
      <c r="DA2255"/>
      <c r="DB2255"/>
      <c r="DC2255"/>
      <c r="DD2255"/>
      <c r="DE2255"/>
      <c r="DF2255"/>
      <c r="DG2255"/>
      <c r="DH2255"/>
      <c r="DI2255"/>
    </row>
    <row r="2256" spans="9:113" x14ac:dyDescent="0.25">
      <c r="I2256"/>
      <c r="CW2256"/>
      <c r="CX2256"/>
      <c r="CY2256"/>
      <c r="CZ2256"/>
      <c r="DA2256"/>
      <c r="DB2256"/>
      <c r="DC2256"/>
      <c r="DD2256"/>
      <c r="DE2256"/>
      <c r="DF2256"/>
      <c r="DG2256"/>
      <c r="DH2256"/>
      <c r="DI2256"/>
    </row>
    <row r="2257" spans="9:113" x14ac:dyDescent="0.25">
      <c r="I2257"/>
      <c r="CW2257"/>
      <c r="CX2257"/>
      <c r="CY2257"/>
      <c r="CZ2257"/>
      <c r="DA2257"/>
      <c r="DB2257"/>
      <c r="DC2257"/>
      <c r="DD2257"/>
      <c r="DE2257"/>
      <c r="DF2257"/>
      <c r="DG2257"/>
      <c r="DH2257"/>
      <c r="DI2257"/>
    </row>
    <row r="2258" spans="9:113" x14ac:dyDescent="0.25">
      <c r="I2258"/>
      <c r="CW2258"/>
      <c r="CX2258"/>
      <c r="CY2258"/>
      <c r="CZ2258"/>
      <c r="DA2258"/>
      <c r="DB2258"/>
      <c r="DC2258"/>
      <c r="DD2258"/>
      <c r="DE2258"/>
      <c r="DF2258"/>
      <c r="DG2258"/>
      <c r="DH2258"/>
      <c r="DI2258"/>
    </row>
    <row r="2259" spans="9:113" x14ac:dyDescent="0.25">
      <c r="I2259"/>
      <c r="CW2259"/>
      <c r="CX2259"/>
      <c r="CY2259"/>
      <c r="CZ2259"/>
      <c r="DA2259"/>
      <c r="DB2259"/>
      <c r="DC2259"/>
      <c r="DD2259"/>
      <c r="DE2259"/>
      <c r="DF2259"/>
      <c r="DG2259"/>
      <c r="DH2259"/>
      <c r="DI2259"/>
    </row>
    <row r="2260" spans="9:113" x14ac:dyDescent="0.25">
      <c r="I2260"/>
      <c r="CW2260"/>
      <c r="CX2260"/>
      <c r="CY2260"/>
      <c r="CZ2260"/>
      <c r="DA2260"/>
      <c r="DB2260"/>
      <c r="DC2260"/>
      <c r="DD2260"/>
      <c r="DE2260"/>
      <c r="DF2260"/>
      <c r="DG2260"/>
      <c r="DH2260"/>
      <c r="DI2260"/>
    </row>
    <row r="2261" spans="9:113" x14ac:dyDescent="0.25">
      <c r="I2261"/>
      <c r="CW2261"/>
      <c r="CX2261"/>
      <c r="CY2261"/>
      <c r="CZ2261"/>
      <c r="DA2261"/>
      <c r="DB2261"/>
      <c r="DC2261"/>
      <c r="DD2261"/>
      <c r="DE2261"/>
      <c r="DF2261"/>
      <c r="DG2261"/>
      <c r="DH2261"/>
      <c r="DI2261"/>
    </row>
    <row r="2262" spans="9:113" x14ac:dyDescent="0.25">
      <c r="I2262"/>
      <c r="CW2262"/>
      <c r="CX2262"/>
      <c r="CY2262"/>
      <c r="CZ2262"/>
      <c r="DA2262"/>
      <c r="DB2262"/>
      <c r="DC2262"/>
      <c r="DD2262"/>
      <c r="DE2262"/>
      <c r="DF2262"/>
      <c r="DG2262"/>
      <c r="DH2262"/>
      <c r="DI2262"/>
    </row>
    <row r="2263" spans="9:113" x14ac:dyDescent="0.25">
      <c r="I2263"/>
      <c r="CW2263"/>
      <c r="CX2263"/>
      <c r="CY2263"/>
      <c r="CZ2263"/>
      <c r="DA2263"/>
      <c r="DB2263"/>
      <c r="DC2263"/>
      <c r="DD2263"/>
      <c r="DE2263"/>
      <c r="DF2263"/>
      <c r="DG2263"/>
      <c r="DH2263"/>
      <c r="DI2263"/>
    </row>
    <row r="2264" spans="9:113" x14ac:dyDescent="0.25">
      <c r="I2264"/>
      <c r="CW2264"/>
      <c r="CX2264"/>
      <c r="CY2264"/>
      <c r="CZ2264"/>
      <c r="DA2264"/>
      <c r="DB2264"/>
      <c r="DC2264"/>
      <c r="DD2264"/>
      <c r="DE2264"/>
      <c r="DF2264"/>
      <c r="DG2264"/>
      <c r="DH2264"/>
      <c r="DI2264"/>
    </row>
    <row r="2265" spans="9:113" x14ac:dyDescent="0.25">
      <c r="I2265"/>
      <c r="CW2265"/>
      <c r="CX2265"/>
      <c r="CY2265"/>
      <c r="CZ2265"/>
      <c r="DA2265"/>
      <c r="DB2265"/>
      <c r="DC2265"/>
      <c r="DD2265"/>
      <c r="DE2265"/>
      <c r="DF2265"/>
      <c r="DG2265"/>
      <c r="DH2265"/>
      <c r="DI2265"/>
    </row>
    <row r="2266" spans="9:113" x14ac:dyDescent="0.25">
      <c r="I2266"/>
      <c r="CW2266"/>
      <c r="CX2266"/>
      <c r="CY2266"/>
      <c r="CZ2266"/>
      <c r="DA2266"/>
      <c r="DB2266"/>
      <c r="DC2266"/>
      <c r="DD2266"/>
      <c r="DE2266"/>
      <c r="DF2266"/>
      <c r="DG2266"/>
      <c r="DH2266"/>
      <c r="DI2266"/>
    </row>
    <row r="2267" spans="9:113" x14ac:dyDescent="0.25">
      <c r="I2267"/>
      <c r="CW2267"/>
      <c r="CX2267"/>
      <c r="CY2267"/>
      <c r="CZ2267"/>
      <c r="DA2267"/>
      <c r="DB2267"/>
      <c r="DC2267"/>
      <c r="DD2267"/>
      <c r="DE2267"/>
      <c r="DF2267"/>
      <c r="DG2267"/>
      <c r="DH2267"/>
      <c r="DI2267"/>
    </row>
    <row r="2268" spans="9:113" x14ac:dyDescent="0.25">
      <c r="I2268"/>
      <c r="CW2268"/>
      <c r="CX2268"/>
      <c r="CY2268"/>
      <c r="CZ2268"/>
      <c r="DA2268"/>
      <c r="DB2268"/>
      <c r="DC2268"/>
      <c r="DD2268"/>
      <c r="DE2268"/>
      <c r="DF2268"/>
      <c r="DG2268"/>
      <c r="DH2268"/>
      <c r="DI2268"/>
    </row>
    <row r="2269" spans="9:113" x14ac:dyDescent="0.25">
      <c r="I2269"/>
      <c r="CW2269"/>
      <c r="CX2269"/>
      <c r="CY2269"/>
      <c r="CZ2269"/>
      <c r="DA2269"/>
      <c r="DB2269"/>
      <c r="DC2269"/>
      <c r="DD2269"/>
      <c r="DE2269"/>
      <c r="DF2269"/>
      <c r="DG2269"/>
      <c r="DH2269"/>
      <c r="DI2269"/>
    </row>
    <row r="2270" spans="9:113" x14ac:dyDescent="0.25">
      <c r="I2270"/>
      <c r="CW2270"/>
      <c r="CX2270"/>
      <c r="CY2270"/>
      <c r="CZ2270"/>
      <c r="DA2270"/>
      <c r="DB2270"/>
      <c r="DC2270"/>
      <c r="DD2270"/>
      <c r="DE2270"/>
      <c r="DF2270"/>
      <c r="DG2270"/>
      <c r="DH2270"/>
      <c r="DI2270"/>
    </row>
    <row r="2271" spans="9:113" x14ac:dyDescent="0.25">
      <c r="I2271"/>
      <c r="CW2271"/>
      <c r="CX2271"/>
      <c r="CY2271"/>
      <c r="CZ2271"/>
      <c r="DA2271"/>
      <c r="DB2271"/>
      <c r="DC2271"/>
      <c r="DD2271"/>
      <c r="DE2271"/>
      <c r="DF2271"/>
      <c r="DG2271"/>
      <c r="DH2271"/>
      <c r="DI2271"/>
    </row>
    <row r="2272" spans="9:113" x14ac:dyDescent="0.25">
      <c r="I2272"/>
      <c r="CW2272"/>
      <c r="CX2272"/>
      <c r="CY2272"/>
      <c r="CZ2272"/>
      <c r="DA2272"/>
      <c r="DB2272"/>
      <c r="DC2272"/>
      <c r="DD2272"/>
      <c r="DE2272"/>
      <c r="DF2272"/>
      <c r="DG2272"/>
      <c r="DH2272"/>
      <c r="DI2272"/>
    </row>
    <row r="2273" spans="9:113" x14ac:dyDescent="0.25">
      <c r="I2273"/>
      <c r="CW2273"/>
      <c r="CX2273"/>
      <c r="CY2273"/>
      <c r="CZ2273"/>
      <c r="DA2273"/>
      <c r="DB2273"/>
      <c r="DC2273"/>
      <c r="DD2273"/>
      <c r="DE2273"/>
      <c r="DF2273"/>
      <c r="DG2273"/>
      <c r="DH2273"/>
      <c r="DI2273"/>
    </row>
    <row r="2274" spans="9:113" x14ac:dyDescent="0.25">
      <c r="I2274"/>
      <c r="CW2274"/>
      <c r="CX2274"/>
      <c r="CY2274"/>
      <c r="CZ2274"/>
      <c r="DA2274"/>
      <c r="DB2274"/>
      <c r="DC2274"/>
      <c r="DD2274"/>
      <c r="DE2274"/>
      <c r="DF2274"/>
      <c r="DG2274"/>
      <c r="DH2274"/>
      <c r="DI2274"/>
    </row>
    <row r="2275" spans="9:113" x14ac:dyDescent="0.25">
      <c r="I2275"/>
      <c r="CW2275"/>
      <c r="CX2275"/>
      <c r="CY2275"/>
      <c r="CZ2275"/>
      <c r="DA2275"/>
      <c r="DB2275"/>
      <c r="DC2275"/>
      <c r="DD2275"/>
      <c r="DE2275"/>
      <c r="DF2275"/>
      <c r="DG2275"/>
      <c r="DH2275"/>
      <c r="DI2275"/>
    </row>
    <row r="2276" spans="9:113" x14ac:dyDescent="0.25">
      <c r="I2276"/>
      <c r="CW2276"/>
      <c r="CX2276"/>
      <c r="CY2276"/>
      <c r="CZ2276"/>
      <c r="DA2276"/>
      <c r="DB2276"/>
      <c r="DC2276"/>
      <c r="DD2276"/>
      <c r="DE2276"/>
      <c r="DF2276"/>
      <c r="DG2276"/>
      <c r="DH2276"/>
      <c r="DI2276"/>
    </row>
    <row r="2277" spans="9:113" x14ac:dyDescent="0.25">
      <c r="I2277"/>
      <c r="CW2277"/>
      <c r="CX2277"/>
      <c r="CY2277"/>
      <c r="CZ2277"/>
      <c r="DA2277"/>
      <c r="DB2277"/>
      <c r="DC2277"/>
      <c r="DD2277"/>
      <c r="DE2277"/>
      <c r="DF2277"/>
      <c r="DG2277"/>
      <c r="DH2277"/>
      <c r="DI2277"/>
    </row>
    <row r="2278" spans="9:113" x14ac:dyDescent="0.25">
      <c r="I2278"/>
      <c r="CW2278"/>
      <c r="CX2278"/>
      <c r="CY2278"/>
      <c r="CZ2278"/>
      <c r="DA2278"/>
      <c r="DB2278"/>
      <c r="DC2278"/>
      <c r="DD2278"/>
      <c r="DE2278"/>
      <c r="DF2278"/>
      <c r="DG2278"/>
      <c r="DH2278"/>
      <c r="DI2278"/>
    </row>
    <row r="2279" spans="9:113" x14ac:dyDescent="0.25">
      <c r="I2279"/>
      <c r="CW2279"/>
      <c r="CX2279"/>
      <c r="CY2279"/>
      <c r="CZ2279"/>
      <c r="DA2279"/>
      <c r="DB2279"/>
      <c r="DC2279"/>
      <c r="DD2279"/>
      <c r="DE2279"/>
      <c r="DF2279"/>
      <c r="DG2279"/>
      <c r="DH2279"/>
      <c r="DI2279"/>
    </row>
    <row r="2280" spans="9:113" x14ac:dyDescent="0.25">
      <c r="I2280"/>
      <c r="CW2280"/>
      <c r="CX2280"/>
      <c r="CY2280"/>
      <c r="CZ2280"/>
      <c r="DA2280"/>
      <c r="DB2280"/>
      <c r="DC2280"/>
      <c r="DD2280"/>
      <c r="DE2280"/>
      <c r="DF2280"/>
      <c r="DG2280"/>
      <c r="DH2280"/>
      <c r="DI2280"/>
    </row>
    <row r="2281" spans="9:113" x14ac:dyDescent="0.25">
      <c r="I2281"/>
      <c r="CW2281"/>
      <c r="CX2281"/>
      <c r="CY2281"/>
      <c r="CZ2281"/>
      <c r="DA2281"/>
      <c r="DB2281"/>
      <c r="DC2281"/>
      <c r="DD2281"/>
      <c r="DE2281"/>
      <c r="DF2281"/>
      <c r="DG2281"/>
      <c r="DH2281"/>
      <c r="DI2281"/>
    </row>
    <row r="2282" spans="9:113" x14ac:dyDescent="0.25">
      <c r="I2282"/>
      <c r="CW2282"/>
      <c r="CX2282"/>
      <c r="CY2282"/>
      <c r="CZ2282"/>
      <c r="DA2282"/>
      <c r="DB2282"/>
      <c r="DC2282"/>
      <c r="DD2282"/>
      <c r="DE2282"/>
      <c r="DF2282"/>
      <c r="DG2282"/>
      <c r="DH2282"/>
      <c r="DI2282"/>
    </row>
    <row r="2283" spans="9:113" x14ac:dyDescent="0.25">
      <c r="I2283"/>
      <c r="CW2283"/>
      <c r="CX2283"/>
      <c r="CY2283"/>
      <c r="CZ2283"/>
      <c r="DA2283"/>
      <c r="DB2283"/>
      <c r="DC2283"/>
      <c r="DD2283"/>
      <c r="DE2283"/>
      <c r="DF2283"/>
      <c r="DG2283"/>
      <c r="DH2283"/>
      <c r="DI2283"/>
    </row>
    <row r="2284" spans="9:113" x14ac:dyDescent="0.25">
      <c r="I2284"/>
      <c r="CW2284"/>
      <c r="CX2284"/>
      <c r="CY2284"/>
      <c r="CZ2284"/>
      <c r="DA2284"/>
      <c r="DB2284"/>
      <c r="DC2284"/>
      <c r="DD2284"/>
      <c r="DE2284"/>
      <c r="DF2284"/>
      <c r="DG2284"/>
      <c r="DH2284"/>
      <c r="DI2284"/>
    </row>
    <row r="2285" spans="9:113" x14ac:dyDescent="0.25">
      <c r="I2285"/>
      <c r="CW2285"/>
      <c r="CX2285"/>
      <c r="CY2285"/>
      <c r="CZ2285"/>
      <c r="DA2285"/>
      <c r="DB2285"/>
      <c r="DC2285"/>
      <c r="DD2285"/>
      <c r="DE2285"/>
      <c r="DF2285"/>
      <c r="DG2285"/>
      <c r="DH2285"/>
      <c r="DI2285"/>
    </row>
    <row r="2286" spans="9:113" x14ac:dyDescent="0.25">
      <c r="I2286"/>
      <c r="CW2286"/>
      <c r="CX2286"/>
      <c r="CY2286"/>
      <c r="CZ2286"/>
      <c r="DA2286"/>
      <c r="DB2286"/>
      <c r="DC2286"/>
      <c r="DD2286"/>
      <c r="DE2286"/>
      <c r="DF2286"/>
      <c r="DG2286"/>
      <c r="DH2286"/>
      <c r="DI2286"/>
    </row>
    <row r="2287" spans="9:113" x14ac:dyDescent="0.25">
      <c r="I2287"/>
      <c r="CW2287"/>
      <c r="CX2287"/>
      <c r="CY2287"/>
      <c r="CZ2287"/>
      <c r="DA2287"/>
      <c r="DB2287"/>
      <c r="DC2287"/>
      <c r="DD2287"/>
      <c r="DE2287"/>
      <c r="DF2287"/>
      <c r="DG2287"/>
      <c r="DH2287"/>
      <c r="DI2287"/>
    </row>
    <row r="2288" spans="9:113" x14ac:dyDescent="0.25">
      <c r="I2288"/>
      <c r="CW2288"/>
      <c r="CX2288"/>
      <c r="CY2288"/>
      <c r="CZ2288"/>
      <c r="DA2288"/>
      <c r="DB2288"/>
      <c r="DC2288"/>
      <c r="DD2288"/>
      <c r="DE2288"/>
      <c r="DF2288"/>
      <c r="DG2288"/>
      <c r="DH2288"/>
      <c r="DI2288"/>
    </row>
    <row r="2289" spans="9:113" x14ac:dyDescent="0.25">
      <c r="I2289"/>
      <c r="CW2289"/>
      <c r="CX2289"/>
      <c r="CY2289"/>
      <c r="CZ2289"/>
      <c r="DA2289"/>
      <c r="DB2289"/>
      <c r="DC2289"/>
      <c r="DD2289"/>
      <c r="DE2289"/>
      <c r="DF2289"/>
      <c r="DG2289"/>
      <c r="DH2289"/>
      <c r="DI2289"/>
    </row>
    <row r="2290" spans="9:113" x14ac:dyDescent="0.25">
      <c r="I2290"/>
      <c r="CW2290"/>
      <c r="CX2290"/>
      <c r="CY2290"/>
      <c r="CZ2290"/>
      <c r="DA2290"/>
      <c r="DB2290"/>
      <c r="DC2290"/>
      <c r="DD2290"/>
      <c r="DE2290"/>
      <c r="DF2290"/>
      <c r="DG2290"/>
      <c r="DH2290"/>
      <c r="DI2290"/>
    </row>
    <row r="2291" spans="9:113" x14ac:dyDescent="0.25">
      <c r="I2291"/>
      <c r="CW2291"/>
      <c r="CX2291"/>
      <c r="CY2291"/>
      <c r="CZ2291"/>
      <c r="DA2291"/>
      <c r="DB2291"/>
      <c r="DC2291"/>
      <c r="DD2291"/>
      <c r="DE2291"/>
      <c r="DF2291"/>
      <c r="DG2291"/>
      <c r="DH2291"/>
      <c r="DI2291"/>
    </row>
    <row r="2292" spans="9:113" x14ac:dyDescent="0.25">
      <c r="I2292"/>
      <c r="CW2292"/>
      <c r="CX2292"/>
      <c r="CY2292"/>
      <c r="CZ2292"/>
      <c r="DA2292"/>
      <c r="DB2292"/>
      <c r="DC2292"/>
      <c r="DD2292"/>
      <c r="DE2292"/>
      <c r="DF2292"/>
      <c r="DG2292"/>
      <c r="DH2292"/>
      <c r="DI2292"/>
    </row>
    <row r="2293" spans="9:113" x14ac:dyDescent="0.25">
      <c r="I2293"/>
      <c r="CW2293"/>
      <c r="CX2293"/>
      <c r="CY2293"/>
      <c r="CZ2293"/>
      <c r="DA2293"/>
      <c r="DB2293"/>
      <c r="DC2293"/>
      <c r="DD2293"/>
      <c r="DE2293"/>
      <c r="DF2293"/>
      <c r="DG2293"/>
      <c r="DH2293"/>
      <c r="DI2293"/>
    </row>
    <row r="2294" spans="9:113" x14ac:dyDescent="0.25">
      <c r="I2294"/>
      <c r="CW2294"/>
      <c r="CX2294"/>
      <c r="CY2294"/>
      <c r="CZ2294"/>
      <c r="DA2294"/>
      <c r="DB2294"/>
      <c r="DC2294"/>
      <c r="DD2294"/>
      <c r="DE2294"/>
      <c r="DF2294"/>
      <c r="DG2294"/>
      <c r="DH2294"/>
      <c r="DI2294"/>
    </row>
    <row r="2295" spans="9:113" x14ac:dyDescent="0.25">
      <c r="I2295"/>
      <c r="CW2295"/>
      <c r="CX2295"/>
      <c r="CY2295"/>
      <c r="CZ2295"/>
      <c r="DA2295"/>
      <c r="DB2295"/>
      <c r="DC2295"/>
      <c r="DD2295"/>
      <c r="DE2295"/>
      <c r="DF2295"/>
      <c r="DG2295"/>
      <c r="DH2295"/>
      <c r="DI2295"/>
    </row>
    <row r="2296" spans="9:113" x14ac:dyDescent="0.25">
      <c r="I2296"/>
      <c r="CW2296"/>
      <c r="CX2296"/>
      <c r="CY2296"/>
      <c r="CZ2296"/>
      <c r="DA2296"/>
      <c r="DB2296"/>
      <c r="DC2296"/>
      <c r="DD2296"/>
      <c r="DE2296"/>
      <c r="DF2296"/>
      <c r="DG2296"/>
      <c r="DH2296"/>
      <c r="DI2296"/>
    </row>
    <row r="2297" spans="9:113" x14ac:dyDescent="0.25">
      <c r="I2297"/>
      <c r="CW2297"/>
      <c r="CX2297"/>
      <c r="CY2297"/>
      <c r="CZ2297"/>
      <c r="DA2297"/>
      <c r="DB2297"/>
      <c r="DC2297"/>
      <c r="DD2297"/>
      <c r="DE2297"/>
      <c r="DF2297"/>
      <c r="DG2297"/>
      <c r="DH2297"/>
      <c r="DI2297"/>
    </row>
    <row r="2298" spans="9:113" x14ac:dyDescent="0.25">
      <c r="I2298"/>
      <c r="CW2298"/>
      <c r="CX2298"/>
      <c r="CY2298"/>
      <c r="CZ2298"/>
      <c r="DA2298"/>
      <c r="DB2298"/>
      <c r="DC2298"/>
      <c r="DD2298"/>
      <c r="DE2298"/>
      <c r="DF2298"/>
      <c r="DG2298"/>
      <c r="DH2298"/>
      <c r="DI2298"/>
    </row>
    <row r="2299" spans="9:113" x14ac:dyDescent="0.25">
      <c r="I2299"/>
      <c r="CW2299"/>
      <c r="CX2299"/>
      <c r="CY2299"/>
      <c r="CZ2299"/>
      <c r="DA2299"/>
      <c r="DB2299"/>
      <c r="DC2299"/>
      <c r="DD2299"/>
      <c r="DE2299"/>
      <c r="DF2299"/>
      <c r="DG2299"/>
      <c r="DH2299"/>
      <c r="DI2299"/>
    </row>
    <row r="2300" spans="9:113" x14ac:dyDescent="0.25">
      <c r="I2300"/>
      <c r="CW2300"/>
      <c r="CX2300"/>
      <c r="CY2300"/>
      <c r="CZ2300"/>
      <c r="DA2300"/>
      <c r="DB2300"/>
      <c r="DC2300"/>
      <c r="DD2300"/>
      <c r="DE2300"/>
      <c r="DF2300"/>
      <c r="DG2300"/>
      <c r="DH2300"/>
      <c r="DI2300"/>
    </row>
    <row r="2301" spans="9:113" x14ac:dyDescent="0.25">
      <c r="I2301"/>
      <c r="CW2301"/>
      <c r="CX2301"/>
      <c r="CY2301"/>
      <c r="CZ2301"/>
      <c r="DA2301"/>
      <c r="DB2301"/>
      <c r="DC2301"/>
      <c r="DD2301"/>
      <c r="DE2301"/>
      <c r="DF2301"/>
      <c r="DG2301"/>
      <c r="DH2301"/>
      <c r="DI2301"/>
    </row>
    <row r="2302" spans="9:113" x14ac:dyDescent="0.25">
      <c r="I2302"/>
      <c r="CW2302"/>
      <c r="CX2302"/>
      <c r="CY2302"/>
      <c r="CZ2302"/>
      <c r="DA2302"/>
      <c r="DB2302"/>
      <c r="DC2302"/>
      <c r="DD2302"/>
      <c r="DE2302"/>
      <c r="DF2302"/>
      <c r="DG2302"/>
      <c r="DH2302"/>
      <c r="DI2302"/>
    </row>
    <row r="2303" spans="9:113" x14ac:dyDescent="0.25">
      <c r="I2303"/>
      <c r="CW2303"/>
      <c r="CX2303"/>
      <c r="CY2303"/>
      <c r="CZ2303"/>
      <c r="DA2303"/>
      <c r="DB2303"/>
      <c r="DC2303"/>
      <c r="DD2303"/>
      <c r="DE2303"/>
      <c r="DF2303"/>
      <c r="DG2303"/>
      <c r="DH2303"/>
      <c r="DI2303"/>
    </row>
    <row r="2304" spans="9:113" x14ac:dyDescent="0.25">
      <c r="I2304"/>
      <c r="CW2304"/>
      <c r="CX2304"/>
      <c r="CY2304"/>
      <c r="CZ2304"/>
      <c r="DA2304"/>
      <c r="DB2304"/>
      <c r="DC2304"/>
      <c r="DD2304"/>
      <c r="DE2304"/>
      <c r="DF2304"/>
      <c r="DG2304"/>
      <c r="DH2304"/>
      <c r="DI2304"/>
    </row>
    <row r="2305" spans="9:113" x14ac:dyDescent="0.25">
      <c r="I2305"/>
      <c r="CW2305"/>
      <c r="CX2305"/>
      <c r="CY2305"/>
      <c r="CZ2305"/>
      <c r="DA2305"/>
      <c r="DB2305"/>
      <c r="DC2305"/>
      <c r="DD2305"/>
      <c r="DE2305"/>
      <c r="DF2305"/>
      <c r="DG2305"/>
      <c r="DH2305"/>
      <c r="DI2305"/>
    </row>
    <row r="2306" spans="9:113" x14ac:dyDescent="0.25">
      <c r="I2306"/>
      <c r="CW2306"/>
      <c r="CX2306"/>
      <c r="CY2306"/>
      <c r="CZ2306"/>
      <c r="DA2306"/>
      <c r="DB2306"/>
      <c r="DC2306"/>
      <c r="DD2306"/>
      <c r="DE2306"/>
      <c r="DF2306"/>
      <c r="DG2306"/>
      <c r="DH2306"/>
      <c r="DI2306"/>
    </row>
    <row r="2307" spans="9:113" x14ac:dyDescent="0.25">
      <c r="I2307"/>
      <c r="CW2307"/>
      <c r="CX2307"/>
      <c r="CY2307"/>
      <c r="CZ2307"/>
      <c r="DA2307"/>
      <c r="DB2307"/>
      <c r="DC2307"/>
      <c r="DD2307"/>
      <c r="DE2307"/>
      <c r="DF2307"/>
      <c r="DG2307"/>
      <c r="DH2307"/>
      <c r="DI2307"/>
    </row>
    <row r="2308" spans="9:113" x14ac:dyDescent="0.25">
      <c r="I2308"/>
      <c r="CW2308"/>
      <c r="CX2308"/>
      <c r="CY2308"/>
      <c r="CZ2308"/>
      <c r="DA2308"/>
      <c r="DB2308"/>
      <c r="DC2308"/>
      <c r="DD2308"/>
      <c r="DE2308"/>
      <c r="DF2308"/>
      <c r="DG2308"/>
      <c r="DH2308"/>
      <c r="DI2308"/>
    </row>
    <row r="2309" spans="9:113" x14ac:dyDescent="0.25">
      <c r="I2309"/>
      <c r="CW2309"/>
      <c r="CX2309"/>
      <c r="CY2309"/>
      <c r="CZ2309"/>
      <c r="DA2309"/>
      <c r="DB2309"/>
      <c r="DC2309"/>
      <c r="DD2309"/>
      <c r="DE2309"/>
      <c r="DF2309"/>
      <c r="DG2309"/>
      <c r="DH2309"/>
      <c r="DI2309"/>
    </row>
    <row r="2310" spans="9:113" x14ac:dyDescent="0.25">
      <c r="I2310"/>
      <c r="CW2310"/>
      <c r="CX2310"/>
      <c r="CY2310"/>
      <c r="CZ2310"/>
      <c r="DA2310"/>
      <c r="DB2310"/>
      <c r="DC2310"/>
      <c r="DD2310"/>
      <c r="DE2310"/>
      <c r="DF2310"/>
      <c r="DG2310"/>
      <c r="DH2310"/>
      <c r="DI2310"/>
    </row>
    <row r="2311" spans="9:113" x14ac:dyDescent="0.25">
      <c r="I2311"/>
      <c r="CW2311"/>
      <c r="CX2311"/>
      <c r="CY2311"/>
      <c r="CZ2311"/>
      <c r="DA2311"/>
      <c r="DB2311"/>
      <c r="DC2311"/>
      <c r="DD2311"/>
      <c r="DE2311"/>
      <c r="DF2311"/>
      <c r="DG2311"/>
      <c r="DH2311"/>
      <c r="DI2311"/>
    </row>
    <row r="2312" spans="9:113" x14ac:dyDescent="0.25">
      <c r="I2312"/>
      <c r="CW2312"/>
      <c r="CX2312"/>
      <c r="CY2312"/>
      <c r="CZ2312"/>
      <c r="DA2312"/>
      <c r="DB2312"/>
      <c r="DC2312"/>
      <c r="DD2312"/>
      <c r="DE2312"/>
      <c r="DF2312"/>
      <c r="DG2312"/>
      <c r="DH2312"/>
      <c r="DI2312"/>
    </row>
    <row r="2313" spans="9:113" x14ac:dyDescent="0.25">
      <c r="I2313"/>
      <c r="CW2313"/>
      <c r="CX2313"/>
      <c r="CY2313"/>
      <c r="CZ2313"/>
      <c r="DA2313"/>
      <c r="DB2313"/>
      <c r="DC2313"/>
      <c r="DD2313"/>
      <c r="DE2313"/>
      <c r="DF2313"/>
      <c r="DG2313"/>
      <c r="DH2313"/>
      <c r="DI2313"/>
    </row>
    <row r="2314" spans="9:113" x14ac:dyDescent="0.25">
      <c r="I2314"/>
      <c r="CW2314"/>
      <c r="CX2314"/>
      <c r="CY2314"/>
      <c r="CZ2314"/>
      <c r="DA2314"/>
      <c r="DB2314"/>
      <c r="DC2314"/>
      <c r="DD2314"/>
      <c r="DE2314"/>
      <c r="DF2314"/>
      <c r="DG2314"/>
      <c r="DH2314"/>
      <c r="DI2314"/>
    </row>
    <row r="2315" spans="9:113" x14ac:dyDescent="0.25">
      <c r="I2315"/>
      <c r="CW2315"/>
      <c r="CX2315"/>
      <c r="CY2315"/>
      <c r="CZ2315"/>
      <c r="DA2315"/>
      <c r="DB2315"/>
      <c r="DC2315"/>
      <c r="DD2315"/>
      <c r="DE2315"/>
      <c r="DF2315"/>
      <c r="DG2315"/>
      <c r="DH2315"/>
      <c r="DI2315"/>
    </row>
    <row r="2316" spans="9:113" x14ac:dyDescent="0.25">
      <c r="I2316"/>
      <c r="CW2316"/>
      <c r="CX2316"/>
      <c r="CY2316"/>
      <c r="CZ2316"/>
      <c r="DA2316"/>
      <c r="DB2316"/>
      <c r="DC2316"/>
      <c r="DD2316"/>
      <c r="DE2316"/>
      <c r="DF2316"/>
      <c r="DG2316"/>
      <c r="DH2316"/>
      <c r="DI2316"/>
    </row>
    <row r="2317" spans="9:113" x14ac:dyDescent="0.25">
      <c r="I2317"/>
      <c r="CW2317"/>
      <c r="CX2317"/>
      <c r="CY2317"/>
      <c r="CZ2317"/>
      <c r="DA2317"/>
      <c r="DB2317"/>
      <c r="DC2317"/>
      <c r="DD2317"/>
      <c r="DE2317"/>
      <c r="DF2317"/>
      <c r="DG2317"/>
      <c r="DH2317"/>
      <c r="DI2317"/>
    </row>
    <row r="2318" spans="9:113" x14ac:dyDescent="0.25">
      <c r="I2318"/>
      <c r="CW2318"/>
      <c r="CX2318"/>
      <c r="CY2318"/>
      <c r="CZ2318"/>
      <c r="DA2318"/>
      <c r="DB2318"/>
      <c r="DC2318"/>
      <c r="DD2318"/>
      <c r="DE2318"/>
      <c r="DF2318"/>
      <c r="DG2318"/>
      <c r="DH2318"/>
      <c r="DI2318"/>
    </row>
    <row r="2319" spans="9:113" x14ac:dyDescent="0.25">
      <c r="I2319"/>
      <c r="CW2319"/>
      <c r="CX2319"/>
      <c r="CY2319"/>
      <c r="CZ2319"/>
      <c r="DA2319"/>
      <c r="DB2319"/>
      <c r="DC2319"/>
      <c r="DD2319"/>
      <c r="DE2319"/>
      <c r="DF2319"/>
      <c r="DG2319"/>
      <c r="DH2319"/>
      <c r="DI2319"/>
    </row>
    <row r="2320" spans="9:113" x14ac:dyDescent="0.25">
      <c r="I2320"/>
      <c r="CW2320"/>
      <c r="CX2320"/>
      <c r="CY2320"/>
      <c r="CZ2320"/>
      <c r="DA2320"/>
      <c r="DB2320"/>
      <c r="DC2320"/>
      <c r="DD2320"/>
      <c r="DE2320"/>
      <c r="DF2320"/>
      <c r="DG2320"/>
      <c r="DH2320"/>
      <c r="DI2320"/>
    </row>
    <row r="2321" spans="9:113" x14ac:dyDescent="0.25">
      <c r="I2321"/>
      <c r="CW2321"/>
      <c r="CX2321"/>
      <c r="CY2321"/>
      <c r="CZ2321"/>
      <c r="DA2321"/>
      <c r="DB2321"/>
      <c r="DC2321"/>
      <c r="DD2321"/>
      <c r="DE2321"/>
      <c r="DF2321"/>
      <c r="DG2321"/>
      <c r="DH2321"/>
      <c r="DI2321"/>
    </row>
    <row r="2322" spans="9:113" x14ac:dyDescent="0.25">
      <c r="I2322"/>
      <c r="CW2322"/>
      <c r="CX2322"/>
      <c r="CY2322"/>
      <c r="CZ2322"/>
      <c r="DA2322"/>
      <c r="DB2322"/>
      <c r="DC2322"/>
      <c r="DD2322"/>
      <c r="DE2322"/>
      <c r="DF2322"/>
      <c r="DG2322"/>
      <c r="DH2322"/>
      <c r="DI2322"/>
    </row>
    <row r="2323" spans="9:113" x14ac:dyDescent="0.25">
      <c r="I2323"/>
      <c r="CW2323"/>
      <c r="CX2323"/>
      <c r="CY2323"/>
      <c r="CZ2323"/>
      <c r="DA2323"/>
      <c r="DB2323"/>
      <c r="DC2323"/>
      <c r="DD2323"/>
      <c r="DE2323"/>
      <c r="DF2323"/>
      <c r="DG2323"/>
      <c r="DH2323"/>
      <c r="DI2323"/>
    </row>
    <row r="2324" spans="9:113" x14ac:dyDescent="0.25">
      <c r="I2324"/>
      <c r="CW2324"/>
      <c r="CX2324"/>
      <c r="CY2324"/>
      <c r="CZ2324"/>
      <c r="DA2324"/>
      <c r="DB2324"/>
      <c r="DC2324"/>
      <c r="DD2324"/>
      <c r="DE2324"/>
      <c r="DF2324"/>
      <c r="DG2324"/>
      <c r="DH2324"/>
      <c r="DI2324"/>
    </row>
    <row r="2325" spans="9:113" x14ac:dyDescent="0.25">
      <c r="I2325"/>
      <c r="CW2325"/>
      <c r="CX2325"/>
      <c r="CY2325"/>
      <c r="CZ2325"/>
      <c r="DA2325"/>
      <c r="DB2325"/>
      <c r="DC2325"/>
      <c r="DD2325"/>
      <c r="DE2325"/>
      <c r="DF2325"/>
      <c r="DG2325"/>
      <c r="DH2325"/>
      <c r="DI2325"/>
    </row>
    <row r="2326" spans="9:113" x14ac:dyDescent="0.25">
      <c r="I2326"/>
      <c r="CW2326"/>
      <c r="CX2326"/>
      <c r="CY2326"/>
      <c r="CZ2326"/>
      <c r="DA2326"/>
      <c r="DB2326"/>
      <c r="DC2326"/>
      <c r="DD2326"/>
      <c r="DE2326"/>
      <c r="DF2326"/>
      <c r="DG2326"/>
      <c r="DH2326"/>
      <c r="DI2326"/>
    </row>
    <row r="2327" spans="9:113" x14ac:dyDescent="0.25">
      <c r="I2327"/>
      <c r="CW2327"/>
      <c r="CX2327"/>
      <c r="CY2327"/>
      <c r="CZ2327"/>
      <c r="DA2327"/>
      <c r="DB2327"/>
      <c r="DC2327"/>
      <c r="DD2327"/>
      <c r="DE2327"/>
      <c r="DF2327"/>
      <c r="DG2327"/>
      <c r="DH2327"/>
      <c r="DI2327"/>
    </row>
    <row r="2328" spans="9:113" x14ac:dyDescent="0.25">
      <c r="I2328"/>
      <c r="CW2328"/>
      <c r="CX2328"/>
      <c r="CY2328"/>
      <c r="CZ2328"/>
      <c r="DA2328"/>
      <c r="DB2328"/>
      <c r="DC2328"/>
      <c r="DD2328"/>
      <c r="DE2328"/>
      <c r="DF2328"/>
      <c r="DG2328"/>
      <c r="DH2328"/>
      <c r="DI2328"/>
    </row>
    <row r="2329" spans="9:113" x14ac:dyDescent="0.25">
      <c r="I2329"/>
      <c r="CW2329"/>
      <c r="CX2329"/>
      <c r="CY2329"/>
      <c r="CZ2329"/>
      <c r="DA2329"/>
      <c r="DB2329"/>
      <c r="DC2329"/>
      <c r="DD2329"/>
      <c r="DE2329"/>
      <c r="DF2329"/>
      <c r="DG2329"/>
      <c r="DH2329"/>
      <c r="DI2329"/>
    </row>
    <row r="2330" spans="9:113" x14ac:dyDescent="0.25">
      <c r="I2330"/>
      <c r="CW2330"/>
      <c r="CX2330"/>
      <c r="CY2330"/>
      <c r="CZ2330"/>
      <c r="DA2330"/>
      <c r="DB2330"/>
      <c r="DC2330"/>
      <c r="DD2330"/>
      <c r="DE2330"/>
      <c r="DF2330"/>
      <c r="DG2330"/>
      <c r="DH2330"/>
      <c r="DI2330"/>
    </row>
    <row r="2331" spans="9:113" x14ac:dyDescent="0.25">
      <c r="I2331"/>
      <c r="CW2331"/>
      <c r="CX2331"/>
      <c r="CY2331"/>
      <c r="CZ2331"/>
      <c r="DA2331"/>
      <c r="DB2331"/>
      <c r="DC2331"/>
      <c r="DD2331"/>
      <c r="DE2331"/>
      <c r="DF2331"/>
      <c r="DG2331"/>
      <c r="DH2331"/>
      <c r="DI2331"/>
    </row>
    <row r="2332" spans="9:113" x14ac:dyDescent="0.25">
      <c r="I2332"/>
      <c r="CW2332"/>
      <c r="CX2332"/>
      <c r="CY2332"/>
      <c r="CZ2332"/>
      <c r="DA2332"/>
      <c r="DB2332"/>
      <c r="DC2332"/>
      <c r="DD2332"/>
      <c r="DE2332"/>
      <c r="DF2332"/>
      <c r="DG2332"/>
      <c r="DH2332"/>
      <c r="DI2332"/>
    </row>
    <row r="2333" spans="9:113" x14ac:dyDescent="0.25">
      <c r="I2333"/>
      <c r="CW2333"/>
      <c r="CX2333"/>
      <c r="CY2333"/>
      <c r="CZ2333"/>
      <c r="DA2333"/>
      <c r="DB2333"/>
      <c r="DC2333"/>
      <c r="DD2333"/>
      <c r="DE2333"/>
      <c r="DF2333"/>
      <c r="DG2333"/>
      <c r="DH2333"/>
      <c r="DI2333"/>
    </row>
    <row r="2334" spans="9:113" x14ac:dyDescent="0.25">
      <c r="I2334"/>
      <c r="CW2334"/>
      <c r="CX2334"/>
      <c r="CY2334"/>
      <c r="CZ2334"/>
      <c r="DA2334"/>
      <c r="DB2334"/>
      <c r="DC2334"/>
      <c r="DD2334"/>
      <c r="DE2334"/>
      <c r="DF2334"/>
      <c r="DG2334"/>
      <c r="DH2334"/>
      <c r="DI2334"/>
    </row>
    <row r="2335" spans="9:113" x14ac:dyDescent="0.25">
      <c r="I2335"/>
      <c r="CW2335"/>
      <c r="CX2335"/>
      <c r="CY2335"/>
      <c r="CZ2335"/>
      <c r="DA2335"/>
      <c r="DB2335"/>
      <c r="DC2335"/>
      <c r="DD2335"/>
      <c r="DE2335"/>
      <c r="DF2335"/>
      <c r="DG2335"/>
      <c r="DH2335"/>
      <c r="DI2335"/>
    </row>
    <row r="2336" spans="9:113" x14ac:dyDescent="0.25">
      <c r="I2336"/>
      <c r="CW2336"/>
      <c r="CX2336"/>
      <c r="CY2336"/>
      <c r="CZ2336"/>
      <c r="DA2336"/>
      <c r="DB2336"/>
      <c r="DC2336"/>
      <c r="DD2336"/>
      <c r="DE2336"/>
      <c r="DF2336"/>
      <c r="DG2336"/>
      <c r="DH2336"/>
      <c r="DI2336"/>
    </row>
    <row r="2337" spans="9:113" x14ac:dyDescent="0.25">
      <c r="I2337"/>
      <c r="CW2337"/>
      <c r="CX2337"/>
      <c r="CY2337"/>
      <c r="CZ2337"/>
      <c r="DA2337"/>
      <c r="DB2337"/>
      <c r="DC2337"/>
      <c r="DD2337"/>
      <c r="DE2337"/>
      <c r="DF2337"/>
      <c r="DG2337"/>
      <c r="DH2337"/>
      <c r="DI2337"/>
    </row>
    <row r="2338" spans="9:113" x14ac:dyDescent="0.25">
      <c r="I2338"/>
      <c r="CW2338"/>
      <c r="CX2338"/>
      <c r="CY2338"/>
      <c r="CZ2338"/>
      <c r="DA2338"/>
      <c r="DB2338"/>
      <c r="DC2338"/>
      <c r="DD2338"/>
      <c r="DE2338"/>
      <c r="DF2338"/>
      <c r="DG2338"/>
      <c r="DH2338"/>
      <c r="DI2338"/>
    </row>
    <row r="2339" spans="9:113" x14ac:dyDescent="0.25">
      <c r="I2339"/>
      <c r="CW2339"/>
      <c r="CX2339"/>
      <c r="CY2339"/>
      <c r="CZ2339"/>
      <c r="DA2339"/>
      <c r="DB2339"/>
      <c r="DC2339"/>
      <c r="DD2339"/>
      <c r="DE2339"/>
      <c r="DF2339"/>
      <c r="DG2339"/>
      <c r="DH2339"/>
      <c r="DI2339"/>
    </row>
    <row r="2340" spans="9:113" x14ac:dyDescent="0.25">
      <c r="I2340"/>
      <c r="CW2340"/>
      <c r="CX2340"/>
      <c r="CY2340"/>
      <c r="CZ2340"/>
      <c r="DA2340"/>
      <c r="DB2340"/>
      <c r="DC2340"/>
      <c r="DD2340"/>
      <c r="DE2340"/>
      <c r="DF2340"/>
      <c r="DG2340"/>
      <c r="DH2340"/>
      <c r="DI2340"/>
    </row>
    <row r="2341" spans="9:113" x14ac:dyDescent="0.25">
      <c r="I2341"/>
      <c r="CW2341"/>
      <c r="CX2341"/>
      <c r="CY2341"/>
      <c r="CZ2341"/>
      <c r="DA2341"/>
      <c r="DB2341"/>
      <c r="DC2341"/>
      <c r="DD2341"/>
      <c r="DE2341"/>
      <c r="DF2341"/>
      <c r="DG2341"/>
      <c r="DH2341"/>
      <c r="DI2341"/>
    </row>
    <row r="2342" spans="9:113" x14ac:dyDescent="0.25">
      <c r="I2342"/>
      <c r="CW2342"/>
      <c r="CX2342"/>
      <c r="CY2342"/>
      <c r="CZ2342"/>
      <c r="DA2342"/>
      <c r="DB2342"/>
      <c r="DC2342"/>
      <c r="DD2342"/>
      <c r="DE2342"/>
      <c r="DF2342"/>
      <c r="DG2342"/>
      <c r="DH2342"/>
      <c r="DI2342"/>
    </row>
    <row r="2343" spans="9:113" x14ac:dyDescent="0.25">
      <c r="I2343"/>
      <c r="CW2343"/>
      <c r="CX2343"/>
      <c r="CY2343"/>
      <c r="CZ2343"/>
      <c r="DA2343"/>
      <c r="DB2343"/>
      <c r="DC2343"/>
      <c r="DD2343"/>
      <c r="DE2343"/>
      <c r="DF2343"/>
      <c r="DG2343"/>
      <c r="DH2343"/>
      <c r="DI2343"/>
    </row>
    <row r="2344" spans="9:113" x14ac:dyDescent="0.25">
      <c r="I2344"/>
      <c r="CW2344"/>
      <c r="CX2344"/>
      <c r="CY2344"/>
      <c r="CZ2344"/>
      <c r="DA2344"/>
      <c r="DB2344"/>
      <c r="DC2344"/>
      <c r="DD2344"/>
      <c r="DE2344"/>
      <c r="DF2344"/>
      <c r="DG2344"/>
      <c r="DH2344"/>
      <c r="DI2344"/>
    </row>
    <row r="2345" spans="9:113" x14ac:dyDescent="0.25">
      <c r="I2345"/>
      <c r="CW2345"/>
      <c r="CX2345"/>
      <c r="CY2345"/>
      <c r="CZ2345"/>
      <c r="DA2345"/>
      <c r="DB2345"/>
      <c r="DC2345"/>
      <c r="DD2345"/>
      <c r="DE2345"/>
      <c r="DF2345"/>
      <c r="DG2345"/>
      <c r="DH2345"/>
      <c r="DI2345"/>
    </row>
    <row r="2346" spans="9:113" x14ac:dyDescent="0.25">
      <c r="I2346"/>
      <c r="CW2346"/>
      <c r="CX2346"/>
      <c r="CY2346"/>
      <c r="CZ2346"/>
      <c r="DA2346"/>
      <c r="DB2346"/>
      <c r="DC2346"/>
      <c r="DD2346"/>
      <c r="DE2346"/>
      <c r="DF2346"/>
      <c r="DG2346"/>
      <c r="DH2346"/>
      <c r="DI2346"/>
    </row>
    <row r="2347" spans="9:113" x14ac:dyDescent="0.25">
      <c r="I2347"/>
      <c r="CW2347"/>
      <c r="CX2347"/>
      <c r="CY2347"/>
      <c r="CZ2347"/>
      <c r="DA2347"/>
      <c r="DB2347"/>
      <c r="DC2347"/>
      <c r="DD2347"/>
      <c r="DE2347"/>
      <c r="DF2347"/>
      <c r="DG2347"/>
      <c r="DH2347"/>
      <c r="DI2347"/>
    </row>
    <row r="2348" spans="9:113" x14ac:dyDescent="0.25">
      <c r="I2348"/>
      <c r="CW2348"/>
      <c r="CX2348"/>
      <c r="CY2348"/>
      <c r="CZ2348"/>
      <c r="DA2348"/>
      <c r="DB2348"/>
      <c r="DC2348"/>
      <c r="DD2348"/>
      <c r="DE2348"/>
      <c r="DF2348"/>
      <c r="DG2348"/>
      <c r="DH2348"/>
      <c r="DI2348"/>
    </row>
    <row r="2349" spans="9:113" x14ac:dyDescent="0.25">
      <c r="I2349"/>
      <c r="CW2349"/>
      <c r="CX2349"/>
      <c r="CY2349"/>
      <c r="CZ2349"/>
      <c r="DA2349"/>
      <c r="DB2349"/>
      <c r="DC2349"/>
      <c r="DD2349"/>
      <c r="DE2349"/>
      <c r="DF2349"/>
      <c r="DG2349"/>
      <c r="DH2349"/>
      <c r="DI2349"/>
    </row>
    <row r="2350" spans="9:113" x14ac:dyDescent="0.25">
      <c r="I2350"/>
      <c r="CW2350"/>
      <c r="CX2350"/>
      <c r="CY2350"/>
      <c r="CZ2350"/>
      <c r="DA2350"/>
      <c r="DB2350"/>
      <c r="DC2350"/>
      <c r="DD2350"/>
      <c r="DE2350"/>
      <c r="DF2350"/>
      <c r="DG2350"/>
      <c r="DH2350"/>
      <c r="DI2350"/>
    </row>
    <row r="2351" spans="9:113" x14ac:dyDescent="0.25">
      <c r="I2351"/>
      <c r="CW2351"/>
      <c r="CX2351"/>
      <c r="CY2351"/>
      <c r="CZ2351"/>
      <c r="DA2351"/>
      <c r="DB2351"/>
      <c r="DC2351"/>
      <c r="DD2351"/>
      <c r="DE2351"/>
      <c r="DF2351"/>
      <c r="DG2351"/>
      <c r="DH2351"/>
      <c r="DI2351"/>
    </row>
    <row r="2352" spans="9:113" x14ac:dyDescent="0.25">
      <c r="I2352"/>
      <c r="CW2352"/>
      <c r="CX2352"/>
      <c r="CY2352"/>
      <c r="CZ2352"/>
      <c r="DA2352"/>
      <c r="DB2352"/>
      <c r="DC2352"/>
      <c r="DD2352"/>
      <c r="DE2352"/>
      <c r="DF2352"/>
      <c r="DG2352"/>
      <c r="DH2352"/>
      <c r="DI2352"/>
    </row>
    <row r="2353" spans="9:113" x14ac:dyDescent="0.25">
      <c r="I2353"/>
      <c r="CW2353"/>
      <c r="CX2353"/>
      <c r="CY2353"/>
      <c r="CZ2353"/>
      <c r="DA2353"/>
      <c r="DB2353"/>
      <c r="DC2353"/>
      <c r="DD2353"/>
      <c r="DE2353"/>
      <c r="DF2353"/>
      <c r="DG2353"/>
      <c r="DH2353"/>
      <c r="DI2353"/>
    </row>
    <row r="2354" spans="9:113" x14ac:dyDescent="0.25">
      <c r="I2354"/>
      <c r="CW2354"/>
      <c r="CX2354"/>
      <c r="CY2354"/>
      <c r="CZ2354"/>
      <c r="DA2354"/>
      <c r="DB2354"/>
      <c r="DC2354"/>
      <c r="DD2354"/>
      <c r="DE2354"/>
      <c r="DF2354"/>
      <c r="DG2354"/>
      <c r="DH2354"/>
      <c r="DI2354"/>
    </row>
    <row r="2355" spans="9:113" x14ac:dyDescent="0.25">
      <c r="I2355"/>
      <c r="CW2355"/>
      <c r="CX2355"/>
      <c r="CY2355"/>
      <c r="CZ2355"/>
      <c r="DA2355"/>
      <c r="DB2355"/>
      <c r="DC2355"/>
      <c r="DD2355"/>
      <c r="DE2355"/>
      <c r="DF2355"/>
      <c r="DG2355"/>
      <c r="DH2355"/>
      <c r="DI2355"/>
    </row>
    <row r="2356" spans="9:113" x14ac:dyDescent="0.25">
      <c r="I2356"/>
      <c r="CW2356"/>
      <c r="CX2356"/>
      <c r="CY2356"/>
      <c r="CZ2356"/>
      <c r="DA2356"/>
      <c r="DB2356"/>
      <c r="DC2356"/>
      <c r="DD2356"/>
      <c r="DE2356"/>
      <c r="DF2356"/>
      <c r="DG2356"/>
      <c r="DH2356"/>
      <c r="DI2356"/>
    </row>
    <row r="2357" spans="9:113" x14ac:dyDescent="0.25">
      <c r="I2357"/>
      <c r="CW2357"/>
      <c r="CX2357"/>
      <c r="CY2357"/>
      <c r="CZ2357"/>
      <c r="DA2357"/>
      <c r="DB2357"/>
      <c r="DC2357"/>
      <c r="DD2357"/>
      <c r="DE2357"/>
      <c r="DF2357"/>
      <c r="DG2357"/>
      <c r="DH2357"/>
      <c r="DI2357"/>
    </row>
    <row r="2358" spans="9:113" x14ac:dyDescent="0.25">
      <c r="I2358"/>
      <c r="CW2358"/>
      <c r="CX2358"/>
      <c r="CY2358"/>
      <c r="CZ2358"/>
      <c r="DA2358"/>
      <c r="DB2358"/>
      <c r="DC2358"/>
      <c r="DD2358"/>
      <c r="DE2358"/>
      <c r="DF2358"/>
      <c r="DG2358"/>
      <c r="DH2358"/>
      <c r="DI2358"/>
    </row>
    <row r="2359" spans="9:113" x14ac:dyDescent="0.25">
      <c r="I2359"/>
      <c r="CW2359"/>
      <c r="CX2359"/>
      <c r="CY2359"/>
      <c r="CZ2359"/>
      <c r="DA2359"/>
      <c r="DB2359"/>
      <c r="DC2359"/>
      <c r="DD2359"/>
      <c r="DE2359"/>
      <c r="DF2359"/>
      <c r="DG2359"/>
      <c r="DH2359"/>
      <c r="DI2359"/>
    </row>
    <row r="2360" spans="9:113" x14ac:dyDescent="0.25">
      <c r="I2360"/>
      <c r="CW2360"/>
      <c r="CX2360"/>
      <c r="CY2360"/>
      <c r="CZ2360"/>
      <c r="DA2360"/>
      <c r="DB2360"/>
      <c r="DC2360"/>
      <c r="DD2360"/>
      <c r="DE2360"/>
      <c r="DF2360"/>
      <c r="DG2360"/>
      <c r="DH2360"/>
      <c r="DI2360"/>
    </row>
    <row r="2361" spans="9:113" x14ac:dyDescent="0.25">
      <c r="I2361"/>
      <c r="CW2361"/>
      <c r="CX2361"/>
      <c r="CY2361"/>
      <c r="CZ2361"/>
      <c r="DA2361"/>
      <c r="DB2361"/>
      <c r="DC2361"/>
      <c r="DD2361"/>
      <c r="DE2361"/>
      <c r="DF2361"/>
      <c r="DG2361"/>
      <c r="DH2361"/>
      <c r="DI2361"/>
    </row>
    <row r="2362" spans="9:113" x14ac:dyDescent="0.25">
      <c r="I2362"/>
      <c r="CW2362"/>
      <c r="CX2362"/>
      <c r="CY2362"/>
      <c r="CZ2362"/>
      <c r="DA2362"/>
      <c r="DB2362"/>
      <c r="DC2362"/>
      <c r="DD2362"/>
      <c r="DE2362"/>
      <c r="DF2362"/>
      <c r="DG2362"/>
      <c r="DH2362"/>
      <c r="DI2362"/>
    </row>
    <row r="2363" spans="9:113" x14ac:dyDescent="0.25">
      <c r="I2363"/>
      <c r="CW2363"/>
      <c r="CX2363"/>
      <c r="CY2363"/>
      <c r="CZ2363"/>
      <c r="DA2363"/>
      <c r="DB2363"/>
      <c r="DC2363"/>
      <c r="DD2363"/>
      <c r="DE2363"/>
      <c r="DF2363"/>
      <c r="DG2363"/>
      <c r="DH2363"/>
      <c r="DI2363"/>
    </row>
    <row r="2364" spans="9:113" x14ac:dyDescent="0.25">
      <c r="I2364"/>
      <c r="CW2364"/>
      <c r="CX2364"/>
      <c r="CY2364"/>
      <c r="CZ2364"/>
      <c r="DA2364"/>
      <c r="DB2364"/>
      <c r="DC2364"/>
      <c r="DD2364"/>
      <c r="DE2364"/>
      <c r="DF2364"/>
      <c r="DG2364"/>
      <c r="DH2364"/>
      <c r="DI2364"/>
    </row>
    <row r="2365" spans="9:113" x14ac:dyDescent="0.25">
      <c r="I2365"/>
      <c r="CW2365"/>
      <c r="CX2365"/>
      <c r="CY2365"/>
      <c r="CZ2365"/>
      <c r="DA2365"/>
      <c r="DB2365"/>
      <c r="DC2365"/>
      <c r="DD2365"/>
      <c r="DE2365"/>
      <c r="DF2365"/>
      <c r="DG2365"/>
      <c r="DH2365"/>
      <c r="DI2365"/>
    </row>
    <row r="2366" spans="9:113" x14ac:dyDescent="0.25">
      <c r="I2366"/>
      <c r="CW2366"/>
      <c r="CX2366"/>
      <c r="CY2366"/>
      <c r="CZ2366"/>
      <c r="DA2366"/>
      <c r="DB2366"/>
      <c r="DC2366"/>
      <c r="DD2366"/>
      <c r="DE2366"/>
      <c r="DF2366"/>
      <c r="DG2366"/>
      <c r="DH2366"/>
      <c r="DI2366"/>
    </row>
    <row r="2367" spans="9:113" x14ac:dyDescent="0.25">
      <c r="I2367"/>
      <c r="CW2367"/>
      <c r="CX2367"/>
      <c r="CY2367"/>
      <c r="CZ2367"/>
      <c r="DA2367"/>
      <c r="DB2367"/>
      <c r="DC2367"/>
      <c r="DD2367"/>
      <c r="DE2367"/>
      <c r="DF2367"/>
      <c r="DG2367"/>
      <c r="DH2367"/>
      <c r="DI2367"/>
    </row>
    <row r="2368" spans="9:113" x14ac:dyDescent="0.25">
      <c r="I2368"/>
      <c r="CW2368"/>
      <c r="CX2368"/>
      <c r="CY2368"/>
      <c r="CZ2368"/>
      <c r="DA2368"/>
      <c r="DB2368"/>
      <c r="DC2368"/>
      <c r="DD2368"/>
      <c r="DE2368"/>
      <c r="DF2368"/>
      <c r="DG2368"/>
      <c r="DH2368"/>
      <c r="DI2368"/>
    </row>
    <row r="2369" spans="9:113" x14ac:dyDescent="0.25">
      <c r="I2369"/>
      <c r="CW2369"/>
      <c r="CX2369"/>
      <c r="CY2369"/>
      <c r="CZ2369"/>
      <c r="DA2369"/>
      <c r="DB2369"/>
      <c r="DC2369"/>
      <c r="DD2369"/>
      <c r="DE2369"/>
      <c r="DF2369"/>
      <c r="DG2369"/>
      <c r="DH2369"/>
      <c r="DI2369"/>
    </row>
    <row r="2370" spans="9:113" x14ac:dyDescent="0.25">
      <c r="I2370"/>
      <c r="CW2370"/>
      <c r="CX2370"/>
      <c r="CY2370"/>
      <c r="CZ2370"/>
      <c r="DA2370"/>
      <c r="DB2370"/>
      <c r="DC2370"/>
      <c r="DD2370"/>
      <c r="DE2370"/>
      <c r="DF2370"/>
      <c r="DG2370"/>
      <c r="DH2370"/>
      <c r="DI2370"/>
    </row>
    <row r="2371" spans="9:113" x14ac:dyDescent="0.25">
      <c r="I2371"/>
      <c r="CW2371"/>
      <c r="CX2371"/>
      <c r="CY2371"/>
      <c r="CZ2371"/>
      <c r="DA2371"/>
      <c r="DB2371"/>
      <c r="DC2371"/>
      <c r="DD2371"/>
      <c r="DE2371"/>
      <c r="DF2371"/>
      <c r="DG2371"/>
      <c r="DH2371"/>
      <c r="DI2371"/>
    </row>
    <row r="2372" spans="9:113" x14ac:dyDescent="0.25">
      <c r="I2372"/>
      <c r="CW2372"/>
      <c r="CX2372"/>
      <c r="CY2372"/>
      <c r="CZ2372"/>
      <c r="DA2372"/>
      <c r="DB2372"/>
      <c r="DC2372"/>
      <c r="DD2372"/>
      <c r="DE2372"/>
      <c r="DF2372"/>
      <c r="DG2372"/>
      <c r="DH2372"/>
      <c r="DI2372"/>
    </row>
    <row r="2373" spans="9:113" x14ac:dyDescent="0.25">
      <c r="I2373"/>
      <c r="CW2373"/>
      <c r="CX2373"/>
      <c r="CY2373"/>
      <c r="CZ2373"/>
      <c r="DA2373"/>
      <c r="DB2373"/>
      <c r="DC2373"/>
      <c r="DD2373"/>
      <c r="DE2373"/>
      <c r="DF2373"/>
      <c r="DG2373"/>
      <c r="DH2373"/>
      <c r="DI2373"/>
    </row>
    <row r="2374" spans="9:113" x14ac:dyDescent="0.25">
      <c r="I2374"/>
      <c r="CW2374"/>
      <c r="CX2374"/>
      <c r="CY2374"/>
      <c r="CZ2374"/>
      <c r="DA2374"/>
      <c r="DB2374"/>
      <c r="DC2374"/>
      <c r="DD2374"/>
      <c r="DE2374"/>
      <c r="DF2374"/>
      <c r="DG2374"/>
      <c r="DH2374"/>
      <c r="DI2374"/>
    </row>
    <row r="2375" spans="9:113" x14ac:dyDescent="0.25">
      <c r="I2375"/>
      <c r="CW2375"/>
      <c r="CX2375"/>
      <c r="CY2375"/>
      <c r="CZ2375"/>
      <c r="DA2375"/>
      <c r="DB2375"/>
      <c r="DC2375"/>
      <c r="DD2375"/>
      <c r="DE2375"/>
      <c r="DF2375"/>
      <c r="DG2375"/>
      <c r="DH2375"/>
      <c r="DI2375"/>
    </row>
    <row r="2376" spans="9:113" x14ac:dyDescent="0.25">
      <c r="I2376"/>
      <c r="CW2376"/>
      <c r="CX2376"/>
      <c r="CY2376"/>
      <c r="CZ2376"/>
      <c r="DA2376"/>
      <c r="DB2376"/>
      <c r="DC2376"/>
      <c r="DD2376"/>
      <c r="DE2376"/>
      <c r="DF2376"/>
      <c r="DG2376"/>
      <c r="DH2376"/>
      <c r="DI2376"/>
    </row>
    <row r="2377" spans="9:113" x14ac:dyDescent="0.25">
      <c r="I2377"/>
      <c r="CW2377"/>
      <c r="CX2377"/>
      <c r="CY2377"/>
      <c r="CZ2377"/>
      <c r="DA2377"/>
      <c r="DB2377"/>
      <c r="DC2377"/>
      <c r="DD2377"/>
      <c r="DE2377"/>
      <c r="DF2377"/>
      <c r="DG2377"/>
      <c r="DH2377"/>
      <c r="DI2377"/>
    </row>
    <row r="2378" spans="9:113" x14ac:dyDescent="0.25">
      <c r="I2378"/>
      <c r="CW2378"/>
      <c r="CX2378"/>
      <c r="CY2378"/>
      <c r="CZ2378"/>
      <c r="DA2378"/>
      <c r="DB2378"/>
      <c r="DC2378"/>
      <c r="DD2378"/>
      <c r="DE2378"/>
      <c r="DF2378"/>
      <c r="DG2378"/>
      <c r="DH2378"/>
      <c r="DI2378"/>
    </row>
    <row r="2379" spans="9:113" x14ac:dyDescent="0.25">
      <c r="I2379"/>
      <c r="CW2379"/>
      <c r="CX2379"/>
      <c r="CY2379"/>
      <c r="CZ2379"/>
      <c r="DA2379"/>
      <c r="DB2379"/>
      <c r="DC2379"/>
      <c r="DD2379"/>
      <c r="DE2379"/>
      <c r="DF2379"/>
      <c r="DG2379"/>
      <c r="DH2379"/>
      <c r="DI2379"/>
    </row>
    <row r="2380" spans="9:113" x14ac:dyDescent="0.25">
      <c r="I2380"/>
      <c r="CW2380"/>
      <c r="CX2380"/>
      <c r="CY2380"/>
      <c r="CZ2380"/>
      <c r="DA2380"/>
      <c r="DB2380"/>
      <c r="DC2380"/>
      <c r="DD2380"/>
      <c r="DE2380"/>
      <c r="DF2380"/>
      <c r="DG2380"/>
      <c r="DH2380"/>
      <c r="DI2380"/>
    </row>
    <row r="2381" spans="9:113" x14ac:dyDescent="0.25">
      <c r="I2381"/>
      <c r="CW2381"/>
      <c r="CX2381"/>
      <c r="CY2381"/>
      <c r="CZ2381"/>
      <c r="DA2381"/>
      <c r="DB2381"/>
      <c r="DC2381"/>
      <c r="DD2381"/>
      <c r="DE2381"/>
      <c r="DF2381"/>
      <c r="DG2381"/>
      <c r="DH2381"/>
      <c r="DI2381"/>
    </row>
    <row r="2382" spans="9:113" x14ac:dyDescent="0.25">
      <c r="I2382"/>
      <c r="CW2382"/>
      <c r="CX2382"/>
      <c r="CY2382"/>
      <c r="CZ2382"/>
      <c r="DA2382"/>
      <c r="DB2382"/>
      <c r="DC2382"/>
      <c r="DD2382"/>
      <c r="DE2382"/>
      <c r="DF2382"/>
      <c r="DG2382"/>
      <c r="DH2382"/>
      <c r="DI2382"/>
    </row>
    <row r="2383" spans="9:113" x14ac:dyDescent="0.25">
      <c r="I2383"/>
      <c r="CW2383"/>
      <c r="CX2383"/>
      <c r="CY2383"/>
      <c r="CZ2383"/>
      <c r="DA2383"/>
      <c r="DB2383"/>
      <c r="DC2383"/>
      <c r="DD2383"/>
      <c r="DE2383"/>
      <c r="DF2383"/>
      <c r="DG2383"/>
      <c r="DH2383"/>
      <c r="DI2383"/>
    </row>
    <row r="2384" spans="9:113" x14ac:dyDescent="0.25">
      <c r="I2384"/>
      <c r="CW2384"/>
      <c r="CX2384"/>
      <c r="CY2384"/>
      <c r="CZ2384"/>
      <c r="DA2384"/>
      <c r="DB2384"/>
      <c r="DC2384"/>
      <c r="DD2384"/>
      <c r="DE2384"/>
      <c r="DF2384"/>
      <c r="DG2384"/>
      <c r="DH2384"/>
      <c r="DI2384"/>
    </row>
    <row r="2385" spans="9:113" x14ac:dyDescent="0.25">
      <c r="I2385"/>
      <c r="CW2385"/>
      <c r="CX2385"/>
      <c r="CY2385"/>
      <c r="CZ2385"/>
      <c r="DA2385"/>
      <c r="DB2385"/>
      <c r="DC2385"/>
      <c r="DD2385"/>
      <c r="DE2385"/>
      <c r="DF2385"/>
      <c r="DG2385"/>
      <c r="DH2385"/>
      <c r="DI2385"/>
    </row>
    <row r="2386" spans="9:113" x14ac:dyDescent="0.25">
      <c r="I2386"/>
      <c r="CW2386"/>
      <c r="CX2386"/>
      <c r="CY2386"/>
      <c r="CZ2386"/>
      <c r="DA2386"/>
      <c r="DB2386"/>
      <c r="DC2386"/>
      <c r="DD2386"/>
      <c r="DE2386"/>
      <c r="DF2386"/>
      <c r="DG2386"/>
      <c r="DH2386"/>
      <c r="DI2386"/>
    </row>
    <row r="2387" spans="9:113" x14ac:dyDescent="0.25">
      <c r="I2387"/>
      <c r="CW2387"/>
      <c r="CX2387"/>
      <c r="CY2387"/>
      <c r="CZ2387"/>
      <c r="DA2387"/>
      <c r="DB2387"/>
      <c r="DC2387"/>
      <c r="DD2387"/>
      <c r="DE2387"/>
      <c r="DF2387"/>
      <c r="DG2387"/>
      <c r="DH2387"/>
      <c r="DI2387"/>
    </row>
    <row r="2388" spans="9:113" x14ac:dyDescent="0.25">
      <c r="I2388"/>
      <c r="CW2388"/>
      <c r="CX2388"/>
      <c r="CY2388"/>
      <c r="CZ2388"/>
      <c r="DA2388"/>
      <c r="DB2388"/>
      <c r="DC2388"/>
      <c r="DD2388"/>
      <c r="DE2388"/>
      <c r="DF2388"/>
      <c r="DG2388"/>
      <c r="DH2388"/>
      <c r="DI2388"/>
    </row>
    <row r="2389" spans="9:113" x14ac:dyDescent="0.25">
      <c r="I2389"/>
      <c r="CW2389"/>
      <c r="CX2389"/>
      <c r="CY2389"/>
      <c r="CZ2389"/>
      <c r="DA2389"/>
      <c r="DB2389"/>
      <c r="DC2389"/>
      <c r="DD2389"/>
      <c r="DE2389"/>
      <c r="DF2389"/>
      <c r="DG2389"/>
      <c r="DH2389"/>
      <c r="DI2389"/>
    </row>
    <row r="2390" spans="9:113" x14ac:dyDescent="0.25">
      <c r="I2390"/>
      <c r="CW2390"/>
      <c r="CX2390"/>
      <c r="CY2390"/>
      <c r="CZ2390"/>
      <c r="DA2390"/>
      <c r="DB2390"/>
      <c r="DC2390"/>
      <c r="DD2390"/>
      <c r="DE2390"/>
      <c r="DF2390"/>
      <c r="DG2390"/>
      <c r="DH2390"/>
      <c r="DI2390"/>
    </row>
    <row r="2391" spans="9:113" x14ac:dyDescent="0.25">
      <c r="I2391"/>
      <c r="CW2391"/>
      <c r="CX2391"/>
      <c r="CY2391"/>
      <c r="CZ2391"/>
      <c r="DA2391"/>
      <c r="DB2391"/>
      <c r="DC2391"/>
      <c r="DD2391"/>
      <c r="DE2391"/>
      <c r="DF2391"/>
      <c r="DG2391"/>
      <c r="DH2391"/>
      <c r="DI2391"/>
    </row>
    <row r="2392" spans="9:113" x14ac:dyDescent="0.25">
      <c r="I2392"/>
      <c r="CW2392"/>
      <c r="CX2392"/>
      <c r="CY2392"/>
      <c r="CZ2392"/>
      <c r="DA2392"/>
      <c r="DB2392"/>
      <c r="DC2392"/>
      <c r="DD2392"/>
      <c r="DE2392"/>
      <c r="DF2392"/>
      <c r="DG2392"/>
      <c r="DH2392"/>
      <c r="DI2392"/>
    </row>
    <row r="2393" spans="9:113" x14ac:dyDescent="0.25">
      <c r="I2393"/>
      <c r="CW2393"/>
      <c r="CX2393"/>
      <c r="CY2393"/>
      <c r="CZ2393"/>
      <c r="DA2393"/>
      <c r="DB2393"/>
      <c r="DC2393"/>
      <c r="DD2393"/>
      <c r="DE2393"/>
      <c r="DF2393"/>
      <c r="DG2393"/>
      <c r="DH2393"/>
      <c r="DI2393"/>
    </row>
    <row r="2394" spans="9:113" x14ac:dyDescent="0.25">
      <c r="I2394"/>
      <c r="CW2394"/>
      <c r="CX2394"/>
      <c r="CY2394"/>
      <c r="CZ2394"/>
      <c r="DA2394"/>
      <c r="DB2394"/>
      <c r="DC2394"/>
      <c r="DD2394"/>
      <c r="DE2394"/>
      <c r="DF2394"/>
      <c r="DG2394"/>
      <c r="DH2394"/>
      <c r="DI2394"/>
    </row>
    <row r="2395" spans="9:113" x14ac:dyDescent="0.25">
      <c r="I2395"/>
      <c r="CW2395"/>
      <c r="CX2395"/>
      <c r="CY2395"/>
      <c r="CZ2395"/>
      <c r="DA2395"/>
      <c r="DB2395"/>
      <c r="DC2395"/>
      <c r="DD2395"/>
      <c r="DE2395"/>
      <c r="DF2395"/>
      <c r="DG2395"/>
      <c r="DH2395"/>
      <c r="DI2395"/>
    </row>
    <row r="2396" spans="9:113" x14ac:dyDescent="0.25">
      <c r="I2396"/>
      <c r="CW2396"/>
      <c r="CX2396"/>
      <c r="CY2396"/>
      <c r="CZ2396"/>
      <c r="DA2396"/>
      <c r="DB2396"/>
      <c r="DC2396"/>
      <c r="DD2396"/>
      <c r="DE2396"/>
      <c r="DF2396"/>
      <c r="DG2396"/>
      <c r="DH2396"/>
      <c r="DI2396"/>
    </row>
    <row r="2397" spans="9:113" x14ac:dyDescent="0.25">
      <c r="I2397"/>
      <c r="CW2397"/>
      <c r="CX2397"/>
      <c r="CY2397"/>
      <c r="CZ2397"/>
      <c r="DA2397"/>
      <c r="DB2397"/>
      <c r="DC2397"/>
      <c r="DD2397"/>
      <c r="DE2397"/>
      <c r="DF2397"/>
      <c r="DG2397"/>
      <c r="DH2397"/>
      <c r="DI2397"/>
    </row>
    <row r="2398" spans="9:113" x14ac:dyDescent="0.25">
      <c r="I2398"/>
      <c r="CW2398"/>
      <c r="CX2398"/>
      <c r="CY2398"/>
      <c r="CZ2398"/>
      <c r="DA2398"/>
      <c r="DB2398"/>
      <c r="DC2398"/>
      <c r="DD2398"/>
      <c r="DE2398"/>
      <c r="DF2398"/>
      <c r="DG2398"/>
      <c r="DH2398"/>
      <c r="DI2398"/>
    </row>
    <row r="2399" spans="9:113" x14ac:dyDescent="0.25">
      <c r="I2399"/>
      <c r="CW2399"/>
      <c r="CX2399"/>
      <c r="CY2399"/>
      <c r="CZ2399"/>
      <c r="DA2399"/>
      <c r="DB2399"/>
      <c r="DC2399"/>
      <c r="DD2399"/>
      <c r="DE2399"/>
      <c r="DF2399"/>
      <c r="DG2399"/>
      <c r="DH2399"/>
      <c r="DI2399"/>
    </row>
    <row r="2400" spans="9:113" x14ac:dyDescent="0.25">
      <c r="I2400"/>
      <c r="CW2400"/>
      <c r="CX2400"/>
      <c r="CY2400"/>
      <c r="CZ2400"/>
      <c r="DA2400"/>
      <c r="DB2400"/>
      <c r="DC2400"/>
      <c r="DD2400"/>
      <c r="DE2400"/>
      <c r="DF2400"/>
      <c r="DG2400"/>
      <c r="DH2400"/>
      <c r="DI2400"/>
    </row>
    <row r="2401" spans="9:113" x14ac:dyDescent="0.25">
      <c r="I2401"/>
      <c r="CW2401"/>
      <c r="CX2401"/>
      <c r="CY2401"/>
      <c r="CZ2401"/>
      <c r="DA2401"/>
      <c r="DB2401"/>
      <c r="DC2401"/>
      <c r="DD2401"/>
      <c r="DE2401"/>
      <c r="DF2401"/>
      <c r="DG2401"/>
      <c r="DH2401"/>
      <c r="DI2401"/>
    </row>
    <row r="2402" spans="9:113" x14ac:dyDescent="0.25">
      <c r="I2402"/>
      <c r="CW2402"/>
      <c r="CX2402"/>
      <c r="CY2402"/>
      <c r="CZ2402"/>
      <c r="DA2402"/>
      <c r="DB2402"/>
      <c r="DC2402"/>
      <c r="DD2402"/>
      <c r="DE2402"/>
      <c r="DF2402"/>
      <c r="DG2402"/>
      <c r="DH2402"/>
      <c r="DI2402"/>
    </row>
    <row r="2403" spans="9:113" x14ac:dyDescent="0.25">
      <c r="I2403"/>
      <c r="CW2403"/>
      <c r="CX2403"/>
      <c r="CY2403"/>
      <c r="CZ2403"/>
      <c r="DA2403"/>
      <c r="DB2403"/>
      <c r="DC2403"/>
      <c r="DD2403"/>
      <c r="DE2403"/>
      <c r="DF2403"/>
      <c r="DG2403"/>
      <c r="DH2403"/>
      <c r="DI2403"/>
    </row>
    <row r="2404" spans="9:113" x14ac:dyDescent="0.25">
      <c r="I2404"/>
      <c r="CW2404"/>
      <c r="CX2404"/>
      <c r="CY2404"/>
      <c r="CZ2404"/>
      <c r="DA2404"/>
      <c r="DB2404"/>
      <c r="DC2404"/>
      <c r="DD2404"/>
      <c r="DE2404"/>
      <c r="DF2404"/>
      <c r="DG2404"/>
      <c r="DH2404"/>
      <c r="DI2404"/>
    </row>
    <row r="2405" spans="9:113" x14ac:dyDescent="0.25">
      <c r="I2405"/>
      <c r="CW2405"/>
      <c r="CX2405"/>
      <c r="CY2405"/>
      <c r="CZ2405"/>
      <c r="DA2405"/>
      <c r="DB2405"/>
      <c r="DC2405"/>
      <c r="DD2405"/>
      <c r="DE2405"/>
      <c r="DF2405"/>
      <c r="DG2405"/>
      <c r="DH2405"/>
      <c r="DI2405"/>
    </row>
    <row r="2406" spans="9:113" x14ac:dyDescent="0.25">
      <c r="I2406"/>
      <c r="CW2406"/>
      <c r="CX2406"/>
      <c r="CY2406"/>
      <c r="CZ2406"/>
      <c r="DA2406"/>
      <c r="DB2406"/>
      <c r="DC2406"/>
      <c r="DD2406"/>
      <c r="DE2406"/>
      <c r="DF2406"/>
      <c r="DG2406"/>
      <c r="DH2406"/>
      <c r="DI2406"/>
    </row>
    <row r="2407" spans="9:113" x14ac:dyDescent="0.25">
      <c r="I2407"/>
      <c r="CW2407"/>
      <c r="CX2407"/>
      <c r="CY2407"/>
      <c r="CZ2407"/>
      <c r="DA2407"/>
      <c r="DB2407"/>
      <c r="DC2407"/>
      <c r="DD2407"/>
      <c r="DE2407"/>
      <c r="DF2407"/>
      <c r="DG2407"/>
      <c r="DH2407"/>
      <c r="DI2407"/>
    </row>
    <row r="2408" spans="9:113" x14ac:dyDescent="0.25">
      <c r="I2408"/>
      <c r="CW2408"/>
      <c r="CX2408"/>
      <c r="CY2408"/>
      <c r="CZ2408"/>
      <c r="DA2408"/>
      <c r="DB2408"/>
      <c r="DC2408"/>
      <c r="DD2408"/>
      <c r="DE2408"/>
      <c r="DF2408"/>
      <c r="DG2408"/>
      <c r="DH2408"/>
      <c r="DI2408"/>
    </row>
    <row r="2409" spans="9:113" x14ac:dyDescent="0.25">
      <c r="I2409"/>
      <c r="CW2409"/>
      <c r="CX2409"/>
      <c r="CY2409"/>
      <c r="CZ2409"/>
      <c r="DA2409"/>
      <c r="DB2409"/>
      <c r="DC2409"/>
      <c r="DD2409"/>
      <c r="DE2409"/>
      <c r="DF2409"/>
      <c r="DG2409"/>
      <c r="DH2409"/>
      <c r="DI2409"/>
    </row>
    <row r="2410" spans="9:113" x14ac:dyDescent="0.25">
      <c r="I2410"/>
      <c r="CW2410"/>
      <c r="CX2410"/>
      <c r="CY2410"/>
      <c r="CZ2410"/>
      <c r="DA2410"/>
      <c r="DB2410"/>
      <c r="DC2410"/>
      <c r="DD2410"/>
      <c r="DE2410"/>
      <c r="DF2410"/>
      <c r="DG2410"/>
      <c r="DH2410"/>
      <c r="DI2410"/>
    </row>
    <row r="2411" spans="9:113" x14ac:dyDescent="0.25">
      <c r="I2411"/>
      <c r="CW2411"/>
      <c r="CX2411"/>
      <c r="CY2411"/>
      <c r="CZ2411"/>
      <c r="DA2411"/>
      <c r="DB2411"/>
      <c r="DC2411"/>
      <c r="DD2411"/>
      <c r="DE2411"/>
      <c r="DF2411"/>
      <c r="DG2411"/>
      <c r="DH2411"/>
      <c r="DI2411"/>
    </row>
    <row r="2412" spans="9:113" x14ac:dyDescent="0.25">
      <c r="I2412"/>
      <c r="CW2412"/>
      <c r="CX2412"/>
      <c r="CY2412"/>
      <c r="CZ2412"/>
      <c r="DA2412"/>
      <c r="DB2412"/>
      <c r="DC2412"/>
      <c r="DD2412"/>
      <c r="DE2412"/>
      <c r="DF2412"/>
      <c r="DG2412"/>
      <c r="DH2412"/>
      <c r="DI2412"/>
    </row>
    <row r="2413" spans="9:113" x14ac:dyDescent="0.25">
      <c r="I2413"/>
      <c r="CW2413"/>
      <c r="CX2413"/>
      <c r="CY2413"/>
      <c r="CZ2413"/>
      <c r="DA2413"/>
      <c r="DB2413"/>
      <c r="DC2413"/>
      <c r="DD2413"/>
      <c r="DE2413"/>
      <c r="DF2413"/>
      <c r="DG2413"/>
      <c r="DH2413"/>
      <c r="DI2413"/>
    </row>
    <row r="2414" spans="9:113" x14ac:dyDescent="0.25">
      <c r="I2414"/>
      <c r="CW2414"/>
      <c r="CX2414"/>
      <c r="CY2414"/>
      <c r="CZ2414"/>
      <c r="DA2414"/>
      <c r="DB2414"/>
      <c r="DC2414"/>
      <c r="DD2414"/>
      <c r="DE2414"/>
      <c r="DF2414"/>
      <c r="DG2414"/>
      <c r="DH2414"/>
      <c r="DI2414"/>
    </row>
    <row r="2415" spans="9:113" x14ac:dyDescent="0.25">
      <c r="I2415"/>
      <c r="CW2415"/>
      <c r="CX2415"/>
      <c r="CY2415"/>
      <c r="CZ2415"/>
      <c r="DA2415"/>
      <c r="DB2415"/>
      <c r="DC2415"/>
      <c r="DD2415"/>
      <c r="DE2415"/>
      <c r="DF2415"/>
      <c r="DG2415"/>
      <c r="DH2415"/>
      <c r="DI2415"/>
    </row>
    <row r="2416" spans="9:113" x14ac:dyDescent="0.25">
      <c r="I2416"/>
      <c r="CW2416"/>
      <c r="CX2416"/>
      <c r="CY2416"/>
      <c r="CZ2416"/>
      <c r="DA2416"/>
      <c r="DB2416"/>
      <c r="DC2416"/>
      <c r="DD2416"/>
      <c r="DE2416"/>
      <c r="DF2416"/>
      <c r="DG2416"/>
      <c r="DH2416"/>
      <c r="DI2416"/>
    </row>
    <row r="2417" spans="9:113" x14ac:dyDescent="0.25">
      <c r="I2417"/>
      <c r="CW2417"/>
      <c r="CX2417"/>
      <c r="CY2417"/>
      <c r="CZ2417"/>
      <c r="DA2417"/>
      <c r="DB2417"/>
      <c r="DC2417"/>
      <c r="DD2417"/>
      <c r="DE2417"/>
      <c r="DF2417"/>
      <c r="DG2417"/>
      <c r="DH2417"/>
      <c r="DI2417"/>
    </row>
    <row r="2418" spans="9:113" x14ac:dyDescent="0.25">
      <c r="I2418"/>
      <c r="CW2418"/>
      <c r="CX2418"/>
      <c r="CY2418"/>
      <c r="CZ2418"/>
      <c r="DA2418"/>
      <c r="DB2418"/>
      <c r="DC2418"/>
      <c r="DD2418"/>
      <c r="DE2418"/>
      <c r="DF2418"/>
      <c r="DG2418"/>
      <c r="DH2418"/>
      <c r="DI2418"/>
    </row>
    <row r="2419" spans="9:113" x14ac:dyDescent="0.25">
      <c r="I2419"/>
      <c r="CW2419"/>
      <c r="CX2419"/>
      <c r="CY2419"/>
      <c r="CZ2419"/>
      <c r="DA2419"/>
      <c r="DB2419"/>
      <c r="DC2419"/>
      <c r="DD2419"/>
      <c r="DE2419"/>
      <c r="DF2419"/>
      <c r="DG2419"/>
      <c r="DH2419"/>
      <c r="DI2419"/>
    </row>
    <row r="2420" spans="9:113" x14ac:dyDescent="0.25">
      <c r="I2420"/>
      <c r="CW2420"/>
      <c r="CX2420"/>
      <c r="CY2420"/>
      <c r="CZ2420"/>
      <c r="DA2420"/>
      <c r="DB2420"/>
      <c r="DC2420"/>
      <c r="DD2420"/>
      <c r="DE2420"/>
      <c r="DF2420"/>
      <c r="DG2420"/>
      <c r="DH2420"/>
      <c r="DI2420"/>
    </row>
    <row r="2421" spans="9:113" x14ac:dyDescent="0.25">
      <c r="I2421"/>
      <c r="CW2421"/>
      <c r="CX2421"/>
      <c r="CY2421"/>
      <c r="CZ2421"/>
      <c r="DA2421"/>
      <c r="DB2421"/>
      <c r="DC2421"/>
      <c r="DD2421"/>
      <c r="DE2421"/>
      <c r="DF2421"/>
      <c r="DG2421"/>
      <c r="DH2421"/>
      <c r="DI2421"/>
    </row>
    <row r="2422" spans="9:113" x14ac:dyDescent="0.25">
      <c r="I2422"/>
      <c r="CW2422"/>
      <c r="CX2422"/>
      <c r="CY2422"/>
      <c r="CZ2422"/>
      <c r="DA2422"/>
      <c r="DB2422"/>
      <c r="DC2422"/>
      <c r="DD2422"/>
      <c r="DE2422"/>
      <c r="DF2422"/>
      <c r="DG2422"/>
      <c r="DH2422"/>
      <c r="DI2422"/>
    </row>
    <row r="2423" spans="9:113" x14ac:dyDescent="0.25">
      <c r="I2423"/>
      <c r="CW2423"/>
      <c r="CX2423"/>
      <c r="CY2423"/>
      <c r="CZ2423"/>
      <c r="DA2423"/>
      <c r="DB2423"/>
      <c r="DC2423"/>
      <c r="DD2423"/>
      <c r="DE2423"/>
      <c r="DF2423"/>
      <c r="DG2423"/>
      <c r="DH2423"/>
      <c r="DI2423"/>
    </row>
    <row r="2424" spans="9:113" x14ac:dyDescent="0.25">
      <c r="I2424"/>
      <c r="CW2424"/>
      <c r="CX2424"/>
      <c r="CY2424"/>
      <c r="CZ2424"/>
      <c r="DA2424"/>
      <c r="DB2424"/>
      <c r="DC2424"/>
      <c r="DD2424"/>
      <c r="DE2424"/>
      <c r="DF2424"/>
      <c r="DG2424"/>
      <c r="DH2424"/>
      <c r="DI2424"/>
    </row>
    <row r="2425" spans="9:113" x14ac:dyDescent="0.25">
      <c r="I2425"/>
      <c r="CW2425"/>
      <c r="CX2425"/>
      <c r="CY2425"/>
      <c r="CZ2425"/>
      <c r="DA2425"/>
      <c r="DB2425"/>
      <c r="DC2425"/>
      <c r="DD2425"/>
      <c r="DE2425"/>
      <c r="DF2425"/>
      <c r="DG2425"/>
      <c r="DH2425"/>
      <c r="DI2425"/>
    </row>
    <row r="2426" spans="9:113" x14ac:dyDescent="0.25">
      <c r="I2426"/>
      <c r="CW2426"/>
      <c r="CX2426"/>
      <c r="CY2426"/>
      <c r="CZ2426"/>
      <c r="DA2426"/>
      <c r="DB2426"/>
      <c r="DC2426"/>
      <c r="DD2426"/>
      <c r="DE2426"/>
      <c r="DF2426"/>
      <c r="DG2426"/>
      <c r="DH2426"/>
      <c r="DI2426"/>
    </row>
    <row r="2427" spans="9:113" x14ac:dyDescent="0.25">
      <c r="I2427"/>
      <c r="CW2427"/>
      <c r="CX2427"/>
      <c r="CY2427"/>
      <c r="CZ2427"/>
      <c r="DA2427"/>
      <c r="DB2427"/>
      <c r="DC2427"/>
      <c r="DD2427"/>
      <c r="DE2427"/>
      <c r="DF2427"/>
      <c r="DG2427"/>
      <c r="DH2427"/>
      <c r="DI2427"/>
    </row>
    <row r="2428" spans="9:113" x14ac:dyDescent="0.25">
      <c r="I2428"/>
      <c r="CW2428"/>
      <c r="CX2428"/>
      <c r="CY2428"/>
      <c r="CZ2428"/>
      <c r="DA2428"/>
      <c r="DB2428"/>
      <c r="DC2428"/>
      <c r="DD2428"/>
      <c r="DE2428"/>
      <c r="DF2428"/>
      <c r="DG2428"/>
      <c r="DH2428"/>
      <c r="DI2428"/>
    </row>
    <row r="2429" spans="9:113" x14ac:dyDescent="0.25">
      <c r="I2429"/>
      <c r="CW2429"/>
      <c r="CX2429"/>
      <c r="CY2429"/>
      <c r="CZ2429"/>
      <c r="DA2429"/>
      <c r="DB2429"/>
      <c r="DC2429"/>
      <c r="DD2429"/>
      <c r="DE2429"/>
      <c r="DF2429"/>
      <c r="DG2429"/>
      <c r="DH2429"/>
      <c r="DI2429"/>
    </row>
    <row r="2430" spans="9:113" x14ac:dyDescent="0.25">
      <c r="I2430"/>
      <c r="CW2430"/>
      <c r="CX2430"/>
      <c r="CY2430"/>
      <c r="CZ2430"/>
      <c r="DA2430"/>
      <c r="DB2430"/>
      <c r="DC2430"/>
      <c r="DD2430"/>
      <c r="DE2430"/>
      <c r="DF2430"/>
      <c r="DG2430"/>
      <c r="DH2430"/>
      <c r="DI2430"/>
    </row>
    <row r="2431" spans="9:113" x14ac:dyDescent="0.25">
      <c r="I2431"/>
      <c r="CW2431"/>
      <c r="CX2431"/>
      <c r="CY2431"/>
      <c r="CZ2431"/>
      <c r="DA2431"/>
      <c r="DB2431"/>
      <c r="DC2431"/>
      <c r="DD2431"/>
      <c r="DE2431"/>
      <c r="DF2431"/>
      <c r="DG2431"/>
      <c r="DH2431"/>
      <c r="DI2431"/>
    </row>
    <row r="2432" spans="9:113" x14ac:dyDescent="0.25">
      <c r="I2432"/>
      <c r="CW2432"/>
      <c r="CX2432"/>
      <c r="CY2432"/>
      <c r="CZ2432"/>
      <c r="DA2432"/>
      <c r="DB2432"/>
      <c r="DC2432"/>
      <c r="DD2432"/>
      <c r="DE2432"/>
      <c r="DF2432"/>
      <c r="DG2432"/>
      <c r="DH2432"/>
      <c r="DI2432"/>
    </row>
    <row r="2433" spans="9:113" x14ac:dyDescent="0.25">
      <c r="I2433"/>
      <c r="CW2433"/>
      <c r="CX2433"/>
      <c r="CY2433"/>
      <c r="CZ2433"/>
      <c r="DA2433"/>
      <c r="DB2433"/>
      <c r="DC2433"/>
      <c r="DD2433"/>
      <c r="DE2433"/>
      <c r="DF2433"/>
      <c r="DG2433"/>
      <c r="DH2433"/>
      <c r="DI2433"/>
    </row>
    <row r="2434" spans="9:113" x14ac:dyDescent="0.25">
      <c r="I2434"/>
      <c r="CW2434"/>
      <c r="CX2434"/>
      <c r="CY2434"/>
      <c r="CZ2434"/>
      <c r="DA2434"/>
      <c r="DB2434"/>
      <c r="DC2434"/>
      <c r="DD2434"/>
      <c r="DE2434"/>
      <c r="DF2434"/>
      <c r="DG2434"/>
      <c r="DH2434"/>
      <c r="DI2434"/>
    </row>
    <row r="2435" spans="9:113" x14ac:dyDescent="0.25">
      <c r="I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</row>
    <row r="2436" spans="9:113" x14ac:dyDescent="0.25">
      <c r="I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</row>
    <row r="2437" spans="9:113" x14ac:dyDescent="0.25">
      <c r="I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</row>
    <row r="2438" spans="9:113" x14ac:dyDescent="0.25">
      <c r="I2438"/>
      <c r="CW2438"/>
      <c r="CX2438"/>
      <c r="CY2438"/>
      <c r="CZ2438"/>
      <c r="DA2438"/>
      <c r="DB2438"/>
      <c r="DC2438"/>
      <c r="DD2438"/>
      <c r="DE2438"/>
      <c r="DF2438"/>
      <c r="DG2438"/>
      <c r="DH2438"/>
      <c r="DI2438"/>
    </row>
    <row r="2439" spans="9:113" x14ac:dyDescent="0.25">
      <c r="I2439"/>
      <c r="CW2439"/>
      <c r="CX2439"/>
      <c r="CY2439"/>
      <c r="CZ2439"/>
      <c r="DA2439"/>
      <c r="DB2439"/>
      <c r="DC2439"/>
      <c r="DD2439"/>
      <c r="DE2439"/>
      <c r="DF2439"/>
      <c r="DG2439"/>
      <c r="DH2439"/>
      <c r="DI2439"/>
    </row>
    <row r="2440" spans="9:113" x14ac:dyDescent="0.25">
      <c r="I2440"/>
      <c r="CW2440"/>
      <c r="CX2440"/>
      <c r="CY2440"/>
      <c r="CZ2440"/>
      <c r="DA2440"/>
      <c r="DB2440"/>
      <c r="DC2440"/>
      <c r="DD2440"/>
      <c r="DE2440"/>
      <c r="DF2440"/>
      <c r="DG2440"/>
      <c r="DH2440"/>
      <c r="DI2440"/>
    </row>
    <row r="2441" spans="9:113" x14ac:dyDescent="0.25">
      <c r="I2441"/>
      <c r="CW2441"/>
      <c r="CX2441"/>
      <c r="CY2441"/>
      <c r="CZ2441"/>
      <c r="DA2441"/>
      <c r="DB2441"/>
      <c r="DC2441"/>
      <c r="DD2441"/>
      <c r="DE2441"/>
      <c r="DF2441"/>
      <c r="DG2441"/>
      <c r="DH2441"/>
      <c r="DI2441"/>
    </row>
    <row r="2442" spans="9:113" x14ac:dyDescent="0.25">
      <c r="I2442"/>
      <c r="CW2442"/>
      <c r="CX2442"/>
      <c r="CY2442"/>
      <c r="CZ2442"/>
      <c r="DA2442"/>
      <c r="DB2442"/>
      <c r="DC2442"/>
      <c r="DD2442"/>
      <c r="DE2442"/>
      <c r="DF2442"/>
      <c r="DG2442"/>
      <c r="DH2442"/>
      <c r="DI2442"/>
    </row>
    <row r="2443" spans="9:113" x14ac:dyDescent="0.25">
      <c r="I2443"/>
      <c r="CW2443"/>
      <c r="CX2443"/>
      <c r="CY2443"/>
      <c r="CZ2443"/>
      <c r="DA2443"/>
      <c r="DB2443"/>
      <c r="DC2443"/>
      <c r="DD2443"/>
      <c r="DE2443"/>
      <c r="DF2443"/>
      <c r="DG2443"/>
      <c r="DH2443"/>
      <c r="DI2443"/>
    </row>
    <row r="2444" spans="9:113" x14ac:dyDescent="0.25">
      <c r="I2444"/>
      <c r="CW2444"/>
      <c r="CX2444"/>
      <c r="CY2444"/>
      <c r="CZ2444"/>
      <c r="DA2444"/>
      <c r="DB2444"/>
      <c r="DC2444"/>
      <c r="DD2444"/>
      <c r="DE2444"/>
      <c r="DF2444"/>
      <c r="DG2444"/>
      <c r="DH2444"/>
      <c r="DI2444"/>
    </row>
    <row r="2445" spans="9:113" x14ac:dyDescent="0.25">
      <c r="I2445"/>
      <c r="CW2445"/>
      <c r="CX2445"/>
      <c r="CY2445"/>
      <c r="CZ2445"/>
      <c r="DA2445"/>
      <c r="DB2445"/>
      <c r="DC2445"/>
      <c r="DD2445"/>
      <c r="DE2445"/>
      <c r="DF2445"/>
      <c r="DG2445"/>
      <c r="DH2445"/>
      <c r="DI2445"/>
    </row>
    <row r="2446" spans="9:113" x14ac:dyDescent="0.25">
      <c r="I2446"/>
      <c r="CW2446"/>
      <c r="CX2446"/>
      <c r="CY2446"/>
      <c r="CZ2446"/>
      <c r="DA2446"/>
      <c r="DB2446"/>
      <c r="DC2446"/>
      <c r="DD2446"/>
      <c r="DE2446"/>
      <c r="DF2446"/>
      <c r="DG2446"/>
      <c r="DH2446"/>
      <c r="DI2446"/>
    </row>
    <row r="2447" spans="9:113" x14ac:dyDescent="0.25">
      <c r="I2447"/>
      <c r="CW2447"/>
      <c r="CX2447"/>
      <c r="CY2447"/>
      <c r="CZ2447"/>
      <c r="DA2447"/>
      <c r="DB2447"/>
      <c r="DC2447"/>
      <c r="DD2447"/>
      <c r="DE2447"/>
      <c r="DF2447"/>
      <c r="DG2447"/>
      <c r="DH2447"/>
      <c r="DI2447"/>
    </row>
    <row r="2448" spans="9:113" x14ac:dyDescent="0.25">
      <c r="I2448"/>
      <c r="CW2448"/>
      <c r="CX2448"/>
      <c r="CY2448"/>
      <c r="CZ2448"/>
      <c r="DA2448"/>
      <c r="DB2448"/>
      <c r="DC2448"/>
      <c r="DD2448"/>
      <c r="DE2448"/>
      <c r="DF2448"/>
      <c r="DG2448"/>
      <c r="DH2448"/>
      <c r="DI2448"/>
    </row>
    <row r="2449" spans="9:113" x14ac:dyDescent="0.25">
      <c r="I2449"/>
      <c r="CW2449"/>
      <c r="CX2449"/>
      <c r="CY2449"/>
      <c r="CZ2449"/>
      <c r="DA2449"/>
      <c r="DB2449"/>
      <c r="DC2449"/>
      <c r="DD2449"/>
      <c r="DE2449"/>
      <c r="DF2449"/>
      <c r="DG2449"/>
      <c r="DH2449"/>
      <c r="DI2449"/>
    </row>
    <row r="2450" spans="9:113" x14ac:dyDescent="0.25">
      <c r="I2450"/>
      <c r="CW2450"/>
      <c r="CX2450"/>
      <c r="CY2450"/>
      <c r="CZ2450"/>
      <c r="DA2450"/>
      <c r="DB2450"/>
      <c r="DC2450"/>
      <c r="DD2450"/>
      <c r="DE2450"/>
      <c r="DF2450"/>
      <c r="DG2450"/>
      <c r="DH2450"/>
      <c r="DI2450"/>
    </row>
    <row r="2451" spans="9:113" x14ac:dyDescent="0.25">
      <c r="I2451"/>
      <c r="CW2451"/>
      <c r="CX2451"/>
      <c r="CY2451"/>
      <c r="CZ2451"/>
      <c r="DA2451"/>
      <c r="DB2451"/>
      <c r="DC2451"/>
      <c r="DD2451"/>
      <c r="DE2451"/>
      <c r="DF2451"/>
      <c r="DG2451"/>
      <c r="DH2451"/>
      <c r="DI2451"/>
    </row>
    <row r="2452" spans="9:113" x14ac:dyDescent="0.25">
      <c r="I2452"/>
      <c r="CW2452"/>
      <c r="CX2452"/>
      <c r="CY2452"/>
      <c r="CZ2452"/>
      <c r="DA2452"/>
      <c r="DB2452"/>
      <c r="DC2452"/>
      <c r="DD2452"/>
      <c r="DE2452"/>
      <c r="DF2452"/>
      <c r="DG2452"/>
      <c r="DH2452"/>
      <c r="DI2452"/>
    </row>
    <row r="2453" spans="9:113" x14ac:dyDescent="0.25">
      <c r="I2453"/>
      <c r="CW2453"/>
      <c r="CX2453"/>
      <c r="CY2453"/>
      <c r="CZ2453"/>
      <c r="DA2453"/>
      <c r="DB2453"/>
      <c r="DC2453"/>
      <c r="DD2453"/>
      <c r="DE2453"/>
      <c r="DF2453"/>
      <c r="DG2453"/>
      <c r="DH2453"/>
      <c r="DI2453"/>
    </row>
    <row r="2454" spans="9:113" x14ac:dyDescent="0.25">
      <c r="I2454"/>
      <c r="CW2454"/>
      <c r="CX2454"/>
      <c r="CY2454"/>
      <c r="CZ2454"/>
      <c r="DA2454"/>
      <c r="DB2454"/>
      <c r="DC2454"/>
      <c r="DD2454"/>
      <c r="DE2454"/>
      <c r="DF2454"/>
      <c r="DG2454"/>
      <c r="DH2454"/>
      <c r="DI2454"/>
    </row>
    <row r="2455" spans="9:113" x14ac:dyDescent="0.25">
      <c r="I2455"/>
      <c r="CW2455"/>
      <c r="CX2455"/>
      <c r="CY2455"/>
      <c r="CZ2455"/>
      <c r="DA2455"/>
      <c r="DB2455"/>
      <c r="DC2455"/>
      <c r="DD2455"/>
      <c r="DE2455"/>
      <c r="DF2455"/>
      <c r="DG2455"/>
      <c r="DH2455"/>
      <c r="DI2455"/>
    </row>
    <row r="2456" spans="9:113" x14ac:dyDescent="0.25">
      <c r="I2456"/>
      <c r="CW2456"/>
      <c r="CX2456"/>
      <c r="CY2456"/>
      <c r="CZ2456"/>
      <c r="DA2456"/>
      <c r="DB2456"/>
      <c r="DC2456"/>
      <c r="DD2456"/>
      <c r="DE2456"/>
      <c r="DF2456"/>
      <c r="DG2456"/>
      <c r="DH2456"/>
      <c r="DI2456"/>
    </row>
    <row r="2457" spans="9:113" x14ac:dyDescent="0.25">
      <c r="I2457"/>
      <c r="CW2457"/>
      <c r="CX2457"/>
      <c r="CY2457"/>
      <c r="CZ2457"/>
      <c r="DA2457"/>
      <c r="DB2457"/>
      <c r="DC2457"/>
      <c r="DD2457"/>
      <c r="DE2457"/>
      <c r="DF2457"/>
      <c r="DG2457"/>
      <c r="DH2457"/>
      <c r="DI2457"/>
    </row>
    <row r="2458" spans="9:113" x14ac:dyDescent="0.25">
      <c r="I2458"/>
      <c r="CW2458"/>
      <c r="CX2458"/>
      <c r="CY2458"/>
      <c r="CZ2458"/>
      <c r="DA2458"/>
      <c r="DB2458"/>
      <c r="DC2458"/>
      <c r="DD2458"/>
      <c r="DE2458"/>
      <c r="DF2458"/>
      <c r="DG2458"/>
      <c r="DH2458"/>
      <c r="DI2458"/>
    </row>
    <row r="2459" spans="9:113" x14ac:dyDescent="0.25">
      <c r="I2459"/>
      <c r="CW2459"/>
      <c r="CX2459"/>
      <c r="CY2459"/>
      <c r="CZ2459"/>
      <c r="DA2459"/>
      <c r="DB2459"/>
      <c r="DC2459"/>
      <c r="DD2459"/>
      <c r="DE2459"/>
      <c r="DF2459"/>
      <c r="DG2459"/>
      <c r="DH2459"/>
      <c r="DI2459"/>
    </row>
    <row r="2460" spans="9:113" x14ac:dyDescent="0.25">
      <c r="I2460"/>
      <c r="CW2460"/>
      <c r="CX2460"/>
      <c r="CY2460"/>
      <c r="CZ2460"/>
      <c r="DA2460"/>
      <c r="DB2460"/>
      <c r="DC2460"/>
      <c r="DD2460"/>
      <c r="DE2460"/>
      <c r="DF2460"/>
      <c r="DG2460"/>
      <c r="DH2460"/>
      <c r="DI2460"/>
    </row>
    <row r="2461" spans="9:113" x14ac:dyDescent="0.25">
      <c r="I2461"/>
      <c r="CW2461"/>
      <c r="CX2461"/>
      <c r="CY2461"/>
      <c r="CZ2461"/>
      <c r="DA2461"/>
      <c r="DB2461"/>
      <c r="DC2461"/>
      <c r="DD2461"/>
      <c r="DE2461"/>
      <c r="DF2461"/>
      <c r="DG2461"/>
      <c r="DH2461"/>
      <c r="DI2461"/>
    </row>
    <row r="2462" spans="9:113" x14ac:dyDescent="0.25">
      <c r="I2462"/>
      <c r="CW2462"/>
      <c r="CX2462"/>
      <c r="CY2462"/>
      <c r="CZ2462"/>
      <c r="DA2462"/>
      <c r="DB2462"/>
      <c r="DC2462"/>
      <c r="DD2462"/>
      <c r="DE2462"/>
      <c r="DF2462"/>
      <c r="DG2462"/>
      <c r="DH2462"/>
      <c r="DI2462"/>
    </row>
    <row r="2463" spans="9:113" x14ac:dyDescent="0.25">
      <c r="I2463"/>
      <c r="CW2463"/>
      <c r="CX2463"/>
      <c r="CY2463"/>
      <c r="CZ2463"/>
      <c r="DA2463"/>
      <c r="DB2463"/>
      <c r="DC2463"/>
      <c r="DD2463"/>
      <c r="DE2463"/>
      <c r="DF2463"/>
      <c r="DG2463"/>
      <c r="DH2463"/>
      <c r="DI2463"/>
    </row>
    <row r="2464" spans="9:113" x14ac:dyDescent="0.25">
      <c r="I2464"/>
      <c r="CW2464"/>
      <c r="CX2464"/>
      <c r="CY2464"/>
      <c r="CZ2464"/>
      <c r="DA2464"/>
      <c r="DB2464"/>
      <c r="DC2464"/>
      <c r="DD2464"/>
      <c r="DE2464"/>
      <c r="DF2464"/>
      <c r="DG2464"/>
      <c r="DH2464"/>
      <c r="DI2464"/>
    </row>
    <row r="2465" spans="9:113" x14ac:dyDescent="0.25">
      <c r="I2465"/>
      <c r="CW2465"/>
      <c r="CX2465"/>
      <c r="CY2465"/>
      <c r="CZ2465"/>
      <c r="DA2465"/>
      <c r="DB2465"/>
      <c r="DC2465"/>
      <c r="DD2465"/>
      <c r="DE2465"/>
      <c r="DF2465"/>
      <c r="DG2465"/>
      <c r="DH2465"/>
      <c r="DI2465"/>
    </row>
    <row r="2466" spans="9:113" x14ac:dyDescent="0.25">
      <c r="I2466"/>
      <c r="CW2466"/>
      <c r="CX2466"/>
      <c r="CY2466"/>
      <c r="CZ2466"/>
      <c r="DA2466"/>
      <c r="DB2466"/>
      <c r="DC2466"/>
      <c r="DD2466"/>
      <c r="DE2466"/>
      <c r="DF2466"/>
      <c r="DG2466"/>
      <c r="DH2466"/>
      <c r="DI2466"/>
    </row>
    <row r="2467" spans="9:113" x14ac:dyDescent="0.25">
      <c r="I2467"/>
      <c r="CW2467"/>
      <c r="CX2467"/>
      <c r="CY2467"/>
      <c r="CZ2467"/>
      <c r="DA2467"/>
      <c r="DB2467"/>
      <c r="DC2467"/>
      <c r="DD2467"/>
      <c r="DE2467"/>
      <c r="DF2467"/>
      <c r="DG2467"/>
      <c r="DH2467"/>
      <c r="DI2467"/>
    </row>
    <row r="2468" spans="9:113" x14ac:dyDescent="0.25">
      <c r="I2468"/>
      <c r="CW2468"/>
      <c r="CX2468"/>
      <c r="CY2468"/>
      <c r="CZ2468"/>
      <c r="DA2468"/>
      <c r="DB2468"/>
      <c r="DC2468"/>
      <c r="DD2468"/>
      <c r="DE2468"/>
      <c r="DF2468"/>
      <c r="DG2468"/>
      <c r="DH2468"/>
      <c r="DI2468"/>
    </row>
    <row r="2469" spans="9:113" x14ac:dyDescent="0.25">
      <c r="I2469"/>
      <c r="CW2469"/>
      <c r="CX2469"/>
      <c r="CY2469"/>
      <c r="CZ2469"/>
      <c r="DA2469"/>
      <c r="DB2469"/>
      <c r="DC2469"/>
      <c r="DD2469"/>
      <c r="DE2469"/>
      <c r="DF2469"/>
      <c r="DG2469"/>
      <c r="DH2469"/>
      <c r="DI2469"/>
    </row>
    <row r="2470" spans="9:113" x14ac:dyDescent="0.25">
      <c r="I2470"/>
      <c r="CW2470"/>
      <c r="CX2470"/>
      <c r="CY2470"/>
      <c r="CZ2470"/>
      <c r="DA2470"/>
      <c r="DB2470"/>
      <c r="DC2470"/>
      <c r="DD2470"/>
      <c r="DE2470"/>
      <c r="DF2470"/>
      <c r="DG2470"/>
      <c r="DH2470"/>
      <c r="DI2470"/>
    </row>
    <row r="2471" spans="9:113" x14ac:dyDescent="0.25">
      <c r="I2471"/>
      <c r="CW2471"/>
      <c r="CX2471"/>
      <c r="CY2471"/>
      <c r="CZ2471"/>
      <c r="DA2471"/>
      <c r="DB2471"/>
      <c r="DC2471"/>
      <c r="DD2471"/>
      <c r="DE2471"/>
      <c r="DF2471"/>
      <c r="DG2471"/>
      <c r="DH2471"/>
      <c r="DI2471"/>
    </row>
    <row r="2472" spans="9:113" x14ac:dyDescent="0.25">
      <c r="I2472"/>
      <c r="CW2472"/>
      <c r="CX2472"/>
      <c r="CY2472"/>
      <c r="CZ2472"/>
      <c r="DA2472"/>
      <c r="DB2472"/>
      <c r="DC2472"/>
      <c r="DD2472"/>
      <c r="DE2472"/>
      <c r="DF2472"/>
      <c r="DG2472"/>
      <c r="DH2472"/>
      <c r="DI2472"/>
    </row>
    <row r="2473" spans="9:113" x14ac:dyDescent="0.25">
      <c r="I2473"/>
      <c r="CW2473"/>
      <c r="CX2473"/>
      <c r="CY2473"/>
      <c r="CZ2473"/>
      <c r="DA2473"/>
      <c r="DB2473"/>
      <c r="DC2473"/>
      <c r="DD2473"/>
      <c r="DE2473"/>
      <c r="DF2473"/>
      <c r="DG2473"/>
      <c r="DH2473"/>
      <c r="DI2473"/>
    </row>
    <row r="2474" spans="9:113" x14ac:dyDescent="0.25">
      <c r="I2474"/>
      <c r="CW2474"/>
      <c r="CX2474"/>
      <c r="CY2474"/>
      <c r="CZ2474"/>
      <c r="DA2474"/>
      <c r="DB2474"/>
      <c r="DC2474"/>
      <c r="DD2474"/>
      <c r="DE2474"/>
      <c r="DF2474"/>
      <c r="DG2474"/>
      <c r="DH2474"/>
      <c r="DI2474"/>
    </row>
    <row r="2475" spans="9:113" x14ac:dyDescent="0.25">
      <c r="I2475"/>
      <c r="CW2475"/>
      <c r="CX2475"/>
      <c r="CY2475"/>
      <c r="CZ2475"/>
      <c r="DA2475"/>
      <c r="DB2475"/>
      <c r="DC2475"/>
      <c r="DD2475"/>
      <c r="DE2475"/>
      <c r="DF2475"/>
      <c r="DG2475"/>
      <c r="DH2475"/>
      <c r="DI2475"/>
    </row>
    <row r="2476" spans="9:113" x14ac:dyDescent="0.25">
      <c r="I2476"/>
      <c r="CW2476"/>
      <c r="CX2476"/>
      <c r="CY2476"/>
      <c r="CZ2476"/>
      <c r="DA2476"/>
      <c r="DB2476"/>
      <c r="DC2476"/>
      <c r="DD2476"/>
      <c r="DE2476"/>
      <c r="DF2476"/>
      <c r="DG2476"/>
      <c r="DH2476"/>
      <c r="DI2476"/>
    </row>
    <row r="2477" spans="9:113" x14ac:dyDescent="0.25">
      <c r="I2477"/>
      <c r="CW2477"/>
      <c r="CX2477"/>
      <c r="CY2477"/>
      <c r="CZ2477"/>
      <c r="DA2477"/>
      <c r="DB2477"/>
      <c r="DC2477"/>
      <c r="DD2477"/>
      <c r="DE2477"/>
      <c r="DF2477"/>
      <c r="DG2477"/>
      <c r="DH2477"/>
      <c r="DI2477"/>
    </row>
    <row r="2478" spans="9:113" x14ac:dyDescent="0.25">
      <c r="I2478"/>
      <c r="CW2478"/>
      <c r="CX2478"/>
      <c r="CY2478"/>
      <c r="CZ2478"/>
      <c r="DA2478"/>
      <c r="DB2478"/>
      <c r="DC2478"/>
      <c r="DD2478"/>
      <c r="DE2478"/>
      <c r="DF2478"/>
      <c r="DG2478"/>
      <c r="DH2478"/>
      <c r="DI2478"/>
    </row>
    <row r="2479" spans="9:113" x14ac:dyDescent="0.25">
      <c r="I2479"/>
      <c r="CW2479"/>
      <c r="CX2479"/>
      <c r="CY2479"/>
      <c r="CZ2479"/>
      <c r="DA2479"/>
      <c r="DB2479"/>
      <c r="DC2479"/>
      <c r="DD2479"/>
      <c r="DE2479"/>
      <c r="DF2479"/>
      <c r="DG2479"/>
      <c r="DH2479"/>
      <c r="DI2479"/>
    </row>
    <row r="2480" spans="9:113" x14ac:dyDescent="0.25">
      <c r="I2480"/>
      <c r="CW2480"/>
      <c r="CX2480"/>
      <c r="CY2480"/>
      <c r="CZ2480"/>
      <c r="DA2480"/>
      <c r="DB2480"/>
      <c r="DC2480"/>
      <c r="DD2480"/>
      <c r="DE2480"/>
      <c r="DF2480"/>
      <c r="DG2480"/>
      <c r="DH2480"/>
      <c r="DI2480"/>
    </row>
    <row r="2481" spans="9:113" x14ac:dyDescent="0.25">
      <c r="I2481"/>
      <c r="CW2481"/>
      <c r="CX2481"/>
      <c r="CY2481"/>
      <c r="CZ2481"/>
      <c r="DA2481"/>
      <c r="DB2481"/>
      <c r="DC2481"/>
      <c r="DD2481"/>
      <c r="DE2481"/>
      <c r="DF2481"/>
      <c r="DG2481"/>
      <c r="DH2481"/>
      <c r="DI2481"/>
    </row>
    <row r="2482" spans="9:113" x14ac:dyDescent="0.25">
      <c r="I2482"/>
      <c r="CW2482"/>
      <c r="CX2482"/>
      <c r="CY2482"/>
      <c r="CZ2482"/>
      <c r="DA2482"/>
      <c r="DB2482"/>
      <c r="DC2482"/>
      <c r="DD2482"/>
      <c r="DE2482"/>
      <c r="DF2482"/>
      <c r="DG2482"/>
      <c r="DH2482"/>
      <c r="DI2482"/>
    </row>
    <row r="2483" spans="9:113" x14ac:dyDescent="0.25">
      <c r="I2483"/>
      <c r="CW2483"/>
      <c r="CX2483"/>
      <c r="CY2483"/>
      <c r="CZ2483"/>
      <c r="DA2483"/>
      <c r="DB2483"/>
      <c r="DC2483"/>
      <c r="DD2483"/>
      <c r="DE2483"/>
      <c r="DF2483"/>
      <c r="DG2483"/>
      <c r="DH2483"/>
      <c r="DI2483"/>
    </row>
    <row r="2484" spans="9:113" x14ac:dyDescent="0.25">
      <c r="I2484"/>
      <c r="CW2484"/>
      <c r="CX2484"/>
      <c r="CY2484"/>
      <c r="CZ2484"/>
      <c r="DA2484"/>
      <c r="DB2484"/>
      <c r="DC2484"/>
      <c r="DD2484"/>
      <c r="DE2484"/>
      <c r="DF2484"/>
      <c r="DG2484"/>
      <c r="DH2484"/>
      <c r="DI2484"/>
    </row>
    <row r="2485" spans="9:113" x14ac:dyDescent="0.25">
      <c r="I2485"/>
      <c r="CW2485"/>
      <c r="CX2485"/>
      <c r="CY2485"/>
      <c r="CZ2485"/>
      <c r="DA2485"/>
      <c r="DB2485"/>
      <c r="DC2485"/>
      <c r="DD2485"/>
      <c r="DE2485"/>
      <c r="DF2485"/>
      <c r="DG2485"/>
      <c r="DH2485"/>
      <c r="DI2485"/>
    </row>
    <row r="2486" spans="9:113" x14ac:dyDescent="0.25">
      <c r="I2486"/>
      <c r="CW2486"/>
      <c r="CX2486"/>
      <c r="CY2486"/>
      <c r="CZ2486"/>
      <c r="DA2486"/>
      <c r="DB2486"/>
      <c r="DC2486"/>
      <c r="DD2486"/>
      <c r="DE2486"/>
      <c r="DF2486"/>
      <c r="DG2486"/>
      <c r="DH2486"/>
      <c r="DI2486"/>
    </row>
    <row r="2487" spans="9:113" x14ac:dyDescent="0.25">
      <c r="I2487"/>
      <c r="CW2487"/>
      <c r="CX2487"/>
      <c r="CY2487"/>
      <c r="CZ2487"/>
      <c r="DA2487"/>
      <c r="DB2487"/>
      <c r="DC2487"/>
      <c r="DD2487"/>
      <c r="DE2487"/>
      <c r="DF2487"/>
      <c r="DG2487"/>
      <c r="DH2487"/>
      <c r="DI2487"/>
    </row>
    <row r="2488" spans="9:113" x14ac:dyDescent="0.25">
      <c r="I2488"/>
      <c r="CW2488"/>
      <c r="CX2488"/>
      <c r="CY2488"/>
      <c r="CZ2488"/>
      <c r="DA2488"/>
      <c r="DB2488"/>
      <c r="DC2488"/>
      <c r="DD2488"/>
      <c r="DE2488"/>
      <c r="DF2488"/>
      <c r="DG2488"/>
      <c r="DH2488"/>
      <c r="DI2488"/>
    </row>
    <row r="2489" spans="9:113" x14ac:dyDescent="0.25">
      <c r="I2489"/>
      <c r="CW2489"/>
      <c r="CX2489"/>
      <c r="CY2489"/>
      <c r="CZ2489"/>
      <c r="DA2489"/>
      <c r="DB2489"/>
      <c r="DC2489"/>
      <c r="DD2489"/>
      <c r="DE2489"/>
      <c r="DF2489"/>
      <c r="DG2489"/>
      <c r="DH2489"/>
      <c r="DI2489"/>
    </row>
    <row r="2490" spans="9:113" x14ac:dyDescent="0.25">
      <c r="I2490"/>
      <c r="CW2490"/>
      <c r="CX2490"/>
      <c r="CY2490"/>
      <c r="CZ2490"/>
      <c r="DA2490"/>
      <c r="DB2490"/>
      <c r="DC2490"/>
      <c r="DD2490"/>
      <c r="DE2490"/>
      <c r="DF2490"/>
      <c r="DG2490"/>
      <c r="DH2490"/>
      <c r="DI2490"/>
    </row>
    <row r="2491" spans="9:113" x14ac:dyDescent="0.25">
      <c r="I2491"/>
      <c r="CW2491"/>
      <c r="CX2491"/>
      <c r="CY2491"/>
      <c r="CZ2491"/>
      <c r="DA2491"/>
      <c r="DB2491"/>
      <c r="DC2491"/>
      <c r="DD2491"/>
      <c r="DE2491"/>
      <c r="DF2491"/>
      <c r="DG2491"/>
      <c r="DH2491"/>
      <c r="DI2491"/>
    </row>
    <row r="2492" spans="9:113" x14ac:dyDescent="0.25">
      <c r="I2492"/>
      <c r="CW2492"/>
      <c r="CX2492"/>
      <c r="CY2492"/>
      <c r="CZ2492"/>
      <c r="DA2492"/>
      <c r="DB2492"/>
      <c r="DC2492"/>
      <c r="DD2492"/>
      <c r="DE2492"/>
      <c r="DF2492"/>
      <c r="DG2492"/>
      <c r="DH2492"/>
      <c r="DI2492"/>
    </row>
    <row r="2493" spans="9:113" x14ac:dyDescent="0.25">
      <c r="I2493"/>
      <c r="CW2493"/>
      <c r="CX2493"/>
      <c r="CY2493"/>
      <c r="CZ2493"/>
      <c r="DA2493"/>
      <c r="DB2493"/>
      <c r="DC2493"/>
      <c r="DD2493"/>
      <c r="DE2493"/>
      <c r="DF2493"/>
      <c r="DG2493"/>
      <c r="DH2493"/>
      <c r="DI2493"/>
    </row>
    <row r="2494" spans="9:113" x14ac:dyDescent="0.25">
      <c r="I2494"/>
      <c r="CW2494"/>
      <c r="CX2494"/>
      <c r="CY2494"/>
      <c r="CZ2494"/>
      <c r="DA2494"/>
      <c r="DB2494"/>
      <c r="DC2494"/>
      <c r="DD2494"/>
      <c r="DE2494"/>
      <c r="DF2494"/>
      <c r="DG2494"/>
      <c r="DH2494"/>
      <c r="DI2494"/>
    </row>
    <row r="2495" spans="9:113" x14ac:dyDescent="0.25">
      <c r="I2495"/>
      <c r="CW2495"/>
      <c r="CX2495"/>
      <c r="CY2495"/>
      <c r="CZ2495"/>
      <c r="DA2495"/>
      <c r="DB2495"/>
      <c r="DC2495"/>
      <c r="DD2495"/>
      <c r="DE2495"/>
      <c r="DF2495"/>
      <c r="DG2495"/>
      <c r="DH2495"/>
      <c r="DI2495"/>
    </row>
    <row r="2496" spans="9:113" x14ac:dyDescent="0.25">
      <c r="I2496"/>
      <c r="CW2496"/>
      <c r="CX2496"/>
      <c r="CY2496"/>
      <c r="CZ2496"/>
      <c r="DA2496"/>
      <c r="DB2496"/>
      <c r="DC2496"/>
      <c r="DD2496"/>
      <c r="DE2496"/>
      <c r="DF2496"/>
      <c r="DG2496"/>
      <c r="DH2496"/>
      <c r="DI2496"/>
    </row>
    <row r="2497" spans="9:113" x14ac:dyDescent="0.25">
      <c r="I2497"/>
      <c r="CW2497"/>
      <c r="CX2497"/>
      <c r="CY2497"/>
      <c r="CZ2497"/>
      <c r="DA2497"/>
      <c r="DB2497"/>
      <c r="DC2497"/>
      <c r="DD2497"/>
      <c r="DE2497"/>
      <c r="DF2497"/>
      <c r="DG2497"/>
      <c r="DH2497"/>
      <c r="DI2497"/>
    </row>
    <row r="2498" spans="9:113" x14ac:dyDescent="0.25">
      <c r="I2498"/>
      <c r="CW2498"/>
      <c r="CX2498"/>
      <c r="CY2498"/>
      <c r="CZ2498"/>
      <c r="DA2498"/>
      <c r="DB2498"/>
      <c r="DC2498"/>
      <c r="DD2498"/>
      <c r="DE2498"/>
      <c r="DF2498"/>
      <c r="DG2498"/>
      <c r="DH2498"/>
      <c r="DI2498"/>
    </row>
    <row r="2499" spans="9:113" x14ac:dyDescent="0.25">
      <c r="I2499"/>
      <c r="CW2499"/>
      <c r="CX2499"/>
      <c r="CY2499"/>
      <c r="CZ2499"/>
      <c r="DA2499"/>
      <c r="DB2499"/>
      <c r="DC2499"/>
      <c r="DD2499"/>
      <c r="DE2499"/>
      <c r="DF2499"/>
      <c r="DG2499"/>
      <c r="DH2499"/>
      <c r="DI2499"/>
    </row>
    <row r="2500" spans="9:113" x14ac:dyDescent="0.25">
      <c r="I2500"/>
      <c r="CW2500"/>
      <c r="CX2500"/>
      <c r="CY2500"/>
      <c r="CZ2500"/>
      <c r="DA2500"/>
      <c r="DB2500"/>
      <c r="DC2500"/>
      <c r="DD2500"/>
      <c r="DE2500"/>
      <c r="DF2500"/>
      <c r="DG2500"/>
      <c r="DH2500"/>
      <c r="DI2500"/>
    </row>
    <row r="2501" spans="9:113" x14ac:dyDescent="0.25">
      <c r="I2501"/>
      <c r="CW2501"/>
      <c r="CX2501"/>
      <c r="CY2501"/>
      <c r="CZ2501"/>
      <c r="DA2501"/>
      <c r="DB2501"/>
      <c r="DC2501"/>
      <c r="DD2501"/>
      <c r="DE2501"/>
      <c r="DF2501"/>
      <c r="DG2501"/>
      <c r="DH2501"/>
      <c r="DI2501"/>
    </row>
    <row r="2502" spans="9:113" x14ac:dyDescent="0.25">
      <c r="I2502"/>
      <c r="CW2502"/>
      <c r="CX2502"/>
      <c r="CY2502"/>
      <c r="CZ2502"/>
      <c r="DA2502"/>
      <c r="DB2502"/>
      <c r="DC2502"/>
      <c r="DD2502"/>
      <c r="DE2502"/>
      <c r="DF2502"/>
      <c r="DG2502"/>
      <c r="DH2502"/>
      <c r="DI2502"/>
    </row>
    <row r="2503" spans="9:113" x14ac:dyDescent="0.25">
      <c r="I2503"/>
      <c r="CW2503"/>
      <c r="CX2503"/>
      <c r="CY2503"/>
      <c r="CZ2503"/>
      <c r="DA2503"/>
      <c r="DB2503"/>
      <c r="DC2503"/>
      <c r="DD2503"/>
      <c r="DE2503"/>
      <c r="DF2503"/>
      <c r="DG2503"/>
      <c r="DH2503"/>
      <c r="DI2503"/>
    </row>
    <row r="2504" spans="9:113" x14ac:dyDescent="0.25">
      <c r="I2504"/>
      <c r="CW2504"/>
      <c r="CX2504"/>
      <c r="CY2504"/>
      <c r="CZ2504"/>
      <c r="DA2504"/>
      <c r="DB2504"/>
      <c r="DC2504"/>
      <c r="DD2504"/>
      <c r="DE2504"/>
      <c r="DF2504"/>
      <c r="DG2504"/>
      <c r="DH2504"/>
      <c r="DI2504"/>
    </row>
    <row r="2505" spans="9:113" x14ac:dyDescent="0.25">
      <c r="I2505"/>
      <c r="CW2505"/>
      <c r="CX2505"/>
      <c r="CY2505"/>
      <c r="CZ2505"/>
      <c r="DA2505"/>
      <c r="DB2505"/>
      <c r="DC2505"/>
      <c r="DD2505"/>
      <c r="DE2505"/>
      <c r="DF2505"/>
      <c r="DG2505"/>
      <c r="DH2505"/>
      <c r="DI2505"/>
    </row>
    <row r="2506" spans="9:113" x14ac:dyDescent="0.25">
      <c r="I2506"/>
      <c r="CW2506"/>
      <c r="CX2506"/>
      <c r="CY2506"/>
      <c r="CZ2506"/>
      <c r="DA2506"/>
      <c r="DB2506"/>
      <c r="DC2506"/>
      <c r="DD2506"/>
      <c r="DE2506"/>
      <c r="DF2506"/>
      <c r="DG2506"/>
      <c r="DH2506"/>
      <c r="DI2506"/>
    </row>
    <row r="2507" spans="9:113" x14ac:dyDescent="0.25">
      <c r="I2507"/>
      <c r="CW2507"/>
      <c r="CX2507"/>
      <c r="CY2507"/>
      <c r="CZ2507"/>
      <c r="DA2507"/>
      <c r="DB2507"/>
      <c r="DC2507"/>
      <c r="DD2507"/>
      <c r="DE2507"/>
      <c r="DF2507"/>
      <c r="DG2507"/>
      <c r="DH2507"/>
      <c r="DI2507"/>
    </row>
    <row r="2508" spans="9:113" x14ac:dyDescent="0.25">
      <c r="I2508"/>
      <c r="CW2508"/>
      <c r="CX2508"/>
      <c r="CY2508"/>
      <c r="CZ2508"/>
      <c r="DA2508"/>
      <c r="DB2508"/>
      <c r="DC2508"/>
      <c r="DD2508"/>
      <c r="DE2508"/>
      <c r="DF2508"/>
      <c r="DG2508"/>
      <c r="DH2508"/>
      <c r="DI2508"/>
    </row>
    <row r="2509" spans="9:113" x14ac:dyDescent="0.25">
      <c r="I2509"/>
      <c r="CW2509"/>
      <c r="CX2509"/>
      <c r="CY2509"/>
      <c r="CZ2509"/>
      <c r="DA2509"/>
      <c r="DB2509"/>
      <c r="DC2509"/>
      <c r="DD2509"/>
      <c r="DE2509"/>
      <c r="DF2509"/>
      <c r="DG2509"/>
      <c r="DH2509"/>
      <c r="DI2509"/>
    </row>
    <row r="2510" spans="9:113" x14ac:dyDescent="0.25">
      <c r="I2510"/>
      <c r="CW2510"/>
      <c r="CX2510"/>
      <c r="CY2510"/>
      <c r="CZ2510"/>
      <c r="DA2510"/>
      <c r="DB2510"/>
      <c r="DC2510"/>
      <c r="DD2510"/>
      <c r="DE2510"/>
      <c r="DF2510"/>
      <c r="DG2510"/>
      <c r="DH2510"/>
      <c r="DI2510"/>
    </row>
    <row r="2511" spans="9:113" x14ac:dyDescent="0.25">
      <c r="I2511"/>
      <c r="CW2511"/>
      <c r="CX2511"/>
      <c r="CY2511"/>
      <c r="CZ2511"/>
      <c r="DA2511"/>
      <c r="DB2511"/>
      <c r="DC2511"/>
      <c r="DD2511"/>
      <c r="DE2511"/>
      <c r="DF2511"/>
      <c r="DG2511"/>
      <c r="DH2511"/>
      <c r="DI2511"/>
    </row>
    <row r="2512" spans="9:113" x14ac:dyDescent="0.25">
      <c r="I2512"/>
      <c r="CW2512"/>
      <c r="CX2512"/>
      <c r="CY2512"/>
      <c r="CZ2512"/>
      <c r="DA2512"/>
      <c r="DB2512"/>
      <c r="DC2512"/>
      <c r="DD2512"/>
      <c r="DE2512"/>
      <c r="DF2512"/>
      <c r="DG2512"/>
      <c r="DH2512"/>
      <c r="DI2512"/>
    </row>
    <row r="2513" spans="9:113" x14ac:dyDescent="0.25">
      <c r="I2513"/>
      <c r="CW2513"/>
      <c r="CX2513"/>
      <c r="CY2513"/>
      <c r="CZ2513"/>
      <c r="DA2513"/>
      <c r="DB2513"/>
      <c r="DC2513"/>
      <c r="DD2513"/>
      <c r="DE2513"/>
      <c r="DF2513"/>
      <c r="DG2513"/>
      <c r="DH2513"/>
      <c r="DI2513"/>
    </row>
    <row r="2514" spans="9:113" x14ac:dyDescent="0.25">
      <c r="I2514"/>
      <c r="CW2514"/>
      <c r="CX2514"/>
      <c r="CY2514"/>
      <c r="CZ2514"/>
      <c r="DA2514"/>
      <c r="DB2514"/>
      <c r="DC2514"/>
      <c r="DD2514"/>
      <c r="DE2514"/>
      <c r="DF2514"/>
      <c r="DG2514"/>
      <c r="DH2514"/>
      <c r="DI2514"/>
    </row>
    <row r="2515" spans="9:113" x14ac:dyDescent="0.25">
      <c r="I2515"/>
      <c r="CW2515"/>
      <c r="CX2515"/>
      <c r="CY2515"/>
      <c r="CZ2515"/>
      <c r="DA2515"/>
      <c r="DB2515"/>
      <c r="DC2515"/>
      <c r="DD2515"/>
      <c r="DE2515"/>
      <c r="DF2515"/>
      <c r="DG2515"/>
      <c r="DH2515"/>
      <c r="DI2515"/>
    </row>
    <row r="2516" spans="9:113" x14ac:dyDescent="0.25">
      <c r="I2516"/>
      <c r="CW2516"/>
      <c r="CX2516"/>
      <c r="CY2516"/>
      <c r="CZ2516"/>
      <c r="DA2516"/>
      <c r="DB2516"/>
      <c r="DC2516"/>
      <c r="DD2516"/>
      <c r="DE2516"/>
      <c r="DF2516"/>
      <c r="DG2516"/>
      <c r="DH2516"/>
      <c r="DI2516"/>
    </row>
    <row r="2517" spans="9:113" x14ac:dyDescent="0.25">
      <c r="I2517"/>
      <c r="CW2517"/>
      <c r="CX2517"/>
      <c r="CY2517"/>
      <c r="CZ2517"/>
      <c r="DA2517"/>
      <c r="DB2517"/>
      <c r="DC2517"/>
      <c r="DD2517"/>
      <c r="DE2517"/>
      <c r="DF2517"/>
      <c r="DG2517"/>
      <c r="DH2517"/>
      <c r="DI2517"/>
    </row>
    <row r="2518" spans="9:113" x14ac:dyDescent="0.25">
      <c r="I2518"/>
      <c r="CW2518"/>
      <c r="CX2518"/>
      <c r="CY2518"/>
      <c r="CZ2518"/>
      <c r="DA2518"/>
      <c r="DB2518"/>
      <c r="DC2518"/>
      <c r="DD2518"/>
      <c r="DE2518"/>
      <c r="DF2518"/>
      <c r="DG2518"/>
      <c r="DH2518"/>
      <c r="DI2518"/>
    </row>
    <row r="2519" spans="9:113" x14ac:dyDescent="0.25">
      <c r="I2519"/>
      <c r="CW2519"/>
      <c r="CX2519"/>
      <c r="CY2519"/>
      <c r="CZ2519"/>
      <c r="DA2519"/>
      <c r="DB2519"/>
      <c r="DC2519"/>
      <c r="DD2519"/>
      <c r="DE2519"/>
      <c r="DF2519"/>
      <c r="DG2519"/>
      <c r="DH2519"/>
      <c r="DI2519"/>
    </row>
    <row r="2520" spans="9:113" x14ac:dyDescent="0.25">
      <c r="I2520"/>
      <c r="CW2520"/>
      <c r="CX2520"/>
      <c r="CY2520"/>
      <c r="CZ2520"/>
      <c r="DA2520"/>
      <c r="DB2520"/>
      <c r="DC2520"/>
      <c r="DD2520"/>
      <c r="DE2520"/>
      <c r="DF2520"/>
      <c r="DG2520"/>
      <c r="DH2520"/>
      <c r="DI2520"/>
    </row>
    <row r="2521" spans="9:113" x14ac:dyDescent="0.25">
      <c r="I2521"/>
      <c r="CW2521"/>
      <c r="CX2521"/>
      <c r="CY2521"/>
      <c r="CZ2521"/>
      <c r="DA2521"/>
      <c r="DB2521"/>
      <c r="DC2521"/>
      <c r="DD2521"/>
      <c r="DE2521"/>
      <c r="DF2521"/>
      <c r="DG2521"/>
      <c r="DH2521"/>
      <c r="DI2521"/>
    </row>
    <row r="2522" spans="9:113" x14ac:dyDescent="0.25">
      <c r="I2522"/>
      <c r="CW2522"/>
      <c r="CX2522"/>
      <c r="CY2522"/>
      <c r="CZ2522"/>
      <c r="DA2522"/>
      <c r="DB2522"/>
      <c r="DC2522"/>
      <c r="DD2522"/>
      <c r="DE2522"/>
      <c r="DF2522"/>
      <c r="DG2522"/>
      <c r="DH2522"/>
      <c r="DI2522"/>
    </row>
    <row r="2523" spans="9:113" x14ac:dyDescent="0.25">
      <c r="I2523"/>
      <c r="CW2523"/>
      <c r="CX2523"/>
      <c r="CY2523"/>
      <c r="CZ2523"/>
      <c r="DA2523"/>
      <c r="DB2523"/>
      <c r="DC2523"/>
      <c r="DD2523"/>
      <c r="DE2523"/>
      <c r="DF2523"/>
      <c r="DG2523"/>
      <c r="DH2523"/>
      <c r="DI2523"/>
    </row>
    <row r="2524" spans="9:113" x14ac:dyDescent="0.25">
      <c r="I2524"/>
      <c r="CW2524"/>
      <c r="CX2524"/>
      <c r="CY2524"/>
      <c r="CZ2524"/>
      <c r="DA2524"/>
      <c r="DB2524"/>
      <c r="DC2524"/>
      <c r="DD2524"/>
      <c r="DE2524"/>
      <c r="DF2524"/>
      <c r="DG2524"/>
      <c r="DH2524"/>
      <c r="DI2524"/>
    </row>
    <row r="2525" spans="9:113" x14ac:dyDescent="0.25">
      <c r="I2525"/>
      <c r="CW2525"/>
      <c r="CX2525"/>
      <c r="CY2525"/>
      <c r="CZ2525"/>
      <c r="DA2525"/>
      <c r="DB2525"/>
      <c r="DC2525"/>
      <c r="DD2525"/>
      <c r="DE2525"/>
      <c r="DF2525"/>
      <c r="DG2525"/>
      <c r="DH2525"/>
      <c r="DI2525"/>
    </row>
    <row r="2526" spans="9:113" x14ac:dyDescent="0.25">
      <c r="I2526"/>
      <c r="CW2526"/>
      <c r="CX2526"/>
      <c r="CY2526"/>
      <c r="CZ2526"/>
      <c r="DA2526"/>
      <c r="DB2526"/>
      <c r="DC2526"/>
      <c r="DD2526"/>
      <c r="DE2526"/>
      <c r="DF2526"/>
      <c r="DG2526"/>
      <c r="DH2526"/>
      <c r="DI2526"/>
    </row>
    <row r="2527" spans="9:113" x14ac:dyDescent="0.25">
      <c r="I2527"/>
      <c r="CW2527"/>
      <c r="CX2527"/>
      <c r="CY2527"/>
      <c r="CZ2527"/>
      <c r="DA2527"/>
      <c r="DB2527"/>
      <c r="DC2527"/>
      <c r="DD2527"/>
      <c r="DE2527"/>
      <c r="DF2527"/>
      <c r="DG2527"/>
      <c r="DH2527"/>
      <c r="DI2527"/>
    </row>
    <row r="2528" spans="9:113" x14ac:dyDescent="0.25">
      <c r="I2528"/>
      <c r="CW2528"/>
      <c r="CX2528"/>
      <c r="CY2528"/>
      <c r="CZ2528"/>
      <c r="DA2528"/>
      <c r="DB2528"/>
      <c r="DC2528"/>
      <c r="DD2528"/>
      <c r="DE2528"/>
      <c r="DF2528"/>
      <c r="DG2528"/>
      <c r="DH2528"/>
      <c r="DI2528"/>
    </row>
    <row r="2529" spans="9:113" x14ac:dyDescent="0.25">
      <c r="I2529"/>
      <c r="CW2529"/>
      <c r="CX2529"/>
      <c r="CY2529"/>
      <c r="CZ2529"/>
      <c r="DA2529"/>
      <c r="DB2529"/>
      <c r="DC2529"/>
      <c r="DD2529"/>
      <c r="DE2529"/>
      <c r="DF2529"/>
      <c r="DG2529"/>
      <c r="DH2529"/>
      <c r="DI2529"/>
    </row>
    <row r="2530" spans="9:113" x14ac:dyDescent="0.25">
      <c r="I2530"/>
      <c r="CW2530"/>
      <c r="CX2530"/>
      <c r="CY2530"/>
      <c r="CZ2530"/>
      <c r="DA2530"/>
      <c r="DB2530"/>
      <c r="DC2530"/>
      <c r="DD2530"/>
      <c r="DE2530"/>
      <c r="DF2530"/>
      <c r="DG2530"/>
      <c r="DH2530"/>
      <c r="DI2530"/>
    </row>
    <row r="2531" spans="9:113" x14ac:dyDescent="0.25">
      <c r="I2531"/>
      <c r="CW2531"/>
      <c r="CX2531"/>
      <c r="CY2531"/>
      <c r="CZ2531"/>
      <c r="DA2531"/>
      <c r="DB2531"/>
      <c r="DC2531"/>
      <c r="DD2531"/>
      <c r="DE2531"/>
      <c r="DF2531"/>
      <c r="DG2531"/>
      <c r="DH2531"/>
      <c r="DI2531"/>
    </row>
    <row r="2532" spans="9:113" x14ac:dyDescent="0.25">
      <c r="I2532"/>
      <c r="CW2532"/>
      <c r="CX2532"/>
      <c r="CY2532"/>
      <c r="CZ2532"/>
      <c r="DA2532"/>
      <c r="DB2532"/>
      <c r="DC2532"/>
      <c r="DD2532"/>
      <c r="DE2532"/>
      <c r="DF2532"/>
      <c r="DG2532"/>
      <c r="DH2532"/>
      <c r="DI2532"/>
    </row>
    <row r="2533" spans="9:113" x14ac:dyDescent="0.25">
      <c r="I2533"/>
      <c r="CW2533"/>
      <c r="CX2533"/>
      <c r="CY2533"/>
      <c r="CZ2533"/>
      <c r="DA2533"/>
      <c r="DB2533"/>
      <c r="DC2533"/>
      <c r="DD2533"/>
      <c r="DE2533"/>
      <c r="DF2533"/>
      <c r="DG2533"/>
      <c r="DH2533"/>
      <c r="DI2533"/>
    </row>
    <row r="2534" spans="9:113" x14ac:dyDescent="0.25">
      <c r="I2534"/>
      <c r="CW2534"/>
      <c r="CX2534"/>
      <c r="CY2534"/>
      <c r="CZ2534"/>
      <c r="DA2534"/>
      <c r="DB2534"/>
      <c r="DC2534"/>
      <c r="DD2534"/>
      <c r="DE2534"/>
      <c r="DF2534"/>
      <c r="DG2534"/>
      <c r="DH2534"/>
      <c r="DI2534"/>
    </row>
    <row r="2535" spans="9:113" x14ac:dyDescent="0.25">
      <c r="I2535"/>
      <c r="CW2535"/>
      <c r="CX2535"/>
      <c r="CY2535"/>
      <c r="CZ2535"/>
      <c r="DA2535"/>
      <c r="DB2535"/>
      <c r="DC2535"/>
      <c r="DD2535"/>
      <c r="DE2535"/>
      <c r="DF2535"/>
      <c r="DG2535"/>
      <c r="DH2535"/>
      <c r="DI2535"/>
    </row>
    <row r="2536" spans="9:113" x14ac:dyDescent="0.25">
      <c r="I2536"/>
      <c r="CW2536"/>
      <c r="CX2536"/>
      <c r="CY2536"/>
      <c r="CZ2536"/>
      <c r="DA2536"/>
      <c r="DB2536"/>
      <c r="DC2536"/>
      <c r="DD2536"/>
      <c r="DE2536"/>
      <c r="DF2536"/>
      <c r="DG2536"/>
      <c r="DH2536"/>
      <c r="DI2536"/>
    </row>
    <row r="2537" spans="9:113" x14ac:dyDescent="0.25">
      <c r="I2537"/>
      <c r="CW2537"/>
      <c r="CX2537"/>
      <c r="CY2537"/>
      <c r="CZ2537"/>
      <c r="DA2537"/>
      <c r="DB2537"/>
      <c r="DC2537"/>
      <c r="DD2537"/>
      <c r="DE2537"/>
      <c r="DF2537"/>
      <c r="DG2537"/>
      <c r="DH2537"/>
      <c r="DI2537"/>
    </row>
    <row r="2538" spans="9:113" x14ac:dyDescent="0.25">
      <c r="I2538"/>
      <c r="CW2538"/>
      <c r="CX2538"/>
      <c r="CY2538"/>
      <c r="CZ2538"/>
      <c r="DA2538"/>
      <c r="DB2538"/>
      <c r="DC2538"/>
      <c r="DD2538"/>
      <c r="DE2538"/>
      <c r="DF2538"/>
      <c r="DG2538"/>
      <c r="DH2538"/>
      <c r="DI2538"/>
    </row>
    <row r="2539" spans="9:113" x14ac:dyDescent="0.25">
      <c r="I2539"/>
      <c r="CW2539"/>
      <c r="CX2539"/>
      <c r="CY2539"/>
      <c r="CZ2539"/>
      <c r="DA2539"/>
      <c r="DB2539"/>
      <c r="DC2539"/>
      <c r="DD2539"/>
      <c r="DE2539"/>
      <c r="DF2539"/>
      <c r="DG2539"/>
      <c r="DH2539"/>
      <c r="DI2539"/>
    </row>
    <row r="2540" spans="9:113" x14ac:dyDescent="0.25">
      <c r="I2540"/>
      <c r="CW2540"/>
      <c r="CX2540"/>
      <c r="CY2540"/>
      <c r="CZ2540"/>
      <c r="DA2540"/>
      <c r="DB2540"/>
      <c r="DC2540"/>
      <c r="DD2540"/>
      <c r="DE2540"/>
      <c r="DF2540"/>
      <c r="DG2540"/>
      <c r="DH2540"/>
      <c r="DI2540"/>
    </row>
    <row r="2541" spans="9:113" x14ac:dyDescent="0.25">
      <c r="I2541"/>
      <c r="CW2541"/>
      <c r="CX2541"/>
      <c r="CY2541"/>
      <c r="CZ2541"/>
      <c r="DA2541"/>
      <c r="DB2541"/>
      <c r="DC2541"/>
      <c r="DD2541"/>
      <c r="DE2541"/>
      <c r="DF2541"/>
      <c r="DG2541"/>
      <c r="DH2541"/>
      <c r="DI2541"/>
    </row>
    <row r="2542" spans="9:113" x14ac:dyDescent="0.25">
      <c r="I2542"/>
      <c r="CW2542"/>
      <c r="CX2542"/>
      <c r="CY2542"/>
      <c r="CZ2542"/>
      <c r="DA2542"/>
      <c r="DB2542"/>
      <c r="DC2542"/>
      <c r="DD2542"/>
      <c r="DE2542"/>
      <c r="DF2542"/>
      <c r="DG2542"/>
      <c r="DH2542"/>
      <c r="DI2542"/>
    </row>
    <row r="2543" spans="9:113" x14ac:dyDescent="0.25">
      <c r="I2543"/>
      <c r="CW2543"/>
      <c r="CX2543"/>
      <c r="CY2543"/>
      <c r="CZ2543"/>
      <c r="DA2543"/>
      <c r="DB2543"/>
      <c r="DC2543"/>
      <c r="DD2543"/>
      <c r="DE2543"/>
      <c r="DF2543"/>
      <c r="DG2543"/>
      <c r="DH2543"/>
      <c r="DI2543"/>
    </row>
    <row r="2544" spans="9:113" x14ac:dyDescent="0.25">
      <c r="I2544"/>
      <c r="CW2544"/>
      <c r="CX2544"/>
      <c r="CY2544"/>
      <c r="CZ2544"/>
      <c r="DA2544"/>
      <c r="DB2544"/>
      <c r="DC2544"/>
      <c r="DD2544"/>
      <c r="DE2544"/>
      <c r="DF2544"/>
      <c r="DG2544"/>
      <c r="DH2544"/>
      <c r="DI2544"/>
    </row>
    <row r="2545" spans="9:113" x14ac:dyDescent="0.25">
      <c r="I2545"/>
      <c r="CW2545"/>
      <c r="CX2545"/>
      <c r="CY2545"/>
      <c r="CZ2545"/>
      <c r="DA2545"/>
      <c r="DB2545"/>
      <c r="DC2545"/>
      <c r="DD2545"/>
      <c r="DE2545"/>
      <c r="DF2545"/>
      <c r="DG2545"/>
      <c r="DH2545"/>
      <c r="DI2545"/>
    </row>
    <row r="2546" spans="9:113" x14ac:dyDescent="0.25">
      <c r="I2546"/>
      <c r="CW2546"/>
      <c r="CX2546"/>
      <c r="CY2546"/>
      <c r="CZ2546"/>
      <c r="DA2546"/>
      <c r="DB2546"/>
      <c r="DC2546"/>
      <c r="DD2546"/>
      <c r="DE2546"/>
      <c r="DF2546"/>
      <c r="DG2546"/>
      <c r="DH2546"/>
      <c r="DI2546"/>
    </row>
    <row r="2547" spans="9:113" x14ac:dyDescent="0.25">
      <c r="I2547"/>
      <c r="CW2547"/>
      <c r="CX2547"/>
      <c r="CY2547"/>
      <c r="CZ2547"/>
      <c r="DA2547"/>
      <c r="DB2547"/>
      <c r="DC2547"/>
      <c r="DD2547"/>
      <c r="DE2547"/>
      <c r="DF2547"/>
      <c r="DG2547"/>
      <c r="DH2547"/>
      <c r="DI2547"/>
    </row>
    <row r="2548" spans="9:113" x14ac:dyDescent="0.25">
      <c r="I2548"/>
      <c r="CW2548"/>
      <c r="CX2548"/>
      <c r="CY2548"/>
      <c r="CZ2548"/>
      <c r="DA2548"/>
      <c r="DB2548"/>
      <c r="DC2548"/>
      <c r="DD2548"/>
      <c r="DE2548"/>
      <c r="DF2548"/>
      <c r="DG2548"/>
      <c r="DH2548"/>
      <c r="DI2548"/>
    </row>
    <row r="2549" spans="9:113" x14ac:dyDescent="0.25">
      <c r="I2549"/>
      <c r="CW2549"/>
      <c r="CX2549"/>
      <c r="CY2549"/>
      <c r="CZ2549"/>
      <c r="DA2549"/>
      <c r="DB2549"/>
      <c r="DC2549"/>
      <c r="DD2549"/>
      <c r="DE2549"/>
      <c r="DF2549"/>
      <c r="DG2549"/>
      <c r="DH2549"/>
      <c r="DI2549"/>
    </row>
    <row r="2550" spans="9:113" x14ac:dyDescent="0.25">
      <c r="I2550"/>
      <c r="CW2550"/>
      <c r="CX2550"/>
      <c r="CY2550"/>
      <c r="CZ2550"/>
      <c r="DA2550"/>
      <c r="DB2550"/>
      <c r="DC2550"/>
      <c r="DD2550"/>
      <c r="DE2550"/>
      <c r="DF2550"/>
      <c r="DG2550"/>
      <c r="DH2550"/>
      <c r="DI2550"/>
    </row>
    <row r="2551" spans="9:113" x14ac:dyDescent="0.25">
      <c r="I2551"/>
      <c r="CW2551"/>
      <c r="CX2551"/>
      <c r="CY2551"/>
      <c r="CZ2551"/>
      <c r="DA2551"/>
      <c r="DB2551"/>
      <c r="DC2551"/>
      <c r="DD2551"/>
      <c r="DE2551"/>
      <c r="DF2551"/>
      <c r="DG2551"/>
      <c r="DH2551"/>
      <c r="DI2551"/>
    </row>
    <row r="2552" spans="9:113" x14ac:dyDescent="0.25">
      <c r="I2552"/>
      <c r="CW2552"/>
      <c r="CX2552"/>
      <c r="CY2552"/>
      <c r="CZ2552"/>
      <c r="DA2552"/>
      <c r="DB2552"/>
      <c r="DC2552"/>
      <c r="DD2552"/>
      <c r="DE2552"/>
      <c r="DF2552"/>
      <c r="DG2552"/>
      <c r="DH2552"/>
      <c r="DI2552"/>
    </row>
    <row r="2553" spans="9:113" x14ac:dyDescent="0.25">
      <c r="I2553"/>
      <c r="CW2553"/>
      <c r="CX2553"/>
      <c r="CY2553"/>
      <c r="CZ2553"/>
      <c r="DA2553"/>
      <c r="DB2553"/>
      <c r="DC2553"/>
      <c r="DD2553"/>
      <c r="DE2553"/>
      <c r="DF2553"/>
      <c r="DG2553"/>
      <c r="DH2553"/>
      <c r="DI2553"/>
    </row>
    <row r="2554" spans="9:113" x14ac:dyDescent="0.25">
      <c r="I2554"/>
      <c r="CW2554"/>
      <c r="CX2554"/>
      <c r="CY2554"/>
      <c r="CZ2554"/>
      <c r="DA2554"/>
      <c r="DB2554"/>
      <c r="DC2554"/>
      <c r="DD2554"/>
      <c r="DE2554"/>
      <c r="DF2554"/>
      <c r="DG2554"/>
      <c r="DH2554"/>
      <c r="DI2554"/>
    </row>
    <row r="2555" spans="9:113" x14ac:dyDescent="0.25">
      <c r="I2555"/>
      <c r="CW2555"/>
      <c r="CX2555"/>
      <c r="CY2555"/>
      <c r="CZ2555"/>
      <c r="DA2555"/>
      <c r="DB2555"/>
      <c r="DC2555"/>
      <c r="DD2555"/>
      <c r="DE2555"/>
      <c r="DF2555"/>
      <c r="DG2555"/>
      <c r="DH2555"/>
      <c r="DI2555"/>
    </row>
    <row r="2556" spans="9:113" x14ac:dyDescent="0.25">
      <c r="I2556"/>
      <c r="CW2556"/>
      <c r="CX2556"/>
      <c r="CY2556"/>
      <c r="CZ2556"/>
      <c r="DA2556"/>
      <c r="DB2556"/>
      <c r="DC2556"/>
      <c r="DD2556"/>
      <c r="DE2556"/>
      <c r="DF2556"/>
      <c r="DG2556"/>
      <c r="DH2556"/>
      <c r="DI2556"/>
    </row>
    <row r="2557" spans="9:113" x14ac:dyDescent="0.25">
      <c r="I2557"/>
      <c r="CW2557"/>
      <c r="CX2557"/>
      <c r="CY2557"/>
      <c r="CZ2557"/>
      <c r="DA2557"/>
      <c r="DB2557"/>
      <c r="DC2557"/>
      <c r="DD2557"/>
      <c r="DE2557"/>
      <c r="DF2557"/>
      <c r="DG2557"/>
      <c r="DH2557"/>
      <c r="DI2557"/>
    </row>
    <row r="2558" spans="9:113" x14ac:dyDescent="0.25">
      <c r="I2558"/>
      <c r="CW2558"/>
      <c r="CX2558"/>
      <c r="CY2558"/>
      <c r="CZ2558"/>
      <c r="DA2558"/>
      <c r="DB2558"/>
      <c r="DC2558"/>
      <c r="DD2558"/>
      <c r="DE2558"/>
      <c r="DF2558"/>
      <c r="DG2558"/>
      <c r="DH2558"/>
      <c r="DI2558"/>
    </row>
    <row r="2559" spans="9:113" x14ac:dyDescent="0.25">
      <c r="I2559"/>
      <c r="CW2559"/>
      <c r="CX2559"/>
      <c r="CY2559"/>
      <c r="CZ2559"/>
      <c r="DA2559"/>
      <c r="DB2559"/>
      <c r="DC2559"/>
      <c r="DD2559"/>
      <c r="DE2559"/>
      <c r="DF2559"/>
      <c r="DG2559"/>
      <c r="DH2559"/>
      <c r="DI2559"/>
    </row>
    <row r="2560" spans="9:113" x14ac:dyDescent="0.25">
      <c r="I2560"/>
      <c r="CW2560"/>
      <c r="CX2560"/>
      <c r="CY2560"/>
      <c r="CZ2560"/>
      <c r="DA2560"/>
      <c r="DB2560"/>
      <c r="DC2560"/>
      <c r="DD2560"/>
      <c r="DE2560"/>
      <c r="DF2560"/>
      <c r="DG2560"/>
      <c r="DH2560"/>
      <c r="DI2560"/>
    </row>
    <row r="2561" spans="9:113" x14ac:dyDescent="0.25">
      <c r="I2561"/>
      <c r="CW2561"/>
      <c r="CX2561"/>
      <c r="CY2561"/>
      <c r="CZ2561"/>
      <c r="DA2561"/>
      <c r="DB2561"/>
      <c r="DC2561"/>
      <c r="DD2561"/>
      <c r="DE2561"/>
      <c r="DF2561"/>
      <c r="DG2561"/>
      <c r="DH2561"/>
      <c r="DI2561"/>
    </row>
    <row r="2562" spans="9:113" x14ac:dyDescent="0.25">
      <c r="I2562"/>
      <c r="CW2562"/>
      <c r="CX2562"/>
      <c r="CY2562"/>
      <c r="CZ2562"/>
      <c r="DA2562"/>
      <c r="DB2562"/>
      <c r="DC2562"/>
      <c r="DD2562"/>
      <c r="DE2562"/>
      <c r="DF2562"/>
      <c r="DG2562"/>
      <c r="DH2562"/>
      <c r="DI2562"/>
    </row>
    <row r="2563" spans="9:113" x14ac:dyDescent="0.25">
      <c r="I2563"/>
      <c r="CW2563"/>
      <c r="CX2563"/>
      <c r="CY2563"/>
      <c r="CZ2563"/>
      <c r="DA2563"/>
      <c r="DB2563"/>
      <c r="DC2563"/>
      <c r="DD2563"/>
      <c r="DE2563"/>
      <c r="DF2563"/>
      <c r="DG2563"/>
      <c r="DH2563"/>
      <c r="DI2563"/>
    </row>
    <row r="2564" spans="9:113" x14ac:dyDescent="0.25">
      <c r="I2564"/>
      <c r="CW2564"/>
      <c r="CX2564"/>
      <c r="CY2564"/>
      <c r="CZ2564"/>
      <c r="DA2564"/>
      <c r="DB2564"/>
      <c r="DC2564"/>
      <c r="DD2564"/>
      <c r="DE2564"/>
      <c r="DF2564"/>
      <c r="DG2564"/>
      <c r="DH2564"/>
      <c r="DI2564"/>
    </row>
    <row r="2565" spans="9:113" x14ac:dyDescent="0.25">
      <c r="I2565"/>
      <c r="CW2565"/>
      <c r="CX2565"/>
      <c r="CY2565"/>
      <c r="CZ2565"/>
      <c r="DA2565"/>
      <c r="DB2565"/>
      <c r="DC2565"/>
      <c r="DD2565"/>
      <c r="DE2565"/>
      <c r="DF2565"/>
      <c r="DG2565"/>
      <c r="DH2565"/>
      <c r="DI2565"/>
    </row>
    <row r="2566" spans="9:113" x14ac:dyDescent="0.25">
      <c r="I2566"/>
      <c r="CW2566"/>
      <c r="CX2566"/>
      <c r="CY2566"/>
      <c r="CZ2566"/>
      <c r="DA2566"/>
      <c r="DB2566"/>
      <c r="DC2566"/>
      <c r="DD2566"/>
      <c r="DE2566"/>
      <c r="DF2566"/>
      <c r="DG2566"/>
      <c r="DH2566"/>
      <c r="DI2566"/>
    </row>
    <row r="2567" spans="9:113" x14ac:dyDescent="0.25">
      <c r="I2567"/>
      <c r="CW2567"/>
      <c r="CX2567"/>
      <c r="CY2567"/>
      <c r="CZ2567"/>
      <c r="DA2567"/>
      <c r="DB2567"/>
      <c r="DC2567"/>
      <c r="DD2567"/>
      <c r="DE2567"/>
      <c r="DF2567"/>
      <c r="DG2567"/>
      <c r="DH2567"/>
      <c r="DI2567"/>
    </row>
    <row r="2568" spans="9:113" x14ac:dyDescent="0.25">
      <c r="I2568"/>
      <c r="CW2568"/>
      <c r="CX2568"/>
      <c r="CY2568"/>
      <c r="CZ2568"/>
      <c r="DA2568"/>
      <c r="DB2568"/>
      <c r="DC2568"/>
      <c r="DD2568"/>
      <c r="DE2568"/>
      <c r="DF2568"/>
      <c r="DG2568"/>
      <c r="DH2568"/>
      <c r="DI2568"/>
    </row>
    <row r="2569" spans="9:113" x14ac:dyDescent="0.25">
      <c r="I2569"/>
      <c r="CW2569"/>
      <c r="CX2569"/>
      <c r="CY2569"/>
      <c r="CZ2569"/>
      <c r="DA2569"/>
      <c r="DB2569"/>
      <c r="DC2569"/>
      <c r="DD2569"/>
      <c r="DE2569"/>
      <c r="DF2569"/>
      <c r="DG2569"/>
      <c r="DH2569"/>
      <c r="DI2569"/>
    </row>
    <row r="2570" spans="9:113" x14ac:dyDescent="0.25">
      <c r="I2570"/>
      <c r="CW2570"/>
      <c r="CX2570"/>
      <c r="CY2570"/>
      <c r="CZ2570"/>
      <c r="DA2570"/>
      <c r="DB2570"/>
      <c r="DC2570"/>
      <c r="DD2570"/>
      <c r="DE2570"/>
      <c r="DF2570"/>
      <c r="DG2570"/>
      <c r="DH2570"/>
      <c r="DI2570"/>
    </row>
    <row r="2571" spans="9:113" x14ac:dyDescent="0.25">
      <c r="I2571"/>
      <c r="CW2571"/>
      <c r="CX2571"/>
      <c r="CY2571"/>
      <c r="CZ2571"/>
      <c r="DA2571"/>
      <c r="DB2571"/>
      <c r="DC2571"/>
      <c r="DD2571"/>
      <c r="DE2571"/>
      <c r="DF2571"/>
      <c r="DG2571"/>
      <c r="DH2571"/>
      <c r="DI2571"/>
    </row>
    <row r="2572" spans="9:113" x14ac:dyDescent="0.25">
      <c r="I2572"/>
      <c r="CW2572"/>
      <c r="CX2572"/>
      <c r="CY2572"/>
      <c r="CZ2572"/>
      <c r="DA2572"/>
      <c r="DB2572"/>
      <c r="DC2572"/>
      <c r="DD2572"/>
      <c r="DE2572"/>
      <c r="DF2572"/>
      <c r="DG2572"/>
      <c r="DH2572"/>
      <c r="DI2572"/>
    </row>
    <row r="2573" spans="9:113" x14ac:dyDescent="0.25">
      <c r="I2573"/>
      <c r="CW2573"/>
      <c r="CX2573"/>
      <c r="CY2573"/>
      <c r="CZ2573"/>
      <c r="DA2573"/>
      <c r="DB2573"/>
      <c r="DC2573"/>
      <c r="DD2573"/>
      <c r="DE2573"/>
      <c r="DF2573"/>
      <c r="DG2573"/>
      <c r="DH2573"/>
      <c r="DI2573"/>
    </row>
    <row r="2574" spans="9:113" x14ac:dyDescent="0.25">
      <c r="I2574"/>
      <c r="CW2574"/>
      <c r="CX2574"/>
      <c r="CY2574"/>
      <c r="CZ2574"/>
      <c r="DA2574"/>
      <c r="DB2574"/>
      <c r="DC2574"/>
      <c r="DD2574"/>
      <c r="DE2574"/>
      <c r="DF2574"/>
      <c r="DG2574"/>
      <c r="DH2574"/>
      <c r="DI2574"/>
    </row>
    <row r="2575" spans="9:113" x14ac:dyDescent="0.25">
      <c r="I2575"/>
      <c r="CW2575"/>
      <c r="CX2575"/>
      <c r="CY2575"/>
      <c r="CZ2575"/>
      <c r="DA2575"/>
      <c r="DB2575"/>
      <c r="DC2575"/>
      <c r="DD2575"/>
      <c r="DE2575"/>
      <c r="DF2575"/>
      <c r="DG2575"/>
      <c r="DH2575"/>
      <c r="DI2575"/>
    </row>
    <row r="2576" spans="9:113" x14ac:dyDescent="0.25">
      <c r="I2576"/>
      <c r="CW2576"/>
      <c r="CX2576"/>
      <c r="CY2576"/>
      <c r="CZ2576"/>
      <c r="DA2576"/>
      <c r="DB2576"/>
      <c r="DC2576"/>
      <c r="DD2576"/>
      <c r="DE2576"/>
      <c r="DF2576"/>
      <c r="DG2576"/>
      <c r="DH2576"/>
      <c r="DI2576"/>
    </row>
    <row r="2577" spans="9:113" x14ac:dyDescent="0.25">
      <c r="I2577"/>
      <c r="CW2577"/>
      <c r="CX2577"/>
      <c r="CY2577"/>
      <c r="CZ2577"/>
      <c r="DA2577"/>
      <c r="DB2577"/>
      <c r="DC2577"/>
      <c r="DD2577"/>
      <c r="DE2577"/>
      <c r="DF2577"/>
      <c r="DG2577"/>
      <c r="DH2577"/>
      <c r="DI2577"/>
    </row>
    <row r="2578" spans="9:113" x14ac:dyDescent="0.25">
      <c r="I2578"/>
      <c r="CW2578"/>
      <c r="CX2578"/>
      <c r="CY2578"/>
      <c r="CZ2578"/>
      <c r="DA2578"/>
      <c r="DB2578"/>
      <c r="DC2578"/>
      <c r="DD2578"/>
      <c r="DE2578"/>
      <c r="DF2578"/>
      <c r="DG2578"/>
      <c r="DH2578"/>
      <c r="DI2578"/>
    </row>
    <row r="2579" spans="9:113" x14ac:dyDescent="0.25">
      <c r="I2579"/>
      <c r="CW2579"/>
      <c r="CX2579"/>
      <c r="CY2579"/>
      <c r="CZ2579"/>
      <c r="DA2579"/>
      <c r="DB2579"/>
      <c r="DC2579"/>
      <c r="DD2579"/>
      <c r="DE2579"/>
      <c r="DF2579"/>
      <c r="DG2579"/>
      <c r="DH2579"/>
      <c r="DI2579"/>
    </row>
    <row r="2580" spans="9:113" x14ac:dyDescent="0.25">
      <c r="I2580"/>
      <c r="CW2580"/>
      <c r="CX2580"/>
      <c r="CY2580"/>
      <c r="CZ2580"/>
      <c r="DA2580"/>
      <c r="DB2580"/>
      <c r="DC2580"/>
      <c r="DD2580"/>
      <c r="DE2580"/>
      <c r="DF2580"/>
      <c r="DG2580"/>
      <c r="DH2580"/>
      <c r="DI2580"/>
    </row>
    <row r="2581" spans="9:113" x14ac:dyDescent="0.25">
      <c r="I2581"/>
      <c r="CW2581"/>
      <c r="CX2581"/>
      <c r="CY2581"/>
      <c r="CZ2581"/>
      <c r="DA2581"/>
      <c r="DB2581"/>
      <c r="DC2581"/>
      <c r="DD2581"/>
      <c r="DE2581"/>
      <c r="DF2581"/>
      <c r="DG2581"/>
      <c r="DH2581"/>
      <c r="DI2581"/>
    </row>
    <row r="2582" spans="9:113" x14ac:dyDescent="0.25">
      <c r="I2582"/>
      <c r="CW2582"/>
      <c r="CX2582"/>
      <c r="CY2582"/>
      <c r="CZ2582"/>
      <c r="DA2582"/>
      <c r="DB2582"/>
      <c r="DC2582"/>
      <c r="DD2582"/>
      <c r="DE2582"/>
      <c r="DF2582"/>
      <c r="DG2582"/>
      <c r="DH2582"/>
      <c r="DI2582"/>
    </row>
    <row r="2583" spans="9:113" x14ac:dyDescent="0.25">
      <c r="I2583"/>
      <c r="CW2583"/>
      <c r="CX2583"/>
      <c r="CY2583"/>
      <c r="CZ2583"/>
      <c r="DA2583"/>
      <c r="DB2583"/>
      <c r="DC2583"/>
      <c r="DD2583"/>
      <c r="DE2583"/>
      <c r="DF2583"/>
      <c r="DG2583"/>
      <c r="DH2583"/>
      <c r="DI2583"/>
    </row>
    <row r="2584" spans="9:113" x14ac:dyDescent="0.25">
      <c r="I2584"/>
      <c r="CW2584"/>
      <c r="CX2584"/>
      <c r="CY2584"/>
      <c r="CZ2584"/>
      <c r="DA2584"/>
      <c r="DB2584"/>
      <c r="DC2584"/>
      <c r="DD2584"/>
      <c r="DE2584"/>
      <c r="DF2584"/>
      <c r="DG2584"/>
      <c r="DH2584"/>
      <c r="DI2584"/>
    </row>
    <row r="2585" spans="9:113" x14ac:dyDescent="0.25">
      <c r="I2585"/>
      <c r="CW2585"/>
      <c r="CX2585"/>
      <c r="CY2585"/>
      <c r="CZ2585"/>
      <c r="DA2585"/>
      <c r="DB2585"/>
      <c r="DC2585"/>
      <c r="DD2585"/>
      <c r="DE2585"/>
      <c r="DF2585"/>
      <c r="DG2585"/>
      <c r="DH2585"/>
      <c r="DI2585"/>
    </row>
    <row r="2586" spans="9:113" x14ac:dyDescent="0.25">
      <c r="I2586"/>
      <c r="CW2586"/>
      <c r="CX2586"/>
      <c r="CY2586"/>
      <c r="CZ2586"/>
      <c r="DA2586"/>
      <c r="DB2586"/>
      <c r="DC2586"/>
      <c r="DD2586"/>
      <c r="DE2586"/>
      <c r="DF2586"/>
      <c r="DG2586"/>
      <c r="DH2586"/>
      <c r="DI2586"/>
    </row>
    <row r="2587" spans="9:113" x14ac:dyDescent="0.25">
      <c r="I2587"/>
      <c r="CW2587"/>
      <c r="CX2587"/>
      <c r="CY2587"/>
      <c r="CZ2587"/>
      <c r="DA2587"/>
      <c r="DB2587"/>
      <c r="DC2587"/>
      <c r="DD2587"/>
      <c r="DE2587"/>
      <c r="DF2587"/>
      <c r="DG2587"/>
      <c r="DH2587"/>
      <c r="DI2587"/>
    </row>
    <row r="2588" spans="9:113" x14ac:dyDescent="0.25">
      <c r="I2588"/>
      <c r="CW2588"/>
      <c r="CX2588"/>
      <c r="CY2588"/>
      <c r="CZ2588"/>
      <c r="DA2588"/>
      <c r="DB2588"/>
      <c r="DC2588"/>
      <c r="DD2588"/>
      <c r="DE2588"/>
      <c r="DF2588"/>
      <c r="DG2588"/>
      <c r="DH2588"/>
      <c r="DI2588"/>
    </row>
    <row r="2589" spans="9:113" x14ac:dyDescent="0.25">
      <c r="I2589"/>
      <c r="CW2589"/>
      <c r="CX2589"/>
      <c r="CY2589"/>
      <c r="CZ2589"/>
      <c r="DA2589"/>
      <c r="DB2589"/>
      <c r="DC2589"/>
      <c r="DD2589"/>
      <c r="DE2589"/>
      <c r="DF2589"/>
      <c r="DG2589"/>
      <c r="DH2589"/>
      <c r="DI2589"/>
    </row>
    <row r="2590" spans="9:113" x14ac:dyDescent="0.25">
      <c r="I2590"/>
      <c r="CW2590"/>
      <c r="CX2590"/>
      <c r="CY2590"/>
      <c r="CZ2590"/>
      <c r="DA2590"/>
      <c r="DB2590"/>
      <c r="DC2590"/>
      <c r="DD2590"/>
      <c r="DE2590"/>
      <c r="DF2590"/>
      <c r="DG2590"/>
      <c r="DH2590"/>
      <c r="DI2590"/>
    </row>
    <row r="2591" spans="9:113" x14ac:dyDescent="0.25">
      <c r="I2591"/>
      <c r="CW2591"/>
      <c r="CX2591"/>
      <c r="CY2591"/>
      <c r="CZ2591"/>
      <c r="DA2591"/>
      <c r="DB2591"/>
      <c r="DC2591"/>
      <c r="DD2591"/>
      <c r="DE2591"/>
      <c r="DF2591"/>
      <c r="DG2591"/>
      <c r="DH2591"/>
      <c r="DI2591"/>
    </row>
    <row r="2592" spans="9:113" x14ac:dyDescent="0.25">
      <c r="I2592"/>
      <c r="CW2592"/>
      <c r="CX2592"/>
      <c r="CY2592"/>
      <c r="CZ2592"/>
      <c r="DA2592"/>
      <c r="DB2592"/>
      <c r="DC2592"/>
      <c r="DD2592"/>
      <c r="DE2592"/>
      <c r="DF2592"/>
      <c r="DG2592"/>
      <c r="DH2592"/>
      <c r="DI2592"/>
    </row>
    <row r="2593" spans="9:113" x14ac:dyDescent="0.25">
      <c r="I2593"/>
      <c r="CW2593"/>
      <c r="CX2593"/>
      <c r="CY2593"/>
      <c r="CZ2593"/>
      <c r="DA2593"/>
      <c r="DB2593"/>
      <c r="DC2593"/>
      <c r="DD2593"/>
      <c r="DE2593"/>
      <c r="DF2593"/>
      <c r="DG2593"/>
      <c r="DH2593"/>
      <c r="DI2593"/>
    </row>
    <row r="2594" spans="9:113" x14ac:dyDescent="0.25">
      <c r="I2594"/>
      <c r="CW2594"/>
      <c r="CX2594"/>
      <c r="CY2594"/>
      <c r="CZ2594"/>
      <c r="DA2594"/>
      <c r="DB2594"/>
      <c r="DC2594"/>
      <c r="DD2594"/>
      <c r="DE2594"/>
      <c r="DF2594"/>
      <c r="DG2594"/>
      <c r="DH2594"/>
      <c r="DI2594"/>
    </row>
    <row r="2595" spans="9:113" x14ac:dyDescent="0.25">
      <c r="I2595"/>
      <c r="CW2595"/>
      <c r="CX2595"/>
      <c r="CY2595"/>
      <c r="CZ2595"/>
      <c r="DA2595"/>
      <c r="DB2595"/>
      <c r="DC2595"/>
      <c r="DD2595"/>
      <c r="DE2595"/>
      <c r="DF2595"/>
      <c r="DG2595"/>
      <c r="DH2595"/>
      <c r="DI2595"/>
    </row>
    <row r="2596" spans="9:113" x14ac:dyDescent="0.25">
      <c r="I2596"/>
      <c r="CW2596"/>
      <c r="CX2596"/>
      <c r="CY2596"/>
      <c r="CZ2596"/>
      <c r="DA2596"/>
      <c r="DB2596"/>
      <c r="DC2596"/>
      <c r="DD2596"/>
      <c r="DE2596"/>
      <c r="DF2596"/>
      <c r="DG2596"/>
      <c r="DH2596"/>
      <c r="DI2596"/>
    </row>
    <row r="2597" spans="9:113" x14ac:dyDescent="0.25">
      <c r="I2597"/>
      <c r="CW2597"/>
      <c r="CX2597"/>
      <c r="CY2597"/>
      <c r="CZ2597"/>
      <c r="DA2597"/>
      <c r="DB2597"/>
      <c r="DC2597"/>
      <c r="DD2597"/>
      <c r="DE2597"/>
      <c r="DF2597"/>
      <c r="DG2597"/>
      <c r="DH2597"/>
      <c r="DI2597"/>
    </row>
    <row r="2598" spans="9:113" x14ac:dyDescent="0.25">
      <c r="I2598"/>
      <c r="CW2598"/>
      <c r="CX2598"/>
      <c r="CY2598"/>
      <c r="CZ2598"/>
      <c r="DA2598"/>
      <c r="DB2598"/>
      <c r="DC2598"/>
      <c r="DD2598"/>
      <c r="DE2598"/>
      <c r="DF2598"/>
      <c r="DG2598"/>
      <c r="DH2598"/>
      <c r="DI2598"/>
    </row>
    <row r="2599" spans="9:113" x14ac:dyDescent="0.25">
      <c r="I2599"/>
      <c r="CW2599"/>
      <c r="CX2599"/>
      <c r="CY2599"/>
      <c r="CZ2599"/>
      <c r="DA2599"/>
      <c r="DB2599"/>
      <c r="DC2599"/>
      <c r="DD2599"/>
      <c r="DE2599"/>
      <c r="DF2599"/>
      <c r="DG2599"/>
      <c r="DH2599"/>
      <c r="DI2599"/>
    </row>
    <row r="2600" spans="9:113" x14ac:dyDescent="0.25">
      <c r="I2600"/>
      <c r="CW2600"/>
      <c r="CX2600"/>
      <c r="CY2600"/>
      <c r="CZ2600"/>
      <c r="DA2600"/>
      <c r="DB2600"/>
      <c r="DC2600"/>
      <c r="DD2600"/>
      <c r="DE2600"/>
      <c r="DF2600"/>
      <c r="DG2600"/>
      <c r="DH2600"/>
      <c r="DI2600"/>
    </row>
    <row r="2601" spans="9:113" x14ac:dyDescent="0.25">
      <c r="I2601"/>
      <c r="CW2601"/>
      <c r="CX2601"/>
      <c r="CY2601"/>
      <c r="CZ2601"/>
      <c r="DA2601"/>
      <c r="DB2601"/>
      <c r="DC2601"/>
      <c r="DD2601"/>
      <c r="DE2601"/>
      <c r="DF2601"/>
      <c r="DG2601"/>
      <c r="DH2601"/>
      <c r="DI2601"/>
    </row>
    <row r="2602" spans="9:113" x14ac:dyDescent="0.25">
      <c r="I2602"/>
      <c r="CW2602"/>
      <c r="CX2602"/>
      <c r="CY2602"/>
      <c r="CZ2602"/>
      <c r="DA2602"/>
      <c r="DB2602"/>
      <c r="DC2602"/>
      <c r="DD2602"/>
      <c r="DE2602"/>
      <c r="DF2602"/>
      <c r="DG2602"/>
      <c r="DH2602"/>
      <c r="DI2602"/>
    </row>
    <row r="2603" spans="9:113" x14ac:dyDescent="0.25">
      <c r="I2603"/>
      <c r="CW2603"/>
      <c r="CX2603"/>
      <c r="CY2603"/>
      <c r="CZ2603"/>
      <c r="DA2603"/>
      <c r="DB2603"/>
      <c r="DC2603"/>
      <c r="DD2603"/>
      <c r="DE2603"/>
      <c r="DF2603"/>
      <c r="DG2603"/>
      <c r="DH2603"/>
      <c r="DI2603"/>
    </row>
    <row r="2604" spans="9:113" x14ac:dyDescent="0.25">
      <c r="I2604"/>
      <c r="CW2604"/>
      <c r="CX2604"/>
      <c r="CY2604"/>
      <c r="CZ2604"/>
      <c r="DA2604"/>
      <c r="DB2604"/>
      <c r="DC2604"/>
      <c r="DD2604"/>
      <c r="DE2604"/>
      <c r="DF2604"/>
      <c r="DG2604"/>
      <c r="DH2604"/>
      <c r="DI2604"/>
    </row>
    <row r="2605" spans="9:113" x14ac:dyDescent="0.25">
      <c r="I2605"/>
      <c r="CW2605"/>
      <c r="CX2605"/>
      <c r="CY2605"/>
      <c r="CZ2605"/>
      <c r="DA2605"/>
      <c r="DB2605"/>
      <c r="DC2605"/>
      <c r="DD2605"/>
      <c r="DE2605"/>
      <c r="DF2605"/>
      <c r="DG2605"/>
      <c r="DH2605"/>
      <c r="DI2605"/>
    </row>
    <row r="2606" spans="9:113" x14ac:dyDescent="0.25">
      <c r="I2606"/>
      <c r="CW2606"/>
      <c r="CX2606"/>
      <c r="CY2606"/>
      <c r="CZ2606"/>
      <c r="DA2606"/>
      <c r="DB2606"/>
      <c r="DC2606"/>
      <c r="DD2606"/>
      <c r="DE2606"/>
      <c r="DF2606"/>
      <c r="DG2606"/>
      <c r="DH2606"/>
      <c r="DI2606"/>
    </row>
    <row r="2607" spans="9:113" x14ac:dyDescent="0.25">
      <c r="I2607"/>
      <c r="CW2607"/>
      <c r="CX2607"/>
      <c r="CY2607"/>
      <c r="CZ2607"/>
      <c r="DA2607"/>
      <c r="DB2607"/>
      <c r="DC2607"/>
      <c r="DD2607"/>
      <c r="DE2607"/>
      <c r="DF2607"/>
      <c r="DG2607"/>
      <c r="DH2607"/>
      <c r="DI2607"/>
    </row>
    <row r="2608" spans="9:113" x14ac:dyDescent="0.25">
      <c r="I2608"/>
      <c r="CW2608"/>
      <c r="CX2608"/>
      <c r="CY2608"/>
      <c r="CZ2608"/>
      <c r="DA2608"/>
      <c r="DB2608"/>
      <c r="DC2608"/>
      <c r="DD2608"/>
      <c r="DE2608"/>
      <c r="DF2608"/>
      <c r="DG2608"/>
      <c r="DH2608"/>
      <c r="DI2608"/>
    </row>
    <row r="2609" spans="9:113" x14ac:dyDescent="0.25">
      <c r="I2609"/>
      <c r="CW2609"/>
      <c r="CX2609"/>
      <c r="CY2609"/>
      <c r="CZ2609"/>
      <c r="DA2609"/>
      <c r="DB2609"/>
      <c r="DC2609"/>
      <c r="DD2609"/>
      <c r="DE2609"/>
      <c r="DF2609"/>
      <c r="DG2609"/>
      <c r="DH2609"/>
      <c r="DI2609"/>
    </row>
    <row r="2610" spans="9:113" x14ac:dyDescent="0.25">
      <c r="I2610"/>
      <c r="CW2610"/>
      <c r="CX2610"/>
      <c r="CY2610"/>
      <c r="CZ2610"/>
      <c r="DA2610"/>
      <c r="DB2610"/>
      <c r="DC2610"/>
      <c r="DD2610"/>
      <c r="DE2610"/>
      <c r="DF2610"/>
      <c r="DG2610"/>
      <c r="DH2610"/>
      <c r="DI2610"/>
    </row>
    <row r="2611" spans="9:113" x14ac:dyDescent="0.25">
      <c r="I2611"/>
      <c r="CW2611"/>
      <c r="CX2611"/>
      <c r="CY2611"/>
      <c r="CZ2611"/>
      <c r="DA2611"/>
      <c r="DB2611"/>
      <c r="DC2611"/>
      <c r="DD2611"/>
      <c r="DE2611"/>
      <c r="DF2611"/>
      <c r="DG2611"/>
      <c r="DH2611"/>
      <c r="DI2611"/>
    </row>
    <row r="2612" spans="9:113" x14ac:dyDescent="0.25">
      <c r="I2612"/>
      <c r="CW2612"/>
      <c r="CX2612"/>
      <c r="CY2612"/>
      <c r="CZ2612"/>
      <c r="DA2612"/>
      <c r="DB2612"/>
      <c r="DC2612"/>
      <c r="DD2612"/>
      <c r="DE2612"/>
      <c r="DF2612"/>
      <c r="DG2612"/>
      <c r="DH2612"/>
      <c r="DI2612"/>
    </row>
    <row r="2613" spans="9:113" x14ac:dyDescent="0.25">
      <c r="I2613"/>
      <c r="CW2613"/>
      <c r="CX2613"/>
      <c r="CY2613"/>
      <c r="CZ2613"/>
      <c r="DA2613"/>
      <c r="DB2613"/>
      <c r="DC2613"/>
      <c r="DD2613"/>
      <c r="DE2613"/>
      <c r="DF2613"/>
      <c r="DG2613"/>
      <c r="DH2613"/>
      <c r="DI2613"/>
    </row>
    <row r="2614" spans="9:113" x14ac:dyDescent="0.25">
      <c r="I2614"/>
      <c r="CW2614"/>
      <c r="CX2614"/>
      <c r="CY2614"/>
      <c r="CZ2614"/>
      <c r="DA2614"/>
      <c r="DB2614"/>
      <c r="DC2614"/>
      <c r="DD2614"/>
      <c r="DE2614"/>
      <c r="DF2614"/>
      <c r="DG2614"/>
      <c r="DH2614"/>
      <c r="DI2614"/>
    </row>
    <row r="2615" spans="9:113" x14ac:dyDescent="0.25">
      <c r="I2615"/>
      <c r="CW2615"/>
      <c r="CX2615"/>
      <c r="CY2615"/>
      <c r="CZ2615"/>
      <c r="DA2615"/>
      <c r="DB2615"/>
      <c r="DC2615"/>
      <c r="DD2615"/>
      <c r="DE2615"/>
      <c r="DF2615"/>
      <c r="DG2615"/>
      <c r="DH2615"/>
      <c r="DI2615"/>
    </row>
    <row r="2616" spans="9:113" x14ac:dyDescent="0.25">
      <c r="I2616"/>
      <c r="CW2616"/>
      <c r="CX2616"/>
      <c r="CY2616"/>
      <c r="CZ2616"/>
      <c r="DA2616"/>
      <c r="DB2616"/>
      <c r="DC2616"/>
      <c r="DD2616"/>
      <c r="DE2616"/>
      <c r="DF2616"/>
      <c r="DG2616"/>
      <c r="DH2616"/>
      <c r="DI2616"/>
    </row>
    <row r="2617" spans="9:113" x14ac:dyDescent="0.25">
      <c r="I2617"/>
      <c r="CW2617"/>
      <c r="CX2617"/>
      <c r="CY2617"/>
      <c r="CZ2617"/>
      <c r="DA2617"/>
      <c r="DB2617"/>
      <c r="DC2617"/>
      <c r="DD2617"/>
      <c r="DE2617"/>
      <c r="DF2617"/>
      <c r="DG2617"/>
      <c r="DH2617"/>
      <c r="DI2617"/>
    </row>
    <row r="2618" spans="9:113" x14ac:dyDescent="0.25">
      <c r="I2618"/>
      <c r="CW2618"/>
      <c r="CX2618"/>
      <c r="CY2618"/>
      <c r="CZ2618"/>
      <c r="DA2618"/>
      <c r="DB2618"/>
      <c r="DC2618"/>
      <c r="DD2618"/>
      <c r="DE2618"/>
      <c r="DF2618"/>
      <c r="DG2618"/>
      <c r="DH2618"/>
      <c r="DI2618"/>
    </row>
    <row r="2619" spans="9:113" x14ac:dyDescent="0.25">
      <c r="I2619"/>
      <c r="CW2619"/>
      <c r="CX2619"/>
      <c r="CY2619"/>
      <c r="CZ2619"/>
      <c r="DA2619"/>
      <c r="DB2619"/>
      <c r="DC2619"/>
      <c r="DD2619"/>
      <c r="DE2619"/>
      <c r="DF2619"/>
      <c r="DG2619"/>
      <c r="DH2619"/>
      <c r="DI2619"/>
    </row>
    <row r="2620" spans="9:113" x14ac:dyDescent="0.25">
      <c r="I2620"/>
      <c r="CW2620"/>
      <c r="CX2620"/>
      <c r="CY2620"/>
      <c r="CZ2620"/>
      <c r="DA2620"/>
      <c r="DB2620"/>
      <c r="DC2620"/>
      <c r="DD2620"/>
      <c r="DE2620"/>
      <c r="DF2620"/>
      <c r="DG2620"/>
      <c r="DH2620"/>
      <c r="DI2620"/>
    </row>
    <row r="2621" spans="9:113" x14ac:dyDescent="0.25">
      <c r="I2621"/>
      <c r="CW2621"/>
      <c r="CX2621"/>
      <c r="CY2621"/>
      <c r="CZ2621"/>
      <c r="DA2621"/>
      <c r="DB2621"/>
      <c r="DC2621"/>
      <c r="DD2621"/>
      <c r="DE2621"/>
      <c r="DF2621"/>
      <c r="DG2621"/>
      <c r="DH2621"/>
      <c r="DI2621"/>
    </row>
    <row r="2622" spans="9:113" x14ac:dyDescent="0.25">
      <c r="I2622"/>
      <c r="CW2622"/>
      <c r="CX2622"/>
      <c r="CY2622"/>
      <c r="CZ2622"/>
      <c r="DA2622"/>
      <c r="DB2622"/>
      <c r="DC2622"/>
      <c r="DD2622"/>
      <c r="DE2622"/>
      <c r="DF2622"/>
      <c r="DG2622"/>
      <c r="DH2622"/>
      <c r="DI2622"/>
    </row>
    <row r="2623" spans="9:113" x14ac:dyDescent="0.25">
      <c r="I2623"/>
      <c r="CW2623"/>
      <c r="CX2623"/>
      <c r="CY2623"/>
      <c r="CZ2623"/>
      <c r="DA2623"/>
      <c r="DB2623"/>
      <c r="DC2623"/>
      <c r="DD2623"/>
      <c r="DE2623"/>
      <c r="DF2623"/>
      <c r="DG2623"/>
      <c r="DH2623"/>
      <c r="DI2623"/>
    </row>
    <row r="2624" spans="9:113" x14ac:dyDescent="0.25">
      <c r="I2624"/>
      <c r="CW2624"/>
      <c r="CX2624"/>
      <c r="CY2624"/>
      <c r="CZ2624"/>
      <c r="DA2624"/>
      <c r="DB2624"/>
      <c r="DC2624"/>
      <c r="DD2624"/>
      <c r="DE2624"/>
      <c r="DF2624"/>
      <c r="DG2624"/>
      <c r="DH2624"/>
      <c r="DI2624"/>
    </row>
    <row r="2625" spans="9:113" x14ac:dyDescent="0.25">
      <c r="I2625"/>
      <c r="CW2625"/>
      <c r="CX2625"/>
      <c r="CY2625"/>
      <c r="CZ2625"/>
      <c r="DA2625"/>
      <c r="DB2625"/>
      <c r="DC2625"/>
      <c r="DD2625"/>
      <c r="DE2625"/>
      <c r="DF2625"/>
      <c r="DG2625"/>
      <c r="DH2625"/>
      <c r="DI2625"/>
    </row>
    <row r="2626" spans="9:113" x14ac:dyDescent="0.25">
      <c r="I2626"/>
      <c r="CW2626"/>
      <c r="CX2626"/>
      <c r="CY2626"/>
      <c r="CZ2626"/>
      <c r="DA2626"/>
      <c r="DB2626"/>
      <c r="DC2626"/>
      <c r="DD2626"/>
      <c r="DE2626"/>
      <c r="DF2626"/>
      <c r="DG2626"/>
      <c r="DH2626"/>
      <c r="DI2626"/>
    </row>
    <row r="2627" spans="9:113" x14ac:dyDescent="0.25">
      <c r="I2627"/>
      <c r="CW2627"/>
      <c r="CX2627"/>
      <c r="CY2627"/>
      <c r="CZ2627"/>
      <c r="DA2627"/>
      <c r="DB2627"/>
      <c r="DC2627"/>
      <c r="DD2627"/>
      <c r="DE2627"/>
      <c r="DF2627"/>
      <c r="DG2627"/>
      <c r="DH2627"/>
      <c r="DI2627"/>
    </row>
    <row r="2628" spans="9:113" x14ac:dyDescent="0.25">
      <c r="I2628"/>
      <c r="CW2628"/>
      <c r="CX2628"/>
      <c r="CY2628"/>
      <c r="CZ2628"/>
      <c r="DA2628"/>
      <c r="DB2628"/>
      <c r="DC2628"/>
      <c r="DD2628"/>
      <c r="DE2628"/>
      <c r="DF2628"/>
      <c r="DG2628"/>
      <c r="DH2628"/>
      <c r="DI2628"/>
    </row>
    <row r="2629" spans="9:113" x14ac:dyDescent="0.25">
      <c r="I2629"/>
      <c r="CW2629"/>
      <c r="CX2629"/>
      <c r="CY2629"/>
      <c r="CZ2629"/>
      <c r="DA2629"/>
      <c r="DB2629"/>
      <c r="DC2629"/>
      <c r="DD2629"/>
      <c r="DE2629"/>
      <c r="DF2629"/>
      <c r="DG2629"/>
      <c r="DH2629"/>
      <c r="DI2629"/>
    </row>
    <row r="2630" spans="9:113" x14ac:dyDescent="0.25">
      <c r="I2630"/>
      <c r="CW2630"/>
      <c r="CX2630"/>
      <c r="CY2630"/>
      <c r="CZ2630"/>
      <c r="DA2630"/>
      <c r="DB2630"/>
      <c r="DC2630"/>
      <c r="DD2630"/>
      <c r="DE2630"/>
      <c r="DF2630"/>
      <c r="DG2630"/>
      <c r="DH2630"/>
      <c r="DI2630"/>
    </row>
    <row r="2631" spans="9:113" x14ac:dyDescent="0.25">
      <c r="I2631"/>
      <c r="CW2631"/>
      <c r="CX2631"/>
      <c r="CY2631"/>
      <c r="CZ2631"/>
      <c r="DA2631"/>
      <c r="DB2631"/>
      <c r="DC2631"/>
      <c r="DD2631"/>
      <c r="DE2631"/>
      <c r="DF2631"/>
      <c r="DG2631"/>
      <c r="DH2631"/>
      <c r="DI2631"/>
    </row>
    <row r="2632" spans="9:113" x14ac:dyDescent="0.25">
      <c r="I2632"/>
      <c r="CW2632"/>
      <c r="CX2632"/>
      <c r="CY2632"/>
      <c r="CZ2632"/>
      <c r="DA2632"/>
      <c r="DB2632"/>
      <c r="DC2632"/>
      <c r="DD2632"/>
      <c r="DE2632"/>
      <c r="DF2632"/>
      <c r="DG2632"/>
      <c r="DH2632"/>
      <c r="DI2632"/>
    </row>
    <row r="2633" spans="9:113" x14ac:dyDescent="0.25">
      <c r="I2633"/>
      <c r="CW2633"/>
      <c r="CX2633"/>
      <c r="CY2633"/>
      <c r="CZ2633"/>
      <c r="DA2633"/>
      <c r="DB2633"/>
      <c r="DC2633"/>
      <c r="DD2633"/>
      <c r="DE2633"/>
      <c r="DF2633"/>
      <c r="DG2633"/>
      <c r="DH2633"/>
      <c r="DI2633"/>
    </row>
    <row r="2634" spans="9:113" x14ac:dyDescent="0.25">
      <c r="I2634"/>
      <c r="CW2634"/>
      <c r="CX2634"/>
      <c r="CY2634"/>
      <c r="CZ2634"/>
      <c r="DA2634"/>
      <c r="DB2634"/>
      <c r="DC2634"/>
      <c r="DD2634"/>
      <c r="DE2634"/>
      <c r="DF2634"/>
      <c r="DG2634"/>
      <c r="DH2634"/>
      <c r="DI2634"/>
    </row>
    <row r="2635" spans="9:113" x14ac:dyDescent="0.25">
      <c r="I2635"/>
      <c r="CW2635"/>
      <c r="CX2635"/>
      <c r="CY2635"/>
      <c r="CZ2635"/>
      <c r="DA2635"/>
      <c r="DB2635"/>
      <c r="DC2635"/>
      <c r="DD2635"/>
      <c r="DE2635"/>
      <c r="DF2635"/>
      <c r="DG2635"/>
      <c r="DH2635"/>
      <c r="DI2635"/>
    </row>
    <row r="2636" spans="9:113" x14ac:dyDescent="0.25">
      <c r="I2636"/>
      <c r="CW2636"/>
      <c r="CX2636"/>
      <c r="CY2636"/>
      <c r="CZ2636"/>
      <c r="DA2636"/>
      <c r="DB2636"/>
      <c r="DC2636"/>
      <c r="DD2636"/>
      <c r="DE2636"/>
      <c r="DF2636"/>
      <c r="DG2636"/>
      <c r="DH2636"/>
      <c r="DI2636"/>
    </row>
    <row r="2637" spans="9:113" x14ac:dyDescent="0.25">
      <c r="I2637"/>
      <c r="CW2637"/>
      <c r="CX2637"/>
      <c r="CY2637"/>
      <c r="CZ2637"/>
      <c r="DA2637"/>
      <c r="DB2637"/>
      <c r="DC2637"/>
      <c r="DD2637"/>
      <c r="DE2637"/>
      <c r="DF2637"/>
      <c r="DG2637"/>
      <c r="DH2637"/>
      <c r="DI2637"/>
    </row>
    <row r="2638" spans="9:113" x14ac:dyDescent="0.25">
      <c r="I2638"/>
      <c r="CW2638"/>
      <c r="CX2638"/>
      <c r="CY2638"/>
      <c r="CZ2638"/>
      <c r="DA2638"/>
      <c r="DB2638"/>
      <c r="DC2638"/>
      <c r="DD2638"/>
      <c r="DE2638"/>
      <c r="DF2638"/>
      <c r="DG2638"/>
      <c r="DH2638"/>
      <c r="DI2638"/>
    </row>
    <row r="2639" spans="9:113" x14ac:dyDescent="0.25">
      <c r="I2639"/>
      <c r="CW2639"/>
      <c r="CX2639"/>
      <c r="CY2639"/>
      <c r="CZ2639"/>
      <c r="DA2639"/>
      <c r="DB2639"/>
      <c r="DC2639"/>
      <c r="DD2639"/>
      <c r="DE2639"/>
      <c r="DF2639"/>
      <c r="DG2639"/>
      <c r="DH2639"/>
      <c r="DI2639"/>
    </row>
    <row r="2640" spans="9:113" x14ac:dyDescent="0.25">
      <c r="I2640"/>
      <c r="CW2640"/>
      <c r="CX2640"/>
      <c r="CY2640"/>
      <c r="CZ2640"/>
      <c r="DA2640"/>
      <c r="DB2640"/>
      <c r="DC2640"/>
      <c r="DD2640"/>
      <c r="DE2640"/>
      <c r="DF2640"/>
      <c r="DG2640"/>
      <c r="DH2640"/>
      <c r="DI2640"/>
    </row>
    <row r="2641" spans="9:113" x14ac:dyDescent="0.25">
      <c r="I2641"/>
      <c r="CW2641"/>
      <c r="CX2641"/>
      <c r="CY2641"/>
      <c r="CZ2641"/>
      <c r="DA2641"/>
      <c r="DB2641"/>
      <c r="DC2641"/>
      <c r="DD2641"/>
      <c r="DE2641"/>
      <c r="DF2641"/>
      <c r="DG2641"/>
      <c r="DH2641"/>
      <c r="DI2641"/>
    </row>
    <row r="2642" spans="9:113" x14ac:dyDescent="0.25">
      <c r="I2642"/>
      <c r="CW2642"/>
      <c r="CX2642"/>
      <c r="CY2642"/>
      <c r="CZ2642"/>
      <c r="DA2642"/>
      <c r="DB2642"/>
      <c r="DC2642"/>
      <c r="DD2642"/>
      <c r="DE2642"/>
      <c r="DF2642"/>
      <c r="DG2642"/>
      <c r="DH2642"/>
      <c r="DI2642"/>
    </row>
    <row r="2643" spans="9:113" x14ac:dyDescent="0.25">
      <c r="I2643"/>
      <c r="CW2643"/>
      <c r="CX2643"/>
      <c r="CY2643"/>
      <c r="CZ2643"/>
      <c r="DA2643"/>
      <c r="DB2643"/>
      <c r="DC2643"/>
      <c r="DD2643"/>
      <c r="DE2643"/>
      <c r="DF2643"/>
      <c r="DG2643"/>
      <c r="DH2643"/>
      <c r="DI2643"/>
    </row>
    <row r="2644" spans="9:113" x14ac:dyDescent="0.25">
      <c r="I2644"/>
      <c r="CW2644"/>
      <c r="CX2644"/>
      <c r="CY2644"/>
      <c r="CZ2644"/>
      <c r="DA2644"/>
      <c r="DB2644"/>
      <c r="DC2644"/>
      <c r="DD2644"/>
      <c r="DE2644"/>
      <c r="DF2644"/>
      <c r="DG2644"/>
      <c r="DH2644"/>
      <c r="DI2644"/>
    </row>
    <row r="2645" spans="9:113" x14ac:dyDescent="0.25">
      <c r="I2645"/>
      <c r="CW2645"/>
      <c r="CX2645"/>
      <c r="CY2645"/>
      <c r="CZ2645"/>
      <c r="DA2645"/>
      <c r="DB2645"/>
      <c r="DC2645"/>
      <c r="DD2645"/>
      <c r="DE2645"/>
      <c r="DF2645"/>
      <c r="DG2645"/>
      <c r="DH2645"/>
      <c r="DI2645"/>
    </row>
    <row r="2646" spans="9:113" x14ac:dyDescent="0.25">
      <c r="I2646"/>
      <c r="CW2646"/>
      <c r="CX2646"/>
      <c r="CY2646"/>
      <c r="CZ2646"/>
      <c r="DA2646"/>
      <c r="DB2646"/>
      <c r="DC2646"/>
      <c r="DD2646"/>
      <c r="DE2646"/>
      <c r="DF2646"/>
      <c r="DG2646"/>
      <c r="DH2646"/>
      <c r="DI2646"/>
    </row>
    <row r="2647" spans="9:113" x14ac:dyDescent="0.25">
      <c r="I2647"/>
      <c r="CW2647"/>
      <c r="CX2647"/>
      <c r="CY2647"/>
      <c r="CZ2647"/>
      <c r="DA2647"/>
      <c r="DB2647"/>
      <c r="DC2647"/>
      <c r="DD2647"/>
      <c r="DE2647"/>
      <c r="DF2647"/>
      <c r="DG2647"/>
      <c r="DH2647"/>
      <c r="DI2647"/>
    </row>
    <row r="2648" spans="9:113" x14ac:dyDescent="0.25">
      <c r="I2648"/>
      <c r="CW2648"/>
      <c r="CX2648"/>
      <c r="CY2648"/>
      <c r="CZ2648"/>
      <c r="DA2648"/>
      <c r="DB2648"/>
      <c r="DC2648"/>
      <c r="DD2648"/>
      <c r="DE2648"/>
      <c r="DF2648"/>
      <c r="DG2648"/>
      <c r="DH2648"/>
      <c r="DI2648"/>
    </row>
    <row r="2649" spans="9:113" x14ac:dyDescent="0.25">
      <c r="I2649"/>
      <c r="CW2649"/>
      <c r="CX2649"/>
      <c r="CY2649"/>
      <c r="CZ2649"/>
      <c r="DA2649"/>
      <c r="DB2649"/>
      <c r="DC2649"/>
      <c r="DD2649"/>
      <c r="DE2649"/>
      <c r="DF2649"/>
      <c r="DG2649"/>
      <c r="DH2649"/>
      <c r="DI2649"/>
    </row>
    <row r="2650" spans="9:113" x14ac:dyDescent="0.25">
      <c r="I2650"/>
      <c r="CW2650"/>
      <c r="CX2650"/>
      <c r="CY2650"/>
      <c r="CZ2650"/>
      <c r="DA2650"/>
      <c r="DB2650"/>
      <c r="DC2650"/>
      <c r="DD2650"/>
      <c r="DE2650"/>
      <c r="DF2650"/>
      <c r="DG2650"/>
      <c r="DH2650"/>
      <c r="DI2650"/>
    </row>
    <row r="2651" spans="9:113" x14ac:dyDescent="0.25">
      <c r="I2651"/>
      <c r="CW2651"/>
      <c r="CX2651"/>
      <c r="CY2651"/>
      <c r="CZ2651"/>
      <c r="DA2651"/>
      <c r="DB2651"/>
      <c r="DC2651"/>
      <c r="DD2651"/>
      <c r="DE2651"/>
      <c r="DF2651"/>
      <c r="DG2651"/>
      <c r="DH2651"/>
      <c r="DI2651"/>
    </row>
    <row r="2652" spans="9:113" x14ac:dyDescent="0.25">
      <c r="I2652"/>
      <c r="CW2652"/>
      <c r="CX2652"/>
      <c r="CY2652"/>
      <c r="CZ2652"/>
      <c r="DA2652"/>
      <c r="DB2652"/>
      <c r="DC2652"/>
      <c r="DD2652"/>
      <c r="DE2652"/>
      <c r="DF2652"/>
      <c r="DG2652"/>
      <c r="DH2652"/>
      <c r="DI2652"/>
    </row>
    <row r="2653" spans="9:113" x14ac:dyDescent="0.25">
      <c r="I2653"/>
      <c r="CW2653"/>
      <c r="CX2653"/>
      <c r="CY2653"/>
      <c r="CZ2653"/>
      <c r="DA2653"/>
      <c r="DB2653"/>
      <c r="DC2653"/>
      <c r="DD2653"/>
      <c r="DE2653"/>
      <c r="DF2653"/>
      <c r="DG2653"/>
      <c r="DH2653"/>
      <c r="DI2653"/>
    </row>
    <row r="2654" spans="9:113" x14ac:dyDescent="0.25">
      <c r="I2654"/>
      <c r="CW2654"/>
      <c r="CX2654"/>
      <c r="CY2654"/>
      <c r="CZ2654"/>
      <c r="DA2654"/>
      <c r="DB2654"/>
      <c r="DC2654"/>
      <c r="DD2654"/>
      <c r="DE2654"/>
      <c r="DF2654"/>
      <c r="DG2654"/>
      <c r="DH2654"/>
      <c r="DI2654"/>
    </row>
    <row r="2655" spans="9:113" x14ac:dyDescent="0.25">
      <c r="I2655"/>
      <c r="CW2655"/>
      <c r="CX2655"/>
      <c r="CY2655"/>
      <c r="CZ2655"/>
      <c r="DA2655"/>
      <c r="DB2655"/>
      <c r="DC2655"/>
      <c r="DD2655"/>
      <c r="DE2655"/>
      <c r="DF2655"/>
      <c r="DG2655"/>
      <c r="DH2655"/>
      <c r="DI2655"/>
    </row>
    <row r="2656" spans="9:113" x14ac:dyDescent="0.25">
      <c r="I2656"/>
      <c r="CW2656"/>
      <c r="CX2656"/>
      <c r="CY2656"/>
      <c r="CZ2656"/>
      <c r="DA2656"/>
      <c r="DB2656"/>
      <c r="DC2656"/>
      <c r="DD2656"/>
      <c r="DE2656"/>
      <c r="DF2656"/>
      <c r="DG2656"/>
      <c r="DH2656"/>
      <c r="DI2656"/>
    </row>
    <row r="2657" spans="9:113" x14ac:dyDescent="0.25">
      <c r="I2657"/>
      <c r="CW2657"/>
      <c r="CX2657"/>
      <c r="CY2657"/>
      <c r="CZ2657"/>
      <c r="DA2657"/>
      <c r="DB2657"/>
      <c r="DC2657"/>
      <c r="DD2657"/>
      <c r="DE2657"/>
      <c r="DF2657"/>
      <c r="DG2657"/>
      <c r="DH2657"/>
      <c r="DI2657"/>
    </row>
    <row r="2658" spans="9:113" x14ac:dyDescent="0.25">
      <c r="I2658"/>
      <c r="CW2658"/>
      <c r="CX2658"/>
      <c r="CY2658"/>
      <c r="CZ2658"/>
      <c r="DA2658"/>
      <c r="DB2658"/>
      <c r="DC2658"/>
      <c r="DD2658"/>
      <c r="DE2658"/>
      <c r="DF2658"/>
      <c r="DG2658"/>
      <c r="DH2658"/>
      <c r="DI2658"/>
    </row>
    <row r="2659" spans="9:113" x14ac:dyDescent="0.25">
      <c r="I2659"/>
      <c r="CW2659"/>
      <c r="CX2659"/>
      <c r="CY2659"/>
      <c r="CZ2659"/>
      <c r="DA2659"/>
      <c r="DB2659"/>
      <c r="DC2659"/>
      <c r="DD2659"/>
      <c r="DE2659"/>
      <c r="DF2659"/>
      <c r="DG2659"/>
      <c r="DH2659"/>
      <c r="DI2659"/>
    </row>
    <row r="2660" spans="9:113" x14ac:dyDescent="0.25">
      <c r="I2660"/>
      <c r="CW2660"/>
      <c r="CX2660"/>
      <c r="CY2660"/>
      <c r="CZ2660"/>
      <c r="DA2660"/>
      <c r="DB2660"/>
      <c r="DC2660"/>
      <c r="DD2660"/>
      <c r="DE2660"/>
      <c r="DF2660"/>
      <c r="DG2660"/>
      <c r="DH2660"/>
      <c r="DI2660"/>
    </row>
    <row r="2661" spans="9:113" x14ac:dyDescent="0.25">
      <c r="I2661"/>
      <c r="CW2661"/>
      <c r="CX2661"/>
      <c r="CY2661"/>
      <c r="CZ2661"/>
      <c r="DA2661"/>
      <c r="DB2661"/>
      <c r="DC2661"/>
      <c r="DD2661"/>
      <c r="DE2661"/>
      <c r="DF2661"/>
      <c r="DG2661"/>
      <c r="DH2661"/>
      <c r="DI2661"/>
    </row>
    <row r="2662" spans="9:113" x14ac:dyDescent="0.25">
      <c r="I2662"/>
      <c r="CW2662"/>
      <c r="CX2662"/>
      <c r="CY2662"/>
      <c r="CZ2662"/>
      <c r="DA2662"/>
      <c r="DB2662"/>
      <c r="DC2662"/>
      <c r="DD2662"/>
      <c r="DE2662"/>
      <c r="DF2662"/>
      <c r="DG2662"/>
      <c r="DH2662"/>
      <c r="DI2662"/>
    </row>
    <row r="2663" spans="9:113" x14ac:dyDescent="0.25">
      <c r="I2663"/>
      <c r="CW2663"/>
      <c r="CX2663"/>
      <c r="CY2663"/>
      <c r="CZ2663"/>
      <c r="DA2663"/>
      <c r="DB2663"/>
      <c r="DC2663"/>
      <c r="DD2663"/>
      <c r="DE2663"/>
      <c r="DF2663"/>
      <c r="DG2663"/>
      <c r="DH2663"/>
      <c r="DI2663"/>
    </row>
    <row r="2664" spans="9:113" x14ac:dyDescent="0.25">
      <c r="I2664"/>
      <c r="CW2664"/>
      <c r="CX2664"/>
      <c r="CY2664"/>
      <c r="CZ2664"/>
      <c r="DA2664"/>
      <c r="DB2664"/>
      <c r="DC2664"/>
      <c r="DD2664"/>
      <c r="DE2664"/>
      <c r="DF2664"/>
      <c r="DG2664"/>
      <c r="DH2664"/>
      <c r="DI2664"/>
    </row>
    <row r="2665" spans="9:113" x14ac:dyDescent="0.25">
      <c r="I2665"/>
      <c r="CW2665"/>
      <c r="CX2665"/>
      <c r="CY2665"/>
      <c r="CZ2665"/>
      <c r="DA2665"/>
      <c r="DB2665"/>
      <c r="DC2665"/>
      <c r="DD2665"/>
      <c r="DE2665"/>
      <c r="DF2665"/>
      <c r="DG2665"/>
      <c r="DH2665"/>
      <c r="DI2665"/>
    </row>
    <row r="2666" spans="9:113" x14ac:dyDescent="0.25">
      <c r="I2666"/>
      <c r="CW2666"/>
      <c r="CX2666"/>
      <c r="CY2666"/>
      <c r="CZ2666"/>
      <c r="DA2666"/>
      <c r="DB2666"/>
      <c r="DC2666"/>
      <c r="DD2666"/>
      <c r="DE2666"/>
      <c r="DF2666"/>
      <c r="DG2666"/>
      <c r="DH2666"/>
      <c r="DI2666"/>
    </row>
    <row r="2667" spans="9:113" x14ac:dyDescent="0.25">
      <c r="I2667"/>
      <c r="CW2667"/>
      <c r="CX2667"/>
      <c r="CY2667"/>
      <c r="CZ2667"/>
      <c r="DA2667"/>
      <c r="DB2667"/>
      <c r="DC2667"/>
      <c r="DD2667"/>
      <c r="DE2667"/>
      <c r="DF2667"/>
      <c r="DG2667"/>
      <c r="DH2667"/>
      <c r="DI2667"/>
    </row>
    <row r="2668" spans="9:113" x14ac:dyDescent="0.25">
      <c r="I2668"/>
      <c r="CW2668"/>
      <c r="CX2668"/>
      <c r="CY2668"/>
      <c r="CZ2668"/>
      <c r="DA2668"/>
      <c r="DB2668"/>
      <c r="DC2668"/>
      <c r="DD2668"/>
      <c r="DE2668"/>
      <c r="DF2668"/>
      <c r="DG2668"/>
      <c r="DH2668"/>
      <c r="DI2668"/>
    </row>
    <row r="2669" spans="9:113" x14ac:dyDescent="0.25">
      <c r="I2669"/>
      <c r="CW2669"/>
      <c r="CX2669"/>
      <c r="CY2669"/>
      <c r="CZ2669"/>
      <c r="DA2669"/>
      <c r="DB2669"/>
      <c r="DC2669"/>
      <c r="DD2669"/>
      <c r="DE2669"/>
      <c r="DF2669"/>
      <c r="DG2669"/>
      <c r="DH2669"/>
      <c r="DI2669"/>
    </row>
    <row r="2670" spans="9:113" x14ac:dyDescent="0.25">
      <c r="I2670"/>
      <c r="CW2670"/>
      <c r="CX2670"/>
      <c r="CY2670"/>
      <c r="CZ2670"/>
      <c r="DA2670"/>
      <c r="DB2670"/>
      <c r="DC2670"/>
      <c r="DD2670"/>
      <c r="DE2670"/>
      <c r="DF2670"/>
      <c r="DG2670"/>
      <c r="DH2670"/>
      <c r="DI2670"/>
    </row>
    <row r="2671" spans="9:113" x14ac:dyDescent="0.25">
      <c r="I2671"/>
      <c r="CW2671"/>
      <c r="CX2671"/>
      <c r="CY2671"/>
      <c r="CZ2671"/>
      <c r="DA2671"/>
      <c r="DB2671"/>
      <c r="DC2671"/>
      <c r="DD2671"/>
      <c r="DE2671"/>
      <c r="DF2671"/>
      <c r="DG2671"/>
      <c r="DH2671"/>
      <c r="DI2671"/>
    </row>
    <row r="2672" spans="9:113" x14ac:dyDescent="0.25">
      <c r="I2672"/>
      <c r="CW2672"/>
      <c r="CX2672"/>
      <c r="CY2672"/>
      <c r="CZ2672"/>
      <c r="DA2672"/>
      <c r="DB2672"/>
      <c r="DC2672"/>
      <c r="DD2672"/>
      <c r="DE2672"/>
      <c r="DF2672"/>
      <c r="DG2672"/>
      <c r="DH2672"/>
      <c r="DI2672"/>
    </row>
    <row r="2673" spans="9:113" x14ac:dyDescent="0.25">
      <c r="I2673"/>
      <c r="CW2673"/>
      <c r="CX2673"/>
      <c r="CY2673"/>
      <c r="CZ2673"/>
      <c r="DA2673"/>
      <c r="DB2673"/>
      <c r="DC2673"/>
      <c r="DD2673"/>
      <c r="DE2673"/>
      <c r="DF2673"/>
      <c r="DG2673"/>
      <c r="DH2673"/>
      <c r="DI2673"/>
    </row>
    <row r="2674" spans="9:113" x14ac:dyDescent="0.25">
      <c r="I2674"/>
      <c r="CW2674"/>
      <c r="CX2674"/>
      <c r="CY2674"/>
      <c r="CZ2674"/>
      <c r="DA2674"/>
      <c r="DB2674"/>
      <c r="DC2674"/>
      <c r="DD2674"/>
      <c r="DE2674"/>
      <c r="DF2674"/>
      <c r="DG2674"/>
      <c r="DH2674"/>
      <c r="DI2674"/>
    </row>
    <row r="2675" spans="9:113" x14ac:dyDescent="0.25">
      <c r="I2675"/>
      <c r="CW2675"/>
      <c r="CX2675"/>
      <c r="CY2675"/>
      <c r="CZ2675"/>
      <c r="DA2675"/>
      <c r="DB2675"/>
      <c r="DC2675"/>
      <c r="DD2675"/>
      <c r="DE2675"/>
      <c r="DF2675"/>
      <c r="DG2675"/>
      <c r="DH2675"/>
      <c r="DI2675"/>
    </row>
    <row r="2676" spans="9:113" x14ac:dyDescent="0.25">
      <c r="I2676"/>
      <c r="CW2676"/>
      <c r="CX2676"/>
      <c r="CY2676"/>
      <c r="CZ2676"/>
      <c r="DA2676"/>
      <c r="DB2676"/>
      <c r="DC2676"/>
      <c r="DD2676"/>
      <c r="DE2676"/>
      <c r="DF2676"/>
      <c r="DG2676"/>
      <c r="DH2676"/>
      <c r="DI2676"/>
    </row>
    <row r="2677" spans="9:113" x14ac:dyDescent="0.25">
      <c r="I2677"/>
      <c r="CW2677"/>
      <c r="CX2677"/>
      <c r="CY2677"/>
      <c r="CZ2677"/>
      <c r="DA2677"/>
      <c r="DB2677"/>
      <c r="DC2677"/>
      <c r="DD2677"/>
      <c r="DE2677"/>
      <c r="DF2677"/>
      <c r="DG2677"/>
      <c r="DH2677"/>
      <c r="DI2677"/>
    </row>
    <row r="2678" spans="9:113" x14ac:dyDescent="0.25">
      <c r="I2678"/>
      <c r="CW2678"/>
      <c r="CX2678"/>
      <c r="CY2678"/>
      <c r="CZ2678"/>
      <c r="DA2678"/>
      <c r="DB2678"/>
      <c r="DC2678"/>
      <c r="DD2678"/>
      <c r="DE2678"/>
      <c r="DF2678"/>
      <c r="DG2678"/>
      <c r="DH2678"/>
      <c r="DI2678"/>
    </row>
    <row r="2679" spans="9:113" x14ac:dyDescent="0.25">
      <c r="I2679"/>
      <c r="CW2679"/>
      <c r="CX2679"/>
      <c r="CY2679"/>
      <c r="CZ2679"/>
      <c r="DA2679"/>
      <c r="DB2679"/>
      <c r="DC2679"/>
      <c r="DD2679"/>
      <c r="DE2679"/>
      <c r="DF2679"/>
      <c r="DG2679"/>
      <c r="DH2679"/>
      <c r="DI2679"/>
    </row>
    <row r="2680" spans="9:113" x14ac:dyDescent="0.25">
      <c r="I2680"/>
      <c r="CW2680"/>
      <c r="CX2680"/>
      <c r="CY2680"/>
      <c r="CZ2680"/>
      <c r="DA2680"/>
      <c r="DB2680"/>
      <c r="DC2680"/>
      <c r="DD2680"/>
      <c r="DE2680"/>
      <c r="DF2680"/>
      <c r="DG2680"/>
      <c r="DH2680"/>
      <c r="DI2680"/>
    </row>
    <row r="2681" spans="9:113" x14ac:dyDescent="0.25">
      <c r="I2681"/>
      <c r="CW2681"/>
      <c r="CX2681"/>
      <c r="CY2681"/>
      <c r="CZ2681"/>
      <c r="DA2681"/>
      <c r="DB2681"/>
      <c r="DC2681"/>
      <c r="DD2681"/>
      <c r="DE2681"/>
      <c r="DF2681"/>
      <c r="DG2681"/>
      <c r="DH2681"/>
      <c r="DI2681"/>
    </row>
    <row r="2682" spans="9:113" x14ac:dyDescent="0.25">
      <c r="I2682"/>
      <c r="CW2682"/>
      <c r="CX2682"/>
      <c r="CY2682"/>
      <c r="CZ2682"/>
      <c r="DA2682"/>
      <c r="DB2682"/>
      <c r="DC2682"/>
      <c r="DD2682"/>
      <c r="DE2682"/>
      <c r="DF2682"/>
      <c r="DG2682"/>
      <c r="DH2682"/>
      <c r="DI2682"/>
    </row>
    <row r="2683" spans="9:113" x14ac:dyDescent="0.25">
      <c r="I2683"/>
      <c r="CW2683"/>
      <c r="CX2683"/>
      <c r="CY2683"/>
      <c r="CZ2683"/>
      <c r="DA2683"/>
      <c r="DB2683"/>
      <c r="DC2683"/>
      <c r="DD2683"/>
      <c r="DE2683"/>
      <c r="DF2683"/>
      <c r="DG2683"/>
      <c r="DH2683"/>
      <c r="DI2683"/>
    </row>
    <row r="2684" spans="9:113" x14ac:dyDescent="0.25">
      <c r="I2684"/>
      <c r="CW2684"/>
      <c r="CX2684"/>
      <c r="CY2684"/>
      <c r="CZ2684"/>
      <c r="DA2684"/>
      <c r="DB2684"/>
      <c r="DC2684"/>
      <c r="DD2684"/>
      <c r="DE2684"/>
      <c r="DF2684"/>
      <c r="DG2684"/>
      <c r="DH2684"/>
      <c r="DI2684"/>
    </row>
    <row r="2685" spans="9:113" x14ac:dyDescent="0.25">
      <c r="I2685"/>
      <c r="CW2685"/>
      <c r="CX2685"/>
      <c r="CY2685"/>
      <c r="CZ2685"/>
      <c r="DA2685"/>
      <c r="DB2685"/>
      <c r="DC2685"/>
      <c r="DD2685"/>
      <c r="DE2685"/>
      <c r="DF2685"/>
      <c r="DG2685"/>
      <c r="DH2685"/>
      <c r="DI2685"/>
    </row>
    <row r="2686" spans="9:113" x14ac:dyDescent="0.25">
      <c r="I2686"/>
      <c r="CW2686"/>
      <c r="CX2686"/>
      <c r="CY2686"/>
      <c r="CZ2686"/>
      <c r="DA2686"/>
      <c r="DB2686"/>
      <c r="DC2686"/>
      <c r="DD2686"/>
      <c r="DE2686"/>
      <c r="DF2686"/>
      <c r="DG2686"/>
      <c r="DH2686"/>
      <c r="DI2686"/>
    </row>
    <row r="2687" spans="9:113" x14ac:dyDescent="0.25">
      <c r="I2687"/>
      <c r="CW2687"/>
      <c r="CX2687"/>
      <c r="CY2687"/>
      <c r="CZ2687"/>
      <c r="DA2687"/>
      <c r="DB2687"/>
      <c r="DC2687"/>
      <c r="DD2687"/>
      <c r="DE2687"/>
      <c r="DF2687"/>
      <c r="DG2687"/>
      <c r="DH2687"/>
      <c r="DI2687"/>
    </row>
    <row r="2688" spans="9:113" x14ac:dyDescent="0.25">
      <c r="I2688"/>
      <c r="CW2688"/>
      <c r="CX2688"/>
      <c r="CY2688"/>
      <c r="CZ2688"/>
      <c r="DA2688"/>
      <c r="DB2688"/>
      <c r="DC2688"/>
      <c r="DD2688"/>
      <c r="DE2688"/>
      <c r="DF2688"/>
      <c r="DG2688"/>
      <c r="DH2688"/>
      <c r="DI2688"/>
    </row>
    <row r="2689" spans="9:113" x14ac:dyDescent="0.25">
      <c r="I2689"/>
      <c r="CW2689"/>
      <c r="CX2689"/>
      <c r="CY2689"/>
      <c r="CZ2689"/>
      <c r="DA2689"/>
      <c r="DB2689"/>
      <c r="DC2689"/>
      <c r="DD2689"/>
      <c r="DE2689"/>
      <c r="DF2689"/>
      <c r="DG2689"/>
      <c r="DH2689"/>
      <c r="DI2689"/>
    </row>
    <row r="2690" spans="9:113" x14ac:dyDescent="0.25">
      <c r="I2690"/>
      <c r="CW2690"/>
      <c r="CX2690"/>
      <c r="CY2690"/>
      <c r="CZ2690"/>
      <c r="DA2690"/>
      <c r="DB2690"/>
      <c r="DC2690"/>
      <c r="DD2690"/>
      <c r="DE2690"/>
      <c r="DF2690"/>
      <c r="DG2690"/>
      <c r="DH2690"/>
      <c r="DI2690"/>
    </row>
    <row r="2691" spans="9:113" x14ac:dyDescent="0.25">
      <c r="I2691"/>
      <c r="CW2691"/>
      <c r="CX2691"/>
      <c r="CY2691"/>
      <c r="CZ2691"/>
      <c r="DA2691"/>
      <c r="DB2691"/>
      <c r="DC2691"/>
      <c r="DD2691"/>
      <c r="DE2691"/>
      <c r="DF2691"/>
      <c r="DG2691"/>
      <c r="DH2691"/>
      <c r="DI2691"/>
    </row>
    <row r="2692" spans="9:113" x14ac:dyDescent="0.25">
      <c r="I2692"/>
      <c r="CW2692"/>
      <c r="CX2692"/>
      <c r="CY2692"/>
      <c r="CZ2692"/>
      <c r="DA2692"/>
      <c r="DB2692"/>
      <c r="DC2692"/>
      <c r="DD2692"/>
      <c r="DE2692"/>
      <c r="DF2692"/>
      <c r="DG2692"/>
      <c r="DH2692"/>
      <c r="DI2692"/>
    </row>
    <row r="2693" spans="9:113" x14ac:dyDescent="0.25">
      <c r="I2693"/>
      <c r="CW2693"/>
      <c r="CX2693"/>
      <c r="CY2693"/>
      <c r="CZ2693"/>
      <c r="DA2693"/>
      <c r="DB2693"/>
      <c r="DC2693"/>
      <c r="DD2693"/>
      <c r="DE2693"/>
      <c r="DF2693"/>
      <c r="DG2693"/>
      <c r="DH2693"/>
      <c r="DI2693"/>
    </row>
    <row r="2694" spans="9:113" x14ac:dyDescent="0.25">
      <c r="I2694"/>
      <c r="CW2694"/>
      <c r="CX2694"/>
      <c r="CY2694"/>
      <c r="CZ2694"/>
      <c r="DA2694"/>
      <c r="DB2694"/>
      <c r="DC2694"/>
      <c r="DD2694"/>
      <c r="DE2694"/>
      <c r="DF2694"/>
      <c r="DG2694"/>
      <c r="DH2694"/>
      <c r="DI2694"/>
    </row>
    <row r="2695" spans="9:113" x14ac:dyDescent="0.25">
      <c r="I2695"/>
      <c r="CW2695"/>
      <c r="CX2695"/>
      <c r="CY2695"/>
      <c r="CZ2695"/>
      <c r="DA2695"/>
      <c r="DB2695"/>
      <c r="DC2695"/>
      <c r="DD2695"/>
      <c r="DE2695"/>
      <c r="DF2695"/>
      <c r="DG2695"/>
      <c r="DH2695"/>
      <c r="DI2695"/>
    </row>
    <row r="2696" spans="9:113" x14ac:dyDescent="0.25">
      <c r="I2696"/>
      <c r="CW2696"/>
      <c r="CX2696"/>
      <c r="CY2696"/>
      <c r="CZ2696"/>
      <c r="DA2696"/>
      <c r="DB2696"/>
      <c r="DC2696"/>
      <c r="DD2696"/>
      <c r="DE2696"/>
      <c r="DF2696"/>
      <c r="DG2696"/>
      <c r="DH2696"/>
      <c r="DI2696"/>
    </row>
    <row r="2697" spans="9:113" x14ac:dyDescent="0.25">
      <c r="I2697"/>
      <c r="CW2697"/>
      <c r="CX2697"/>
      <c r="CY2697"/>
      <c r="CZ2697"/>
      <c r="DA2697"/>
      <c r="DB2697"/>
      <c r="DC2697"/>
      <c r="DD2697"/>
      <c r="DE2697"/>
      <c r="DF2697"/>
      <c r="DG2697"/>
      <c r="DH2697"/>
      <c r="DI2697"/>
    </row>
    <row r="2698" spans="9:113" x14ac:dyDescent="0.25">
      <c r="I2698"/>
      <c r="CW2698"/>
      <c r="CX2698"/>
      <c r="CY2698"/>
      <c r="CZ2698"/>
      <c r="DA2698"/>
      <c r="DB2698"/>
      <c r="DC2698"/>
      <c r="DD2698"/>
      <c r="DE2698"/>
      <c r="DF2698"/>
      <c r="DG2698"/>
      <c r="DH2698"/>
      <c r="DI2698"/>
    </row>
    <row r="2699" spans="9:113" x14ac:dyDescent="0.25">
      <c r="I2699"/>
      <c r="CW2699"/>
      <c r="CX2699"/>
      <c r="CY2699"/>
      <c r="CZ2699"/>
      <c r="DA2699"/>
      <c r="DB2699"/>
      <c r="DC2699"/>
      <c r="DD2699"/>
      <c r="DE2699"/>
      <c r="DF2699"/>
      <c r="DG2699"/>
      <c r="DH2699"/>
      <c r="DI2699"/>
    </row>
    <row r="2700" spans="9:113" x14ac:dyDescent="0.25">
      <c r="I2700"/>
      <c r="CW2700"/>
      <c r="CX2700"/>
      <c r="CY2700"/>
      <c r="CZ2700"/>
      <c r="DA2700"/>
      <c r="DB2700"/>
      <c r="DC2700"/>
      <c r="DD2700"/>
      <c r="DE2700"/>
      <c r="DF2700"/>
      <c r="DG2700"/>
      <c r="DH2700"/>
      <c r="DI2700"/>
    </row>
    <row r="2701" spans="9:113" x14ac:dyDescent="0.25">
      <c r="I2701"/>
      <c r="CW2701"/>
      <c r="CX2701"/>
      <c r="CY2701"/>
      <c r="CZ2701"/>
      <c r="DA2701"/>
      <c r="DB2701"/>
      <c r="DC2701"/>
      <c r="DD2701"/>
      <c r="DE2701"/>
      <c r="DF2701"/>
      <c r="DG2701"/>
      <c r="DH2701"/>
      <c r="DI2701"/>
    </row>
    <row r="2702" spans="9:113" x14ac:dyDescent="0.25">
      <c r="I2702"/>
      <c r="CW2702"/>
      <c r="CX2702"/>
      <c r="CY2702"/>
      <c r="CZ2702"/>
      <c r="DA2702"/>
      <c r="DB2702"/>
      <c r="DC2702"/>
      <c r="DD2702"/>
      <c r="DE2702"/>
      <c r="DF2702"/>
      <c r="DG2702"/>
      <c r="DH2702"/>
      <c r="DI2702"/>
    </row>
    <row r="2703" spans="9:113" x14ac:dyDescent="0.25">
      <c r="I2703"/>
      <c r="CW2703"/>
      <c r="CX2703"/>
      <c r="CY2703"/>
      <c r="CZ2703"/>
      <c r="DA2703"/>
      <c r="DB2703"/>
      <c r="DC2703"/>
      <c r="DD2703"/>
      <c r="DE2703"/>
      <c r="DF2703"/>
      <c r="DG2703"/>
      <c r="DH2703"/>
      <c r="DI2703"/>
    </row>
    <row r="2704" spans="9:113" x14ac:dyDescent="0.25">
      <c r="I2704"/>
      <c r="CW2704"/>
      <c r="CX2704"/>
      <c r="CY2704"/>
      <c r="CZ2704"/>
      <c r="DA2704"/>
      <c r="DB2704"/>
      <c r="DC2704"/>
      <c r="DD2704"/>
      <c r="DE2704"/>
      <c r="DF2704"/>
      <c r="DG2704"/>
      <c r="DH2704"/>
      <c r="DI2704"/>
    </row>
    <row r="2705" spans="9:113" x14ac:dyDescent="0.25">
      <c r="I2705"/>
      <c r="CW2705"/>
      <c r="CX2705"/>
      <c r="CY2705"/>
      <c r="CZ2705"/>
      <c r="DA2705"/>
      <c r="DB2705"/>
      <c r="DC2705"/>
      <c r="DD2705"/>
      <c r="DE2705"/>
      <c r="DF2705"/>
      <c r="DG2705"/>
      <c r="DH2705"/>
      <c r="DI2705"/>
    </row>
    <row r="2706" spans="9:113" x14ac:dyDescent="0.25">
      <c r="I2706"/>
      <c r="CW2706"/>
      <c r="CX2706"/>
      <c r="CY2706"/>
      <c r="CZ2706"/>
      <c r="DA2706"/>
      <c r="DB2706"/>
      <c r="DC2706"/>
      <c r="DD2706"/>
      <c r="DE2706"/>
      <c r="DF2706"/>
      <c r="DG2706"/>
      <c r="DH2706"/>
      <c r="DI2706"/>
    </row>
    <row r="2707" spans="9:113" x14ac:dyDescent="0.25">
      <c r="I2707"/>
      <c r="CW2707"/>
      <c r="CX2707"/>
      <c r="CY2707"/>
      <c r="CZ2707"/>
      <c r="DA2707"/>
      <c r="DB2707"/>
      <c r="DC2707"/>
      <c r="DD2707"/>
      <c r="DE2707"/>
      <c r="DF2707"/>
      <c r="DG2707"/>
      <c r="DH2707"/>
      <c r="DI2707"/>
    </row>
    <row r="2708" spans="9:113" x14ac:dyDescent="0.25">
      <c r="I2708"/>
      <c r="CW2708"/>
      <c r="CX2708"/>
      <c r="CY2708"/>
      <c r="CZ2708"/>
      <c r="DA2708"/>
      <c r="DB2708"/>
      <c r="DC2708"/>
      <c r="DD2708"/>
      <c r="DE2708"/>
      <c r="DF2708"/>
      <c r="DG2708"/>
      <c r="DH2708"/>
      <c r="DI2708"/>
    </row>
    <row r="2709" spans="9:113" x14ac:dyDescent="0.25">
      <c r="I2709"/>
      <c r="CW2709"/>
      <c r="CX2709"/>
      <c r="CY2709"/>
      <c r="CZ2709"/>
      <c r="DA2709"/>
      <c r="DB2709"/>
      <c r="DC2709"/>
      <c r="DD2709"/>
      <c r="DE2709"/>
      <c r="DF2709"/>
      <c r="DG2709"/>
      <c r="DH2709"/>
      <c r="DI2709"/>
    </row>
    <row r="2710" spans="9:113" x14ac:dyDescent="0.25">
      <c r="I2710"/>
      <c r="CW2710"/>
      <c r="CX2710"/>
      <c r="CY2710"/>
      <c r="CZ2710"/>
      <c r="DA2710"/>
      <c r="DB2710"/>
      <c r="DC2710"/>
      <c r="DD2710"/>
      <c r="DE2710"/>
      <c r="DF2710"/>
      <c r="DG2710"/>
      <c r="DH2710"/>
      <c r="DI2710"/>
    </row>
    <row r="2711" spans="9:113" x14ac:dyDescent="0.25">
      <c r="I2711"/>
      <c r="CW2711"/>
      <c r="CX2711"/>
      <c r="CY2711"/>
      <c r="CZ2711"/>
      <c r="DA2711"/>
      <c r="DB2711"/>
      <c r="DC2711"/>
      <c r="DD2711"/>
      <c r="DE2711"/>
      <c r="DF2711"/>
      <c r="DG2711"/>
      <c r="DH2711"/>
      <c r="DI2711"/>
    </row>
    <row r="2712" spans="9:113" x14ac:dyDescent="0.25">
      <c r="I2712"/>
      <c r="CW2712"/>
      <c r="CX2712"/>
      <c r="CY2712"/>
      <c r="CZ2712"/>
      <c r="DA2712"/>
      <c r="DB2712"/>
      <c r="DC2712"/>
      <c r="DD2712"/>
      <c r="DE2712"/>
      <c r="DF2712"/>
      <c r="DG2712"/>
      <c r="DH2712"/>
      <c r="DI2712"/>
    </row>
    <row r="2713" spans="9:113" x14ac:dyDescent="0.25">
      <c r="I2713"/>
      <c r="CW2713"/>
      <c r="CX2713"/>
      <c r="CY2713"/>
      <c r="CZ2713"/>
      <c r="DA2713"/>
      <c r="DB2713"/>
      <c r="DC2713"/>
      <c r="DD2713"/>
      <c r="DE2713"/>
      <c r="DF2713"/>
      <c r="DG2713"/>
      <c r="DH2713"/>
      <c r="DI2713"/>
    </row>
    <row r="2714" spans="9:113" x14ac:dyDescent="0.25">
      <c r="I2714"/>
      <c r="CW2714"/>
      <c r="CX2714"/>
      <c r="CY2714"/>
      <c r="CZ2714"/>
      <c r="DA2714"/>
      <c r="DB2714"/>
      <c r="DC2714"/>
      <c r="DD2714"/>
      <c r="DE2714"/>
      <c r="DF2714"/>
      <c r="DG2714"/>
      <c r="DH2714"/>
      <c r="DI2714"/>
    </row>
    <row r="2715" spans="9:113" x14ac:dyDescent="0.25">
      <c r="I2715"/>
      <c r="CW2715"/>
      <c r="CX2715"/>
      <c r="CY2715"/>
      <c r="CZ2715"/>
      <c r="DA2715"/>
      <c r="DB2715"/>
      <c r="DC2715"/>
      <c r="DD2715"/>
      <c r="DE2715"/>
      <c r="DF2715"/>
      <c r="DG2715"/>
      <c r="DH2715"/>
      <c r="DI2715"/>
    </row>
    <row r="2716" spans="9:113" x14ac:dyDescent="0.25">
      <c r="I2716"/>
      <c r="CW2716"/>
      <c r="CX2716"/>
      <c r="CY2716"/>
      <c r="CZ2716"/>
      <c r="DA2716"/>
      <c r="DB2716"/>
      <c r="DC2716"/>
      <c r="DD2716"/>
      <c r="DE2716"/>
      <c r="DF2716"/>
      <c r="DG2716"/>
      <c r="DH2716"/>
      <c r="DI2716"/>
    </row>
    <row r="2717" spans="9:113" x14ac:dyDescent="0.25">
      <c r="I2717"/>
      <c r="CW2717"/>
      <c r="CX2717"/>
      <c r="CY2717"/>
      <c r="CZ2717"/>
      <c r="DA2717"/>
      <c r="DB2717"/>
      <c r="DC2717"/>
      <c r="DD2717"/>
      <c r="DE2717"/>
      <c r="DF2717"/>
      <c r="DG2717"/>
      <c r="DH2717"/>
      <c r="DI2717"/>
    </row>
    <row r="2718" spans="9:113" x14ac:dyDescent="0.25">
      <c r="I2718"/>
      <c r="CW2718"/>
      <c r="CX2718"/>
      <c r="CY2718"/>
      <c r="CZ2718"/>
      <c r="DA2718"/>
      <c r="DB2718"/>
      <c r="DC2718"/>
      <c r="DD2718"/>
      <c r="DE2718"/>
      <c r="DF2718"/>
      <c r="DG2718"/>
      <c r="DH2718"/>
      <c r="DI2718"/>
    </row>
    <row r="2719" spans="9:113" x14ac:dyDescent="0.25">
      <c r="I2719"/>
      <c r="CW2719"/>
      <c r="CX2719"/>
      <c r="CY2719"/>
      <c r="CZ2719"/>
      <c r="DA2719"/>
      <c r="DB2719"/>
      <c r="DC2719"/>
      <c r="DD2719"/>
      <c r="DE2719"/>
      <c r="DF2719"/>
      <c r="DG2719"/>
      <c r="DH2719"/>
      <c r="DI2719"/>
    </row>
    <row r="2720" spans="9:113" x14ac:dyDescent="0.25">
      <c r="I2720"/>
      <c r="CW2720"/>
      <c r="CX2720"/>
      <c r="CY2720"/>
      <c r="CZ2720"/>
      <c r="DA2720"/>
      <c r="DB2720"/>
      <c r="DC2720"/>
      <c r="DD2720"/>
      <c r="DE2720"/>
      <c r="DF2720"/>
      <c r="DG2720"/>
      <c r="DH2720"/>
      <c r="DI2720"/>
    </row>
    <row r="2721" spans="9:113" x14ac:dyDescent="0.25">
      <c r="I2721"/>
      <c r="CW2721"/>
      <c r="CX2721"/>
      <c r="CY2721"/>
      <c r="CZ2721"/>
      <c r="DA2721"/>
      <c r="DB2721"/>
      <c r="DC2721"/>
      <c r="DD2721"/>
      <c r="DE2721"/>
      <c r="DF2721"/>
      <c r="DG2721"/>
      <c r="DH2721"/>
      <c r="DI2721"/>
    </row>
    <row r="2722" spans="9:113" x14ac:dyDescent="0.25">
      <c r="I2722"/>
      <c r="CW2722"/>
      <c r="CX2722"/>
      <c r="CY2722"/>
      <c r="CZ2722"/>
      <c r="DA2722"/>
      <c r="DB2722"/>
      <c r="DC2722"/>
      <c r="DD2722"/>
      <c r="DE2722"/>
      <c r="DF2722"/>
      <c r="DG2722"/>
      <c r="DH2722"/>
      <c r="DI2722"/>
    </row>
    <row r="2723" spans="9:113" x14ac:dyDescent="0.25">
      <c r="I2723"/>
      <c r="CW2723"/>
      <c r="CX2723"/>
      <c r="CY2723"/>
      <c r="CZ2723"/>
      <c r="DA2723"/>
      <c r="DB2723"/>
      <c r="DC2723"/>
      <c r="DD2723"/>
      <c r="DE2723"/>
      <c r="DF2723"/>
      <c r="DG2723"/>
      <c r="DH2723"/>
      <c r="DI2723"/>
    </row>
    <row r="2724" spans="9:113" x14ac:dyDescent="0.25">
      <c r="I2724"/>
      <c r="CW2724"/>
      <c r="CX2724"/>
      <c r="CY2724"/>
      <c r="CZ2724"/>
      <c r="DA2724"/>
      <c r="DB2724"/>
      <c r="DC2724"/>
      <c r="DD2724"/>
      <c r="DE2724"/>
      <c r="DF2724"/>
      <c r="DG2724"/>
      <c r="DH2724"/>
      <c r="DI2724"/>
    </row>
    <row r="2725" spans="9:113" x14ac:dyDescent="0.25">
      <c r="I2725"/>
      <c r="CW2725"/>
      <c r="CX2725"/>
      <c r="CY2725"/>
      <c r="CZ2725"/>
      <c r="DA2725"/>
      <c r="DB2725"/>
      <c r="DC2725"/>
      <c r="DD2725"/>
      <c r="DE2725"/>
      <c r="DF2725"/>
      <c r="DG2725"/>
      <c r="DH2725"/>
      <c r="DI2725"/>
    </row>
    <row r="2726" spans="9:113" x14ac:dyDescent="0.25">
      <c r="I2726"/>
      <c r="CW2726"/>
      <c r="CX2726"/>
      <c r="CY2726"/>
      <c r="CZ2726"/>
      <c r="DA2726"/>
      <c r="DB2726"/>
      <c r="DC2726"/>
      <c r="DD2726"/>
      <c r="DE2726"/>
      <c r="DF2726"/>
      <c r="DG2726"/>
      <c r="DH2726"/>
      <c r="DI2726"/>
    </row>
    <row r="2727" spans="9:113" x14ac:dyDescent="0.25">
      <c r="I2727"/>
      <c r="CW2727"/>
      <c r="CX2727"/>
      <c r="CY2727"/>
      <c r="CZ2727"/>
      <c r="DA2727"/>
      <c r="DB2727"/>
      <c r="DC2727"/>
      <c r="DD2727"/>
      <c r="DE2727"/>
      <c r="DF2727"/>
      <c r="DG2727"/>
      <c r="DH2727"/>
      <c r="DI2727"/>
    </row>
    <row r="2728" spans="9:113" x14ac:dyDescent="0.25">
      <c r="I2728"/>
      <c r="CW2728"/>
      <c r="CX2728"/>
      <c r="CY2728"/>
      <c r="CZ2728"/>
      <c r="DA2728"/>
      <c r="DB2728"/>
      <c r="DC2728"/>
      <c r="DD2728"/>
      <c r="DE2728"/>
      <c r="DF2728"/>
      <c r="DG2728"/>
      <c r="DH2728"/>
      <c r="DI2728"/>
    </row>
    <row r="2729" spans="9:113" x14ac:dyDescent="0.25">
      <c r="I2729"/>
      <c r="CW2729"/>
      <c r="CX2729"/>
      <c r="CY2729"/>
      <c r="CZ2729"/>
      <c r="DA2729"/>
      <c r="DB2729"/>
      <c r="DC2729"/>
      <c r="DD2729"/>
      <c r="DE2729"/>
      <c r="DF2729"/>
      <c r="DG2729"/>
      <c r="DH2729"/>
      <c r="DI2729"/>
    </row>
    <row r="2730" spans="9:113" x14ac:dyDescent="0.25">
      <c r="I2730"/>
      <c r="CW2730"/>
      <c r="CX2730"/>
      <c r="CY2730"/>
      <c r="CZ2730"/>
      <c r="DA2730"/>
      <c r="DB2730"/>
      <c r="DC2730"/>
      <c r="DD2730"/>
      <c r="DE2730"/>
      <c r="DF2730"/>
      <c r="DG2730"/>
      <c r="DH2730"/>
      <c r="DI2730"/>
    </row>
    <row r="2731" spans="9:113" x14ac:dyDescent="0.25">
      <c r="I2731"/>
      <c r="CW2731"/>
      <c r="CX2731"/>
      <c r="CY2731"/>
      <c r="CZ2731"/>
      <c r="DA2731"/>
      <c r="DB2731"/>
      <c r="DC2731"/>
      <c r="DD2731"/>
      <c r="DE2731"/>
      <c r="DF2731"/>
      <c r="DG2731"/>
      <c r="DH2731"/>
      <c r="DI2731"/>
    </row>
    <row r="2732" spans="9:113" x14ac:dyDescent="0.25">
      <c r="I2732"/>
      <c r="CW2732"/>
      <c r="CX2732"/>
      <c r="CY2732"/>
      <c r="CZ2732"/>
      <c r="DA2732"/>
      <c r="DB2732"/>
      <c r="DC2732"/>
      <c r="DD2732"/>
      <c r="DE2732"/>
      <c r="DF2732"/>
      <c r="DG2732"/>
      <c r="DH2732"/>
      <c r="DI2732"/>
    </row>
    <row r="2733" spans="9:113" x14ac:dyDescent="0.25">
      <c r="I2733"/>
      <c r="CW2733"/>
      <c r="CX2733"/>
      <c r="CY2733"/>
      <c r="CZ2733"/>
      <c r="DA2733"/>
      <c r="DB2733"/>
      <c r="DC2733"/>
      <c r="DD2733"/>
      <c r="DE2733"/>
      <c r="DF2733"/>
      <c r="DG2733"/>
      <c r="DH2733"/>
      <c r="DI2733"/>
    </row>
    <row r="2734" spans="9:113" x14ac:dyDescent="0.25">
      <c r="I2734"/>
      <c r="CW2734"/>
      <c r="CX2734"/>
      <c r="CY2734"/>
      <c r="CZ2734"/>
      <c r="DA2734"/>
      <c r="DB2734"/>
      <c r="DC2734"/>
      <c r="DD2734"/>
      <c r="DE2734"/>
      <c r="DF2734"/>
      <c r="DG2734"/>
      <c r="DH2734"/>
      <c r="DI2734"/>
    </row>
    <row r="2735" spans="9:113" x14ac:dyDescent="0.25">
      <c r="I2735"/>
      <c r="CW2735"/>
      <c r="CX2735"/>
      <c r="CY2735"/>
      <c r="CZ2735"/>
      <c r="DA2735"/>
      <c r="DB2735"/>
      <c r="DC2735"/>
      <c r="DD2735"/>
      <c r="DE2735"/>
      <c r="DF2735"/>
      <c r="DG2735"/>
      <c r="DH2735"/>
      <c r="DI2735"/>
    </row>
    <row r="2736" spans="9:113" x14ac:dyDescent="0.25">
      <c r="I2736"/>
      <c r="CW2736"/>
      <c r="CX2736"/>
      <c r="CY2736"/>
      <c r="CZ2736"/>
      <c r="DA2736"/>
      <c r="DB2736"/>
      <c r="DC2736"/>
      <c r="DD2736"/>
      <c r="DE2736"/>
      <c r="DF2736"/>
      <c r="DG2736"/>
      <c r="DH2736"/>
      <c r="DI2736"/>
    </row>
    <row r="2737" spans="9:113" x14ac:dyDescent="0.25">
      <c r="I2737"/>
      <c r="CW2737"/>
      <c r="CX2737"/>
      <c r="CY2737"/>
      <c r="CZ2737"/>
      <c r="DA2737"/>
      <c r="DB2737"/>
      <c r="DC2737"/>
      <c r="DD2737"/>
      <c r="DE2737"/>
      <c r="DF2737"/>
      <c r="DG2737"/>
      <c r="DH2737"/>
      <c r="DI2737"/>
    </row>
    <row r="2738" spans="9:113" x14ac:dyDescent="0.25">
      <c r="I2738"/>
      <c r="CW2738"/>
      <c r="CX2738"/>
      <c r="CY2738"/>
      <c r="CZ2738"/>
      <c r="DA2738"/>
      <c r="DB2738"/>
      <c r="DC2738"/>
      <c r="DD2738"/>
      <c r="DE2738"/>
      <c r="DF2738"/>
      <c r="DG2738"/>
      <c r="DH2738"/>
      <c r="DI2738"/>
    </row>
    <row r="2739" spans="9:113" x14ac:dyDescent="0.25">
      <c r="I2739"/>
      <c r="CW2739"/>
      <c r="CX2739"/>
      <c r="CY2739"/>
      <c r="CZ2739"/>
      <c r="DA2739"/>
      <c r="DB2739"/>
      <c r="DC2739"/>
      <c r="DD2739"/>
      <c r="DE2739"/>
      <c r="DF2739"/>
      <c r="DG2739"/>
      <c r="DH2739"/>
      <c r="DI2739"/>
    </row>
    <row r="2740" spans="9:113" x14ac:dyDescent="0.25">
      <c r="I2740"/>
      <c r="CW2740"/>
      <c r="CX2740"/>
      <c r="CY2740"/>
      <c r="CZ2740"/>
      <c r="DA2740"/>
      <c r="DB2740"/>
      <c r="DC2740"/>
      <c r="DD2740"/>
      <c r="DE2740"/>
      <c r="DF2740"/>
      <c r="DG2740"/>
      <c r="DH2740"/>
      <c r="DI2740"/>
    </row>
    <row r="2741" spans="9:113" x14ac:dyDescent="0.25">
      <c r="I2741"/>
      <c r="CW2741"/>
      <c r="CX2741"/>
      <c r="CY2741"/>
      <c r="CZ2741"/>
      <c r="DA2741"/>
      <c r="DB2741"/>
      <c r="DC2741"/>
      <c r="DD2741"/>
      <c r="DE2741"/>
      <c r="DF2741"/>
      <c r="DG2741"/>
      <c r="DH2741"/>
      <c r="DI2741"/>
    </row>
    <row r="2742" spans="9:113" x14ac:dyDescent="0.25">
      <c r="I2742"/>
      <c r="CW2742"/>
      <c r="CX2742"/>
      <c r="CY2742"/>
      <c r="CZ2742"/>
      <c r="DA2742"/>
      <c r="DB2742"/>
      <c r="DC2742"/>
      <c r="DD2742"/>
      <c r="DE2742"/>
      <c r="DF2742"/>
      <c r="DG2742"/>
      <c r="DH2742"/>
      <c r="DI2742"/>
    </row>
    <row r="2743" spans="9:113" x14ac:dyDescent="0.25">
      <c r="I2743"/>
      <c r="CW2743"/>
      <c r="CX2743"/>
      <c r="CY2743"/>
      <c r="CZ2743"/>
      <c r="DA2743"/>
      <c r="DB2743"/>
      <c r="DC2743"/>
      <c r="DD2743"/>
      <c r="DE2743"/>
      <c r="DF2743"/>
      <c r="DG2743"/>
      <c r="DH2743"/>
      <c r="DI2743"/>
    </row>
    <row r="2744" spans="9:113" x14ac:dyDescent="0.25">
      <c r="I2744"/>
      <c r="CW2744"/>
      <c r="CX2744"/>
      <c r="CY2744"/>
      <c r="CZ2744"/>
      <c r="DA2744"/>
      <c r="DB2744"/>
      <c r="DC2744"/>
      <c r="DD2744"/>
      <c r="DE2744"/>
      <c r="DF2744"/>
      <c r="DG2744"/>
      <c r="DH2744"/>
      <c r="DI2744"/>
    </row>
    <row r="2745" spans="9:113" x14ac:dyDescent="0.25">
      <c r="I2745"/>
      <c r="CW2745"/>
      <c r="CX2745"/>
      <c r="CY2745"/>
      <c r="CZ2745"/>
      <c r="DA2745"/>
      <c r="DB2745"/>
      <c r="DC2745"/>
      <c r="DD2745"/>
      <c r="DE2745"/>
      <c r="DF2745"/>
      <c r="DG2745"/>
      <c r="DH2745"/>
      <c r="DI2745"/>
    </row>
    <row r="2746" spans="9:113" x14ac:dyDescent="0.25">
      <c r="I2746"/>
      <c r="CW2746"/>
      <c r="CX2746"/>
      <c r="CY2746"/>
      <c r="CZ2746"/>
      <c r="DA2746"/>
      <c r="DB2746"/>
      <c r="DC2746"/>
      <c r="DD2746"/>
      <c r="DE2746"/>
      <c r="DF2746"/>
      <c r="DG2746"/>
      <c r="DH2746"/>
      <c r="DI2746"/>
    </row>
    <row r="2747" spans="9:113" x14ac:dyDescent="0.25">
      <c r="I2747"/>
      <c r="CW2747"/>
      <c r="CX2747"/>
      <c r="CY2747"/>
      <c r="CZ2747"/>
      <c r="DA2747"/>
      <c r="DB2747"/>
      <c r="DC2747"/>
      <c r="DD2747"/>
      <c r="DE2747"/>
      <c r="DF2747"/>
      <c r="DG2747"/>
      <c r="DH2747"/>
      <c r="DI2747"/>
    </row>
    <row r="2748" spans="9:113" x14ac:dyDescent="0.25">
      <c r="I2748"/>
      <c r="CW2748"/>
      <c r="CX2748"/>
      <c r="CY2748"/>
      <c r="CZ2748"/>
      <c r="DA2748"/>
      <c r="DB2748"/>
      <c r="DC2748"/>
      <c r="DD2748"/>
      <c r="DE2748"/>
      <c r="DF2748"/>
      <c r="DG2748"/>
      <c r="DH2748"/>
      <c r="DI2748"/>
    </row>
    <row r="2749" spans="9:113" x14ac:dyDescent="0.25">
      <c r="I2749"/>
      <c r="CW2749"/>
      <c r="CX2749"/>
      <c r="CY2749"/>
      <c r="CZ2749"/>
      <c r="DA2749"/>
      <c r="DB2749"/>
      <c r="DC2749"/>
      <c r="DD2749"/>
      <c r="DE2749"/>
      <c r="DF2749"/>
      <c r="DG2749"/>
      <c r="DH2749"/>
      <c r="DI2749"/>
    </row>
    <row r="2750" spans="9:113" x14ac:dyDescent="0.25">
      <c r="I2750"/>
      <c r="CW2750"/>
      <c r="CX2750"/>
      <c r="CY2750"/>
      <c r="CZ2750"/>
      <c r="DA2750"/>
      <c r="DB2750"/>
      <c r="DC2750"/>
      <c r="DD2750"/>
      <c r="DE2750"/>
      <c r="DF2750"/>
      <c r="DG2750"/>
      <c r="DH2750"/>
      <c r="DI2750"/>
    </row>
    <row r="2751" spans="9:113" x14ac:dyDescent="0.25">
      <c r="I2751"/>
      <c r="CW2751"/>
      <c r="CX2751"/>
      <c r="CY2751"/>
      <c r="CZ2751"/>
      <c r="DA2751"/>
      <c r="DB2751"/>
      <c r="DC2751"/>
      <c r="DD2751"/>
      <c r="DE2751"/>
      <c r="DF2751"/>
      <c r="DG2751"/>
      <c r="DH2751"/>
      <c r="DI2751"/>
    </row>
    <row r="2752" spans="9:113" x14ac:dyDescent="0.25">
      <c r="I2752"/>
      <c r="CW2752"/>
      <c r="CX2752"/>
      <c r="CY2752"/>
      <c r="CZ2752"/>
      <c r="DA2752"/>
      <c r="DB2752"/>
      <c r="DC2752"/>
      <c r="DD2752"/>
      <c r="DE2752"/>
      <c r="DF2752"/>
      <c r="DG2752"/>
      <c r="DH2752"/>
      <c r="DI2752"/>
    </row>
    <row r="2753" spans="9:113" x14ac:dyDescent="0.25">
      <c r="I2753"/>
      <c r="CW2753"/>
      <c r="CX2753"/>
      <c r="CY2753"/>
      <c r="CZ2753"/>
      <c r="DA2753"/>
      <c r="DB2753"/>
      <c r="DC2753"/>
      <c r="DD2753"/>
      <c r="DE2753"/>
      <c r="DF2753"/>
      <c r="DG2753"/>
      <c r="DH2753"/>
      <c r="DI2753"/>
    </row>
    <row r="2754" spans="9:113" x14ac:dyDescent="0.25">
      <c r="I2754"/>
      <c r="CW2754"/>
      <c r="CX2754"/>
      <c r="CY2754"/>
      <c r="CZ2754"/>
      <c r="DA2754"/>
      <c r="DB2754"/>
      <c r="DC2754"/>
      <c r="DD2754"/>
      <c r="DE2754"/>
      <c r="DF2754"/>
      <c r="DG2754"/>
      <c r="DH2754"/>
      <c r="DI2754"/>
    </row>
    <row r="2755" spans="9:113" x14ac:dyDescent="0.25">
      <c r="I2755"/>
      <c r="CW2755"/>
      <c r="CX2755"/>
      <c r="CY2755"/>
      <c r="CZ2755"/>
      <c r="DA2755"/>
      <c r="DB2755"/>
      <c r="DC2755"/>
      <c r="DD2755"/>
      <c r="DE2755"/>
      <c r="DF2755"/>
      <c r="DG2755"/>
      <c r="DH2755"/>
      <c r="DI2755"/>
    </row>
    <row r="2756" spans="9:113" x14ac:dyDescent="0.25">
      <c r="I2756"/>
      <c r="CW2756"/>
      <c r="CX2756"/>
      <c r="CY2756"/>
      <c r="CZ2756"/>
      <c r="DA2756"/>
      <c r="DB2756"/>
      <c r="DC2756"/>
      <c r="DD2756"/>
      <c r="DE2756"/>
      <c r="DF2756"/>
      <c r="DG2756"/>
      <c r="DH2756"/>
      <c r="DI2756"/>
    </row>
    <row r="2757" spans="9:113" x14ac:dyDescent="0.25">
      <c r="I2757"/>
      <c r="CW2757"/>
      <c r="CX2757"/>
      <c r="CY2757"/>
      <c r="CZ2757"/>
      <c r="DA2757"/>
      <c r="DB2757"/>
      <c r="DC2757"/>
      <c r="DD2757"/>
      <c r="DE2757"/>
      <c r="DF2757"/>
      <c r="DG2757"/>
      <c r="DH2757"/>
      <c r="DI2757"/>
    </row>
    <row r="2758" spans="9:113" x14ac:dyDescent="0.25">
      <c r="I2758"/>
      <c r="CW2758"/>
      <c r="CX2758"/>
      <c r="CY2758"/>
      <c r="CZ2758"/>
      <c r="DA2758"/>
      <c r="DB2758"/>
      <c r="DC2758"/>
      <c r="DD2758"/>
      <c r="DE2758"/>
      <c r="DF2758"/>
      <c r="DG2758"/>
      <c r="DH2758"/>
      <c r="DI2758"/>
    </row>
    <row r="2759" spans="9:113" x14ac:dyDescent="0.25">
      <c r="I2759"/>
      <c r="CW2759"/>
      <c r="CX2759"/>
      <c r="CY2759"/>
      <c r="CZ2759"/>
      <c r="DA2759"/>
      <c r="DB2759"/>
      <c r="DC2759"/>
      <c r="DD2759"/>
      <c r="DE2759"/>
      <c r="DF2759"/>
      <c r="DG2759"/>
      <c r="DH2759"/>
      <c r="DI2759"/>
    </row>
    <row r="2760" spans="9:113" x14ac:dyDescent="0.25">
      <c r="I2760"/>
      <c r="CW2760"/>
      <c r="CX2760"/>
      <c r="CY2760"/>
      <c r="CZ2760"/>
      <c r="DA2760"/>
      <c r="DB2760"/>
      <c r="DC2760"/>
      <c r="DD2760"/>
      <c r="DE2760"/>
      <c r="DF2760"/>
      <c r="DG2760"/>
      <c r="DH2760"/>
      <c r="DI2760"/>
    </row>
    <row r="2761" spans="9:113" x14ac:dyDescent="0.25">
      <c r="I2761"/>
      <c r="CW2761"/>
      <c r="CX2761"/>
      <c r="CY2761"/>
      <c r="CZ2761"/>
      <c r="DA2761"/>
      <c r="DB2761"/>
      <c r="DC2761"/>
      <c r="DD2761"/>
      <c r="DE2761"/>
      <c r="DF2761"/>
      <c r="DG2761"/>
      <c r="DH2761"/>
      <c r="DI2761"/>
    </row>
    <row r="2762" spans="9:113" x14ac:dyDescent="0.25">
      <c r="I2762"/>
      <c r="CW2762"/>
      <c r="CX2762"/>
      <c r="CY2762"/>
      <c r="CZ2762"/>
      <c r="DA2762"/>
      <c r="DB2762"/>
      <c r="DC2762"/>
      <c r="DD2762"/>
      <c r="DE2762"/>
      <c r="DF2762"/>
      <c r="DG2762"/>
      <c r="DH2762"/>
      <c r="DI2762"/>
    </row>
    <row r="2763" spans="9:113" x14ac:dyDescent="0.25">
      <c r="I2763"/>
      <c r="CW2763"/>
      <c r="CX2763"/>
      <c r="CY2763"/>
      <c r="CZ2763"/>
      <c r="DA2763"/>
      <c r="DB2763"/>
      <c r="DC2763"/>
      <c r="DD2763"/>
      <c r="DE2763"/>
      <c r="DF2763"/>
      <c r="DG2763"/>
      <c r="DH2763"/>
      <c r="DI2763"/>
    </row>
    <row r="2764" spans="9:113" x14ac:dyDescent="0.25">
      <c r="I2764"/>
      <c r="CW2764"/>
      <c r="CX2764"/>
      <c r="CY2764"/>
      <c r="CZ2764"/>
      <c r="DA2764"/>
      <c r="DB2764"/>
      <c r="DC2764"/>
      <c r="DD2764"/>
      <c r="DE2764"/>
      <c r="DF2764"/>
      <c r="DG2764"/>
      <c r="DH2764"/>
      <c r="DI2764"/>
    </row>
    <row r="2765" spans="9:113" x14ac:dyDescent="0.25">
      <c r="I2765"/>
      <c r="CW2765"/>
      <c r="CX2765"/>
      <c r="CY2765"/>
      <c r="CZ2765"/>
      <c r="DA2765"/>
      <c r="DB2765"/>
      <c r="DC2765"/>
      <c r="DD2765"/>
      <c r="DE2765"/>
      <c r="DF2765"/>
      <c r="DG2765"/>
      <c r="DH2765"/>
      <c r="DI2765"/>
    </row>
    <row r="2766" spans="9:113" x14ac:dyDescent="0.25">
      <c r="I2766"/>
      <c r="CW2766"/>
      <c r="CX2766"/>
      <c r="CY2766"/>
      <c r="CZ2766"/>
      <c r="DA2766"/>
      <c r="DB2766"/>
      <c r="DC2766"/>
      <c r="DD2766"/>
      <c r="DE2766"/>
      <c r="DF2766"/>
      <c r="DG2766"/>
      <c r="DH2766"/>
      <c r="DI2766"/>
    </row>
    <row r="2767" spans="9:113" x14ac:dyDescent="0.25">
      <c r="I2767"/>
      <c r="CW2767"/>
      <c r="CX2767"/>
      <c r="CY2767"/>
      <c r="CZ2767"/>
      <c r="DA2767"/>
      <c r="DB2767"/>
      <c r="DC2767"/>
      <c r="DD2767"/>
      <c r="DE2767"/>
      <c r="DF2767"/>
      <c r="DG2767"/>
      <c r="DH2767"/>
      <c r="DI2767"/>
    </row>
    <row r="2768" spans="9:113" x14ac:dyDescent="0.25">
      <c r="I2768"/>
      <c r="CW2768"/>
      <c r="CX2768"/>
      <c r="CY2768"/>
      <c r="CZ2768"/>
      <c r="DA2768"/>
      <c r="DB2768"/>
      <c r="DC2768"/>
      <c r="DD2768"/>
      <c r="DE2768"/>
      <c r="DF2768"/>
      <c r="DG2768"/>
      <c r="DH2768"/>
      <c r="DI2768"/>
    </row>
    <row r="2769" spans="9:113" x14ac:dyDescent="0.25">
      <c r="I2769"/>
      <c r="CW2769"/>
      <c r="CX2769"/>
      <c r="CY2769"/>
      <c r="CZ2769"/>
      <c r="DA2769"/>
      <c r="DB2769"/>
      <c r="DC2769"/>
      <c r="DD2769"/>
      <c r="DE2769"/>
      <c r="DF2769"/>
      <c r="DG2769"/>
      <c r="DH2769"/>
      <c r="DI2769"/>
    </row>
    <row r="2770" spans="9:113" x14ac:dyDescent="0.25">
      <c r="I2770"/>
      <c r="CW2770"/>
      <c r="CX2770"/>
      <c r="CY2770"/>
      <c r="CZ2770"/>
      <c r="DA2770"/>
      <c r="DB2770"/>
      <c r="DC2770"/>
      <c r="DD2770"/>
      <c r="DE2770"/>
      <c r="DF2770"/>
      <c r="DG2770"/>
      <c r="DH2770"/>
      <c r="DI2770"/>
    </row>
    <row r="2771" spans="9:113" x14ac:dyDescent="0.25">
      <c r="I2771"/>
      <c r="CW2771"/>
      <c r="CX2771"/>
      <c r="CY2771"/>
      <c r="CZ2771"/>
      <c r="DA2771"/>
      <c r="DB2771"/>
      <c r="DC2771"/>
      <c r="DD2771"/>
      <c r="DE2771"/>
      <c r="DF2771"/>
      <c r="DG2771"/>
      <c r="DH2771"/>
      <c r="DI2771"/>
    </row>
    <row r="2772" spans="9:113" x14ac:dyDescent="0.25">
      <c r="I2772"/>
      <c r="CW2772"/>
      <c r="CX2772"/>
      <c r="CY2772"/>
      <c r="CZ2772"/>
      <c r="DA2772"/>
      <c r="DB2772"/>
      <c r="DC2772"/>
      <c r="DD2772"/>
      <c r="DE2772"/>
      <c r="DF2772"/>
      <c r="DG2772"/>
      <c r="DH2772"/>
      <c r="DI2772"/>
    </row>
    <row r="2773" spans="9:113" x14ac:dyDescent="0.25">
      <c r="I2773"/>
      <c r="CW2773"/>
      <c r="CX2773"/>
      <c r="CY2773"/>
      <c r="CZ2773"/>
      <c r="DA2773"/>
      <c r="DB2773"/>
      <c r="DC2773"/>
      <c r="DD2773"/>
      <c r="DE2773"/>
      <c r="DF2773"/>
      <c r="DG2773"/>
      <c r="DH2773"/>
      <c r="DI2773"/>
    </row>
    <row r="2774" spans="9:113" x14ac:dyDescent="0.25">
      <c r="I2774"/>
      <c r="CW2774"/>
      <c r="CX2774"/>
      <c r="CY2774"/>
      <c r="CZ2774"/>
      <c r="DA2774"/>
      <c r="DB2774"/>
      <c r="DC2774"/>
      <c r="DD2774"/>
      <c r="DE2774"/>
      <c r="DF2774"/>
      <c r="DG2774"/>
      <c r="DH2774"/>
      <c r="DI2774"/>
    </row>
    <row r="2775" spans="9:113" x14ac:dyDescent="0.25">
      <c r="I2775"/>
      <c r="CW2775"/>
      <c r="CX2775"/>
      <c r="CY2775"/>
      <c r="CZ2775"/>
      <c r="DA2775"/>
      <c r="DB2775"/>
      <c r="DC2775"/>
      <c r="DD2775"/>
      <c r="DE2775"/>
      <c r="DF2775"/>
      <c r="DG2775"/>
      <c r="DH2775"/>
      <c r="DI2775"/>
    </row>
    <row r="2776" spans="9:113" x14ac:dyDescent="0.25">
      <c r="I2776"/>
      <c r="CW2776"/>
      <c r="CX2776"/>
      <c r="CY2776"/>
      <c r="CZ2776"/>
      <c r="DA2776"/>
      <c r="DB2776"/>
      <c r="DC2776"/>
      <c r="DD2776"/>
      <c r="DE2776"/>
      <c r="DF2776"/>
      <c r="DG2776"/>
      <c r="DH2776"/>
      <c r="DI2776"/>
    </row>
    <row r="2777" spans="9:113" x14ac:dyDescent="0.25">
      <c r="I2777"/>
      <c r="CW2777"/>
      <c r="CX2777"/>
      <c r="CY2777"/>
      <c r="CZ2777"/>
      <c r="DA2777"/>
      <c r="DB2777"/>
      <c r="DC2777"/>
      <c r="DD2777"/>
      <c r="DE2777"/>
      <c r="DF2777"/>
      <c r="DG2777"/>
      <c r="DH2777"/>
      <c r="DI2777"/>
    </row>
    <row r="2778" spans="9:113" x14ac:dyDescent="0.25">
      <c r="I2778"/>
      <c r="CW2778"/>
      <c r="CX2778"/>
      <c r="CY2778"/>
      <c r="CZ2778"/>
      <c r="DA2778"/>
      <c r="DB2778"/>
      <c r="DC2778"/>
      <c r="DD2778"/>
      <c r="DE2778"/>
      <c r="DF2778"/>
      <c r="DG2778"/>
      <c r="DH2778"/>
      <c r="DI2778"/>
    </row>
    <row r="2779" spans="9:113" x14ac:dyDescent="0.25">
      <c r="I2779"/>
      <c r="CW2779"/>
      <c r="CX2779"/>
      <c r="CY2779"/>
      <c r="CZ2779"/>
      <c r="DA2779"/>
      <c r="DB2779"/>
      <c r="DC2779"/>
      <c r="DD2779"/>
      <c r="DE2779"/>
      <c r="DF2779"/>
      <c r="DG2779"/>
      <c r="DH2779"/>
      <c r="DI2779"/>
    </row>
    <row r="2780" spans="9:113" x14ac:dyDescent="0.25">
      <c r="I2780"/>
      <c r="CW2780"/>
      <c r="CX2780"/>
      <c r="CY2780"/>
      <c r="CZ2780"/>
      <c r="DA2780"/>
      <c r="DB2780"/>
      <c r="DC2780"/>
      <c r="DD2780"/>
      <c r="DE2780"/>
      <c r="DF2780"/>
      <c r="DG2780"/>
      <c r="DH2780"/>
      <c r="DI2780"/>
    </row>
    <row r="2781" spans="9:113" x14ac:dyDescent="0.25">
      <c r="I2781"/>
      <c r="CW2781"/>
      <c r="CX2781"/>
      <c r="CY2781"/>
      <c r="CZ2781"/>
      <c r="DA2781"/>
      <c r="DB2781"/>
      <c r="DC2781"/>
      <c r="DD2781"/>
      <c r="DE2781"/>
      <c r="DF2781"/>
      <c r="DG2781"/>
      <c r="DH2781"/>
      <c r="DI2781"/>
    </row>
    <row r="2782" spans="9:113" x14ac:dyDescent="0.25">
      <c r="I2782"/>
      <c r="CW2782"/>
      <c r="CX2782"/>
      <c r="CY2782"/>
      <c r="CZ2782"/>
      <c r="DA2782"/>
      <c r="DB2782"/>
      <c r="DC2782"/>
      <c r="DD2782"/>
      <c r="DE2782"/>
      <c r="DF2782"/>
      <c r="DG2782"/>
      <c r="DH2782"/>
      <c r="DI2782"/>
    </row>
    <row r="2783" spans="9:113" x14ac:dyDescent="0.25">
      <c r="I2783"/>
      <c r="CW2783"/>
      <c r="CX2783"/>
      <c r="CY2783"/>
      <c r="CZ2783"/>
      <c r="DA2783"/>
      <c r="DB2783"/>
      <c r="DC2783"/>
      <c r="DD2783"/>
      <c r="DE2783"/>
      <c r="DF2783"/>
      <c r="DG2783"/>
      <c r="DH2783"/>
      <c r="DI2783"/>
    </row>
    <row r="2784" spans="9:113" x14ac:dyDescent="0.25">
      <c r="I2784"/>
      <c r="CW2784"/>
      <c r="CX2784"/>
      <c r="CY2784"/>
      <c r="CZ2784"/>
      <c r="DA2784"/>
      <c r="DB2784"/>
      <c r="DC2784"/>
      <c r="DD2784"/>
      <c r="DE2784"/>
      <c r="DF2784"/>
      <c r="DG2784"/>
      <c r="DH2784"/>
      <c r="DI2784"/>
    </row>
    <row r="2785" spans="9:113" x14ac:dyDescent="0.25">
      <c r="I2785"/>
      <c r="CW2785"/>
      <c r="CX2785"/>
      <c r="CY2785"/>
      <c r="CZ2785"/>
      <c r="DA2785"/>
      <c r="DB2785"/>
      <c r="DC2785"/>
      <c r="DD2785"/>
      <c r="DE2785"/>
      <c r="DF2785"/>
      <c r="DG2785"/>
      <c r="DH2785"/>
      <c r="DI2785"/>
    </row>
    <row r="2786" spans="9:113" x14ac:dyDescent="0.25">
      <c r="I2786"/>
      <c r="CW2786"/>
      <c r="CX2786"/>
      <c r="CY2786"/>
      <c r="CZ2786"/>
      <c r="DA2786"/>
      <c r="DB2786"/>
      <c r="DC2786"/>
      <c r="DD2786"/>
      <c r="DE2786"/>
      <c r="DF2786"/>
      <c r="DG2786"/>
      <c r="DH2786"/>
      <c r="DI2786"/>
    </row>
    <row r="2787" spans="9:113" x14ac:dyDescent="0.25">
      <c r="I2787"/>
      <c r="CW2787"/>
      <c r="CX2787"/>
      <c r="CY2787"/>
      <c r="CZ2787"/>
      <c r="DA2787"/>
      <c r="DB2787"/>
      <c r="DC2787"/>
      <c r="DD2787"/>
      <c r="DE2787"/>
      <c r="DF2787"/>
      <c r="DG2787"/>
      <c r="DH2787"/>
      <c r="DI2787"/>
    </row>
    <row r="2788" spans="9:113" x14ac:dyDescent="0.25">
      <c r="I2788"/>
      <c r="CW2788"/>
      <c r="CX2788"/>
      <c r="CY2788"/>
      <c r="CZ2788"/>
      <c r="DA2788"/>
      <c r="DB2788"/>
      <c r="DC2788"/>
      <c r="DD2788"/>
      <c r="DE2788"/>
      <c r="DF2788"/>
      <c r="DG2788"/>
      <c r="DH2788"/>
      <c r="DI2788"/>
    </row>
    <row r="2789" spans="9:113" x14ac:dyDescent="0.25">
      <c r="I2789"/>
      <c r="CW2789"/>
      <c r="CX2789"/>
      <c r="CY2789"/>
      <c r="CZ2789"/>
      <c r="DA2789"/>
      <c r="DB2789"/>
      <c r="DC2789"/>
      <c r="DD2789"/>
      <c r="DE2789"/>
      <c r="DF2789"/>
      <c r="DG2789"/>
      <c r="DH2789"/>
      <c r="DI2789"/>
    </row>
    <row r="2790" spans="9:113" x14ac:dyDescent="0.25">
      <c r="I2790"/>
      <c r="CW2790"/>
      <c r="CX2790"/>
      <c r="CY2790"/>
      <c r="CZ2790"/>
      <c r="DA2790"/>
      <c r="DB2790"/>
      <c r="DC2790"/>
      <c r="DD2790"/>
      <c r="DE2790"/>
      <c r="DF2790"/>
      <c r="DG2790"/>
      <c r="DH2790"/>
      <c r="DI2790"/>
    </row>
    <row r="2791" spans="9:113" x14ac:dyDescent="0.25">
      <c r="I2791"/>
      <c r="CW2791"/>
      <c r="CX2791"/>
      <c r="CY2791"/>
      <c r="CZ2791"/>
      <c r="DA2791"/>
      <c r="DB2791"/>
      <c r="DC2791"/>
      <c r="DD2791"/>
      <c r="DE2791"/>
      <c r="DF2791"/>
      <c r="DG2791"/>
      <c r="DH2791"/>
      <c r="DI2791"/>
    </row>
    <row r="2792" spans="9:113" x14ac:dyDescent="0.25">
      <c r="I2792"/>
      <c r="CW2792"/>
      <c r="CX2792"/>
      <c r="CY2792"/>
      <c r="CZ2792"/>
      <c r="DA2792"/>
      <c r="DB2792"/>
      <c r="DC2792"/>
      <c r="DD2792"/>
      <c r="DE2792"/>
      <c r="DF2792"/>
      <c r="DG2792"/>
      <c r="DH2792"/>
      <c r="DI2792"/>
    </row>
    <row r="2793" spans="9:113" x14ac:dyDescent="0.25">
      <c r="I2793"/>
      <c r="CW2793"/>
      <c r="CX2793"/>
      <c r="CY2793"/>
      <c r="CZ2793"/>
      <c r="DA2793"/>
      <c r="DB2793"/>
      <c r="DC2793"/>
      <c r="DD2793"/>
      <c r="DE2793"/>
      <c r="DF2793"/>
      <c r="DG2793"/>
      <c r="DH2793"/>
      <c r="DI2793"/>
    </row>
    <row r="2794" spans="9:113" x14ac:dyDescent="0.25">
      <c r="I2794"/>
      <c r="CW2794"/>
      <c r="CX2794"/>
      <c r="CY2794"/>
      <c r="CZ2794"/>
      <c r="DA2794"/>
      <c r="DB2794"/>
      <c r="DC2794"/>
      <c r="DD2794"/>
      <c r="DE2794"/>
      <c r="DF2794"/>
      <c r="DG2794"/>
      <c r="DH2794"/>
      <c r="DI2794"/>
    </row>
    <row r="2795" spans="9:113" x14ac:dyDescent="0.25">
      <c r="I2795"/>
      <c r="CW2795"/>
      <c r="CX2795"/>
      <c r="CY2795"/>
      <c r="CZ2795"/>
      <c r="DA2795"/>
      <c r="DB2795"/>
      <c r="DC2795"/>
      <c r="DD2795"/>
      <c r="DE2795"/>
      <c r="DF2795"/>
      <c r="DG2795"/>
      <c r="DH2795"/>
      <c r="DI2795"/>
    </row>
    <row r="2796" spans="9:113" x14ac:dyDescent="0.25">
      <c r="I2796"/>
      <c r="CW2796"/>
      <c r="CX2796"/>
      <c r="CY2796"/>
      <c r="CZ2796"/>
      <c r="DA2796"/>
      <c r="DB2796"/>
      <c r="DC2796"/>
      <c r="DD2796"/>
      <c r="DE2796"/>
      <c r="DF2796"/>
      <c r="DG2796"/>
      <c r="DH2796"/>
      <c r="DI2796"/>
    </row>
    <row r="2797" spans="9:113" x14ac:dyDescent="0.25">
      <c r="I2797"/>
      <c r="CW2797"/>
      <c r="CX2797"/>
      <c r="CY2797"/>
      <c r="CZ2797"/>
      <c r="DA2797"/>
      <c r="DB2797"/>
      <c r="DC2797"/>
      <c r="DD2797"/>
      <c r="DE2797"/>
      <c r="DF2797"/>
      <c r="DG2797"/>
      <c r="DH2797"/>
      <c r="DI2797"/>
    </row>
    <row r="2798" spans="9:113" x14ac:dyDescent="0.25">
      <c r="I2798"/>
      <c r="CW2798"/>
      <c r="CX2798"/>
      <c r="CY2798"/>
      <c r="CZ2798"/>
      <c r="DA2798"/>
      <c r="DB2798"/>
      <c r="DC2798"/>
      <c r="DD2798"/>
      <c r="DE2798"/>
      <c r="DF2798"/>
      <c r="DG2798"/>
      <c r="DH2798"/>
      <c r="DI2798"/>
    </row>
    <row r="2799" spans="9:113" x14ac:dyDescent="0.25">
      <c r="I2799"/>
      <c r="CW2799"/>
      <c r="CX2799"/>
      <c r="CY2799"/>
      <c r="CZ2799"/>
      <c r="DA2799"/>
      <c r="DB2799"/>
      <c r="DC2799"/>
      <c r="DD2799"/>
      <c r="DE2799"/>
      <c r="DF2799"/>
      <c r="DG2799"/>
      <c r="DH2799"/>
      <c r="DI2799"/>
    </row>
    <row r="2800" spans="9:113" x14ac:dyDescent="0.25">
      <c r="I2800"/>
      <c r="CW2800"/>
      <c r="CX2800"/>
      <c r="CY2800"/>
      <c r="CZ2800"/>
      <c r="DA2800"/>
      <c r="DB2800"/>
      <c r="DC2800"/>
      <c r="DD2800"/>
      <c r="DE2800"/>
      <c r="DF2800"/>
      <c r="DG2800"/>
      <c r="DH2800"/>
      <c r="DI2800"/>
    </row>
    <row r="2801" spans="9:113" x14ac:dyDescent="0.25">
      <c r="I2801"/>
      <c r="CW2801"/>
      <c r="CX2801"/>
      <c r="CY2801"/>
      <c r="CZ2801"/>
      <c r="DA2801"/>
      <c r="DB2801"/>
      <c r="DC2801"/>
      <c r="DD2801"/>
      <c r="DE2801"/>
      <c r="DF2801"/>
      <c r="DG2801"/>
      <c r="DH2801"/>
      <c r="DI2801"/>
    </row>
    <row r="2802" spans="9:113" x14ac:dyDescent="0.25">
      <c r="I2802"/>
      <c r="CW2802"/>
      <c r="CX2802"/>
      <c r="CY2802"/>
      <c r="CZ2802"/>
      <c r="DA2802"/>
      <c r="DB2802"/>
      <c r="DC2802"/>
      <c r="DD2802"/>
      <c r="DE2802"/>
      <c r="DF2802"/>
      <c r="DG2802"/>
      <c r="DH2802"/>
      <c r="DI2802"/>
    </row>
    <row r="2803" spans="9:113" x14ac:dyDescent="0.25">
      <c r="I2803"/>
      <c r="CW2803"/>
      <c r="CX2803"/>
      <c r="CY2803"/>
      <c r="CZ2803"/>
      <c r="DA2803"/>
      <c r="DB2803"/>
      <c r="DC2803"/>
      <c r="DD2803"/>
      <c r="DE2803"/>
      <c r="DF2803"/>
      <c r="DG2803"/>
      <c r="DH2803"/>
      <c r="DI2803"/>
    </row>
    <row r="2804" spans="9:113" x14ac:dyDescent="0.25">
      <c r="I2804"/>
      <c r="CW2804"/>
      <c r="CX2804"/>
      <c r="CY2804"/>
      <c r="CZ2804"/>
      <c r="DA2804"/>
      <c r="DB2804"/>
      <c r="DC2804"/>
      <c r="DD2804"/>
      <c r="DE2804"/>
      <c r="DF2804"/>
      <c r="DG2804"/>
      <c r="DH2804"/>
      <c r="DI2804"/>
    </row>
    <row r="2805" spans="9:113" x14ac:dyDescent="0.25">
      <c r="I2805"/>
      <c r="CW2805"/>
      <c r="CX2805"/>
      <c r="CY2805"/>
      <c r="CZ2805"/>
      <c r="DA2805"/>
      <c r="DB2805"/>
      <c r="DC2805"/>
      <c r="DD2805"/>
      <c r="DE2805"/>
      <c r="DF2805"/>
      <c r="DG2805"/>
      <c r="DH2805"/>
      <c r="DI2805"/>
    </row>
    <row r="2806" spans="9:113" x14ac:dyDescent="0.25">
      <c r="I2806"/>
      <c r="CW2806"/>
      <c r="CX2806"/>
      <c r="CY2806"/>
      <c r="CZ2806"/>
      <c r="DA2806"/>
      <c r="DB2806"/>
      <c r="DC2806"/>
      <c r="DD2806"/>
      <c r="DE2806"/>
      <c r="DF2806"/>
      <c r="DG2806"/>
      <c r="DH2806"/>
      <c r="DI2806"/>
    </row>
    <row r="2807" spans="9:113" x14ac:dyDescent="0.25">
      <c r="I2807"/>
      <c r="CW2807"/>
      <c r="CX2807"/>
      <c r="CY2807"/>
      <c r="CZ2807"/>
      <c r="DA2807"/>
      <c r="DB2807"/>
      <c r="DC2807"/>
      <c r="DD2807"/>
      <c r="DE2807"/>
      <c r="DF2807"/>
      <c r="DG2807"/>
      <c r="DH2807"/>
      <c r="DI2807"/>
    </row>
    <row r="2808" spans="9:113" x14ac:dyDescent="0.25">
      <c r="I2808"/>
      <c r="CW2808"/>
      <c r="CX2808"/>
      <c r="CY2808"/>
      <c r="CZ2808"/>
      <c r="DA2808"/>
      <c r="DB2808"/>
      <c r="DC2808"/>
      <c r="DD2808"/>
      <c r="DE2808"/>
      <c r="DF2808"/>
      <c r="DG2808"/>
      <c r="DH2808"/>
      <c r="DI2808"/>
    </row>
    <row r="2809" spans="9:113" x14ac:dyDescent="0.25">
      <c r="I2809"/>
      <c r="CW2809"/>
      <c r="CX2809"/>
      <c r="CY2809"/>
      <c r="CZ2809"/>
      <c r="DA2809"/>
      <c r="DB2809"/>
      <c r="DC2809"/>
      <c r="DD2809"/>
      <c r="DE2809"/>
      <c r="DF2809"/>
      <c r="DG2809"/>
      <c r="DH2809"/>
      <c r="DI2809"/>
    </row>
    <row r="2810" spans="9:113" x14ac:dyDescent="0.25">
      <c r="I2810"/>
      <c r="CW2810"/>
      <c r="CX2810"/>
      <c r="CY2810"/>
      <c r="CZ2810"/>
      <c r="DA2810"/>
      <c r="DB2810"/>
      <c r="DC2810"/>
      <c r="DD2810"/>
      <c r="DE2810"/>
      <c r="DF2810"/>
      <c r="DG2810"/>
      <c r="DH2810"/>
      <c r="DI2810"/>
    </row>
    <row r="2811" spans="9:113" x14ac:dyDescent="0.25">
      <c r="I2811"/>
      <c r="CW2811"/>
      <c r="CX2811"/>
      <c r="CY2811"/>
      <c r="CZ2811"/>
      <c r="DA2811"/>
      <c r="DB2811"/>
      <c r="DC2811"/>
      <c r="DD2811"/>
      <c r="DE2811"/>
      <c r="DF2811"/>
      <c r="DG2811"/>
      <c r="DH2811"/>
      <c r="DI2811"/>
    </row>
    <row r="2812" spans="9:113" x14ac:dyDescent="0.25">
      <c r="I2812"/>
      <c r="CW2812"/>
      <c r="CX2812"/>
      <c r="CY2812"/>
      <c r="CZ2812"/>
      <c r="DA2812"/>
      <c r="DB2812"/>
      <c r="DC2812"/>
      <c r="DD2812"/>
      <c r="DE2812"/>
      <c r="DF2812"/>
      <c r="DG2812"/>
      <c r="DH2812"/>
      <c r="DI2812"/>
    </row>
    <row r="2813" spans="9:113" x14ac:dyDescent="0.25">
      <c r="I2813"/>
      <c r="CW2813"/>
      <c r="CX2813"/>
      <c r="CY2813"/>
      <c r="CZ2813"/>
      <c r="DA2813"/>
      <c r="DB2813"/>
      <c r="DC2813"/>
      <c r="DD2813"/>
      <c r="DE2813"/>
      <c r="DF2813"/>
      <c r="DG2813"/>
      <c r="DH2813"/>
      <c r="DI2813"/>
    </row>
    <row r="2814" spans="9:113" x14ac:dyDescent="0.25">
      <c r="I2814"/>
      <c r="CW2814"/>
      <c r="CX2814"/>
      <c r="CY2814"/>
      <c r="CZ2814"/>
      <c r="DA2814"/>
      <c r="DB2814"/>
      <c r="DC2814"/>
      <c r="DD2814"/>
      <c r="DE2814"/>
      <c r="DF2814"/>
      <c r="DG2814"/>
      <c r="DH2814"/>
      <c r="DI2814"/>
    </row>
    <row r="2815" spans="9:113" x14ac:dyDescent="0.25">
      <c r="I2815"/>
      <c r="CW2815"/>
      <c r="CX2815"/>
      <c r="CY2815"/>
      <c r="CZ2815"/>
      <c r="DA2815"/>
      <c r="DB2815"/>
      <c r="DC2815"/>
      <c r="DD2815"/>
      <c r="DE2815"/>
      <c r="DF2815"/>
      <c r="DG2815"/>
      <c r="DH2815"/>
      <c r="DI2815"/>
    </row>
    <row r="2816" spans="9:113" x14ac:dyDescent="0.25">
      <c r="I2816"/>
      <c r="CW2816"/>
      <c r="CX2816"/>
      <c r="CY2816"/>
      <c r="CZ2816"/>
      <c r="DA2816"/>
      <c r="DB2816"/>
      <c r="DC2816"/>
      <c r="DD2816"/>
      <c r="DE2816"/>
      <c r="DF2816"/>
      <c r="DG2816"/>
      <c r="DH2816"/>
      <c r="DI2816"/>
    </row>
    <row r="2817" spans="9:113" x14ac:dyDescent="0.25">
      <c r="I2817"/>
      <c r="CW2817"/>
      <c r="CX2817"/>
      <c r="CY2817"/>
      <c r="CZ2817"/>
      <c r="DA2817"/>
      <c r="DB2817"/>
      <c r="DC2817"/>
      <c r="DD2817"/>
      <c r="DE2817"/>
      <c r="DF2817"/>
      <c r="DG2817"/>
      <c r="DH2817"/>
      <c r="DI2817"/>
    </row>
    <row r="2818" spans="9:113" x14ac:dyDescent="0.25">
      <c r="I2818"/>
      <c r="CW2818"/>
      <c r="CX2818"/>
      <c r="CY2818"/>
      <c r="CZ2818"/>
      <c r="DA2818"/>
      <c r="DB2818"/>
      <c r="DC2818"/>
      <c r="DD2818"/>
      <c r="DE2818"/>
      <c r="DF2818"/>
      <c r="DG2818"/>
      <c r="DH2818"/>
      <c r="DI2818"/>
    </row>
    <row r="2819" spans="9:113" x14ac:dyDescent="0.25">
      <c r="I2819"/>
      <c r="CW2819"/>
      <c r="CX2819"/>
      <c r="CY2819"/>
      <c r="CZ2819"/>
      <c r="DA2819"/>
      <c r="DB2819"/>
      <c r="DC2819"/>
      <c r="DD2819"/>
      <c r="DE2819"/>
      <c r="DF2819"/>
      <c r="DG2819"/>
      <c r="DH2819"/>
      <c r="DI2819"/>
    </row>
    <row r="2820" spans="9:113" x14ac:dyDescent="0.25">
      <c r="I2820"/>
      <c r="CW2820"/>
      <c r="CX2820"/>
      <c r="CY2820"/>
      <c r="CZ2820"/>
      <c r="DA2820"/>
      <c r="DB2820"/>
      <c r="DC2820"/>
      <c r="DD2820"/>
      <c r="DE2820"/>
      <c r="DF2820"/>
      <c r="DG2820"/>
      <c r="DH2820"/>
      <c r="DI2820"/>
    </row>
    <row r="2821" spans="9:113" x14ac:dyDescent="0.25">
      <c r="I2821"/>
      <c r="CW2821"/>
      <c r="CX2821"/>
      <c r="CY2821"/>
      <c r="CZ2821"/>
      <c r="DA2821"/>
      <c r="DB2821"/>
      <c r="DC2821"/>
      <c r="DD2821"/>
      <c r="DE2821"/>
      <c r="DF2821"/>
      <c r="DG2821"/>
      <c r="DH2821"/>
      <c r="DI2821"/>
    </row>
    <row r="2822" spans="9:113" x14ac:dyDescent="0.25">
      <c r="I2822"/>
      <c r="CW2822"/>
      <c r="CX2822"/>
      <c r="CY2822"/>
      <c r="CZ2822"/>
      <c r="DA2822"/>
      <c r="DB2822"/>
      <c r="DC2822"/>
      <c r="DD2822"/>
      <c r="DE2822"/>
      <c r="DF2822"/>
      <c r="DG2822"/>
      <c r="DH2822"/>
      <c r="DI2822"/>
    </row>
    <row r="2823" spans="9:113" x14ac:dyDescent="0.25">
      <c r="I2823"/>
      <c r="CW2823"/>
      <c r="CX2823"/>
      <c r="CY2823"/>
      <c r="CZ2823"/>
      <c r="DA2823"/>
      <c r="DB2823"/>
      <c r="DC2823"/>
      <c r="DD2823"/>
      <c r="DE2823"/>
      <c r="DF2823"/>
      <c r="DG2823"/>
      <c r="DH2823"/>
      <c r="DI2823"/>
    </row>
    <row r="2824" spans="9:113" x14ac:dyDescent="0.25">
      <c r="I2824"/>
      <c r="CW2824"/>
      <c r="CX2824"/>
      <c r="CY2824"/>
      <c r="CZ2824"/>
      <c r="DA2824"/>
      <c r="DB2824"/>
      <c r="DC2824"/>
      <c r="DD2824"/>
      <c r="DE2824"/>
      <c r="DF2824"/>
      <c r="DG2824"/>
      <c r="DH2824"/>
      <c r="DI2824"/>
    </row>
    <row r="2825" spans="9:113" x14ac:dyDescent="0.25">
      <c r="I2825"/>
      <c r="CW2825"/>
      <c r="CX2825"/>
      <c r="CY2825"/>
      <c r="CZ2825"/>
      <c r="DA2825"/>
      <c r="DB2825"/>
      <c r="DC2825"/>
      <c r="DD2825"/>
      <c r="DE2825"/>
      <c r="DF2825"/>
      <c r="DG2825"/>
      <c r="DH2825"/>
      <c r="DI2825"/>
    </row>
    <row r="2826" spans="9:113" x14ac:dyDescent="0.25">
      <c r="I2826"/>
      <c r="CW2826"/>
      <c r="CX2826"/>
      <c r="CY2826"/>
      <c r="CZ2826"/>
      <c r="DA2826"/>
      <c r="DB2826"/>
      <c r="DC2826"/>
      <c r="DD2826"/>
      <c r="DE2826"/>
      <c r="DF2826"/>
      <c r="DG2826"/>
      <c r="DH2826"/>
      <c r="DI2826"/>
    </row>
    <row r="2827" spans="9:113" x14ac:dyDescent="0.25">
      <c r="I2827"/>
      <c r="CW2827"/>
      <c r="CX2827"/>
      <c r="CY2827"/>
      <c r="CZ2827"/>
      <c r="DA2827"/>
      <c r="DB2827"/>
      <c r="DC2827"/>
      <c r="DD2827"/>
      <c r="DE2827"/>
      <c r="DF2827"/>
      <c r="DG2827"/>
      <c r="DH2827"/>
      <c r="DI2827"/>
    </row>
    <row r="2828" spans="9:113" x14ac:dyDescent="0.25">
      <c r="I2828"/>
      <c r="CW2828"/>
      <c r="CX2828"/>
      <c r="CY2828"/>
      <c r="CZ2828"/>
      <c r="DA2828"/>
      <c r="DB2828"/>
      <c r="DC2828"/>
      <c r="DD2828"/>
      <c r="DE2828"/>
      <c r="DF2828"/>
      <c r="DG2828"/>
      <c r="DH2828"/>
      <c r="DI2828"/>
    </row>
    <row r="2829" spans="9:113" x14ac:dyDescent="0.25">
      <c r="I2829"/>
      <c r="CW2829"/>
      <c r="CX2829"/>
      <c r="CY2829"/>
      <c r="CZ2829"/>
      <c r="DA2829"/>
      <c r="DB2829"/>
      <c r="DC2829"/>
      <c r="DD2829"/>
      <c r="DE2829"/>
      <c r="DF2829"/>
      <c r="DG2829"/>
      <c r="DH2829"/>
      <c r="DI2829"/>
    </row>
    <row r="2830" spans="9:113" x14ac:dyDescent="0.25">
      <c r="I2830"/>
      <c r="CW2830"/>
      <c r="CX2830"/>
      <c r="CY2830"/>
      <c r="CZ2830"/>
      <c r="DA2830"/>
      <c r="DB2830"/>
      <c r="DC2830"/>
      <c r="DD2830"/>
      <c r="DE2830"/>
      <c r="DF2830"/>
      <c r="DG2830"/>
      <c r="DH2830"/>
      <c r="DI2830"/>
    </row>
    <row r="2831" spans="9:113" x14ac:dyDescent="0.25">
      <c r="I2831"/>
      <c r="CW2831"/>
      <c r="CX2831"/>
      <c r="CY2831"/>
      <c r="CZ2831"/>
      <c r="DA2831"/>
      <c r="DB2831"/>
      <c r="DC2831"/>
      <c r="DD2831"/>
      <c r="DE2831"/>
      <c r="DF2831"/>
      <c r="DG2831"/>
      <c r="DH2831"/>
      <c r="DI2831"/>
    </row>
    <row r="2832" spans="9:113" x14ac:dyDescent="0.25">
      <c r="I2832"/>
      <c r="CW2832"/>
      <c r="CX2832"/>
      <c r="CY2832"/>
      <c r="CZ2832"/>
      <c r="DA2832"/>
      <c r="DB2832"/>
      <c r="DC2832"/>
      <c r="DD2832"/>
      <c r="DE2832"/>
      <c r="DF2832"/>
      <c r="DG2832"/>
      <c r="DH2832"/>
      <c r="DI2832"/>
    </row>
    <row r="2833" spans="9:113" x14ac:dyDescent="0.25">
      <c r="I2833"/>
      <c r="CW2833"/>
      <c r="CX2833"/>
      <c r="CY2833"/>
      <c r="CZ2833"/>
      <c r="DA2833"/>
      <c r="DB2833"/>
      <c r="DC2833"/>
      <c r="DD2833"/>
      <c r="DE2833"/>
      <c r="DF2833"/>
      <c r="DG2833"/>
      <c r="DH2833"/>
      <c r="DI2833"/>
    </row>
    <row r="2834" spans="9:113" x14ac:dyDescent="0.25">
      <c r="I2834"/>
      <c r="CW2834"/>
      <c r="CX2834"/>
      <c r="CY2834"/>
      <c r="CZ2834"/>
      <c r="DA2834"/>
      <c r="DB2834"/>
      <c r="DC2834"/>
      <c r="DD2834"/>
      <c r="DE2834"/>
      <c r="DF2834"/>
      <c r="DG2834"/>
      <c r="DH2834"/>
      <c r="DI2834"/>
    </row>
    <row r="2835" spans="9:113" x14ac:dyDescent="0.25">
      <c r="I2835"/>
      <c r="CW2835"/>
      <c r="CX2835"/>
      <c r="CY2835"/>
      <c r="CZ2835"/>
      <c r="DA2835"/>
      <c r="DB2835"/>
      <c r="DC2835"/>
      <c r="DD2835"/>
      <c r="DE2835"/>
      <c r="DF2835"/>
      <c r="DG2835"/>
      <c r="DH2835"/>
      <c r="DI2835"/>
    </row>
    <row r="2836" spans="9:113" x14ac:dyDescent="0.25">
      <c r="I2836"/>
      <c r="CW2836"/>
      <c r="CX2836"/>
      <c r="CY2836"/>
      <c r="CZ2836"/>
      <c r="DA2836"/>
      <c r="DB2836"/>
      <c r="DC2836"/>
      <c r="DD2836"/>
      <c r="DE2836"/>
      <c r="DF2836"/>
      <c r="DG2836"/>
      <c r="DH2836"/>
      <c r="DI2836"/>
    </row>
    <row r="2837" spans="9:113" x14ac:dyDescent="0.25">
      <c r="I2837"/>
      <c r="CW2837"/>
      <c r="CX2837"/>
      <c r="CY2837"/>
      <c r="CZ2837"/>
      <c r="DA2837"/>
      <c r="DB2837"/>
      <c r="DC2837"/>
      <c r="DD2837"/>
      <c r="DE2837"/>
      <c r="DF2837"/>
      <c r="DG2837"/>
      <c r="DH2837"/>
      <c r="DI2837"/>
    </row>
    <row r="2838" spans="9:113" x14ac:dyDescent="0.25">
      <c r="I2838"/>
      <c r="CW2838"/>
      <c r="CX2838"/>
      <c r="CY2838"/>
      <c r="CZ2838"/>
      <c r="DA2838"/>
      <c r="DB2838"/>
      <c r="DC2838"/>
      <c r="DD2838"/>
      <c r="DE2838"/>
      <c r="DF2838"/>
      <c r="DG2838"/>
      <c r="DH2838"/>
      <c r="DI2838"/>
    </row>
    <row r="2839" spans="9:113" x14ac:dyDescent="0.25">
      <c r="I2839"/>
      <c r="CW2839"/>
      <c r="CX2839"/>
      <c r="CY2839"/>
      <c r="CZ2839"/>
      <c r="DA2839"/>
      <c r="DB2839"/>
      <c r="DC2839"/>
      <c r="DD2839"/>
      <c r="DE2839"/>
      <c r="DF2839"/>
      <c r="DG2839"/>
      <c r="DH2839"/>
      <c r="DI2839"/>
    </row>
    <row r="2840" spans="9:113" x14ac:dyDescent="0.25">
      <c r="I2840"/>
      <c r="CW2840"/>
      <c r="CX2840"/>
      <c r="CY2840"/>
      <c r="CZ2840"/>
      <c r="DA2840"/>
      <c r="DB2840"/>
      <c r="DC2840"/>
      <c r="DD2840"/>
      <c r="DE2840"/>
      <c r="DF2840"/>
      <c r="DG2840"/>
      <c r="DH2840"/>
      <c r="DI2840"/>
    </row>
    <row r="2841" spans="9:113" x14ac:dyDescent="0.25">
      <c r="I2841"/>
      <c r="CW2841"/>
      <c r="CX2841"/>
      <c r="CY2841"/>
      <c r="CZ2841"/>
      <c r="DA2841"/>
      <c r="DB2841"/>
      <c r="DC2841"/>
      <c r="DD2841"/>
      <c r="DE2841"/>
      <c r="DF2841"/>
      <c r="DG2841"/>
      <c r="DH2841"/>
      <c r="DI2841"/>
    </row>
    <row r="2842" spans="9:113" x14ac:dyDescent="0.25">
      <c r="I2842"/>
      <c r="CW2842"/>
      <c r="CX2842"/>
      <c r="CY2842"/>
      <c r="CZ2842"/>
      <c r="DA2842"/>
      <c r="DB2842"/>
      <c r="DC2842"/>
      <c r="DD2842"/>
      <c r="DE2842"/>
      <c r="DF2842"/>
      <c r="DG2842"/>
      <c r="DH2842"/>
      <c r="DI2842"/>
    </row>
    <row r="2843" spans="9:113" x14ac:dyDescent="0.25">
      <c r="I2843"/>
      <c r="CW2843"/>
      <c r="CX2843"/>
      <c r="CY2843"/>
      <c r="CZ2843"/>
      <c r="DA2843"/>
      <c r="DB2843"/>
      <c r="DC2843"/>
      <c r="DD2843"/>
      <c r="DE2843"/>
      <c r="DF2843"/>
      <c r="DG2843"/>
      <c r="DH2843"/>
      <c r="DI2843"/>
    </row>
    <row r="2844" spans="9:113" x14ac:dyDescent="0.25">
      <c r="I2844"/>
      <c r="CW2844"/>
      <c r="CX2844"/>
      <c r="CY2844"/>
      <c r="CZ2844"/>
      <c r="DA2844"/>
      <c r="DB2844"/>
      <c r="DC2844"/>
      <c r="DD2844"/>
      <c r="DE2844"/>
      <c r="DF2844"/>
      <c r="DG2844"/>
      <c r="DH2844"/>
      <c r="DI2844"/>
    </row>
    <row r="2845" spans="9:113" x14ac:dyDescent="0.25">
      <c r="I2845"/>
      <c r="CW2845"/>
      <c r="CX2845"/>
      <c r="CY2845"/>
      <c r="CZ2845"/>
      <c r="DA2845"/>
      <c r="DB2845"/>
      <c r="DC2845"/>
      <c r="DD2845"/>
      <c r="DE2845"/>
      <c r="DF2845"/>
      <c r="DG2845"/>
      <c r="DH2845"/>
      <c r="DI2845"/>
    </row>
    <row r="2846" spans="9:113" x14ac:dyDescent="0.25">
      <c r="I2846"/>
      <c r="CW2846"/>
      <c r="CX2846"/>
      <c r="CY2846"/>
      <c r="CZ2846"/>
      <c r="DA2846"/>
      <c r="DB2846"/>
      <c r="DC2846"/>
      <c r="DD2846"/>
      <c r="DE2846"/>
      <c r="DF2846"/>
      <c r="DG2846"/>
      <c r="DH2846"/>
      <c r="DI2846"/>
    </row>
    <row r="2847" spans="9:113" x14ac:dyDescent="0.25">
      <c r="I2847"/>
      <c r="CW2847"/>
      <c r="CX2847"/>
      <c r="CY2847"/>
      <c r="CZ2847"/>
      <c r="DA2847"/>
      <c r="DB2847"/>
      <c r="DC2847"/>
      <c r="DD2847"/>
      <c r="DE2847"/>
      <c r="DF2847"/>
      <c r="DG2847"/>
      <c r="DH2847"/>
      <c r="DI2847"/>
    </row>
    <row r="2848" spans="9:113" x14ac:dyDescent="0.25">
      <c r="I2848"/>
      <c r="CW2848"/>
      <c r="CX2848"/>
      <c r="CY2848"/>
      <c r="CZ2848"/>
      <c r="DA2848"/>
      <c r="DB2848"/>
      <c r="DC2848"/>
      <c r="DD2848"/>
      <c r="DE2848"/>
      <c r="DF2848"/>
      <c r="DG2848"/>
      <c r="DH2848"/>
      <c r="DI2848"/>
    </row>
    <row r="2849" spans="9:113" x14ac:dyDescent="0.25">
      <c r="I2849"/>
      <c r="CW2849"/>
      <c r="CX2849"/>
      <c r="CY2849"/>
      <c r="CZ2849"/>
      <c r="DA2849"/>
      <c r="DB2849"/>
      <c r="DC2849"/>
      <c r="DD2849"/>
      <c r="DE2849"/>
      <c r="DF2849"/>
      <c r="DG2849"/>
      <c r="DH2849"/>
      <c r="DI2849"/>
    </row>
    <row r="2850" spans="9:113" x14ac:dyDescent="0.25">
      <c r="I2850"/>
      <c r="CW2850"/>
      <c r="CX2850"/>
      <c r="CY2850"/>
      <c r="CZ2850"/>
      <c r="DA2850"/>
      <c r="DB2850"/>
      <c r="DC2850"/>
      <c r="DD2850"/>
      <c r="DE2850"/>
      <c r="DF2850"/>
      <c r="DG2850"/>
      <c r="DH2850"/>
      <c r="DI2850"/>
    </row>
    <row r="2851" spans="9:113" x14ac:dyDescent="0.25">
      <c r="I2851"/>
      <c r="CW2851"/>
      <c r="CX2851"/>
      <c r="CY2851"/>
      <c r="CZ2851"/>
      <c r="DA2851"/>
      <c r="DB2851"/>
      <c r="DC2851"/>
      <c r="DD2851"/>
      <c r="DE2851"/>
      <c r="DF2851"/>
      <c r="DG2851"/>
      <c r="DH2851"/>
      <c r="DI2851"/>
    </row>
    <row r="2852" spans="9:113" x14ac:dyDescent="0.25">
      <c r="I2852"/>
      <c r="CW2852"/>
      <c r="CX2852"/>
      <c r="CY2852"/>
      <c r="CZ2852"/>
      <c r="DA2852"/>
      <c r="DB2852"/>
      <c r="DC2852"/>
      <c r="DD2852"/>
      <c r="DE2852"/>
      <c r="DF2852"/>
      <c r="DG2852"/>
      <c r="DH2852"/>
      <c r="DI2852"/>
    </row>
    <row r="2853" spans="9:113" x14ac:dyDescent="0.25">
      <c r="I2853"/>
      <c r="CW2853"/>
      <c r="CX2853"/>
      <c r="CY2853"/>
      <c r="CZ2853"/>
      <c r="DA2853"/>
      <c r="DB2853"/>
      <c r="DC2853"/>
      <c r="DD2853"/>
      <c r="DE2853"/>
      <c r="DF2853"/>
      <c r="DG2853"/>
      <c r="DH2853"/>
      <c r="DI2853"/>
    </row>
    <row r="2854" spans="9:113" x14ac:dyDescent="0.25">
      <c r="I2854"/>
      <c r="CW2854"/>
      <c r="CX2854"/>
      <c r="CY2854"/>
      <c r="CZ2854"/>
      <c r="DA2854"/>
      <c r="DB2854"/>
      <c r="DC2854"/>
      <c r="DD2854"/>
      <c r="DE2854"/>
      <c r="DF2854"/>
      <c r="DG2854"/>
      <c r="DH2854"/>
      <c r="DI2854"/>
    </row>
    <row r="2855" spans="9:113" x14ac:dyDescent="0.25">
      <c r="I2855"/>
      <c r="CW2855"/>
      <c r="CX2855"/>
      <c r="CY2855"/>
      <c r="CZ2855"/>
      <c r="DA2855"/>
      <c r="DB2855"/>
      <c r="DC2855"/>
      <c r="DD2855"/>
      <c r="DE2855"/>
      <c r="DF2855"/>
      <c r="DG2855"/>
      <c r="DH2855"/>
      <c r="DI2855"/>
    </row>
    <row r="2856" spans="9:113" x14ac:dyDescent="0.25">
      <c r="I2856"/>
      <c r="CW2856"/>
      <c r="CX2856"/>
      <c r="CY2856"/>
      <c r="CZ2856"/>
      <c r="DA2856"/>
      <c r="DB2856"/>
      <c r="DC2856"/>
      <c r="DD2856"/>
      <c r="DE2856"/>
      <c r="DF2856"/>
      <c r="DG2856"/>
      <c r="DH2856"/>
      <c r="DI2856"/>
    </row>
    <row r="2857" spans="9:113" x14ac:dyDescent="0.25">
      <c r="I2857"/>
      <c r="CW2857"/>
      <c r="CX2857"/>
      <c r="CY2857"/>
      <c r="CZ2857"/>
      <c r="DA2857"/>
      <c r="DB2857"/>
      <c r="DC2857"/>
      <c r="DD2857"/>
      <c r="DE2857"/>
      <c r="DF2857"/>
      <c r="DG2857"/>
      <c r="DH2857"/>
      <c r="DI2857"/>
    </row>
    <row r="2858" spans="9:113" x14ac:dyDescent="0.25">
      <c r="I2858"/>
      <c r="CW2858"/>
      <c r="CX2858"/>
      <c r="CY2858"/>
      <c r="CZ2858"/>
      <c r="DA2858"/>
      <c r="DB2858"/>
      <c r="DC2858"/>
      <c r="DD2858"/>
      <c r="DE2858"/>
      <c r="DF2858"/>
      <c r="DG2858"/>
      <c r="DH2858"/>
      <c r="DI2858"/>
    </row>
    <row r="2859" spans="9:113" x14ac:dyDescent="0.25">
      <c r="I2859"/>
      <c r="CW2859"/>
      <c r="CX2859"/>
      <c r="CY2859"/>
      <c r="CZ2859"/>
      <c r="DA2859"/>
      <c r="DB2859"/>
      <c r="DC2859"/>
      <c r="DD2859"/>
      <c r="DE2859"/>
      <c r="DF2859"/>
      <c r="DG2859"/>
      <c r="DH2859"/>
      <c r="DI2859"/>
    </row>
    <row r="2860" spans="9:113" x14ac:dyDescent="0.25">
      <c r="I2860"/>
      <c r="CW2860"/>
      <c r="CX2860"/>
      <c r="CY2860"/>
      <c r="CZ2860"/>
      <c r="DA2860"/>
      <c r="DB2860"/>
      <c r="DC2860"/>
      <c r="DD2860"/>
      <c r="DE2860"/>
      <c r="DF2860"/>
      <c r="DG2860"/>
      <c r="DH2860"/>
      <c r="DI2860"/>
    </row>
    <row r="2861" spans="9:113" x14ac:dyDescent="0.25">
      <c r="I2861"/>
      <c r="CW2861"/>
      <c r="CX2861"/>
      <c r="CY2861"/>
      <c r="CZ2861"/>
      <c r="DA2861"/>
      <c r="DB2861"/>
      <c r="DC2861"/>
      <c r="DD2861"/>
      <c r="DE2861"/>
      <c r="DF2861"/>
      <c r="DG2861"/>
      <c r="DH2861"/>
      <c r="DI2861"/>
    </row>
    <row r="2862" spans="9:113" x14ac:dyDescent="0.25">
      <c r="I2862"/>
      <c r="CW2862"/>
      <c r="CX2862"/>
      <c r="CY2862"/>
      <c r="CZ2862"/>
      <c r="DA2862"/>
      <c r="DB2862"/>
      <c r="DC2862"/>
      <c r="DD2862"/>
      <c r="DE2862"/>
      <c r="DF2862"/>
      <c r="DG2862"/>
      <c r="DH2862"/>
      <c r="DI2862"/>
    </row>
    <row r="2863" spans="9:113" x14ac:dyDescent="0.25">
      <c r="I2863"/>
      <c r="CW2863"/>
      <c r="CX2863"/>
      <c r="CY2863"/>
      <c r="CZ2863"/>
      <c r="DA2863"/>
      <c r="DB2863"/>
      <c r="DC2863"/>
      <c r="DD2863"/>
      <c r="DE2863"/>
      <c r="DF2863"/>
      <c r="DG2863"/>
      <c r="DH2863"/>
      <c r="DI2863"/>
    </row>
    <row r="2864" spans="9:113" x14ac:dyDescent="0.25">
      <c r="I2864"/>
      <c r="CW2864"/>
      <c r="CX2864"/>
      <c r="CY2864"/>
      <c r="CZ2864"/>
      <c r="DA2864"/>
      <c r="DB2864"/>
      <c r="DC2864"/>
      <c r="DD2864"/>
      <c r="DE2864"/>
      <c r="DF2864"/>
      <c r="DG2864"/>
      <c r="DH2864"/>
      <c r="DI2864"/>
    </row>
    <row r="2865" spans="9:113" x14ac:dyDescent="0.25">
      <c r="I2865"/>
      <c r="CW2865"/>
      <c r="CX2865"/>
      <c r="CY2865"/>
      <c r="CZ2865"/>
      <c r="DA2865"/>
      <c r="DB2865"/>
      <c r="DC2865"/>
      <c r="DD2865"/>
      <c r="DE2865"/>
      <c r="DF2865"/>
      <c r="DG2865"/>
      <c r="DH2865"/>
      <c r="DI2865"/>
    </row>
    <row r="2866" spans="9:113" x14ac:dyDescent="0.25">
      <c r="I2866"/>
      <c r="CW2866"/>
      <c r="CX2866"/>
      <c r="CY2866"/>
      <c r="CZ2866"/>
      <c r="DA2866"/>
      <c r="DB2866"/>
      <c r="DC2866"/>
      <c r="DD2866"/>
      <c r="DE2866"/>
      <c r="DF2866"/>
      <c r="DG2866"/>
      <c r="DH2866"/>
      <c r="DI2866"/>
    </row>
    <row r="2867" spans="9:113" x14ac:dyDescent="0.25">
      <c r="I2867"/>
      <c r="CW2867"/>
      <c r="CX2867"/>
      <c r="CY2867"/>
      <c r="CZ2867"/>
      <c r="DA2867"/>
      <c r="DB2867"/>
      <c r="DC2867"/>
      <c r="DD2867"/>
      <c r="DE2867"/>
      <c r="DF2867"/>
      <c r="DG2867"/>
      <c r="DH2867"/>
      <c r="DI2867"/>
    </row>
    <row r="2868" spans="9:113" x14ac:dyDescent="0.25">
      <c r="I2868"/>
      <c r="CW2868"/>
      <c r="CX2868"/>
      <c r="CY2868"/>
      <c r="CZ2868"/>
      <c r="DA2868"/>
      <c r="DB2868"/>
      <c r="DC2868"/>
      <c r="DD2868"/>
      <c r="DE2868"/>
      <c r="DF2868"/>
      <c r="DG2868"/>
      <c r="DH2868"/>
      <c r="DI2868"/>
    </row>
    <row r="2869" spans="9:113" x14ac:dyDescent="0.25">
      <c r="I2869"/>
      <c r="CW2869"/>
      <c r="CX2869"/>
      <c r="CY2869"/>
      <c r="CZ2869"/>
      <c r="DA2869"/>
      <c r="DB2869"/>
      <c r="DC2869"/>
      <c r="DD2869"/>
      <c r="DE2869"/>
      <c r="DF2869"/>
      <c r="DG2869"/>
      <c r="DH2869"/>
      <c r="DI2869"/>
    </row>
    <row r="2870" spans="9:113" x14ac:dyDescent="0.25">
      <c r="I2870"/>
      <c r="CW2870"/>
      <c r="CX2870"/>
      <c r="CY2870"/>
      <c r="CZ2870"/>
      <c r="DA2870"/>
      <c r="DB2870"/>
      <c r="DC2870"/>
      <c r="DD2870"/>
      <c r="DE2870"/>
      <c r="DF2870"/>
      <c r="DG2870"/>
      <c r="DH2870"/>
      <c r="DI2870"/>
    </row>
    <row r="2871" spans="9:113" x14ac:dyDescent="0.25">
      <c r="I2871"/>
      <c r="CW2871"/>
      <c r="CX2871"/>
      <c r="CY2871"/>
      <c r="CZ2871"/>
      <c r="DA2871"/>
      <c r="DB2871"/>
      <c r="DC2871"/>
      <c r="DD2871"/>
      <c r="DE2871"/>
      <c r="DF2871"/>
      <c r="DG2871"/>
      <c r="DH2871"/>
      <c r="DI2871"/>
    </row>
    <row r="2872" spans="9:113" x14ac:dyDescent="0.25">
      <c r="I2872"/>
      <c r="CW2872"/>
      <c r="CX2872"/>
      <c r="CY2872"/>
      <c r="CZ2872"/>
      <c r="DA2872"/>
      <c r="DB2872"/>
      <c r="DC2872"/>
      <c r="DD2872"/>
      <c r="DE2872"/>
      <c r="DF2872"/>
      <c r="DG2872"/>
      <c r="DH2872"/>
      <c r="DI2872"/>
    </row>
    <row r="2873" spans="9:113" x14ac:dyDescent="0.25">
      <c r="I2873"/>
      <c r="CW2873"/>
      <c r="CX2873"/>
      <c r="CY2873"/>
      <c r="CZ2873"/>
      <c r="DA2873"/>
      <c r="DB2873"/>
      <c r="DC2873"/>
      <c r="DD2873"/>
      <c r="DE2873"/>
      <c r="DF2873"/>
      <c r="DG2873"/>
      <c r="DH2873"/>
      <c r="DI2873"/>
    </row>
    <row r="2874" spans="9:113" x14ac:dyDescent="0.25">
      <c r="I2874"/>
      <c r="CW2874"/>
      <c r="CX2874"/>
      <c r="CY2874"/>
      <c r="CZ2874"/>
      <c r="DA2874"/>
      <c r="DB2874"/>
      <c r="DC2874"/>
      <c r="DD2874"/>
      <c r="DE2874"/>
      <c r="DF2874"/>
      <c r="DG2874"/>
      <c r="DH2874"/>
      <c r="DI2874"/>
    </row>
    <row r="2875" spans="9:113" x14ac:dyDescent="0.25">
      <c r="I2875"/>
      <c r="CW2875"/>
      <c r="CX2875"/>
      <c r="CY2875"/>
      <c r="CZ2875"/>
      <c r="DA2875"/>
      <c r="DB2875"/>
      <c r="DC2875"/>
      <c r="DD2875"/>
      <c r="DE2875"/>
      <c r="DF2875"/>
      <c r="DG2875"/>
      <c r="DH2875"/>
      <c r="DI2875"/>
    </row>
    <row r="2876" spans="9:113" x14ac:dyDescent="0.25">
      <c r="I2876"/>
      <c r="CW2876"/>
      <c r="CX2876"/>
      <c r="CY2876"/>
      <c r="CZ2876"/>
      <c r="DA2876"/>
      <c r="DB2876"/>
      <c r="DC2876"/>
      <c r="DD2876"/>
      <c r="DE2876"/>
      <c r="DF2876"/>
      <c r="DG2876"/>
      <c r="DH2876"/>
      <c r="DI2876"/>
    </row>
    <row r="2877" spans="9:113" x14ac:dyDescent="0.25">
      <c r="I2877"/>
      <c r="CW2877"/>
      <c r="CX2877"/>
      <c r="CY2877"/>
      <c r="CZ2877"/>
      <c r="DA2877"/>
      <c r="DB2877"/>
      <c r="DC2877"/>
      <c r="DD2877"/>
      <c r="DE2877"/>
      <c r="DF2877"/>
      <c r="DG2877"/>
      <c r="DH2877"/>
      <c r="DI2877"/>
    </row>
    <row r="2878" spans="9:113" x14ac:dyDescent="0.25">
      <c r="I2878"/>
      <c r="CW2878"/>
      <c r="CX2878"/>
      <c r="CY2878"/>
      <c r="CZ2878"/>
      <c r="DA2878"/>
      <c r="DB2878"/>
      <c r="DC2878"/>
      <c r="DD2878"/>
      <c r="DE2878"/>
      <c r="DF2878"/>
      <c r="DG2878"/>
      <c r="DH2878"/>
      <c r="DI2878"/>
    </row>
    <row r="2879" spans="9:113" x14ac:dyDescent="0.25">
      <c r="I2879"/>
      <c r="CW2879"/>
      <c r="CX2879"/>
      <c r="CY2879"/>
      <c r="CZ2879"/>
      <c r="DA2879"/>
      <c r="DB2879"/>
      <c r="DC2879"/>
      <c r="DD2879"/>
      <c r="DE2879"/>
      <c r="DF2879"/>
      <c r="DG2879"/>
      <c r="DH2879"/>
      <c r="DI2879"/>
    </row>
    <row r="2880" spans="9:113" x14ac:dyDescent="0.25">
      <c r="I2880"/>
      <c r="CW2880"/>
      <c r="CX2880"/>
      <c r="CY2880"/>
      <c r="CZ2880"/>
      <c r="DA2880"/>
      <c r="DB2880"/>
      <c r="DC2880"/>
      <c r="DD2880"/>
      <c r="DE2880"/>
      <c r="DF2880"/>
      <c r="DG2880"/>
      <c r="DH2880"/>
      <c r="DI2880"/>
    </row>
    <row r="2881" spans="9:113" x14ac:dyDescent="0.25">
      <c r="I2881"/>
      <c r="CW2881"/>
      <c r="CX2881"/>
      <c r="CY2881"/>
      <c r="CZ2881"/>
      <c r="DA2881"/>
      <c r="DB2881"/>
      <c r="DC2881"/>
      <c r="DD2881"/>
      <c r="DE2881"/>
      <c r="DF2881"/>
      <c r="DG2881"/>
      <c r="DH2881"/>
      <c r="DI2881"/>
    </row>
    <row r="2882" spans="9:113" x14ac:dyDescent="0.25">
      <c r="I2882"/>
      <c r="CW2882"/>
      <c r="CX2882"/>
      <c r="CY2882"/>
      <c r="CZ2882"/>
      <c r="DA2882"/>
      <c r="DB2882"/>
      <c r="DC2882"/>
      <c r="DD2882"/>
      <c r="DE2882"/>
      <c r="DF2882"/>
      <c r="DG2882"/>
      <c r="DH2882"/>
      <c r="DI2882"/>
    </row>
    <row r="2883" spans="9:113" x14ac:dyDescent="0.25">
      <c r="I2883"/>
      <c r="CW2883"/>
      <c r="CX2883"/>
      <c r="CY2883"/>
      <c r="CZ2883"/>
      <c r="DA2883"/>
      <c r="DB2883"/>
      <c r="DC2883"/>
      <c r="DD2883"/>
      <c r="DE2883"/>
      <c r="DF2883"/>
      <c r="DG2883"/>
      <c r="DH2883"/>
      <c r="DI2883"/>
    </row>
    <row r="2884" spans="9:113" x14ac:dyDescent="0.25">
      <c r="I2884"/>
      <c r="CW2884"/>
      <c r="CX2884"/>
      <c r="CY2884"/>
      <c r="CZ2884"/>
      <c r="DA2884"/>
      <c r="DB2884"/>
      <c r="DC2884"/>
      <c r="DD2884"/>
      <c r="DE2884"/>
      <c r="DF2884"/>
      <c r="DG2884"/>
      <c r="DH2884"/>
      <c r="DI2884"/>
    </row>
    <row r="2885" spans="9:113" x14ac:dyDescent="0.25">
      <c r="I2885"/>
      <c r="CW2885"/>
      <c r="CX2885"/>
      <c r="CY2885"/>
      <c r="CZ2885"/>
      <c r="DA2885"/>
      <c r="DB2885"/>
      <c r="DC2885"/>
      <c r="DD2885"/>
      <c r="DE2885"/>
      <c r="DF2885"/>
      <c r="DG2885"/>
      <c r="DH2885"/>
      <c r="DI2885"/>
    </row>
    <row r="2886" spans="9:113" x14ac:dyDescent="0.25">
      <c r="I2886"/>
      <c r="CW2886"/>
      <c r="CX2886"/>
      <c r="CY2886"/>
      <c r="CZ2886"/>
      <c r="DA2886"/>
      <c r="DB2886"/>
      <c r="DC2886"/>
      <c r="DD2886"/>
      <c r="DE2886"/>
      <c r="DF2886"/>
      <c r="DG2886"/>
      <c r="DH2886"/>
      <c r="DI2886"/>
    </row>
    <row r="2887" spans="9:113" x14ac:dyDescent="0.25">
      <c r="I2887"/>
      <c r="CW2887"/>
      <c r="CX2887"/>
      <c r="CY2887"/>
      <c r="CZ2887"/>
      <c r="DA2887"/>
      <c r="DB2887"/>
      <c r="DC2887"/>
      <c r="DD2887"/>
      <c r="DE2887"/>
      <c r="DF2887"/>
      <c r="DG2887"/>
      <c r="DH2887"/>
      <c r="DI2887"/>
    </row>
    <row r="2888" spans="9:113" x14ac:dyDescent="0.25">
      <c r="I2888"/>
      <c r="CW2888"/>
      <c r="CX2888"/>
      <c r="CY2888"/>
      <c r="CZ2888"/>
      <c r="DA2888"/>
      <c r="DB2888"/>
      <c r="DC2888"/>
      <c r="DD2888"/>
      <c r="DE2888"/>
      <c r="DF2888"/>
      <c r="DG2888"/>
      <c r="DH2888"/>
      <c r="DI2888"/>
    </row>
    <row r="2889" spans="9:113" x14ac:dyDescent="0.25">
      <c r="I2889"/>
      <c r="CW2889"/>
      <c r="CX2889"/>
      <c r="CY2889"/>
      <c r="CZ2889"/>
      <c r="DA2889"/>
      <c r="DB2889"/>
      <c r="DC2889"/>
      <c r="DD2889"/>
      <c r="DE2889"/>
      <c r="DF2889"/>
      <c r="DG2889"/>
      <c r="DH2889"/>
      <c r="DI2889"/>
    </row>
    <row r="2890" spans="9:113" x14ac:dyDescent="0.25">
      <c r="I2890"/>
      <c r="CW2890"/>
      <c r="CX2890"/>
      <c r="CY2890"/>
      <c r="CZ2890"/>
      <c r="DA2890"/>
      <c r="DB2890"/>
      <c r="DC2890"/>
      <c r="DD2890"/>
      <c r="DE2890"/>
      <c r="DF2890"/>
      <c r="DG2890"/>
      <c r="DH2890"/>
      <c r="DI2890"/>
    </row>
    <row r="2891" spans="9:113" x14ac:dyDescent="0.25">
      <c r="I2891"/>
      <c r="CW2891"/>
      <c r="CX2891"/>
      <c r="CY2891"/>
      <c r="CZ2891"/>
      <c r="DA2891"/>
      <c r="DB2891"/>
      <c r="DC2891"/>
      <c r="DD2891"/>
      <c r="DE2891"/>
      <c r="DF2891"/>
      <c r="DG2891"/>
      <c r="DH2891"/>
      <c r="DI2891"/>
    </row>
    <row r="2892" spans="9:113" x14ac:dyDescent="0.25">
      <c r="I2892"/>
      <c r="CW2892"/>
      <c r="CX2892"/>
      <c r="CY2892"/>
      <c r="CZ2892"/>
      <c r="DA2892"/>
      <c r="DB2892"/>
      <c r="DC2892"/>
      <c r="DD2892"/>
      <c r="DE2892"/>
      <c r="DF2892"/>
      <c r="DG2892"/>
      <c r="DH2892"/>
      <c r="DI2892"/>
    </row>
    <row r="2893" spans="9:113" x14ac:dyDescent="0.25">
      <c r="I2893"/>
      <c r="CW2893"/>
      <c r="CX2893"/>
      <c r="CY2893"/>
      <c r="CZ2893"/>
      <c r="DA2893"/>
      <c r="DB2893"/>
      <c r="DC2893"/>
      <c r="DD2893"/>
      <c r="DE2893"/>
      <c r="DF2893"/>
      <c r="DG2893"/>
      <c r="DH2893"/>
      <c r="DI2893"/>
    </row>
    <row r="2894" spans="9:113" x14ac:dyDescent="0.25">
      <c r="I2894"/>
      <c r="CW2894"/>
      <c r="CX2894"/>
      <c r="CY2894"/>
      <c r="CZ2894"/>
      <c r="DA2894"/>
      <c r="DB2894"/>
      <c r="DC2894"/>
      <c r="DD2894"/>
      <c r="DE2894"/>
      <c r="DF2894"/>
      <c r="DG2894"/>
      <c r="DH2894"/>
      <c r="DI2894"/>
    </row>
    <row r="2895" spans="9:113" x14ac:dyDescent="0.25">
      <c r="I2895"/>
      <c r="CW2895"/>
      <c r="CX2895"/>
      <c r="CY2895"/>
      <c r="CZ2895"/>
      <c r="DA2895"/>
      <c r="DB2895"/>
      <c r="DC2895"/>
      <c r="DD2895"/>
      <c r="DE2895"/>
      <c r="DF2895"/>
      <c r="DG2895"/>
      <c r="DH2895"/>
      <c r="DI2895"/>
    </row>
    <row r="2896" spans="9:113" x14ac:dyDescent="0.25">
      <c r="I2896"/>
      <c r="CW2896"/>
      <c r="CX2896"/>
      <c r="CY2896"/>
      <c r="CZ2896"/>
      <c r="DA2896"/>
      <c r="DB2896"/>
      <c r="DC2896"/>
      <c r="DD2896"/>
      <c r="DE2896"/>
      <c r="DF2896"/>
      <c r="DG2896"/>
      <c r="DH2896"/>
      <c r="DI2896"/>
    </row>
    <row r="2897" spans="9:113" x14ac:dyDescent="0.25">
      <c r="I2897"/>
      <c r="CW2897"/>
      <c r="CX2897"/>
      <c r="CY2897"/>
      <c r="CZ2897"/>
      <c r="DA2897"/>
      <c r="DB2897"/>
      <c r="DC2897"/>
      <c r="DD2897"/>
      <c r="DE2897"/>
      <c r="DF2897"/>
      <c r="DG2897"/>
      <c r="DH2897"/>
      <c r="DI2897"/>
    </row>
    <row r="2898" spans="9:113" x14ac:dyDescent="0.25">
      <c r="I2898"/>
      <c r="CW2898"/>
      <c r="CX2898"/>
      <c r="CY2898"/>
      <c r="CZ2898"/>
      <c r="DA2898"/>
      <c r="DB2898"/>
      <c r="DC2898"/>
      <c r="DD2898"/>
      <c r="DE2898"/>
      <c r="DF2898"/>
      <c r="DG2898"/>
      <c r="DH2898"/>
      <c r="DI2898"/>
    </row>
    <row r="2899" spans="9:113" x14ac:dyDescent="0.25">
      <c r="I2899"/>
      <c r="CW2899"/>
      <c r="CX2899"/>
      <c r="CY2899"/>
      <c r="CZ2899"/>
      <c r="DA2899"/>
      <c r="DB2899"/>
      <c r="DC2899"/>
      <c r="DD2899"/>
      <c r="DE2899"/>
      <c r="DF2899"/>
      <c r="DG2899"/>
      <c r="DH2899"/>
      <c r="DI2899"/>
    </row>
    <row r="2900" spans="9:113" x14ac:dyDescent="0.25">
      <c r="I2900"/>
      <c r="CW2900"/>
      <c r="CX2900"/>
      <c r="CY2900"/>
      <c r="CZ2900"/>
      <c r="DA2900"/>
      <c r="DB2900"/>
      <c r="DC2900"/>
      <c r="DD2900"/>
      <c r="DE2900"/>
      <c r="DF2900"/>
      <c r="DG2900"/>
      <c r="DH2900"/>
      <c r="DI2900"/>
    </row>
    <row r="2901" spans="9:113" x14ac:dyDescent="0.25">
      <c r="I2901"/>
      <c r="CW2901"/>
      <c r="CX2901"/>
      <c r="CY2901"/>
      <c r="CZ2901"/>
      <c r="DA2901"/>
      <c r="DB2901"/>
      <c r="DC2901"/>
      <c r="DD2901"/>
      <c r="DE2901"/>
      <c r="DF2901"/>
      <c r="DG2901"/>
      <c r="DH2901"/>
      <c r="DI2901"/>
    </row>
    <row r="2902" spans="9:113" x14ac:dyDescent="0.25">
      <c r="I2902"/>
      <c r="CW2902"/>
      <c r="CX2902"/>
      <c r="CY2902"/>
      <c r="CZ2902"/>
      <c r="DA2902"/>
      <c r="DB2902"/>
      <c r="DC2902"/>
      <c r="DD2902"/>
      <c r="DE2902"/>
      <c r="DF2902"/>
      <c r="DG2902"/>
      <c r="DH2902"/>
      <c r="DI2902"/>
    </row>
    <row r="2903" spans="9:113" x14ac:dyDescent="0.25">
      <c r="I2903"/>
      <c r="CW2903"/>
      <c r="CX2903"/>
      <c r="CY2903"/>
      <c r="CZ2903"/>
      <c r="DA2903"/>
      <c r="DB2903"/>
      <c r="DC2903"/>
      <c r="DD2903"/>
      <c r="DE2903"/>
      <c r="DF2903"/>
      <c r="DG2903"/>
      <c r="DH2903"/>
      <c r="DI2903"/>
    </row>
    <row r="2904" spans="9:113" x14ac:dyDescent="0.25">
      <c r="I2904"/>
      <c r="CW2904"/>
      <c r="CX2904"/>
      <c r="CY2904"/>
      <c r="CZ2904"/>
      <c r="DA2904"/>
      <c r="DB2904"/>
      <c r="DC2904"/>
      <c r="DD2904"/>
      <c r="DE2904"/>
      <c r="DF2904"/>
      <c r="DG2904"/>
      <c r="DH2904"/>
      <c r="DI2904"/>
    </row>
    <row r="2905" spans="9:113" x14ac:dyDescent="0.25">
      <c r="I2905"/>
      <c r="CW2905"/>
      <c r="CX2905"/>
      <c r="CY2905"/>
      <c r="CZ2905"/>
      <c r="DA2905"/>
      <c r="DB2905"/>
      <c r="DC2905"/>
      <c r="DD2905"/>
      <c r="DE2905"/>
      <c r="DF2905"/>
      <c r="DG2905"/>
      <c r="DH2905"/>
      <c r="DI2905"/>
    </row>
    <row r="2906" spans="9:113" x14ac:dyDescent="0.25">
      <c r="I2906"/>
      <c r="CW2906"/>
      <c r="CX2906"/>
      <c r="CY2906"/>
      <c r="CZ2906"/>
      <c r="DA2906"/>
      <c r="DB2906"/>
      <c r="DC2906"/>
      <c r="DD2906"/>
      <c r="DE2906"/>
      <c r="DF2906"/>
      <c r="DG2906"/>
      <c r="DH2906"/>
      <c r="DI2906"/>
    </row>
    <row r="2907" spans="9:113" x14ac:dyDescent="0.25">
      <c r="I2907"/>
      <c r="CW2907"/>
      <c r="CX2907"/>
      <c r="CY2907"/>
      <c r="CZ2907"/>
      <c r="DA2907"/>
      <c r="DB2907"/>
      <c r="DC2907"/>
      <c r="DD2907"/>
      <c r="DE2907"/>
      <c r="DF2907"/>
      <c r="DG2907"/>
      <c r="DH2907"/>
      <c r="DI2907"/>
    </row>
    <row r="2908" spans="9:113" x14ac:dyDescent="0.25">
      <c r="I2908"/>
      <c r="CW2908"/>
      <c r="CX2908"/>
      <c r="CY2908"/>
      <c r="CZ2908"/>
      <c r="DA2908"/>
      <c r="DB2908"/>
      <c r="DC2908"/>
      <c r="DD2908"/>
      <c r="DE2908"/>
      <c r="DF2908"/>
      <c r="DG2908"/>
      <c r="DH2908"/>
      <c r="DI2908"/>
    </row>
    <row r="2909" spans="9:113" x14ac:dyDescent="0.25">
      <c r="I2909"/>
      <c r="CW2909"/>
      <c r="CX2909"/>
      <c r="CY2909"/>
      <c r="CZ2909"/>
      <c r="DA2909"/>
      <c r="DB2909"/>
      <c r="DC2909"/>
      <c r="DD2909"/>
      <c r="DE2909"/>
      <c r="DF2909"/>
      <c r="DG2909"/>
      <c r="DH2909"/>
      <c r="DI2909"/>
    </row>
    <row r="2910" spans="9:113" x14ac:dyDescent="0.25">
      <c r="I2910"/>
      <c r="CW2910"/>
      <c r="CX2910"/>
      <c r="CY2910"/>
      <c r="CZ2910"/>
      <c r="DA2910"/>
      <c r="DB2910"/>
      <c r="DC2910"/>
      <c r="DD2910"/>
      <c r="DE2910"/>
      <c r="DF2910"/>
      <c r="DG2910"/>
      <c r="DH2910"/>
      <c r="DI2910"/>
    </row>
    <row r="2911" spans="9:113" x14ac:dyDescent="0.25">
      <c r="I2911"/>
      <c r="CW2911"/>
      <c r="CX2911"/>
      <c r="CY2911"/>
      <c r="CZ2911"/>
      <c r="DA2911"/>
      <c r="DB2911"/>
      <c r="DC2911"/>
      <c r="DD2911"/>
      <c r="DE2911"/>
      <c r="DF2911"/>
      <c r="DG2911"/>
      <c r="DH2911"/>
      <c r="DI2911"/>
    </row>
    <row r="2912" spans="9:113" x14ac:dyDescent="0.25">
      <c r="I2912"/>
      <c r="CW2912"/>
      <c r="CX2912"/>
      <c r="CY2912"/>
      <c r="CZ2912"/>
      <c r="DA2912"/>
      <c r="DB2912"/>
      <c r="DC2912"/>
      <c r="DD2912"/>
      <c r="DE2912"/>
      <c r="DF2912"/>
      <c r="DG2912"/>
      <c r="DH2912"/>
      <c r="DI2912"/>
    </row>
    <row r="2913" spans="9:113" x14ac:dyDescent="0.25">
      <c r="I2913"/>
      <c r="CW2913"/>
      <c r="CX2913"/>
      <c r="CY2913"/>
      <c r="CZ2913"/>
      <c r="DA2913"/>
      <c r="DB2913"/>
      <c r="DC2913"/>
      <c r="DD2913"/>
      <c r="DE2913"/>
      <c r="DF2913"/>
      <c r="DG2913"/>
      <c r="DH2913"/>
      <c r="DI2913"/>
    </row>
    <row r="2914" spans="9:113" x14ac:dyDescent="0.25">
      <c r="I2914"/>
      <c r="CW2914"/>
      <c r="CX2914"/>
      <c r="CY2914"/>
      <c r="CZ2914"/>
      <c r="DA2914"/>
      <c r="DB2914"/>
      <c r="DC2914"/>
      <c r="DD2914"/>
      <c r="DE2914"/>
      <c r="DF2914"/>
      <c r="DG2914"/>
      <c r="DH2914"/>
      <c r="DI2914"/>
    </row>
    <row r="2915" spans="9:113" x14ac:dyDescent="0.25">
      <c r="I2915"/>
      <c r="CW2915"/>
      <c r="CX2915"/>
      <c r="CY2915"/>
      <c r="CZ2915"/>
      <c r="DA2915"/>
      <c r="DB2915"/>
      <c r="DC2915"/>
      <c r="DD2915"/>
      <c r="DE2915"/>
      <c r="DF2915"/>
      <c r="DG2915"/>
      <c r="DH2915"/>
      <c r="DI2915"/>
    </row>
    <row r="2916" spans="9:113" x14ac:dyDescent="0.25">
      <c r="I2916"/>
      <c r="CW2916"/>
      <c r="CX2916"/>
      <c r="CY2916"/>
      <c r="CZ2916"/>
      <c r="DA2916"/>
      <c r="DB2916"/>
      <c r="DC2916"/>
      <c r="DD2916"/>
      <c r="DE2916"/>
      <c r="DF2916"/>
      <c r="DG2916"/>
      <c r="DH2916"/>
      <c r="DI2916"/>
    </row>
    <row r="2917" spans="9:113" x14ac:dyDescent="0.25">
      <c r="I2917"/>
      <c r="CW2917"/>
      <c r="CX2917"/>
      <c r="CY2917"/>
      <c r="CZ2917"/>
      <c r="DA2917"/>
      <c r="DB2917"/>
      <c r="DC2917"/>
      <c r="DD2917"/>
      <c r="DE2917"/>
      <c r="DF2917"/>
      <c r="DG2917"/>
      <c r="DH2917"/>
      <c r="DI2917"/>
    </row>
    <row r="2918" spans="9:113" x14ac:dyDescent="0.25">
      <c r="I2918"/>
      <c r="CW2918"/>
      <c r="CX2918"/>
      <c r="CY2918"/>
      <c r="CZ2918"/>
      <c r="DA2918"/>
      <c r="DB2918"/>
      <c r="DC2918"/>
      <c r="DD2918"/>
      <c r="DE2918"/>
      <c r="DF2918"/>
      <c r="DG2918"/>
      <c r="DH2918"/>
      <c r="DI2918"/>
    </row>
    <row r="2919" spans="9:113" x14ac:dyDescent="0.25">
      <c r="I2919"/>
      <c r="CW2919"/>
      <c r="CX2919"/>
      <c r="CY2919"/>
      <c r="CZ2919"/>
      <c r="DA2919"/>
      <c r="DB2919"/>
      <c r="DC2919"/>
      <c r="DD2919"/>
      <c r="DE2919"/>
      <c r="DF2919"/>
      <c r="DG2919"/>
      <c r="DH2919"/>
      <c r="DI2919"/>
    </row>
    <row r="2920" spans="9:113" x14ac:dyDescent="0.25">
      <c r="I2920"/>
      <c r="CW2920"/>
      <c r="CX2920"/>
      <c r="CY2920"/>
      <c r="CZ2920"/>
      <c r="DA2920"/>
      <c r="DB2920"/>
      <c r="DC2920"/>
      <c r="DD2920"/>
      <c r="DE2920"/>
      <c r="DF2920"/>
      <c r="DG2920"/>
      <c r="DH2920"/>
      <c r="DI2920"/>
    </row>
    <row r="2921" spans="9:113" x14ac:dyDescent="0.25">
      <c r="I2921"/>
      <c r="CW2921"/>
      <c r="CX2921"/>
      <c r="CY2921"/>
      <c r="CZ2921"/>
      <c r="DA2921"/>
      <c r="DB2921"/>
      <c r="DC2921"/>
      <c r="DD2921"/>
      <c r="DE2921"/>
      <c r="DF2921"/>
      <c r="DG2921"/>
      <c r="DH2921"/>
      <c r="DI2921"/>
    </row>
    <row r="2922" spans="9:113" x14ac:dyDescent="0.25">
      <c r="I2922"/>
      <c r="CW2922"/>
      <c r="CX2922"/>
      <c r="CY2922"/>
      <c r="CZ2922"/>
      <c r="DA2922"/>
      <c r="DB2922"/>
      <c r="DC2922"/>
      <c r="DD2922"/>
      <c r="DE2922"/>
      <c r="DF2922"/>
      <c r="DG2922"/>
      <c r="DH2922"/>
      <c r="DI2922"/>
    </row>
    <row r="2923" spans="9:113" x14ac:dyDescent="0.25">
      <c r="I2923"/>
      <c r="CW2923"/>
      <c r="CX2923"/>
      <c r="CY2923"/>
      <c r="CZ2923"/>
      <c r="DA2923"/>
      <c r="DB2923"/>
      <c r="DC2923"/>
      <c r="DD2923"/>
      <c r="DE2923"/>
      <c r="DF2923"/>
      <c r="DG2923"/>
      <c r="DH2923"/>
      <c r="DI2923"/>
    </row>
    <row r="2924" spans="9:113" x14ac:dyDescent="0.25">
      <c r="I2924"/>
      <c r="CW2924"/>
      <c r="CX2924"/>
      <c r="CY2924"/>
      <c r="CZ2924"/>
      <c r="DA2924"/>
      <c r="DB2924"/>
      <c r="DC2924"/>
      <c r="DD2924"/>
      <c r="DE2924"/>
      <c r="DF2924"/>
      <c r="DG2924"/>
      <c r="DH2924"/>
      <c r="DI2924"/>
    </row>
    <row r="2925" spans="9:113" x14ac:dyDescent="0.25">
      <c r="I2925"/>
      <c r="CW2925"/>
      <c r="CX2925"/>
      <c r="CY2925"/>
      <c r="CZ2925"/>
      <c r="DA2925"/>
      <c r="DB2925"/>
      <c r="DC2925"/>
      <c r="DD2925"/>
      <c r="DE2925"/>
      <c r="DF2925"/>
      <c r="DG2925"/>
      <c r="DH2925"/>
      <c r="DI2925"/>
    </row>
    <row r="2926" spans="9:113" x14ac:dyDescent="0.25">
      <c r="I2926"/>
      <c r="CW2926"/>
      <c r="CX2926"/>
      <c r="CY2926"/>
      <c r="CZ2926"/>
      <c r="DA2926"/>
      <c r="DB2926"/>
      <c r="DC2926"/>
      <c r="DD2926"/>
      <c r="DE2926"/>
      <c r="DF2926"/>
      <c r="DG2926"/>
      <c r="DH2926"/>
      <c r="DI2926"/>
    </row>
    <row r="2927" spans="9:113" x14ac:dyDescent="0.25">
      <c r="I2927"/>
      <c r="CW2927"/>
      <c r="CX2927"/>
      <c r="CY2927"/>
      <c r="CZ2927"/>
      <c r="DA2927"/>
      <c r="DB2927"/>
      <c r="DC2927"/>
      <c r="DD2927"/>
      <c r="DE2927"/>
      <c r="DF2927"/>
      <c r="DG2927"/>
      <c r="DH2927"/>
      <c r="DI2927"/>
    </row>
    <row r="2928" spans="9:113" x14ac:dyDescent="0.25">
      <c r="I2928"/>
      <c r="CW2928"/>
      <c r="CX2928"/>
      <c r="CY2928"/>
      <c r="CZ2928"/>
      <c r="DA2928"/>
      <c r="DB2928"/>
      <c r="DC2928"/>
      <c r="DD2928"/>
      <c r="DE2928"/>
      <c r="DF2928"/>
      <c r="DG2928"/>
      <c r="DH2928"/>
      <c r="DI2928"/>
    </row>
    <row r="2929" spans="9:113" x14ac:dyDescent="0.25">
      <c r="I2929"/>
      <c r="CW2929"/>
      <c r="CX2929"/>
      <c r="CY2929"/>
      <c r="CZ2929"/>
      <c r="DA2929"/>
      <c r="DB2929"/>
      <c r="DC2929"/>
      <c r="DD2929"/>
      <c r="DE2929"/>
      <c r="DF2929"/>
      <c r="DG2929"/>
      <c r="DH2929"/>
      <c r="DI2929"/>
    </row>
    <row r="2930" spans="9:113" x14ac:dyDescent="0.25">
      <c r="I2930"/>
      <c r="CW2930"/>
      <c r="CX2930"/>
      <c r="CY2930"/>
      <c r="CZ2930"/>
      <c r="DA2930"/>
      <c r="DB2930"/>
      <c r="DC2930"/>
      <c r="DD2930"/>
      <c r="DE2930"/>
      <c r="DF2930"/>
      <c r="DG2930"/>
      <c r="DH2930"/>
      <c r="DI2930"/>
    </row>
    <row r="2931" spans="9:113" x14ac:dyDescent="0.25">
      <c r="I2931"/>
      <c r="CW2931"/>
      <c r="CX2931"/>
      <c r="CY2931"/>
      <c r="CZ2931"/>
      <c r="DA2931"/>
      <c r="DB2931"/>
      <c r="DC2931"/>
      <c r="DD2931"/>
      <c r="DE2931"/>
      <c r="DF2931"/>
      <c r="DG2931"/>
      <c r="DH2931"/>
      <c r="DI2931"/>
    </row>
    <row r="2932" spans="9:113" x14ac:dyDescent="0.25">
      <c r="I2932"/>
      <c r="CW2932"/>
      <c r="CX2932"/>
      <c r="CY2932"/>
      <c r="CZ2932"/>
      <c r="DA2932"/>
      <c r="DB2932"/>
      <c r="DC2932"/>
      <c r="DD2932"/>
      <c r="DE2932"/>
      <c r="DF2932"/>
      <c r="DG2932"/>
      <c r="DH2932"/>
      <c r="DI2932"/>
    </row>
    <row r="2933" spans="9:113" x14ac:dyDescent="0.25">
      <c r="I2933"/>
      <c r="CW2933"/>
      <c r="CX2933"/>
      <c r="CY2933"/>
      <c r="CZ2933"/>
      <c r="DA2933"/>
      <c r="DB2933"/>
      <c r="DC2933"/>
      <c r="DD2933"/>
      <c r="DE2933"/>
      <c r="DF2933"/>
      <c r="DG2933"/>
      <c r="DH2933"/>
      <c r="DI2933"/>
    </row>
    <row r="2934" spans="9:113" x14ac:dyDescent="0.25">
      <c r="I2934"/>
      <c r="CW2934"/>
      <c r="CX2934"/>
      <c r="CY2934"/>
      <c r="CZ2934"/>
      <c r="DA2934"/>
      <c r="DB2934"/>
      <c r="DC2934"/>
      <c r="DD2934"/>
      <c r="DE2934"/>
      <c r="DF2934"/>
      <c r="DG2934"/>
      <c r="DH2934"/>
      <c r="DI2934"/>
    </row>
    <row r="2935" spans="9:113" x14ac:dyDescent="0.25">
      <c r="I2935"/>
      <c r="CW2935"/>
      <c r="CX2935"/>
      <c r="CY2935"/>
      <c r="CZ2935"/>
      <c r="DA2935"/>
      <c r="DB2935"/>
      <c r="DC2935"/>
      <c r="DD2935"/>
      <c r="DE2935"/>
      <c r="DF2935"/>
      <c r="DG2935"/>
      <c r="DH2935"/>
      <c r="DI2935"/>
    </row>
    <row r="2936" spans="9:113" x14ac:dyDescent="0.25">
      <c r="I2936"/>
      <c r="CW2936"/>
      <c r="CX2936"/>
      <c r="CY2936"/>
      <c r="CZ2936"/>
      <c r="DA2936"/>
      <c r="DB2936"/>
      <c r="DC2936"/>
      <c r="DD2936"/>
      <c r="DE2936"/>
      <c r="DF2936"/>
      <c r="DG2936"/>
      <c r="DH2936"/>
      <c r="DI2936"/>
    </row>
    <row r="2937" spans="9:113" x14ac:dyDescent="0.25">
      <c r="I2937"/>
      <c r="CW2937"/>
      <c r="CX2937"/>
      <c r="CY2937"/>
      <c r="CZ2937"/>
      <c r="DA2937"/>
      <c r="DB2937"/>
      <c r="DC2937"/>
      <c r="DD2937"/>
      <c r="DE2937"/>
      <c r="DF2937"/>
      <c r="DG2937"/>
      <c r="DH2937"/>
      <c r="DI2937"/>
    </row>
    <row r="2938" spans="9:113" x14ac:dyDescent="0.25">
      <c r="I2938"/>
      <c r="CW2938"/>
      <c r="CX2938"/>
      <c r="CY2938"/>
      <c r="CZ2938"/>
      <c r="DA2938"/>
      <c r="DB2938"/>
      <c r="DC2938"/>
      <c r="DD2938"/>
      <c r="DE2938"/>
      <c r="DF2938"/>
      <c r="DG2938"/>
      <c r="DH2938"/>
      <c r="DI2938"/>
    </row>
    <row r="2939" spans="9:113" x14ac:dyDescent="0.25">
      <c r="I2939"/>
      <c r="CW2939"/>
      <c r="CX2939"/>
      <c r="CY2939"/>
      <c r="CZ2939"/>
      <c r="DA2939"/>
      <c r="DB2939"/>
      <c r="DC2939"/>
      <c r="DD2939"/>
      <c r="DE2939"/>
      <c r="DF2939"/>
      <c r="DG2939"/>
      <c r="DH2939"/>
      <c r="DI2939"/>
    </row>
    <row r="2940" spans="9:113" x14ac:dyDescent="0.25">
      <c r="I2940"/>
      <c r="CW2940"/>
      <c r="CX2940"/>
      <c r="CY2940"/>
      <c r="CZ2940"/>
      <c r="DA2940"/>
      <c r="DB2940"/>
      <c r="DC2940"/>
      <c r="DD2940"/>
      <c r="DE2940"/>
      <c r="DF2940"/>
      <c r="DG2940"/>
      <c r="DH2940"/>
      <c r="DI2940"/>
    </row>
    <row r="2941" spans="9:113" x14ac:dyDescent="0.25">
      <c r="I2941"/>
      <c r="CW2941"/>
      <c r="CX2941"/>
      <c r="CY2941"/>
      <c r="CZ2941"/>
      <c r="DA2941"/>
      <c r="DB2941"/>
      <c r="DC2941"/>
      <c r="DD2941"/>
      <c r="DE2941"/>
      <c r="DF2941"/>
      <c r="DG2941"/>
      <c r="DH2941"/>
      <c r="DI2941"/>
    </row>
    <row r="2942" spans="9:113" x14ac:dyDescent="0.25">
      <c r="I2942"/>
      <c r="CW2942"/>
      <c r="CX2942"/>
      <c r="CY2942"/>
      <c r="CZ2942"/>
      <c r="DA2942"/>
      <c r="DB2942"/>
      <c r="DC2942"/>
      <c r="DD2942"/>
      <c r="DE2942"/>
      <c r="DF2942"/>
      <c r="DG2942"/>
      <c r="DH2942"/>
      <c r="DI2942"/>
    </row>
    <row r="2943" spans="9:113" x14ac:dyDescent="0.25">
      <c r="I2943"/>
      <c r="CW2943"/>
      <c r="CX2943"/>
      <c r="CY2943"/>
      <c r="CZ2943"/>
      <c r="DA2943"/>
      <c r="DB2943"/>
      <c r="DC2943"/>
      <c r="DD2943"/>
      <c r="DE2943"/>
      <c r="DF2943"/>
      <c r="DG2943"/>
      <c r="DH2943"/>
      <c r="DI2943"/>
    </row>
    <row r="2944" spans="9:113" x14ac:dyDescent="0.25">
      <c r="I2944"/>
      <c r="CW2944"/>
      <c r="CX2944"/>
      <c r="CY2944"/>
      <c r="CZ2944"/>
      <c r="DA2944"/>
      <c r="DB2944"/>
      <c r="DC2944"/>
      <c r="DD2944"/>
      <c r="DE2944"/>
      <c r="DF2944"/>
      <c r="DG2944"/>
      <c r="DH2944"/>
      <c r="DI2944"/>
    </row>
    <row r="2945" spans="9:113" x14ac:dyDescent="0.25">
      <c r="I2945"/>
      <c r="CW2945"/>
      <c r="CX2945"/>
      <c r="CY2945"/>
      <c r="CZ2945"/>
      <c r="DA2945"/>
      <c r="DB2945"/>
      <c r="DC2945"/>
      <c r="DD2945"/>
      <c r="DE2945"/>
      <c r="DF2945"/>
      <c r="DG2945"/>
      <c r="DH2945"/>
      <c r="DI2945"/>
    </row>
    <row r="2946" spans="9:113" x14ac:dyDescent="0.25">
      <c r="I2946"/>
      <c r="CW2946"/>
      <c r="CX2946"/>
      <c r="CY2946"/>
      <c r="CZ2946"/>
      <c r="DA2946"/>
      <c r="DB2946"/>
      <c r="DC2946"/>
      <c r="DD2946"/>
      <c r="DE2946"/>
      <c r="DF2946"/>
      <c r="DG2946"/>
      <c r="DH2946"/>
      <c r="DI2946"/>
    </row>
    <row r="2947" spans="9:113" x14ac:dyDescent="0.25">
      <c r="I2947"/>
      <c r="CW2947"/>
      <c r="CX2947"/>
      <c r="CY2947"/>
      <c r="CZ2947"/>
      <c r="DA2947"/>
      <c r="DB2947"/>
      <c r="DC2947"/>
      <c r="DD2947"/>
      <c r="DE2947"/>
      <c r="DF2947"/>
      <c r="DG2947"/>
      <c r="DH2947"/>
      <c r="DI2947"/>
    </row>
    <row r="2948" spans="9:113" x14ac:dyDescent="0.25">
      <c r="I2948"/>
      <c r="CW2948"/>
      <c r="CX2948"/>
      <c r="CY2948"/>
      <c r="CZ2948"/>
      <c r="DA2948"/>
      <c r="DB2948"/>
      <c r="DC2948"/>
      <c r="DD2948"/>
      <c r="DE2948"/>
      <c r="DF2948"/>
      <c r="DG2948"/>
      <c r="DH2948"/>
      <c r="DI2948"/>
    </row>
    <row r="2949" spans="9:113" x14ac:dyDescent="0.25">
      <c r="I2949"/>
      <c r="CW2949"/>
      <c r="CX2949"/>
      <c r="CY2949"/>
      <c r="CZ2949"/>
      <c r="DA2949"/>
      <c r="DB2949"/>
      <c r="DC2949"/>
      <c r="DD2949"/>
      <c r="DE2949"/>
      <c r="DF2949"/>
      <c r="DG2949"/>
      <c r="DH2949"/>
      <c r="DI2949"/>
    </row>
    <row r="2950" spans="9:113" x14ac:dyDescent="0.25">
      <c r="I2950"/>
      <c r="CW2950"/>
      <c r="CX2950"/>
      <c r="CY2950"/>
      <c r="CZ2950"/>
      <c r="DA2950"/>
      <c r="DB2950"/>
      <c r="DC2950"/>
      <c r="DD2950"/>
      <c r="DE2950"/>
      <c r="DF2950"/>
      <c r="DG2950"/>
      <c r="DH2950"/>
      <c r="DI2950"/>
    </row>
    <row r="2951" spans="9:113" x14ac:dyDescent="0.25">
      <c r="I2951"/>
      <c r="CW2951"/>
      <c r="CX2951"/>
      <c r="CY2951"/>
      <c r="CZ2951"/>
      <c r="DA2951"/>
      <c r="DB2951"/>
      <c r="DC2951"/>
      <c r="DD2951"/>
      <c r="DE2951"/>
      <c r="DF2951"/>
      <c r="DG2951"/>
      <c r="DH2951"/>
      <c r="DI2951"/>
    </row>
    <row r="2952" spans="9:113" x14ac:dyDescent="0.25">
      <c r="I2952"/>
      <c r="CW2952"/>
      <c r="CX2952"/>
      <c r="CY2952"/>
      <c r="CZ2952"/>
      <c r="DA2952"/>
      <c r="DB2952"/>
      <c r="DC2952"/>
      <c r="DD2952"/>
      <c r="DE2952"/>
      <c r="DF2952"/>
      <c r="DG2952"/>
      <c r="DH2952"/>
      <c r="DI2952"/>
    </row>
    <row r="2953" spans="9:113" x14ac:dyDescent="0.25">
      <c r="I2953"/>
      <c r="CW2953"/>
      <c r="CX2953"/>
      <c r="CY2953"/>
      <c r="CZ2953"/>
      <c r="DA2953"/>
      <c r="DB2953"/>
      <c r="DC2953"/>
      <c r="DD2953"/>
      <c r="DE2953"/>
      <c r="DF2953"/>
      <c r="DG2953"/>
      <c r="DH2953"/>
      <c r="DI2953"/>
    </row>
    <row r="2954" spans="9:113" x14ac:dyDescent="0.25">
      <c r="I2954"/>
      <c r="CW2954"/>
      <c r="CX2954"/>
      <c r="CY2954"/>
      <c r="CZ2954"/>
      <c r="DA2954"/>
      <c r="DB2954"/>
      <c r="DC2954"/>
      <c r="DD2954"/>
      <c r="DE2954"/>
      <c r="DF2954"/>
      <c r="DG2954"/>
      <c r="DH2954"/>
      <c r="DI2954"/>
    </row>
    <row r="2955" spans="9:113" x14ac:dyDescent="0.25">
      <c r="I2955"/>
      <c r="CW2955"/>
      <c r="CX2955"/>
      <c r="CY2955"/>
      <c r="CZ2955"/>
      <c r="DA2955"/>
      <c r="DB2955"/>
      <c r="DC2955"/>
      <c r="DD2955"/>
      <c r="DE2955"/>
      <c r="DF2955"/>
      <c r="DG2955"/>
      <c r="DH2955"/>
      <c r="DI2955"/>
    </row>
    <row r="2956" spans="9:113" x14ac:dyDescent="0.25">
      <c r="I2956"/>
      <c r="CW2956"/>
      <c r="CX2956"/>
      <c r="CY2956"/>
      <c r="CZ2956"/>
      <c r="DA2956"/>
      <c r="DB2956"/>
      <c r="DC2956"/>
      <c r="DD2956"/>
      <c r="DE2956"/>
      <c r="DF2956"/>
      <c r="DG2956"/>
      <c r="DH2956"/>
      <c r="DI2956"/>
    </row>
    <row r="2957" spans="9:113" x14ac:dyDescent="0.25">
      <c r="I2957"/>
      <c r="CW2957"/>
      <c r="CX2957"/>
      <c r="CY2957"/>
      <c r="CZ2957"/>
      <c r="DA2957"/>
      <c r="DB2957"/>
      <c r="DC2957"/>
      <c r="DD2957"/>
      <c r="DE2957"/>
      <c r="DF2957"/>
      <c r="DG2957"/>
      <c r="DH2957"/>
      <c r="DI2957"/>
    </row>
    <row r="2958" spans="9:113" x14ac:dyDescent="0.25">
      <c r="I2958"/>
      <c r="CW2958"/>
      <c r="CX2958"/>
      <c r="CY2958"/>
      <c r="CZ2958"/>
      <c r="DA2958"/>
      <c r="DB2958"/>
      <c r="DC2958"/>
      <c r="DD2958"/>
      <c r="DE2958"/>
      <c r="DF2958"/>
      <c r="DG2958"/>
      <c r="DH2958"/>
      <c r="DI2958"/>
    </row>
    <row r="2959" spans="9:113" x14ac:dyDescent="0.25">
      <c r="I2959"/>
      <c r="CW2959"/>
      <c r="CX2959"/>
      <c r="CY2959"/>
      <c r="CZ2959"/>
      <c r="DA2959"/>
      <c r="DB2959"/>
      <c r="DC2959"/>
      <c r="DD2959"/>
      <c r="DE2959"/>
      <c r="DF2959"/>
      <c r="DG2959"/>
      <c r="DH2959"/>
      <c r="DI2959"/>
    </row>
    <row r="2960" spans="9:113" x14ac:dyDescent="0.25">
      <c r="I2960"/>
      <c r="CW2960"/>
      <c r="CX2960"/>
      <c r="CY2960"/>
      <c r="CZ2960"/>
      <c r="DA2960"/>
      <c r="DB2960"/>
      <c r="DC2960"/>
      <c r="DD2960"/>
      <c r="DE2960"/>
      <c r="DF2960"/>
      <c r="DG2960"/>
      <c r="DH2960"/>
      <c r="DI2960"/>
    </row>
    <row r="2961" spans="9:113" x14ac:dyDescent="0.25">
      <c r="I2961"/>
      <c r="CW2961"/>
      <c r="CX2961"/>
      <c r="CY2961"/>
      <c r="CZ2961"/>
      <c r="DA2961"/>
      <c r="DB2961"/>
      <c r="DC2961"/>
      <c r="DD2961"/>
      <c r="DE2961"/>
      <c r="DF2961"/>
      <c r="DG2961"/>
      <c r="DH2961"/>
      <c r="DI2961"/>
    </row>
    <row r="2962" spans="9:113" x14ac:dyDescent="0.25">
      <c r="I2962"/>
      <c r="CW2962"/>
      <c r="CX2962"/>
      <c r="CY2962"/>
      <c r="CZ2962"/>
      <c r="DA2962"/>
      <c r="DB2962"/>
      <c r="DC2962"/>
      <c r="DD2962"/>
      <c r="DE2962"/>
      <c r="DF2962"/>
      <c r="DG2962"/>
      <c r="DH2962"/>
      <c r="DI2962"/>
    </row>
    <row r="2963" spans="9:113" x14ac:dyDescent="0.25">
      <c r="I2963"/>
      <c r="CW2963"/>
      <c r="CX2963"/>
      <c r="CY2963"/>
      <c r="CZ2963"/>
      <c r="DA2963"/>
      <c r="DB2963"/>
      <c r="DC2963"/>
      <c r="DD2963"/>
      <c r="DE2963"/>
      <c r="DF2963"/>
      <c r="DG2963"/>
      <c r="DH2963"/>
      <c r="DI2963"/>
    </row>
    <row r="2964" spans="9:113" x14ac:dyDescent="0.25">
      <c r="I2964"/>
      <c r="CW2964"/>
      <c r="CX2964"/>
      <c r="CY2964"/>
      <c r="CZ2964"/>
      <c r="DA2964"/>
      <c r="DB2964"/>
      <c r="DC2964"/>
      <c r="DD2964"/>
      <c r="DE2964"/>
      <c r="DF2964"/>
      <c r="DG2964"/>
      <c r="DH2964"/>
      <c r="DI2964"/>
    </row>
    <row r="2965" spans="9:113" x14ac:dyDescent="0.25">
      <c r="I2965"/>
      <c r="CW2965"/>
      <c r="CX2965"/>
      <c r="CY2965"/>
      <c r="CZ2965"/>
      <c r="DA2965"/>
      <c r="DB2965"/>
      <c r="DC2965"/>
      <c r="DD2965"/>
      <c r="DE2965"/>
      <c r="DF2965"/>
      <c r="DG2965"/>
      <c r="DH2965"/>
      <c r="DI2965"/>
    </row>
    <row r="2966" spans="9:113" x14ac:dyDescent="0.25">
      <c r="I2966"/>
      <c r="CW2966"/>
      <c r="CX2966"/>
      <c r="CY2966"/>
      <c r="CZ2966"/>
      <c r="DA2966"/>
      <c r="DB2966"/>
      <c r="DC2966"/>
      <c r="DD2966"/>
      <c r="DE2966"/>
      <c r="DF2966"/>
      <c r="DG2966"/>
      <c r="DH2966"/>
      <c r="DI2966"/>
    </row>
    <row r="2967" spans="9:113" x14ac:dyDescent="0.25">
      <c r="I2967"/>
      <c r="CW2967"/>
      <c r="CX2967"/>
      <c r="CY2967"/>
      <c r="CZ2967"/>
      <c r="DA2967"/>
      <c r="DB2967"/>
      <c r="DC2967"/>
      <c r="DD2967"/>
      <c r="DE2967"/>
      <c r="DF2967"/>
      <c r="DG2967"/>
      <c r="DH2967"/>
      <c r="DI2967"/>
    </row>
    <row r="2968" spans="9:113" x14ac:dyDescent="0.25">
      <c r="I2968"/>
      <c r="CW2968"/>
      <c r="CX2968"/>
      <c r="CY2968"/>
      <c r="CZ2968"/>
      <c r="DA2968"/>
      <c r="DB2968"/>
      <c r="DC2968"/>
      <c r="DD2968"/>
      <c r="DE2968"/>
      <c r="DF2968"/>
      <c r="DG2968"/>
      <c r="DH2968"/>
      <c r="DI2968"/>
    </row>
    <row r="2969" spans="9:113" x14ac:dyDescent="0.25">
      <c r="I2969"/>
      <c r="CW2969"/>
      <c r="CX2969"/>
      <c r="CY2969"/>
      <c r="CZ2969"/>
      <c r="DA2969"/>
      <c r="DB2969"/>
      <c r="DC2969"/>
      <c r="DD2969"/>
      <c r="DE2969"/>
      <c r="DF2969"/>
      <c r="DG2969"/>
      <c r="DH2969"/>
      <c r="DI2969"/>
    </row>
    <row r="2970" spans="9:113" x14ac:dyDescent="0.25">
      <c r="I2970"/>
      <c r="CW2970"/>
      <c r="CX2970"/>
      <c r="CY2970"/>
      <c r="CZ2970"/>
      <c r="DA2970"/>
      <c r="DB2970"/>
      <c r="DC2970"/>
      <c r="DD2970"/>
      <c r="DE2970"/>
      <c r="DF2970"/>
      <c r="DG2970"/>
      <c r="DH2970"/>
      <c r="DI2970"/>
    </row>
    <row r="2971" spans="9:113" x14ac:dyDescent="0.25">
      <c r="I2971"/>
      <c r="CW2971"/>
      <c r="CX2971"/>
      <c r="CY2971"/>
      <c r="CZ2971"/>
      <c r="DA2971"/>
      <c r="DB2971"/>
      <c r="DC2971"/>
      <c r="DD2971"/>
      <c r="DE2971"/>
      <c r="DF2971"/>
      <c r="DG2971"/>
      <c r="DH2971"/>
      <c r="DI2971"/>
    </row>
    <row r="2972" spans="9:113" x14ac:dyDescent="0.25">
      <c r="I2972"/>
      <c r="CW2972"/>
      <c r="CX2972"/>
      <c r="CY2972"/>
      <c r="CZ2972"/>
      <c r="DA2972"/>
      <c r="DB2972"/>
      <c r="DC2972"/>
      <c r="DD2972"/>
      <c r="DE2972"/>
      <c r="DF2972"/>
      <c r="DG2972"/>
      <c r="DH2972"/>
      <c r="DI2972"/>
    </row>
    <row r="2973" spans="9:113" x14ac:dyDescent="0.25">
      <c r="I2973"/>
      <c r="CW2973"/>
      <c r="CX2973"/>
      <c r="CY2973"/>
      <c r="CZ2973"/>
      <c r="DA2973"/>
      <c r="DB2973"/>
      <c r="DC2973"/>
      <c r="DD2973"/>
      <c r="DE2973"/>
      <c r="DF2973"/>
      <c r="DG2973"/>
      <c r="DH2973"/>
      <c r="DI2973"/>
    </row>
    <row r="2974" spans="9:113" x14ac:dyDescent="0.25">
      <c r="I2974"/>
      <c r="CW2974"/>
      <c r="CX2974"/>
      <c r="CY2974"/>
      <c r="CZ2974"/>
      <c r="DA2974"/>
      <c r="DB2974"/>
      <c r="DC2974"/>
      <c r="DD2974"/>
      <c r="DE2974"/>
      <c r="DF2974"/>
      <c r="DG2974"/>
      <c r="DH2974"/>
      <c r="DI2974"/>
    </row>
    <row r="2975" spans="9:113" x14ac:dyDescent="0.25">
      <c r="I2975"/>
      <c r="CW2975"/>
      <c r="CX2975"/>
      <c r="CY2975"/>
      <c r="CZ2975"/>
      <c r="DA2975"/>
      <c r="DB2975"/>
      <c r="DC2975"/>
      <c r="DD2975"/>
      <c r="DE2975"/>
      <c r="DF2975"/>
      <c r="DG2975"/>
      <c r="DH2975"/>
      <c r="DI2975"/>
    </row>
    <row r="2976" spans="9:113" x14ac:dyDescent="0.25">
      <c r="I2976"/>
      <c r="CW2976"/>
      <c r="CX2976"/>
      <c r="CY2976"/>
      <c r="CZ2976"/>
      <c r="DA2976"/>
      <c r="DB2976"/>
      <c r="DC2976"/>
      <c r="DD2976"/>
      <c r="DE2976"/>
      <c r="DF2976"/>
      <c r="DG2976"/>
      <c r="DH2976"/>
      <c r="DI2976"/>
    </row>
    <row r="2977" spans="9:113" x14ac:dyDescent="0.25">
      <c r="I2977"/>
      <c r="CW2977"/>
      <c r="CX2977"/>
      <c r="CY2977"/>
      <c r="CZ2977"/>
      <c r="DA2977"/>
      <c r="DB2977"/>
      <c r="DC2977"/>
      <c r="DD2977"/>
      <c r="DE2977"/>
      <c r="DF2977"/>
      <c r="DG2977"/>
      <c r="DH2977"/>
      <c r="DI2977"/>
    </row>
    <row r="2978" spans="9:113" x14ac:dyDescent="0.25">
      <c r="I2978"/>
      <c r="CW2978"/>
      <c r="CX2978"/>
      <c r="CY2978"/>
      <c r="CZ2978"/>
      <c r="DA2978"/>
      <c r="DB2978"/>
      <c r="DC2978"/>
      <c r="DD2978"/>
      <c r="DE2978"/>
      <c r="DF2978"/>
      <c r="DG2978"/>
      <c r="DH2978"/>
      <c r="DI2978"/>
    </row>
    <row r="2979" spans="9:113" x14ac:dyDescent="0.25">
      <c r="I2979"/>
      <c r="CW2979"/>
      <c r="CX2979"/>
      <c r="CY2979"/>
      <c r="CZ2979"/>
      <c r="DA2979"/>
      <c r="DB2979"/>
      <c r="DC2979"/>
      <c r="DD2979"/>
      <c r="DE2979"/>
      <c r="DF2979"/>
      <c r="DG2979"/>
      <c r="DH2979"/>
      <c r="DI2979"/>
    </row>
    <row r="2980" spans="9:113" x14ac:dyDescent="0.25">
      <c r="I2980"/>
      <c r="CW2980"/>
      <c r="CX2980"/>
      <c r="CY2980"/>
      <c r="CZ2980"/>
      <c r="DA2980"/>
      <c r="DB2980"/>
      <c r="DC2980"/>
      <c r="DD2980"/>
      <c r="DE2980"/>
      <c r="DF2980"/>
      <c r="DG2980"/>
      <c r="DH2980"/>
      <c r="DI2980"/>
    </row>
    <row r="2981" spans="9:113" x14ac:dyDescent="0.25">
      <c r="I2981"/>
      <c r="CW2981"/>
      <c r="CX2981"/>
      <c r="CY2981"/>
      <c r="CZ2981"/>
      <c r="DA2981"/>
      <c r="DB2981"/>
      <c r="DC2981"/>
      <c r="DD2981"/>
      <c r="DE2981"/>
      <c r="DF2981"/>
      <c r="DG2981"/>
      <c r="DH2981"/>
      <c r="DI2981"/>
    </row>
    <row r="2982" spans="9:113" x14ac:dyDescent="0.25">
      <c r="I2982"/>
      <c r="CW2982"/>
      <c r="CX2982"/>
      <c r="CY2982"/>
      <c r="CZ2982"/>
      <c r="DA2982"/>
      <c r="DB2982"/>
      <c r="DC2982"/>
      <c r="DD2982"/>
      <c r="DE2982"/>
      <c r="DF2982"/>
      <c r="DG2982"/>
      <c r="DH2982"/>
      <c r="DI2982"/>
    </row>
    <row r="2983" spans="9:113" x14ac:dyDescent="0.25">
      <c r="I2983"/>
      <c r="CW2983"/>
      <c r="CX2983"/>
      <c r="CY2983"/>
      <c r="CZ2983"/>
      <c r="DA2983"/>
      <c r="DB2983"/>
      <c r="DC2983"/>
      <c r="DD2983"/>
      <c r="DE2983"/>
      <c r="DF2983"/>
      <c r="DG2983"/>
      <c r="DH2983"/>
      <c r="DI2983"/>
    </row>
    <row r="2984" spans="9:113" x14ac:dyDescent="0.25">
      <c r="I2984"/>
      <c r="CW2984"/>
      <c r="CX2984"/>
      <c r="CY2984"/>
      <c r="CZ2984"/>
      <c r="DA2984"/>
      <c r="DB2984"/>
      <c r="DC2984"/>
      <c r="DD2984"/>
      <c r="DE2984"/>
      <c r="DF2984"/>
      <c r="DG2984"/>
      <c r="DH2984"/>
      <c r="DI2984"/>
    </row>
    <row r="2985" spans="9:113" x14ac:dyDescent="0.25">
      <c r="I2985"/>
      <c r="CW2985"/>
      <c r="CX2985"/>
      <c r="CY2985"/>
      <c r="CZ2985"/>
      <c r="DA2985"/>
      <c r="DB2985"/>
      <c r="DC2985"/>
      <c r="DD2985"/>
      <c r="DE2985"/>
      <c r="DF2985"/>
      <c r="DG2985"/>
      <c r="DH2985"/>
      <c r="DI2985"/>
    </row>
    <row r="2986" spans="9:113" x14ac:dyDescent="0.25">
      <c r="I2986"/>
      <c r="CW2986"/>
      <c r="CX2986"/>
      <c r="CY2986"/>
      <c r="CZ2986"/>
      <c r="DA2986"/>
      <c r="DB2986"/>
      <c r="DC2986"/>
      <c r="DD2986"/>
      <c r="DE2986"/>
      <c r="DF2986"/>
      <c r="DG2986"/>
      <c r="DH2986"/>
      <c r="DI2986"/>
    </row>
    <row r="2987" spans="9:113" x14ac:dyDescent="0.25">
      <c r="I2987"/>
      <c r="CW2987"/>
      <c r="CX2987"/>
      <c r="CY2987"/>
      <c r="CZ2987"/>
      <c r="DA2987"/>
      <c r="DB2987"/>
      <c r="DC2987"/>
      <c r="DD2987"/>
      <c r="DE2987"/>
      <c r="DF2987"/>
      <c r="DG2987"/>
      <c r="DH2987"/>
      <c r="DI2987"/>
    </row>
    <row r="2988" spans="9:113" x14ac:dyDescent="0.25">
      <c r="I2988"/>
      <c r="CW2988"/>
      <c r="CX2988"/>
      <c r="CY2988"/>
      <c r="CZ2988"/>
      <c r="DA2988"/>
      <c r="DB2988"/>
      <c r="DC2988"/>
      <c r="DD2988"/>
      <c r="DE2988"/>
      <c r="DF2988"/>
      <c r="DG2988"/>
      <c r="DH2988"/>
      <c r="DI2988"/>
    </row>
    <row r="2989" spans="9:113" x14ac:dyDescent="0.25">
      <c r="I2989"/>
      <c r="CW2989"/>
      <c r="CX2989"/>
      <c r="CY2989"/>
      <c r="CZ2989"/>
      <c r="DA2989"/>
      <c r="DB2989"/>
      <c r="DC2989"/>
      <c r="DD2989"/>
      <c r="DE2989"/>
      <c r="DF2989"/>
      <c r="DG2989"/>
      <c r="DH2989"/>
      <c r="DI2989"/>
    </row>
    <row r="2990" spans="9:113" x14ac:dyDescent="0.25">
      <c r="I2990"/>
      <c r="CW2990"/>
      <c r="CX2990"/>
      <c r="CY2990"/>
      <c r="CZ2990"/>
      <c r="DA2990"/>
      <c r="DB2990"/>
      <c r="DC2990"/>
      <c r="DD2990"/>
      <c r="DE2990"/>
      <c r="DF2990"/>
      <c r="DG2990"/>
      <c r="DH2990"/>
      <c r="DI2990"/>
    </row>
    <row r="2991" spans="9:113" x14ac:dyDescent="0.25">
      <c r="I2991"/>
      <c r="CW2991"/>
      <c r="CX2991"/>
      <c r="CY2991"/>
      <c r="CZ2991"/>
      <c r="DA2991"/>
      <c r="DB2991"/>
      <c r="DC2991"/>
      <c r="DD2991"/>
      <c r="DE2991"/>
      <c r="DF2991"/>
      <c r="DG2991"/>
      <c r="DH2991"/>
      <c r="DI2991"/>
    </row>
    <row r="2992" spans="9:113" x14ac:dyDescent="0.25">
      <c r="I2992"/>
      <c r="CW2992"/>
      <c r="CX2992"/>
      <c r="CY2992"/>
      <c r="CZ2992"/>
      <c r="DA2992"/>
      <c r="DB2992"/>
      <c r="DC2992"/>
      <c r="DD2992"/>
      <c r="DE2992"/>
      <c r="DF2992"/>
      <c r="DG2992"/>
      <c r="DH2992"/>
      <c r="DI2992"/>
    </row>
    <row r="2993" spans="9:113" x14ac:dyDescent="0.25">
      <c r="I2993"/>
      <c r="CW2993"/>
      <c r="CX2993"/>
      <c r="CY2993"/>
      <c r="CZ2993"/>
      <c r="DA2993"/>
      <c r="DB2993"/>
      <c r="DC2993"/>
      <c r="DD2993"/>
      <c r="DE2993"/>
      <c r="DF2993"/>
      <c r="DG2993"/>
      <c r="DH2993"/>
      <c r="DI2993"/>
    </row>
    <row r="2994" spans="9:113" x14ac:dyDescent="0.25">
      <c r="I2994"/>
      <c r="CW2994"/>
      <c r="CX2994"/>
      <c r="CY2994"/>
      <c r="CZ2994"/>
      <c r="DA2994"/>
      <c r="DB2994"/>
      <c r="DC2994"/>
      <c r="DD2994"/>
      <c r="DE2994"/>
      <c r="DF2994"/>
      <c r="DG2994"/>
      <c r="DH2994"/>
      <c r="DI2994"/>
    </row>
    <row r="2995" spans="9:113" x14ac:dyDescent="0.25">
      <c r="I2995"/>
      <c r="CW2995"/>
      <c r="CX2995"/>
      <c r="CY2995"/>
      <c r="CZ2995"/>
      <c r="DA2995"/>
      <c r="DB2995"/>
      <c r="DC2995"/>
      <c r="DD2995"/>
      <c r="DE2995"/>
      <c r="DF2995"/>
      <c r="DG2995"/>
      <c r="DH2995"/>
      <c r="DI2995"/>
    </row>
    <row r="2996" spans="9:113" x14ac:dyDescent="0.25">
      <c r="I2996"/>
      <c r="CW2996"/>
      <c r="CX2996"/>
      <c r="CY2996"/>
      <c r="CZ2996"/>
      <c r="DA2996"/>
      <c r="DB2996"/>
      <c r="DC2996"/>
      <c r="DD2996"/>
      <c r="DE2996"/>
      <c r="DF2996"/>
      <c r="DG2996"/>
      <c r="DH2996"/>
      <c r="DI2996"/>
    </row>
    <row r="2997" spans="9:113" x14ac:dyDescent="0.25">
      <c r="I2997"/>
      <c r="CW2997"/>
      <c r="CX2997"/>
      <c r="CY2997"/>
      <c r="CZ2997"/>
      <c r="DA2997"/>
      <c r="DB2997"/>
      <c r="DC2997"/>
      <c r="DD2997"/>
      <c r="DE2997"/>
      <c r="DF2997"/>
      <c r="DG2997"/>
      <c r="DH2997"/>
      <c r="DI2997"/>
    </row>
    <row r="2998" spans="9:113" x14ac:dyDescent="0.25">
      <c r="I2998"/>
      <c r="CW2998"/>
      <c r="CX2998"/>
      <c r="CY2998"/>
      <c r="CZ2998"/>
      <c r="DA2998"/>
      <c r="DB2998"/>
      <c r="DC2998"/>
      <c r="DD2998"/>
      <c r="DE2998"/>
      <c r="DF2998"/>
      <c r="DG2998"/>
      <c r="DH2998"/>
      <c r="DI2998"/>
    </row>
    <row r="2999" spans="9:113" x14ac:dyDescent="0.25">
      <c r="I2999"/>
      <c r="CW2999"/>
      <c r="CX2999"/>
      <c r="CY2999"/>
      <c r="CZ2999"/>
      <c r="DA2999"/>
      <c r="DB2999"/>
      <c r="DC2999"/>
      <c r="DD2999"/>
      <c r="DE2999"/>
      <c r="DF2999"/>
      <c r="DG2999"/>
      <c r="DH2999"/>
      <c r="DI2999"/>
    </row>
    <row r="3000" spans="9:113" x14ac:dyDescent="0.25">
      <c r="I3000"/>
      <c r="CW3000"/>
      <c r="CX3000"/>
      <c r="CY3000"/>
      <c r="CZ3000"/>
      <c r="DA3000"/>
      <c r="DB3000"/>
      <c r="DC3000"/>
      <c r="DD3000"/>
      <c r="DE3000"/>
      <c r="DF3000"/>
      <c r="DG3000"/>
      <c r="DH3000"/>
      <c r="DI3000"/>
    </row>
    <row r="3001" spans="9:113" x14ac:dyDescent="0.25">
      <c r="I3001"/>
      <c r="CW3001"/>
      <c r="CX3001"/>
      <c r="CY3001"/>
      <c r="CZ3001"/>
      <c r="DA3001"/>
      <c r="DB3001"/>
      <c r="DC3001"/>
      <c r="DD3001"/>
      <c r="DE3001"/>
      <c r="DF3001"/>
      <c r="DG3001"/>
      <c r="DH3001"/>
      <c r="DI3001"/>
    </row>
    <row r="3002" spans="9:113" x14ac:dyDescent="0.25">
      <c r="I3002"/>
      <c r="CW3002"/>
      <c r="CX3002"/>
      <c r="CY3002"/>
      <c r="CZ3002"/>
      <c r="DA3002"/>
      <c r="DB3002"/>
      <c r="DC3002"/>
      <c r="DD3002"/>
      <c r="DE3002"/>
      <c r="DF3002"/>
      <c r="DG3002"/>
      <c r="DH3002"/>
      <c r="DI3002"/>
    </row>
    <row r="3003" spans="9:113" x14ac:dyDescent="0.25">
      <c r="I3003"/>
      <c r="CW3003"/>
      <c r="CX3003"/>
      <c r="CY3003"/>
      <c r="CZ3003"/>
      <c r="DA3003"/>
      <c r="DB3003"/>
      <c r="DC3003"/>
      <c r="DD3003"/>
      <c r="DE3003"/>
      <c r="DF3003"/>
      <c r="DG3003"/>
      <c r="DH3003"/>
      <c r="DI3003"/>
    </row>
    <row r="3004" spans="9:113" x14ac:dyDescent="0.25">
      <c r="I3004"/>
      <c r="CW3004"/>
      <c r="CX3004"/>
      <c r="CY3004"/>
      <c r="CZ3004"/>
      <c r="DA3004"/>
      <c r="DB3004"/>
      <c r="DC3004"/>
      <c r="DD3004"/>
      <c r="DE3004"/>
      <c r="DF3004"/>
      <c r="DG3004"/>
      <c r="DH3004"/>
      <c r="DI3004"/>
    </row>
    <row r="3005" spans="9:113" x14ac:dyDescent="0.25">
      <c r="I3005"/>
      <c r="CW3005"/>
      <c r="CX3005"/>
      <c r="CY3005"/>
      <c r="CZ3005"/>
      <c r="DA3005"/>
      <c r="DB3005"/>
      <c r="DC3005"/>
      <c r="DD3005"/>
      <c r="DE3005"/>
      <c r="DF3005"/>
      <c r="DG3005"/>
      <c r="DH3005"/>
      <c r="DI3005"/>
    </row>
    <row r="3006" spans="9:113" x14ac:dyDescent="0.25">
      <c r="I3006"/>
      <c r="CW3006"/>
      <c r="CX3006"/>
      <c r="CY3006"/>
      <c r="CZ3006"/>
      <c r="DA3006"/>
      <c r="DB3006"/>
      <c r="DC3006"/>
      <c r="DD3006"/>
      <c r="DE3006"/>
      <c r="DF3006"/>
      <c r="DG3006"/>
      <c r="DH3006"/>
      <c r="DI3006"/>
    </row>
    <row r="3007" spans="9:113" x14ac:dyDescent="0.25">
      <c r="I3007"/>
      <c r="CW3007"/>
      <c r="CX3007"/>
      <c r="CY3007"/>
      <c r="CZ3007"/>
      <c r="DA3007"/>
      <c r="DB3007"/>
      <c r="DC3007"/>
      <c r="DD3007"/>
      <c r="DE3007"/>
      <c r="DF3007"/>
      <c r="DG3007"/>
      <c r="DH3007"/>
      <c r="DI3007"/>
    </row>
    <row r="3008" spans="9:113" x14ac:dyDescent="0.25">
      <c r="I3008"/>
      <c r="CW3008"/>
      <c r="CX3008"/>
      <c r="CY3008"/>
      <c r="CZ3008"/>
      <c r="DA3008"/>
      <c r="DB3008"/>
      <c r="DC3008"/>
      <c r="DD3008"/>
      <c r="DE3008"/>
      <c r="DF3008"/>
      <c r="DG3008"/>
      <c r="DH3008"/>
      <c r="DI3008"/>
    </row>
    <row r="3009" spans="9:113" x14ac:dyDescent="0.25">
      <c r="I3009"/>
      <c r="CW3009"/>
      <c r="CX3009"/>
      <c r="CY3009"/>
      <c r="CZ3009"/>
      <c r="DA3009"/>
      <c r="DB3009"/>
      <c r="DC3009"/>
      <c r="DD3009"/>
      <c r="DE3009"/>
      <c r="DF3009"/>
      <c r="DG3009"/>
      <c r="DH3009"/>
      <c r="DI3009"/>
    </row>
    <row r="3010" spans="9:113" x14ac:dyDescent="0.25">
      <c r="I3010"/>
      <c r="CW3010"/>
      <c r="CX3010"/>
      <c r="CY3010"/>
      <c r="CZ3010"/>
      <c r="DA3010"/>
      <c r="DB3010"/>
      <c r="DC3010"/>
      <c r="DD3010"/>
      <c r="DE3010"/>
      <c r="DF3010"/>
      <c r="DG3010"/>
      <c r="DH3010"/>
      <c r="DI3010"/>
    </row>
    <row r="3011" spans="9:113" x14ac:dyDescent="0.25">
      <c r="I3011"/>
      <c r="CW3011"/>
      <c r="CX3011"/>
      <c r="CY3011"/>
      <c r="CZ3011"/>
      <c r="DA3011"/>
      <c r="DB3011"/>
      <c r="DC3011"/>
      <c r="DD3011"/>
      <c r="DE3011"/>
      <c r="DF3011"/>
      <c r="DG3011"/>
      <c r="DH3011"/>
      <c r="DI3011"/>
    </row>
    <row r="3012" spans="9:113" x14ac:dyDescent="0.25">
      <c r="I3012"/>
      <c r="CW3012"/>
      <c r="CX3012"/>
      <c r="CY3012"/>
      <c r="CZ3012"/>
      <c r="DA3012"/>
      <c r="DB3012"/>
      <c r="DC3012"/>
      <c r="DD3012"/>
      <c r="DE3012"/>
      <c r="DF3012"/>
      <c r="DG3012"/>
      <c r="DH3012"/>
      <c r="DI3012"/>
    </row>
    <row r="3013" spans="9:113" x14ac:dyDescent="0.25">
      <c r="I3013"/>
      <c r="CW3013"/>
      <c r="CX3013"/>
      <c r="CY3013"/>
      <c r="CZ3013"/>
      <c r="DA3013"/>
      <c r="DB3013"/>
      <c r="DC3013"/>
      <c r="DD3013"/>
      <c r="DE3013"/>
      <c r="DF3013"/>
      <c r="DG3013"/>
      <c r="DH3013"/>
      <c r="DI3013"/>
    </row>
    <row r="3014" spans="9:113" x14ac:dyDescent="0.25">
      <c r="I3014"/>
      <c r="CW3014"/>
      <c r="CX3014"/>
      <c r="CY3014"/>
      <c r="CZ3014"/>
      <c r="DA3014"/>
      <c r="DB3014"/>
      <c r="DC3014"/>
      <c r="DD3014"/>
      <c r="DE3014"/>
      <c r="DF3014"/>
      <c r="DG3014"/>
      <c r="DH3014"/>
      <c r="DI3014"/>
    </row>
    <row r="3015" spans="9:113" x14ac:dyDescent="0.25">
      <c r="I3015"/>
      <c r="CW3015"/>
      <c r="CX3015"/>
      <c r="CY3015"/>
      <c r="CZ3015"/>
      <c r="DA3015"/>
      <c r="DB3015"/>
      <c r="DC3015"/>
      <c r="DD3015"/>
      <c r="DE3015"/>
      <c r="DF3015"/>
      <c r="DG3015"/>
      <c r="DH3015"/>
      <c r="DI3015"/>
    </row>
    <row r="3016" spans="9:113" x14ac:dyDescent="0.25">
      <c r="I3016"/>
      <c r="CW3016"/>
      <c r="CX3016"/>
      <c r="CY3016"/>
      <c r="CZ3016"/>
      <c r="DA3016"/>
      <c r="DB3016"/>
      <c r="DC3016"/>
      <c r="DD3016"/>
      <c r="DE3016"/>
      <c r="DF3016"/>
      <c r="DG3016"/>
      <c r="DH3016"/>
      <c r="DI3016"/>
    </row>
    <row r="3017" spans="9:113" x14ac:dyDescent="0.25">
      <c r="I3017"/>
      <c r="CW3017"/>
      <c r="CX3017"/>
      <c r="CY3017"/>
      <c r="CZ3017"/>
      <c r="DA3017"/>
      <c r="DB3017"/>
      <c r="DC3017"/>
      <c r="DD3017"/>
      <c r="DE3017"/>
      <c r="DF3017"/>
      <c r="DG3017"/>
      <c r="DH3017"/>
      <c r="DI3017"/>
    </row>
    <row r="3018" spans="9:113" x14ac:dyDescent="0.25">
      <c r="I3018"/>
      <c r="CW3018"/>
      <c r="CX3018"/>
      <c r="CY3018"/>
      <c r="CZ3018"/>
      <c r="DA3018"/>
      <c r="DB3018"/>
      <c r="DC3018"/>
      <c r="DD3018"/>
      <c r="DE3018"/>
      <c r="DF3018"/>
      <c r="DG3018"/>
      <c r="DH3018"/>
      <c r="DI3018"/>
    </row>
    <row r="3019" spans="9:113" x14ac:dyDescent="0.25">
      <c r="I3019"/>
      <c r="CW3019"/>
      <c r="CX3019"/>
      <c r="CY3019"/>
      <c r="CZ3019"/>
      <c r="DA3019"/>
      <c r="DB3019"/>
      <c r="DC3019"/>
      <c r="DD3019"/>
      <c r="DE3019"/>
      <c r="DF3019"/>
      <c r="DG3019"/>
      <c r="DH3019"/>
      <c r="DI3019"/>
    </row>
    <row r="3020" spans="9:113" x14ac:dyDescent="0.25">
      <c r="I3020"/>
      <c r="CW3020"/>
      <c r="CX3020"/>
      <c r="CY3020"/>
      <c r="CZ3020"/>
      <c r="DA3020"/>
      <c r="DB3020"/>
      <c r="DC3020"/>
      <c r="DD3020"/>
      <c r="DE3020"/>
      <c r="DF3020"/>
      <c r="DG3020"/>
      <c r="DH3020"/>
      <c r="DI3020"/>
    </row>
    <row r="3021" spans="9:113" x14ac:dyDescent="0.25">
      <c r="I3021"/>
      <c r="CW3021"/>
      <c r="CX3021"/>
      <c r="CY3021"/>
      <c r="CZ3021"/>
      <c r="DA3021"/>
      <c r="DB3021"/>
      <c r="DC3021"/>
      <c r="DD3021"/>
      <c r="DE3021"/>
      <c r="DF3021"/>
      <c r="DG3021"/>
      <c r="DH3021"/>
      <c r="DI3021"/>
    </row>
    <row r="3022" spans="9:113" x14ac:dyDescent="0.25">
      <c r="I3022"/>
      <c r="CW3022"/>
      <c r="CX3022"/>
      <c r="CY3022"/>
      <c r="CZ3022"/>
      <c r="DA3022"/>
      <c r="DB3022"/>
      <c r="DC3022"/>
      <c r="DD3022"/>
      <c r="DE3022"/>
      <c r="DF3022"/>
      <c r="DG3022"/>
      <c r="DH3022"/>
      <c r="DI3022"/>
    </row>
    <row r="3023" spans="9:113" x14ac:dyDescent="0.25">
      <c r="I3023"/>
      <c r="CW3023"/>
      <c r="CX3023"/>
      <c r="CY3023"/>
      <c r="CZ3023"/>
      <c r="DA3023"/>
      <c r="DB3023"/>
      <c r="DC3023"/>
      <c r="DD3023"/>
      <c r="DE3023"/>
      <c r="DF3023"/>
      <c r="DG3023"/>
      <c r="DH3023"/>
      <c r="DI3023"/>
    </row>
    <row r="3024" spans="9:113" x14ac:dyDescent="0.25">
      <c r="I3024"/>
      <c r="CW3024"/>
      <c r="CX3024"/>
      <c r="CY3024"/>
      <c r="CZ3024"/>
      <c r="DA3024"/>
      <c r="DB3024"/>
      <c r="DC3024"/>
      <c r="DD3024"/>
      <c r="DE3024"/>
      <c r="DF3024"/>
      <c r="DG3024"/>
      <c r="DH3024"/>
      <c r="DI3024"/>
    </row>
    <row r="3025" spans="9:113" x14ac:dyDescent="0.25">
      <c r="I3025"/>
      <c r="CW3025"/>
      <c r="CX3025"/>
      <c r="CY3025"/>
      <c r="CZ3025"/>
      <c r="DA3025"/>
      <c r="DB3025"/>
      <c r="DC3025"/>
      <c r="DD3025"/>
      <c r="DE3025"/>
      <c r="DF3025"/>
      <c r="DG3025"/>
      <c r="DH3025"/>
      <c r="DI3025"/>
    </row>
    <row r="3026" spans="9:113" x14ac:dyDescent="0.25">
      <c r="I3026"/>
      <c r="CW3026"/>
      <c r="CX3026"/>
      <c r="CY3026"/>
      <c r="CZ3026"/>
      <c r="DA3026"/>
      <c r="DB3026"/>
      <c r="DC3026"/>
      <c r="DD3026"/>
      <c r="DE3026"/>
      <c r="DF3026"/>
      <c r="DG3026"/>
      <c r="DH3026"/>
      <c r="DI3026"/>
    </row>
    <row r="3027" spans="9:113" x14ac:dyDescent="0.25">
      <c r="I3027"/>
      <c r="CW3027"/>
      <c r="CX3027"/>
      <c r="CY3027"/>
      <c r="CZ3027"/>
      <c r="DA3027"/>
      <c r="DB3027"/>
      <c r="DC3027"/>
      <c r="DD3027"/>
      <c r="DE3027"/>
      <c r="DF3027"/>
      <c r="DG3027"/>
      <c r="DH3027"/>
      <c r="DI3027"/>
    </row>
    <row r="3028" spans="9:113" x14ac:dyDescent="0.25">
      <c r="I3028"/>
      <c r="CW3028"/>
      <c r="CX3028"/>
      <c r="CY3028"/>
      <c r="CZ3028"/>
      <c r="DA3028"/>
      <c r="DB3028"/>
      <c r="DC3028"/>
      <c r="DD3028"/>
      <c r="DE3028"/>
      <c r="DF3028"/>
      <c r="DG3028"/>
      <c r="DH3028"/>
      <c r="DI3028"/>
    </row>
    <row r="3029" spans="9:113" x14ac:dyDescent="0.25">
      <c r="I3029"/>
      <c r="CW3029"/>
      <c r="CX3029"/>
      <c r="CY3029"/>
      <c r="CZ3029"/>
      <c r="DA3029"/>
      <c r="DB3029"/>
      <c r="DC3029"/>
      <c r="DD3029"/>
      <c r="DE3029"/>
      <c r="DF3029"/>
      <c r="DG3029"/>
      <c r="DH3029"/>
      <c r="DI3029"/>
    </row>
    <row r="3030" spans="9:113" x14ac:dyDescent="0.25">
      <c r="I3030"/>
      <c r="CW3030"/>
      <c r="CX3030"/>
      <c r="CY3030"/>
      <c r="CZ3030"/>
      <c r="DA3030"/>
      <c r="DB3030"/>
      <c r="DC3030"/>
      <c r="DD3030"/>
      <c r="DE3030"/>
      <c r="DF3030"/>
      <c r="DG3030"/>
      <c r="DH3030"/>
      <c r="DI3030"/>
    </row>
    <row r="3031" spans="9:113" x14ac:dyDescent="0.25">
      <c r="I3031"/>
      <c r="CW3031"/>
      <c r="CX3031"/>
      <c r="CY3031"/>
      <c r="CZ3031"/>
      <c r="DA3031"/>
      <c r="DB3031"/>
      <c r="DC3031"/>
      <c r="DD3031"/>
      <c r="DE3031"/>
      <c r="DF3031"/>
      <c r="DG3031"/>
      <c r="DH3031"/>
      <c r="DI3031"/>
    </row>
    <row r="3032" spans="9:113" x14ac:dyDescent="0.25">
      <c r="I3032"/>
      <c r="CW3032"/>
      <c r="CX3032"/>
      <c r="CY3032"/>
      <c r="CZ3032"/>
      <c r="DA3032"/>
      <c r="DB3032"/>
      <c r="DC3032"/>
      <c r="DD3032"/>
      <c r="DE3032"/>
      <c r="DF3032"/>
      <c r="DG3032"/>
      <c r="DH3032"/>
      <c r="DI3032"/>
    </row>
    <row r="3033" spans="9:113" x14ac:dyDescent="0.25">
      <c r="I3033"/>
      <c r="CW3033"/>
      <c r="CX3033"/>
      <c r="CY3033"/>
      <c r="CZ3033"/>
      <c r="DA3033"/>
      <c r="DB3033"/>
      <c r="DC3033"/>
      <c r="DD3033"/>
      <c r="DE3033"/>
      <c r="DF3033"/>
      <c r="DG3033"/>
      <c r="DH3033"/>
      <c r="DI3033"/>
    </row>
    <row r="3034" spans="9:113" x14ac:dyDescent="0.25">
      <c r="I3034"/>
      <c r="CW3034"/>
      <c r="CX3034"/>
      <c r="CY3034"/>
      <c r="CZ3034"/>
      <c r="DA3034"/>
      <c r="DB3034"/>
      <c r="DC3034"/>
      <c r="DD3034"/>
      <c r="DE3034"/>
      <c r="DF3034"/>
      <c r="DG3034"/>
      <c r="DH3034"/>
      <c r="DI3034"/>
    </row>
    <row r="3035" spans="9:113" x14ac:dyDescent="0.25">
      <c r="I3035"/>
      <c r="CW3035"/>
      <c r="CX3035"/>
      <c r="CY3035"/>
      <c r="CZ3035"/>
      <c r="DA3035"/>
      <c r="DB3035"/>
      <c r="DC3035"/>
      <c r="DD3035"/>
      <c r="DE3035"/>
      <c r="DF3035"/>
      <c r="DG3035"/>
      <c r="DH3035"/>
      <c r="DI3035"/>
    </row>
    <row r="3036" spans="9:113" x14ac:dyDescent="0.25">
      <c r="I3036"/>
      <c r="CW3036"/>
      <c r="CX3036"/>
      <c r="CY3036"/>
      <c r="CZ3036"/>
      <c r="DA3036"/>
      <c r="DB3036"/>
      <c r="DC3036"/>
      <c r="DD3036"/>
      <c r="DE3036"/>
      <c r="DF3036"/>
      <c r="DG3036"/>
      <c r="DH3036"/>
      <c r="DI3036"/>
    </row>
    <row r="3037" spans="9:113" x14ac:dyDescent="0.25">
      <c r="I3037"/>
      <c r="CW3037"/>
      <c r="CX3037"/>
      <c r="CY3037"/>
      <c r="CZ3037"/>
      <c r="DA3037"/>
      <c r="DB3037"/>
      <c r="DC3037"/>
      <c r="DD3037"/>
      <c r="DE3037"/>
      <c r="DF3037"/>
      <c r="DG3037"/>
      <c r="DH3037"/>
      <c r="DI3037"/>
    </row>
    <row r="3038" spans="9:113" x14ac:dyDescent="0.25">
      <c r="I3038"/>
      <c r="CW3038"/>
      <c r="CX3038"/>
      <c r="CY3038"/>
      <c r="CZ3038"/>
      <c r="DA3038"/>
      <c r="DB3038"/>
      <c r="DC3038"/>
      <c r="DD3038"/>
      <c r="DE3038"/>
      <c r="DF3038"/>
      <c r="DG3038"/>
      <c r="DH3038"/>
      <c r="DI3038"/>
    </row>
    <row r="3039" spans="9:113" x14ac:dyDescent="0.25">
      <c r="I3039"/>
      <c r="CW3039"/>
      <c r="CX3039"/>
      <c r="CY3039"/>
      <c r="CZ3039"/>
      <c r="DA3039"/>
      <c r="DB3039"/>
      <c r="DC3039"/>
      <c r="DD3039"/>
      <c r="DE3039"/>
      <c r="DF3039"/>
      <c r="DG3039"/>
      <c r="DH3039"/>
      <c r="DI3039"/>
    </row>
    <row r="3040" spans="9:113" x14ac:dyDescent="0.25">
      <c r="I3040"/>
      <c r="CW3040"/>
      <c r="CX3040"/>
      <c r="CY3040"/>
      <c r="CZ3040"/>
      <c r="DA3040"/>
      <c r="DB3040"/>
      <c r="DC3040"/>
      <c r="DD3040"/>
      <c r="DE3040"/>
      <c r="DF3040"/>
      <c r="DG3040"/>
      <c r="DH3040"/>
      <c r="DI3040"/>
    </row>
    <row r="3041" spans="9:113" x14ac:dyDescent="0.25">
      <c r="I3041"/>
      <c r="CW3041"/>
      <c r="CX3041"/>
      <c r="CY3041"/>
      <c r="CZ3041"/>
      <c r="DA3041"/>
      <c r="DB3041"/>
      <c r="DC3041"/>
      <c r="DD3041"/>
      <c r="DE3041"/>
      <c r="DF3041"/>
      <c r="DG3041"/>
      <c r="DH3041"/>
      <c r="DI3041"/>
    </row>
    <row r="3042" spans="9:113" x14ac:dyDescent="0.25">
      <c r="I3042"/>
      <c r="CW3042"/>
      <c r="CX3042"/>
      <c r="CY3042"/>
      <c r="CZ3042"/>
      <c r="DA3042"/>
      <c r="DB3042"/>
      <c r="DC3042"/>
      <c r="DD3042"/>
      <c r="DE3042"/>
      <c r="DF3042"/>
      <c r="DG3042"/>
      <c r="DH3042"/>
      <c r="DI3042"/>
    </row>
    <row r="3043" spans="9:113" x14ac:dyDescent="0.25">
      <c r="I3043"/>
      <c r="CW3043"/>
      <c r="CX3043"/>
      <c r="CY3043"/>
      <c r="CZ3043"/>
      <c r="DA3043"/>
      <c r="DB3043"/>
      <c r="DC3043"/>
      <c r="DD3043"/>
      <c r="DE3043"/>
      <c r="DF3043"/>
      <c r="DG3043"/>
      <c r="DH3043"/>
      <c r="DI3043"/>
    </row>
    <row r="3044" spans="9:113" x14ac:dyDescent="0.25">
      <c r="I3044"/>
      <c r="CW3044"/>
      <c r="CX3044"/>
      <c r="CY3044"/>
      <c r="CZ3044"/>
      <c r="DA3044"/>
      <c r="DB3044"/>
      <c r="DC3044"/>
      <c r="DD3044"/>
      <c r="DE3044"/>
      <c r="DF3044"/>
      <c r="DG3044"/>
      <c r="DH3044"/>
      <c r="DI3044"/>
    </row>
    <row r="3045" spans="9:113" x14ac:dyDescent="0.25">
      <c r="I3045"/>
      <c r="CW3045"/>
      <c r="CX3045"/>
      <c r="CY3045"/>
      <c r="CZ3045"/>
      <c r="DA3045"/>
      <c r="DB3045"/>
      <c r="DC3045"/>
      <c r="DD3045"/>
      <c r="DE3045"/>
      <c r="DF3045"/>
      <c r="DG3045"/>
      <c r="DH3045"/>
      <c r="DI3045"/>
    </row>
    <row r="3046" spans="9:113" x14ac:dyDescent="0.25">
      <c r="I3046"/>
      <c r="CW3046"/>
      <c r="CX3046"/>
      <c r="CY3046"/>
      <c r="CZ3046"/>
      <c r="DA3046"/>
      <c r="DB3046"/>
      <c r="DC3046"/>
      <c r="DD3046"/>
      <c r="DE3046"/>
      <c r="DF3046"/>
      <c r="DG3046"/>
      <c r="DH3046"/>
      <c r="DI3046"/>
    </row>
    <row r="3047" spans="9:113" x14ac:dyDescent="0.25">
      <c r="I3047"/>
      <c r="CW3047"/>
      <c r="CX3047"/>
      <c r="CY3047"/>
      <c r="CZ3047"/>
      <c r="DA3047"/>
      <c r="DB3047"/>
      <c r="DC3047"/>
      <c r="DD3047"/>
      <c r="DE3047"/>
      <c r="DF3047"/>
      <c r="DG3047"/>
      <c r="DH3047"/>
      <c r="DI3047"/>
    </row>
    <row r="3048" spans="9:113" x14ac:dyDescent="0.25">
      <c r="I3048"/>
      <c r="CW3048"/>
      <c r="CX3048"/>
      <c r="CY3048"/>
      <c r="CZ3048"/>
      <c r="DA3048"/>
      <c r="DB3048"/>
      <c r="DC3048"/>
      <c r="DD3048"/>
      <c r="DE3048"/>
      <c r="DF3048"/>
      <c r="DG3048"/>
      <c r="DH3048"/>
      <c r="DI3048"/>
    </row>
    <row r="3049" spans="9:113" x14ac:dyDescent="0.25">
      <c r="I3049"/>
      <c r="CW3049"/>
      <c r="CX3049"/>
      <c r="CY3049"/>
      <c r="CZ3049"/>
      <c r="DA3049"/>
      <c r="DB3049"/>
      <c r="DC3049"/>
      <c r="DD3049"/>
      <c r="DE3049"/>
      <c r="DF3049"/>
      <c r="DG3049"/>
      <c r="DH3049"/>
      <c r="DI3049"/>
    </row>
    <row r="3050" spans="9:113" x14ac:dyDescent="0.25">
      <c r="I3050"/>
      <c r="CW3050"/>
      <c r="CX3050"/>
      <c r="CY3050"/>
      <c r="CZ3050"/>
      <c r="DA3050"/>
      <c r="DB3050"/>
      <c r="DC3050"/>
      <c r="DD3050"/>
      <c r="DE3050"/>
      <c r="DF3050"/>
      <c r="DG3050"/>
      <c r="DH3050"/>
      <c r="DI3050"/>
    </row>
    <row r="3051" spans="9:113" x14ac:dyDescent="0.25">
      <c r="I3051"/>
      <c r="CW3051"/>
      <c r="CX3051"/>
      <c r="CY3051"/>
      <c r="CZ3051"/>
      <c r="DA3051"/>
      <c r="DB3051"/>
      <c r="DC3051"/>
      <c r="DD3051"/>
      <c r="DE3051"/>
      <c r="DF3051"/>
      <c r="DG3051"/>
      <c r="DH3051"/>
      <c r="DI3051"/>
    </row>
    <row r="3052" spans="9:113" x14ac:dyDescent="0.25">
      <c r="I3052"/>
      <c r="CW3052"/>
      <c r="CX3052"/>
      <c r="CY3052"/>
      <c r="CZ3052"/>
      <c r="DA3052"/>
      <c r="DB3052"/>
      <c r="DC3052"/>
      <c r="DD3052"/>
      <c r="DE3052"/>
      <c r="DF3052"/>
      <c r="DG3052"/>
      <c r="DH3052"/>
      <c r="DI3052"/>
    </row>
    <row r="3053" spans="9:113" x14ac:dyDescent="0.25">
      <c r="I3053"/>
      <c r="CW3053"/>
      <c r="CX3053"/>
      <c r="CY3053"/>
      <c r="CZ3053"/>
      <c r="DA3053"/>
      <c r="DB3053"/>
      <c r="DC3053"/>
      <c r="DD3053"/>
      <c r="DE3053"/>
      <c r="DF3053"/>
      <c r="DG3053"/>
      <c r="DH3053"/>
      <c r="DI3053"/>
    </row>
    <row r="3054" spans="9:113" x14ac:dyDescent="0.25">
      <c r="I3054"/>
      <c r="CW3054"/>
      <c r="CX3054"/>
      <c r="CY3054"/>
      <c r="CZ3054"/>
      <c r="DA3054"/>
      <c r="DB3054"/>
      <c r="DC3054"/>
      <c r="DD3054"/>
      <c r="DE3054"/>
      <c r="DF3054"/>
      <c r="DG3054"/>
      <c r="DH3054"/>
      <c r="DI3054"/>
    </row>
    <row r="3055" spans="9:113" x14ac:dyDescent="0.25">
      <c r="I3055"/>
      <c r="CW3055"/>
      <c r="CX3055"/>
      <c r="CY3055"/>
      <c r="CZ3055"/>
      <c r="DA3055"/>
      <c r="DB3055"/>
      <c r="DC3055"/>
      <c r="DD3055"/>
      <c r="DE3055"/>
      <c r="DF3055"/>
      <c r="DG3055"/>
      <c r="DH3055"/>
      <c r="DI3055"/>
    </row>
    <row r="3056" spans="9:113" x14ac:dyDescent="0.25">
      <c r="I3056"/>
      <c r="CW3056"/>
      <c r="CX3056"/>
      <c r="CY3056"/>
      <c r="CZ3056"/>
      <c r="DA3056"/>
      <c r="DB3056"/>
      <c r="DC3056"/>
      <c r="DD3056"/>
      <c r="DE3056"/>
      <c r="DF3056"/>
      <c r="DG3056"/>
      <c r="DH3056"/>
      <c r="DI3056"/>
    </row>
    <row r="3057" spans="9:113" x14ac:dyDescent="0.25">
      <c r="I3057"/>
      <c r="CW3057"/>
      <c r="CX3057"/>
      <c r="CY3057"/>
      <c r="CZ3057"/>
      <c r="DA3057"/>
      <c r="DB3057"/>
      <c r="DC3057"/>
      <c r="DD3057"/>
      <c r="DE3057"/>
      <c r="DF3057"/>
      <c r="DG3057"/>
      <c r="DH3057"/>
      <c r="DI3057"/>
    </row>
    <row r="3058" spans="9:113" x14ac:dyDescent="0.25">
      <c r="I3058"/>
      <c r="CW3058"/>
      <c r="CX3058"/>
      <c r="CY3058"/>
      <c r="CZ3058"/>
      <c r="DA3058"/>
      <c r="DB3058"/>
      <c r="DC3058"/>
      <c r="DD3058"/>
      <c r="DE3058"/>
      <c r="DF3058"/>
      <c r="DG3058"/>
      <c r="DH3058"/>
      <c r="DI3058"/>
    </row>
    <row r="3059" spans="9:113" x14ac:dyDescent="0.25">
      <c r="I3059"/>
      <c r="CW3059"/>
      <c r="CX3059"/>
      <c r="CY3059"/>
      <c r="CZ3059"/>
      <c r="DA3059"/>
      <c r="DB3059"/>
      <c r="DC3059"/>
      <c r="DD3059"/>
      <c r="DE3059"/>
      <c r="DF3059"/>
      <c r="DG3059"/>
      <c r="DH3059"/>
      <c r="DI3059"/>
    </row>
    <row r="3060" spans="9:113" x14ac:dyDescent="0.25">
      <c r="I3060"/>
      <c r="CW3060"/>
      <c r="CX3060"/>
      <c r="CY3060"/>
      <c r="CZ3060"/>
      <c r="DA3060"/>
      <c r="DB3060"/>
      <c r="DC3060"/>
      <c r="DD3060"/>
      <c r="DE3060"/>
      <c r="DF3060"/>
      <c r="DG3060"/>
      <c r="DH3060"/>
      <c r="DI3060"/>
    </row>
    <row r="3061" spans="9:113" x14ac:dyDescent="0.25">
      <c r="I3061"/>
      <c r="CW3061"/>
      <c r="CX3061"/>
      <c r="CY3061"/>
      <c r="CZ3061"/>
      <c r="DA3061"/>
      <c r="DB3061"/>
      <c r="DC3061"/>
      <c r="DD3061"/>
      <c r="DE3061"/>
      <c r="DF3061"/>
      <c r="DG3061"/>
      <c r="DH3061"/>
      <c r="DI3061"/>
    </row>
    <row r="3062" spans="9:113" x14ac:dyDescent="0.25">
      <c r="I3062"/>
      <c r="CW3062"/>
      <c r="CX3062"/>
      <c r="CY3062"/>
      <c r="CZ3062"/>
      <c r="DA3062"/>
      <c r="DB3062"/>
      <c r="DC3062"/>
      <c r="DD3062"/>
      <c r="DE3062"/>
      <c r="DF3062"/>
      <c r="DG3062"/>
      <c r="DH3062"/>
      <c r="DI3062"/>
    </row>
    <row r="3063" spans="9:113" x14ac:dyDescent="0.25">
      <c r="I3063"/>
      <c r="CW3063"/>
      <c r="CX3063"/>
      <c r="CY3063"/>
      <c r="CZ3063"/>
      <c r="DA3063"/>
      <c r="DB3063"/>
      <c r="DC3063"/>
      <c r="DD3063"/>
      <c r="DE3063"/>
      <c r="DF3063"/>
      <c r="DG3063"/>
      <c r="DH3063"/>
      <c r="DI3063"/>
    </row>
    <row r="3064" spans="9:113" x14ac:dyDescent="0.25">
      <c r="I3064"/>
      <c r="CW3064"/>
      <c r="CX3064"/>
      <c r="CY3064"/>
      <c r="CZ3064"/>
      <c r="DA3064"/>
      <c r="DB3064"/>
      <c r="DC3064"/>
      <c r="DD3064"/>
      <c r="DE3064"/>
      <c r="DF3064"/>
      <c r="DG3064"/>
      <c r="DH3064"/>
      <c r="DI3064"/>
    </row>
    <row r="3065" spans="9:113" x14ac:dyDescent="0.25">
      <c r="I3065"/>
      <c r="CW3065"/>
      <c r="CX3065"/>
      <c r="CY3065"/>
      <c r="CZ3065"/>
      <c r="DA3065"/>
      <c r="DB3065"/>
      <c r="DC3065"/>
      <c r="DD3065"/>
      <c r="DE3065"/>
      <c r="DF3065"/>
      <c r="DG3065"/>
      <c r="DH3065"/>
      <c r="DI3065"/>
    </row>
    <row r="3066" spans="9:113" x14ac:dyDescent="0.25">
      <c r="I3066"/>
      <c r="CW3066"/>
      <c r="CX3066"/>
      <c r="CY3066"/>
      <c r="CZ3066"/>
      <c r="DA3066"/>
      <c r="DB3066"/>
      <c r="DC3066"/>
      <c r="DD3066"/>
      <c r="DE3066"/>
      <c r="DF3066"/>
      <c r="DG3066"/>
      <c r="DH3066"/>
      <c r="DI3066"/>
    </row>
    <row r="3067" spans="9:113" x14ac:dyDescent="0.25">
      <c r="I3067"/>
      <c r="CW3067"/>
      <c r="CX3067"/>
      <c r="CY3067"/>
      <c r="CZ3067"/>
      <c r="DA3067"/>
      <c r="DB3067"/>
      <c r="DC3067"/>
      <c r="DD3067"/>
      <c r="DE3067"/>
      <c r="DF3067"/>
      <c r="DG3067"/>
      <c r="DH3067"/>
      <c r="DI3067"/>
    </row>
    <row r="3068" spans="9:113" x14ac:dyDescent="0.25">
      <c r="I3068"/>
      <c r="CW3068"/>
      <c r="CX3068"/>
      <c r="CY3068"/>
      <c r="CZ3068"/>
      <c r="DA3068"/>
      <c r="DB3068"/>
      <c r="DC3068"/>
      <c r="DD3068"/>
      <c r="DE3068"/>
      <c r="DF3068"/>
      <c r="DG3068"/>
      <c r="DH3068"/>
      <c r="DI3068"/>
    </row>
    <row r="3069" spans="9:113" x14ac:dyDescent="0.25">
      <c r="I3069"/>
      <c r="CW3069"/>
      <c r="CX3069"/>
      <c r="CY3069"/>
      <c r="CZ3069"/>
      <c r="DA3069"/>
      <c r="DB3069"/>
      <c r="DC3069"/>
      <c r="DD3069"/>
      <c r="DE3069"/>
      <c r="DF3069"/>
      <c r="DG3069"/>
      <c r="DH3069"/>
      <c r="DI3069"/>
    </row>
    <row r="3070" spans="9:113" x14ac:dyDescent="0.25">
      <c r="I3070"/>
      <c r="CW3070"/>
      <c r="CX3070"/>
      <c r="CY3070"/>
      <c r="CZ3070"/>
      <c r="DA3070"/>
      <c r="DB3070"/>
      <c r="DC3070"/>
      <c r="DD3070"/>
      <c r="DE3070"/>
      <c r="DF3070"/>
      <c r="DG3070"/>
      <c r="DH3070"/>
      <c r="DI3070"/>
    </row>
    <row r="3071" spans="9:113" x14ac:dyDescent="0.25">
      <c r="I3071"/>
      <c r="CW3071"/>
      <c r="CX3071"/>
      <c r="CY3071"/>
      <c r="CZ3071"/>
      <c r="DA3071"/>
      <c r="DB3071"/>
      <c r="DC3071"/>
      <c r="DD3071"/>
      <c r="DE3071"/>
      <c r="DF3071"/>
      <c r="DG3071"/>
      <c r="DH3071"/>
      <c r="DI3071"/>
    </row>
    <row r="3072" spans="9:113" x14ac:dyDescent="0.25">
      <c r="I3072"/>
      <c r="CW3072"/>
      <c r="CX3072"/>
      <c r="CY3072"/>
      <c r="CZ3072"/>
      <c r="DA3072"/>
      <c r="DB3072"/>
      <c r="DC3072"/>
      <c r="DD3072"/>
      <c r="DE3072"/>
      <c r="DF3072"/>
      <c r="DG3072"/>
      <c r="DH3072"/>
      <c r="DI3072"/>
    </row>
    <row r="3073" spans="9:113" x14ac:dyDescent="0.25">
      <c r="I3073"/>
      <c r="CW3073"/>
      <c r="CX3073"/>
      <c r="CY3073"/>
      <c r="CZ3073"/>
      <c r="DA3073"/>
      <c r="DB3073"/>
      <c r="DC3073"/>
      <c r="DD3073"/>
      <c r="DE3073"/>
      <c r="DF3073"/>
      <c r="DG3073"/>
      <c r="DH3073"/>
      <c r="DI3073"/>
    </row>
    <row r="3074" spans="9:113" x14ac:dyDescent="0.25">
      <c r="I3074"/>
      <c r="CW3074"/>
      <c r="CX3074"/>
      <c r="CY3074"/>
      <c r="CZ3074"/>
      <c r="DA3074"/>
      <c r="DB3074"/>
      <c r="DC3074"/>
      <c r="DD3074"/>
      <c r="DE3074"/>
      <c r="DF3074"/>
      <c r="DG3074"/>
      <c r="DH3074"/>
      <c r="DI3074"/>
    </row>
    <row r="3075" spans="9:113" x14ac:dyDescent="0.25">
      <c r="I3075"/>
      <c r="CW3075"/>
      <c r="CX3075"/>
      <c r="CY3075"/>
      <c r="CZ3075"/>
      <c r="DA3075"/>
      <c r="DB3075"/>
      <c r="DC3075"/>
      <c r="DD3075"/>
      <c r="DE3075"/>
      <c r="DF3075"/>
      <c r="DG3075"/>
      <c r="DH3075"/>
      <c r="DI3075"/>
    </row>
    <row r="3076" spans="9:113" x14ac:dyDescent="0.25">
      <c r="I3076"/>
      <c r="CW3076"/>
      <c r="CX3076"/>
      <c r="CY3076"/>
      <c r="CZ3076"/>
      <c r="DA3076"/>
      <c r="DB3076"/>
      <c r="DC3076"/>
      <c r="DD3076"/>
      <c r="DE3076"/>
      <c r="DF3076"/>
      <c r="DG3076"/>
      <c r="DH3076"/>
      <c r="DI3076"/>
    </row>
    <row r="3077" spans="9:113" x14ac:dyDescent="0.25">
      <c r="I3077"/>
      <c r="CW3077"/>
      <c r="CX3077"/>
      <c r="CY3077"/>
      <c r="CZ3077"/>
      <c r="DA3077"/>
      <c r="DB3077"/>
      <c r="DC3077"/>
      <c r="DD3077"/>
      <c r="DE3077"/>
      <c r="DF3077"/>
      <c r="DG3077"/>
      <c r="DH3077"/>
      <c r="DI3077"/>
    </row>
    <row r="3078" spans="9:113" x14ac:dyDescent="0.25">
      <c r="I3078"/>
      <c r="CW3078"/>
      <c r="CX3078"/>
      <c r="CY3078"/>
      <c r="CZ3078"/>
      <c r="DA3078"/>
      <c r="DB3078"/>
      <c r="DC3078"/>
      <c r="DD3078"/>
      <c r="DE3078"/>
      <c r="DF3078"/>
      <c r="DG3078"/>
      <c r="DH3078"/>
      <c r="DI3078"/>
    </row>
    <row r="3079" spans="9:113" x14ac:dyDescent="0.25">
      <c r="I3079"/>
      <c r="CW3079"/>
      <c r="CX3079"/>
      <c r="CY3079"/>
      <c r="CZ3079"/>
      <c r="DA3079"/>
      <c r="DB3079"/>
      <c r="DC3079"/>
      <c r="DD3079"/>
      <c r="DE3079"/>
      <c r="DF3079"/>
      <c r="DG3079"/>
      <c r="DH3079"/>
      <c r="DI3079"/>
    </row>
    <row r="3080" spans="9:113" x14ac:dyDescent="0.25">
      <c r="I3080"/>
      <c r="CW3080"/>
      <c r="CX3080"/>
      <c r="CY3080"/>
      <c r="CZ3080"/>
      <c r="DA3080"/>
      <c r="DB3080"/>
      <c r="DC3080"/>
      <c r="DD3080"/>
      <c r="DE3080"/>
      <c r="DF3080"/>
      <c r="DG3080"/>
      <c r="DH3080"/>
      <c r="DI3080"/>
    </row>
    <row r="3081" spans="9:113" x14ac:dyDescent="0.25">
      <c r="I3081"/>
      <c r="CW3081"/>
      <c r="CX3081"/>
      <c r="CY3081"/>
      <c r="CZ3081"/>
      <c r="DA3081"/>
      <c r="DB3081"/>
      <c r="DC3081"/>
      <c r="DD3081"/>
      <c r="DE3081"/>
      <c r="DF3081"/>
      <c r="DG3081"/>
      <c r="DH3081"/>
      <c r="DI3081"/>
    </row>
    <row r="3082" spans="9:113" x14ac:dyDescent="0.25">
      <c r="I3082"/>
      <c r="CW3082"/>
      <c r="CX3082"/>
      <c r="CY3082"/>
      <c r="CZ3082"/>
      <c r="DA3082"/>
      <c r="DB3082"/>
      <c r="DC3082"/>
      <c r="DD3082"/>
      <c r="DE3082"/>
      <c r="DF3082"/>
      <c r="DG3082"/>
      <c r="DH3082"/>
      <c r="DI3082"/>
    </row>
    <row r="3083" spans="9:113" x14ac:dyDescent="0.25">
      <c r="I3083"/>
      <c r="CW3083"/>
      <c r="CX3083"/>
      <c r="CY3083"/>
      <c r="CZ3083"/>
      <c r="DA3083"/>
      <c r="DB3083"/>
      <c r="DC3083"/>
      <c r="DD3083"/>
      <c r="DE3083"/>
      <c r="DF3083"/>
      <c r="DG3083"/>
      <c r="DH3083"/>
      <c r="DI3083"/>
    </row>
    <row r="3084" spans="9:113" x14ac:dyDescent="0.25">
      <c r="I3084"/>
      <c r="CW3084"/>
      <c r="CX3084"/>
      <c r="CY3084"/>
      <c r="CZ3084"/>
      <c r="DA3084"/>
      <c r="DB3084"/>
      <c r="DC3084"/>
      <c r="DD3084"/>
      <c r="DE3084"/>
      <c r="DF3084"/>
      <c r="DG3084"/>
      <c r="DH3084"/>
      <c r="DI3084"/>
    </row>
    <row r="3085" spans="9:113" x14ac:dyDescent="0.25">
      <c r="I3085"/>
      <c r="CW3085"/>
      <c r="CX3085"/>
      <c r="CY3085"/>
      <c r="CZ3085"/>
      <c r="DA3085"/>
      <c r="DB3085"/>
      <c r="DC3085"/>
      <c r="DD3085"/>
      <c r="DE3085"/>
      <c r="DF3085"/>
      <c r="DG3085"/>
      <c r="DH3085"/>
      <c r="DI3085"/>
    </row>
    <row r="3086" spans="9:113" x14ac:dyDescent="0.25">
      <c r="I3086"/>
      <c r="CW3086"/>
      <c r="CX3086"/>
      <c r="CY3086"/>
      <c r="CZ3086"/>
      <c r="DA3086"/>
      <c r="DB3086"/>
      <c r="DC3086"/>
      <c r="DD3086"/>
      <c r="DE3086"/>
      <c r="DF3086"/>
      <c r="DG3086"/>
      <c r="DH3086"/>
      <c r="DI3086"/>
    </row>
    <row r="3087" spans="9:113" x14ac:dyDescent="0.25">
      <c r="I3087"/>
      <c r="CW3087"/>
      <c r="CX3087"/>
      <c r="CY3087"/>
      <c r="CZ3087"/>
      <c r="DA3087"/>
      <c r="DB3087"/>
      <c r="DC3087"/>
      <c r="DD3087"/>
      <c r="DE3087"/>
      <c r="DF3087"/>
      <c r="DG3087"/>
      <c r="DH3087"/>
      <c r="DI3087"/>
    </row>
    <row r="3088" spans="9:113" x14ac:dyDescent="0.25">
      <c r="I3088"/>
      <c r="CW3088"/>
      <c r="CX3088"/>
      <c r="CY3088"/>
      <c r="CZ3088"/>
      <c r="DA3088"/>
      <c r="DB3088"/>
      <c r="DC3088"/>
      <c r="DD3088"/>
      <c r="DE3088"/>
      <c r="DF3088"/>
      <c r="DG3088"/>
      <c r="DH3088"/>
      <c r="DI3088"/>
    </row>
    <row r="3089" spans="9:113" x14ac:dyDescent="0.25">
      <c r="I3089"/>
      <c r="CW3089"/>
      <c r="CX3089"/>
      <c r="CY3089"/>
      <c r="CZ3089"/>
      <c r="DA3089"/>
      <c r="DB3089"/>
      <c r="DC3089"/>
      <c r="DD3089"/>
      <c r="DE3089"/>
      <c r="DF3089"/>
      <c r="DG3089"/>
      <c r="DH3089"/>
      <c r="DI3089"/>
    </row>
    <row r="3090" spans="9:113" x14ac:dyDescent="0.25">
      <c r="I3090"/>
      <c r="CW3090"/>
      <c r="CX3090"/>
      <c r="CY3090"/>
      <c r="CZ3090"/>
      <c r="DA3090"/>
      <c r="DB3090"/>
      <c r="DC3090"/>
      <c r="DD3090"/>
      <c r="DE3090"/>
      <c r="DF3090"/>
      <c r="DG3090"/>
      <c r="DH3090"/>
      <c r="DI3090"/>
    </row>
    <row r="3091" spans="9:113" x14ac:dyDescent="0.25">
      <c r="I3091"/>
      <c r="CW3091"/>
      <c r="CX3091"/>
      <c r="CY3091"/>
      <c r="CZ3091"/>
      <c r="DA3091"/>
      <c r="DB3091"/>
      <c r="DC3091"/>
      <c r="DD3091"/>
      <c r="DE3091"/>
      <c r="DF3091"/>
      <c r="DG3091"/>
      <c r="DH3091"/>
      <c r="DI3091"/>
    </row>
    <row r="3092" spans="9:113" x14ac:dyDescent="0.25">
      <c r="I3092"/>
      <c r="CW3092"/>
      <c r="CX3092"/>
      <c r="CY3092"/>
      <c r="CZ3092"/>
      <c r="DA3092"/>
      <c r="DB3092"/>
      <c r="DC3092"/>
      <c r="DD3092"/>
      <c r="DE3092"/>
      <c r="DF3092"/>
      <c r="DG3092"/>
      <c r="DH3092"/>
      <c r="DI3092"/>
    </row>
    <row r="3093" spans="9:113" x14ac:dyDescent="0.25">
      <c r="I3093"/>
      <c r="CW3093"/>
      <c r="CX3093"/>
      <c r="CY3093"/>
      <c r="CZ3093"/>
      <c r="DA3093"/>
      <c r="DB3093"/>
      <c r="DC3093"/>
      <c r="DD3093"/>
      <c r="DE3093"/>
      <c r="DF3093"/>
      <c r="DG3093"/>
      <c r="DH3093"/>
      <c r="DI3093"/>
    </row>
    <row r="3094" spans="9:113" x14ac:dyDescent="0.25">
      <c r="I3094"/>
      <c r="CW3094"/>
      <c r="CX3094"/>
      <c r="CY3094"/>
      <c r="CZ3094"/>
      <c r="DA3094"/>
      <c r="DB3094"/>
      <c r="DC3094"/>
      <c r="DD3094"/>
      <c r="DE3094"/>
      <c r="DF3094"/>
      <c r="DG3094"/>
      <c r="DH3094"/>
      <c r="DI3094"/>
    </row>
    <row r="3095" spans="9:113" x14ac:dyDescent="0.25">
      <c r="I3095"/>
      <c r="CW3095"/>
      <c r="CX3095"/>
      <c r="CY3095"/>
      <c r="CZ3095"/>
      <c r="DA3095"/>
      <c r="DB3095"/>
      <c r="DC3095"/>
      <c r="DD3095"/>
      <c r="DE3095"/>
      <c r="DF3095"/>
      <c r="DG3095"/>
      <c r="DH3095"/>
      <c r="DI3095"/>
    </row>
    <row r="3096" spans="9:113" x14ac:dyDescent="0.25">
      <c r="I3096"/>
      <c r="CW3096"/>
      <c r="CX3096"/>
      <c r="CY3096"/>
      <c r="CZ3096"/>
      <c r="DA3096"/>
      <c r="DB3096"/>
      <c r="DC3096"/>
      <c r="DD3096"/>
      <c r="DE3096"/>
      <c r="DF3096"/>
      <c r="DG3096"/>
      <c r="DH3096"/>
      <c r="DI3096"/>
    </row>
    <row r="3097" spans="9:113" x14ac:dyDescent="0.25">
      <c r="I3097"/>
      <c r="CW3097"/>
      <c r="CX3097"/>
      <c r="CY3097"/>
      <c r="CZ3097"/>
      <c r="DA3097"/>
      <c r="DB3097"/>
      <c r="DC3097"/>
      <c r="DD3097"/>
      <c r="DE3097"/>
      <c r="DF3097"/>
      <c r="DG3097"/>
      <c r="DH3097"/>
      <c r="DI3097"/>
    </row>
    <row r="3098" spans="9:113" x14ac:dyDescent="0.25">
      <c r="I3098"/>
      <c r="CW3098"/>
      <c r="CX3098"/>
      <c r="CY3098"/>
      <c r="CZ3098"/>
      <c r="DA3098"/>
      <c r="DB3098"/>
      <c r="DC3098"/>
      <c r="DD3098"/>
      <c r="DE3098"/>
      <c r="DF3098"/>
      <c r="DG3098"/>
      <c r="DH3098"/>
      <c r="DI3098"/>
    </row>
    <row r="3099" spans="9:113" x14ac:dyDescent="0.25">
      <c r="I3099"/>
      <c r="CW3099"/>
      <c r="CX3099"/>
      <c r="CY3099"/>
      <c r="CZ3099"/>
      <c r="DA3099"/>
      <c r="DB3099"/>
      <c r="DC3099"/>
      <c r="DD3099"/>
      <c r="DE3099"/>
      <c r="DF3099"/>
      <c r="DG3099"/>
      <c r="DH3099"/>
      <c r="DI3099"/>
    </row>
    <row r="3100" spans="9:113" x14ac:dyDescent="0.25">
      <c r="I3100"/>
      <c r="CW3100"/>
      <c r="CX3100"/>
      <c r="CY3100"/>
      <c r="CZ3100"/>
      <c r="DA3100"/>
      <c r="DB3100"/>
      <c r="DC3100"/>
      <c r="DD3100"/>
      <c r="DE3100"/>
      <c r="DF3100"/>
      <c r="DG3100"/>
      <c r="DH3100"/>
      <c r="DI3100"/>
    </row>
    <row r="3101" spans="9:113" x14ac:dyDescent="0.25">
      <c r="I3101"/>
      <c r="CW3101"/>
      <c r="CX3101"/>
      <c r="CY3101"/>
      <c r="CZ3101"/>
      <c r="DA3101"/>
      <c r="DB3101"/>
      <c r="DC3101"/>
      <c r="DD3101"/>
      <c r="DE3101"/>
      <c r="DF3101"/>
      <c r="DG3101"/>
      <c r="DH3101"/>
      <c r="DI3101"/>
    </row>
    <row r="3102" spans="9:113" x14ac:dyDescent="0.25">
      <c r="I3102"/>
      <c r="CW3102"/>
      <c r="CX3102"/>
      <c r="CY3102"/>
      <c r="CZ3102"/>
      <c r="DA3102"/>
      <c r="DB3102"/>
      <c r="DC3102"/>
      <c r="DD3102"/>
      <c r="DE3102"/>
      <c r="DF3102"/>
      <c r="DG3102"/>
      <c r="DH3102"/>
      <c r="DI3102"/>
    </row>
    <row r="3103" spans="9:113" x14ac:dyDescent="0.25">
      <c r="I3103"/>
      <c r="CW3103"/>
      <c r="CX3103"/>
      <c r="CY3103"/>
      <c r="CZ3103"/>
      <c r="DA3103"/>
      <c r="DB3103"/>
      <c r="DC3103"/>
      <c r="DD3103"/>
      <c r="DE3103"/>
      <c r="DF3103"/>
      <c r="DG3103"/>
      <c r="DH3103"/>
      <c r="DI3103"/>
    </row>
    <row r="3104" spans="9:113" x14ac:dyDescent="0.25">
      <c r="I3104"/>
      <c r="CW3104"/>
      <c r="CX3104"/>
      <c r="CY3104"/>
      <c r="CZ3104"/>
      <c r="DA3104"/>
      <c r="DB3104"/>
      <c r="DC3104"/>
      <c r="DD3104"/>
      <c r="DE3104"/>
      <c r="DF3104"/>
      <c r="DG3104"/>
      <c r="DH3104"/>
      <c r="DI3104"/>
    </row>
    <row r="3105" spans="9:113" x14ac:dyDescent="0.25">
      <c r="I3105"/>
      <c r="CW3105"/>
      <c r="CX3105"/>
      <c r="CY3105"/>
      <c r="CZ3105"/>
      <c r="DA3105"/>
      <c r="DB3105"/>
      <c r="DC3105"/>
      <c r="DD3105"/>
      <c r="DE3105"/>
      <c r="DF3105"/>
      <c r="DG3105"/>
      <c r="DH3105"/>
      <c r="DI3105"/>
    </row>
    <row r="3106" spans="9:113" x14ac:dyDescent="0.25">
      <c r="I3106"/>
      <c r="CW3106"/>
      <c r="CX3106"/>
      <c r="CY3106"/>
      <c r="CZ3106"/>
      <c r="DA3106"/>
      <c r="DB3106"/>
      <c r="DC3106"/>
      <c r="DD3106"/>
      <c r="DE3106"/>
      <c r="DF3106"/>
      <c r="DG3106"/>
      <c r="DH3106"/>
      <c r="DI3106"/>
    </row>
    <row r="3107" spans="9:113" x14ac:dyDescent="0.25">
      <c r="I3107"/>
      <c r="CW3107"/>
      <c r="CX3107"/>
      <c r="CY3107"/>
      <c r="CZ3107"/>
      <c r="DA3107"/>
      <c r="DB3107"/>
      <c r="DC3107"/>
      <c r="DD3107"/>
      <c r="DE3107"/>
      <c r="DF3107"/>
      <c r="DG3107"/>
      <c r="DH3107"/>
      <c r="DI3107"/>
    </row>
    <row r="3108" spans="9:113" x14ac:dyDescent="0.25">
      <c r="I3108"/>
      <c r="CW3108"/>
      <c r="CX3108"/>
      <c r="CY3108"/>
      <c r="CZ3108"/>
      <c r="DA3108"/>
      <c r="DB3108"/>
      <c r="DC3108"/>
      <c r="DD3108"/>
      <c r="DE3108"/>
      <c r="DF3108"/>
      <c r="DG3108"/>
      <c r="DH3108"/>
      <c r="DI3108"/>
    </row>
    <row r="3109" spans="9:113" x14ac:dyDescent="0.25">
      <c r="I3109"/>
      <c r="CW3109"/>
      <c r="CX3109"/>
      <c r="CY3109"/>
      <c r="CZ3109"/>
      <c r="DA3109"/>
      <c r="DB3109"/>
      <c r="DC3109"/>
      <c r="DD3109"/>
      <c r="DE3109"/>
      <c r="DF3109"/>
      <c r="DG3109"/>
      <c r="DH3109"/>
      <c r="DI3109"/>
    </row>
    <row r="3110" spans="9:113" x14ac:dyDescent="0.25">
      <c r="I3110"/>
      <c r="CW3110"/>
      <c r="CX3110"/>
      <c r="CY3110"/>
      <c r="CZ3110"/>
      <c r="DA3110"/>
      <c r="DB3110"/>
      <c r="DC3110"/>
      <c r="DD3110"/>
      <c r="DE3110"/>
      <c r="DF3110"/>
      <c r="DG3110"/>
      <c r="DH3110"/>
      <c r="DI3110"/>
    </row>
    <row r="3111" spans="9:113" x14ac:dyDescent="0.25">
      <c r="I3111"/>
      <c r="CW3111"/>
      <c r="CX3111"/>
      <c r="CY3111"/>
      <c r="CZ3111"/>
      <c r="DA3111"/>
      <c r="DB3111"/>
      <c r="DC3111"/>
      <c r="DD3111"/>
      <c r="DE3111"/>
      <c r="DF3111"/>
      <c r="DG3111"/>
      <c r="DH3111"/>
      <c r="DI3111"/>
    </row>
    <row r="3112" spans="9:113" x14ac:dyDescent="0.25">
      <c r="I3112"/>
      <c r="CW3112"/>
      <c r="CX3112"/>
      <c r="CY3112"/>
      <c r="CZ3112"/>
      <c r="DA3112"/>
      <c r="DB3112"/>
      <c r="DC3112"/>
      <c r="DD3112"/>
      <c r="DE3112"/>
      <c r="DF3112"/>
      <c r="DG3112"/>
      <c r="DH3112"/>
      <c r="DI3112"/>
    </row>
    <row r="3113" spans="9:113" x14ac:dyDescent="0.25">
      <c r="I3113"/>
      <c r="CW3113"/>
      <c r="CX3113"/>
      <c r="CY3113"/>
      <c r="CZ3113"/>
      <c r="DA3113"/>
      <c r="DB3113"/>
      <c r="DC3113"/>
      <c r="DD3113"/>
      <c r="DE3113"/>
      <c r="DF3113"/>
      <c r="DG3113"/>
      <c r="DH3113"/>
      <c r="DI3113"/>
    </row>
    <row r="3114" spans="9:113" x14ac:dyDescent="0.25">
      <c r="I3114"/>
      <c r="CW3114"/>
      <c r="CX3114"/>
      <c r="CY3114"/>
      <c r="CZ3114"/>
      <c r="DA3114"/>
      <c r="DB3114"/>
      <c r="DC3114"/>
      <c r="DD3114"/>
      <c r="DE3114"/>
      <c r="DF3114"/>
      <c r="DG3114"/>
      <c r="DH3114"/>
      <c r="DI3114"/>
    </row>
    <row r="3115" spans="9:113" x14ac:dyDescent="0.25">
      <c r="I3115"/>
      <c r="CW3115"/>
      <c r="CX3115"/>
      <c r="CY3115"/>
      <c r="CZ3115"/>
      <c r="DA3115"/>
      <c r="DB3115"/>
      <c r="DC3115"/>
      <c r="DD3115"/>
      <c r="DE3115"/>
      <c r="DF3115"/>
      <c r="DG3115"/>
      <c r="DH3115"/>
      <c r="DI3115"/>
    </row>
    <row r="3116" spans="9:113" x14ac:dyDescent="0.25">
      <c r="I3116"/>
      <c r="CW3116"/>
      <c r="CX3116"/>
      <c r="CY3116"/>
      <c r="CZ3116"/>
      <c r="DA3116"/>
      <c r="DB3116"/>
      <c r="DC3116"/>
      <c r="DD3116"/>
      <c r="DE3116"/>
      <c r="DF3116"/>
      <c r="DG3116"/>
      <c r="DH3116"/>
      <c r="DI3116"/>
    </row>
    <row r="3117" spans="9:113" x14ac:dyDescent="0.25">
      <c r="I3117"/>
      <c r="CW3117"/>
      <c r="CX3117"/>
      <c r="CY3117"/>
      <c r="CZ3117"/>
      <c r="DA3117"/>
      <c r="DB3117"/>
      <c r="DC3117"/>
      <c r="DD3117"/>
      <c r="DE3117"/>
      <c r="DF3117"/>
      <c r="DG3117"/>
      <c r="DH3117"/>
      <c r="DI3117"/>
    </row>
    <row r="3118" spans="9:113" x14ac:dyDescent="0.25">
      <c r="I3118"/>
      <c r="CW3118"/>
      <c r="CX3118"/>
      <c r="CY3118"/>
      <c r="CZ3118"/>
      <c r="DA3118"/>
      <c r="DB3118"/>
      <c r="DC3118"/>
      <c r="DD3118"/>
      <c r="DE3118"/>
      <c r="DF3118"/>
      <c r="DG3118"/>
      <c r="DH3118"/>
      <c r="DI3118"/>
    </row>
    <row r="3119" spans="9:113" x14ac:dyDescent="0.25">
      <c r="I3119"/>
      <c r="CW3119"/>
      <c r="CX3119"/>
      <c r="CY3119"/>
      <c r="CZ3119"/>
      <c r="DA3119"/>
      <c r="DB3119"/>
      <c r="DC3119"/>
      <c r="DD3119"/>
      <c r="DE3119"/>
      <c r="DF3119"/>
      <c r="DG3119"/>
      <c r="DH3119"/>
      <c r="DI3119"/>
    </row>
    <row r="3120" spans="9:113" x14ac:dyDescent="0.25">
      <c r="I3120"/>
      <c r="CW3120"/>
      <c r="CX3120"/>
      <c r="CY3120"/>
      <c r="CZ3120"/>
      <c r="DA3120"/>
      <c r="DB3120"/>
      <c r="DC3120"/>
      <c r="DD3120"/>
      <c r="DE3120"/>
      <c r="DF3120"/>
      <c r="DG3120"/>
      <c r="DH3120"/>
      <c r="DI3120"/>
    </row>
    <row r="3121" spans="9:113" x14ac:dyDescent="0.25">
      <c r="I3121"/>
      <c r="CW3121"/>
      <c r="CX3121"/>
      <c r="CY3121"/>
      <c r="CZ3121"/>
      <c r="DA3121"/>
      <c r="DB3121"/>
      <c r="DC3121"/>
      <c r="DD3121"/>
      <c r="DE3121"/>
      <c r="DF3121"/>
      <c r="DG3121"/>
      <c r="DH3121"/>
      <c r="DI3121"/>
    </row>
    <row r="3122" spans="9:113" x14ac:dyDescent="0.25">
      <c r="I3122"/>
      <c r="CW3122"/>
      <c r="CX3122"/>
      <c r="CY3122"/>
      <c r="CZ3122"/>
      <c r="DA3122"/>
      <c r="DB3122"/>
      <c r="DC3122"/>
      <c r="DD3122"/>
      <c r="DE3122"/>
      <c r="DF3122"/>
      <c r="DG3122"/>
      <c r="DH3122"/>
      <c r="DI3122"/>
    </row>
    <row r="3123" spans="9:113" x14ac:dyDescent="0.25">
      <c r="I3123"/>
      <c r="CW3123"/>
      <c r="CX3123"/>
      <c r="CY3123"/>
      <c r="CZ3123"/>
      <c r="DA3123"/>
      <c r="DB3123"/>
      <c r="DC3123"/>
      <c r="DD3123"/>
      <c r="DE3123"/>
      <c r="DF3123"/>
      <c r="DG3123"/>
      <c r="DH3123"/>
      <c r="DI3123"/>
    </row>
    <row r="3124" spans="9:113" x14ac:dyDescent="0.25">
      <c r="I3124"/>
      <c r="CW3124"/>
      <c r="CX3124"/>
      <c r="CY3124"/>
      <c r="CZ3124"/>
      <c r="DA3124"/>
      <c r="DB3124"/>
      <c r="DC3124"/>
      <c r="DD3124"/>
      <c r="DE3124"/>
      <c r="DF3124"/>
      <c r="DG3124"/>
      <c r="DH3124"/>
      <c r="DI3124"/>
    </row>
    <row r="3125" spans="9:113" x14ac:dyDescent="0.25">
      <c r="I3125"/>
      <c r="CW3125"/>
      <c r="CX3125"/>
      <c r="CY3125"/>
      <c r="CZ3125"/>
      <c r="DA3125"/>
      <c r="DB3125"/>
      <c r="DC3125"/>
      <c r="DD3125"/>
      <c r="DE3125"/>
      <c r="DF3125"/>
      <c r="DG3125"/>
      <c r="DH3125"/>
      <c r="DI3125"/>
    </row>
    <row r="3126" spans="9:113" x14ac:dyDescent="0.25">
      <c r="I3126"/>
      <c r="CW3126"/>
      <c r="CX3126"/>
      <c r="CY3126"/>
      <c r="CZ3126"/>
      <c r="DA3126"/>
      <c r="DB3126"/>
      <c r="DC3126"/>
      <c r="DD3126"/>
      <c r="DE3126"/>
      <c r="DF3126"/>
      <c r="DG3126"/>
      <c r="DH3126"/>
      <c r="DI3126"/>
    </row>
    <row r="3127" spans="9:113" x14ac:dyDescent="0.25">
      <c r="I3127"/>
      <c r="CW3127"/>
      <c r="CX3127"/>
      <c r="CY3127"/>
      <c r="CZ3127"/>
      <c r="DA3127"/>
      <c r="DB3127"/>
      <c r="DC3127"/>
      <c r="DD3127"/>
      <c r="DE3127"/>
      <c r="DF3127"/>
      <c r="DG3127"/>
      <c r="DH3127"/>
      <c r="DI3127"/>
    </row>
    <row r="3128" spans="9:113" x14ac:dyDescent="0.25">
      <c r="I3128"/>
      <c r="CW3128"/>
      <c r="CX3128"/>
      <c r="CY3128"/>
      <c r="CZ3128"/>
      <c r="DA3128"/>
      <c r="DB3128"/>
      <c r="DC3128"/>
      <c r="DD3128"/>
      <c r="DE3128"/>
      <c r="DF3128"/>
      <c r="DG3128"/>
      <c r="DH3128"/>
      <c r="DI3128"/>
    </row>
    <row r="3129" spans="9:113" x14ac:dyDescent="0.25">
      <c r="I3129"/>
      <c r="CW3129"/>
      <c r="CX3129"/>
      <c r="CY3129"/>
      <c r="CZ3129"/>
      <c r="DA3129"/>
      <c r="DB3129"/>
      <c r="DC3129"/>
      <c r="DD3129"/>
      <c r="DE3129"/>
      <c r="DF3129"/>
      <c r="DG3129"/>
      <c r="DH3129"/>
      <c r="DI3129"/>
    </row>
    <row r="3130" spans="9:113" x14ac:dyDescent="0.25">
      <c r="I3130"/>
      <c r="CW3130"/>
      <c r="CX3130"/>
      <c r="CY3130"/>
      <c r="CZ3130"/>
      <c r="DA3130"/>
      <c r="DB3130"/>
      <c r="DC3130"/>
      <c r="DD3130"/>
      <c r="DE3130"/>
      <c r="DF3130"/>
      <c r="DG3130"/>
      <c r="DH3130"/>
      <c r="DI3130"/>
    </row>
    <row r="3131" spans="9:113" x14ac:dyDescent="0.25">
      <c r="I3131"/>
      <c r="CW3131"/>
      <c r="CX3131"/>
      <c r="CY3131"/>
      <c r="CZ3131"/>
      <c r="DA3131"/>
      <c r="DB3131"/>
      <c r="DC3131"/>
      <c r="DD3131"/>
      <c r="DE3131"/>
      <c r="DF3131"/>
      <c r="DG3131"/>
      <c r="DH3131"/>
      <c r="DI3131"/>
    </row>
    <row r="3132" spans="9:113" x14ac:dyDescent="0.25">
      <c r="I3132"/>
      <c r="CW3132"/>
      <c r="CX3132"/>
      <c r="CY3132"/>
      <c r="CZ3132"/>
      <c r="DA3132"/>
      <c r="DB3132"/>
      <c r="DC3132"/>
      <c r="DD3132"/>
      <c r="DE3132"/>
      <c r="DF3132"/>
      <c r="DG3132"/>
      <c r="DH3132"/>
      <c r="DI3132"/>
    </row>
    <row r="3133" spans="9:113" x14ac:dyDescent="0.25">
      <c r="I3133"/>
      <c r="CW3133"/>
      <c r="CX3133"/>
      <c r="CY3133"/>
      <c r="CZ3133"/>
      <c r="DA3133"/>
      <c r="DB3133"/>
      <c r="DC3133"/>
      <c r="DD3133"/>
      <c r="DE3133"/>
      <c r="DF3133"/>
      <c r="DG3133"/>
      <c r="DH3133"/>
      <c r="DI3133"/>
    </row>
    <row r="3134" spans="9:113" x14ac:dyDescent="0.25">
      <c r="I3134"/>
      <c r="CW3134"/>
      <c r="CX3134"/>
      <c r="CY3134"/>
      <c r="CZ3134"/>
      <c r="DA3134"/>
      <c r="DB3134"/>
      <c r="DC3134"/>
      <c r="DD3134"/>
      <c r="DE3134"/>
      <c r="DF3134"/>
      <c r="DG3134"/>
      <c r="DH3134"/>
      <c r="DI3134"/>
    </row>
    <row r="3135" spans="9:113" x14ac:dyDescent="0.25">
      <c r="I3135"/>
      <c r="CW3135"/>
      <c r="CX3135"/>
      <c r="CY3135"/>
      <c r="CZ3135"/>
      <c r="DA3135"/>
      <c r="DB3135"/>
      <c r="DC3135"/>
      <c r="DD3135"/>
      <c r="DE3135"/>
      <c r="DF3135"/>
      <c r="DG3135"/>
      <c r="DH3135"/>
      <c r="DI3135"/>
    </row>
    <row r="3136" spans="9:113" x14ac:dyDescent="0.25">
      <c r="I3136"/>
      <c r="CW3136"/>
      <c r="CX3136"/>
      <c r="CY3136"/>
      <c r="CZ3136"/>
      <c r="DA3136"/>
      <c r="DB3136"/>
      <c r="DC3136"/>
      <c r="DD3136"/>
      <c r="DE3136"/>
      <c r="DF3136"/>
      <c r="DG3136"/>
      <c r="DH3136"/>
      <c r="DI3136"/>
    </row>
    <row r="3137" spans="9:113" x14ac:dyDescent="0.25">
      <c r="I3137"/>
      <c r="CW3137"/>
      <c r="CX3137"/>
      <c r="CY3137"/>
      <c r="CZ3137"/>
      <c r="DA3137"/>
      <c r="DB3137"/>
      <c r="DC3137"/>
      <c r="DD3137"/>
      <c r="DE3137"/>
      <c r="DF3137"/>
      <c r="DG3137"/>
      <c r="DH3137"/>
      <c r="DI3137"/>
    </row>
    <row r="3138" spans="9:113" x14ac:dyDescent="0.25">
      <c r="I3138"/>
      <c r="CW3138"/>
      <c r="CX3138"/>
      <c r="CY3138"/>
      <c r="CZ3138"/>
      <c r="DA3138"/>
      <c r="DB3138"/>
      <c r="DC3138"/>
      <c r="DD3138"/>
      <c r="DE3138"/>
      <c r="DF3138"/>
      <c r="DG3138"/>
      <c r="DH3138"/>
      <c r="DI3138"/>
    </row>
    <row r="3139" spans="9:113" x14ac:dyDescent="0.25">
      <c r="I3139"/>
      <c r="CW3139"/>
      <c r="CX3139"/>
      <c r="CY3139"/>
      <c r="CZ3139"/>
      <c r="DA3139"/>
      <c r="DB3139"/>
      <c r="DC3139"/>
      <c r="DD3139"/>
      <c r="DE3139"/>
      <c r="DF3139"/>
      <c r="DG3139"/>
      <c r="DH3139"/>
      <c r="DI3139"/>
    </row>
    <row r="3140" spans="9:113" x14ac:dyDescent="0.25">
      <c r="I3140"/>
      <c r="CW3140"/>
      <c r="CX3140"/>
      <c r="CY3140"/>
      <c r="CZ3140"/>
      <c r="DA3140"/>
      <c r="DB3140"/>
      <c r="DC3140"/>
      <c r="DD3140"/>
      <c r="DE3140"/>
      <c r="DF3140"/>
      <c r="DG3140"/>
      <c r="DH3140"/>
      <c r="DI3140"/>
    </row>
    <row r="3141" spans="9:113" x14ac:dyDescent="0.25">
      <c r="I3141"/>
      <c r="CW3141"/>
      <c r="CX3141"/>
      <c r="CY3141"/>
      <c r="CZ3141"/>
      <c r="DA3141"/>
      <c r="DB3141"/>
      <c r="DC3141"/>
      <c r="DD3141"/>
      <c r="DE3141"/>
      <c r="DF3141"/>
      <c r="DG3141"/>
      <c r="DH3141"/>
      <c r="DI3141"/>
    </row>
    <row r="3142" spans="9:113" x14ac:dyDescent="0.25">
      <c r="I3142"/>
      <c r="CW3142"/>
      <c r="CX3142"/>
      <c r="CY3142"/>
      <c r="CZ3142"/>
      <c r="DA3142"/>
      <c r="DB3142"/>
      <c r="DC3142"/>
      <c r="DD3142"/>
      <c r="DE3142"/>
      <c r="DF3142"/>
      <c r="DG3142"/>
      <c r="DH3142"/>
      <c r="DI3142"/>
    </row>
    <row r="3143" spans="9:113" x14ac:dyDescent="0.25">
      <c r="I3143"/>
      <c r="CW3143"/>
      <c r="CX3143"/>
      <c r="CY3143"/>
      <c r="CZ3143"/>
      <c r="DA3143"/>
      <c r="DB3143"/>
      <c r="DC3143"/>
      <c r="DD3143"/>
      <c r="DE3143"/>
      <c r="DF3143"/>
      <c r="DG3143"/>
      <c r="DH3143"/>
      <c r="DI3143"/>
    </row>
    <row r="3144" spans="9:113" x14ac:dyDescent="0.25">
      <c r="I3144"/>
      <c r="CW3144"/>
      <c r="CX3144"/>
      <c r="CY3144"/>
      <c r="CZ3144"/>
      <c r="DA3144"/>
      <c r="DB3144"/>
      <c r="DC3144"/>
      <c r="DD3144"/>
      <c r="DE3144"/>
      <c r="DF3144"/>
      <c r="DG3144"/>
      <c r="DH3144"/>
      <c r="DI3144"/>
    </row>
    <row r="3145" spans="9:113" x14ac:dyDescent="0.25">
      <c r="I3145"/>
      <c r="CW3145"/>
      <c r="CX3145"/>
      <c r="CY3145"/>
      <c r="CZ3145"/>
      <c r="DA3145"/>
      <c r="DB3145"/>
      <c r="DC3145"/>
      <c r="DD3145"/>
      <c r="DE3145"/>
      <c r="DF3145"/>
      <c r="DG3145"/>
      <c r="DH3145"/>
      <c r="DI3145"/>
    </row>
    <row r="3146" spans="9:113" x14ac:dyDescent="0.25">
      <c r="I3146"/>
      <c r="CW3146"/>
      <c r="CX3146"/>
      <c r="CY3146"/>
      <c r="CZ3146"/>
      <c r="DA3146"/>
      <c r="DB3146"/>
      <c r="DC3146"/>
      <c r="DD3146"/>
      <c r="DE3146"/>
      <c r="DF3146"/>
      <c r="DG3146"/>
      <c r="DH3146"/>
      <c r="DI3146"/>
    </row>
    <row r="3147" spans="9:113" x14ac:dyDescent="0.25">
      <c r="I3147"/>
      <c r="CW3147"/>
      <c r="CX3147"/>
      <c r="CY3147"/>
      <c r="CZ3147"/>
      <c r="DA3147"/>
      <c r="DB3147"/>
      <c r="DC3147"/>
      <c r="DD3147"/>
      <c r="DE3147"/>
      <c r="DF3147"/>
      <c r="DG3147"/>
      <c r="DH3147"/>
      <c r="DI3147"/>
    </row>
    <row r="3148" spans="9:113" x14ac:dyDescent="0.25">
      <c r="I3148"/>
      <c r="CW3148"/>
      <c r="CX3148"/>
      <c r="CY3148"/>
      <c r="CZ3148"/>
      <c r="DA3148"/>
      <c r="DB3148"/>
      <c r="DC3148"/>
      <c r="DD3148"/>
      <c r="DE3148"/>
      <c r="DF3148"/>
      <c r="DG3148"/>
      <c r="DH3148"/>
      <c r="DI3148"/>
    </row>
    <row r="3149" spans="9:113" x14ac:dyDescent="0.25">
      <c r="I3149"/>
      <c r="CW3149"/>
      <c r="CX3149"/>
      <c r="CY3149"/>
      <c r="CZ3149"/>
      <c r="DA3149"/>
      <c r="DB3149"/>
      <c r="DC3149"/>
      <c r="DD3149"/>
      <c r="DE3149"/>
      <c r="DF3149"/>
      <c r="DG3149"/>
      <c r="DH3149"/>
      <c r="DI3149"/>
    </row>
    <row r="3150" spans="9:113" x14ac:dyDescent="0.25">
      <c r="I3150"/>
      <c r="CW3150"/>
      <c r="CX3150"/>
      <c r="CY3150"/>
      <c r="CZ3150"/>
      <c r="DA3150"/>
      <c r="DB3150"/>
      <c r="DC3150"/>
      <c r="DD3150"/>
      <c r="DE3150"/>
      <c r="DF3150"/>
      <c r="DG3150"/>
      <c r="DH3150"/>
      <c r="DI3150"/>
    </row>
    <row r="3151" spans="9:113" x14ac:dyDescent="0.25">
      <c r="I3151"/>
      <c r="CW3151"/>
      <c r="CX3151"/>
      <c r="CY3151"/>
      <c r="CZ3151"/>
      <c r="DA3151"/>
      <c r="DB3151"/>
      <c r="DC3151"/>
      <c r="DD3151"/>
      <c r="DE3151"/>
      <c r="DF3151"/>
      <c r="DG3151"/>
      <c r="DH3151"/>
      <c r="DI3151"/>
    </row>
    <row r="3152" spans="9:113" x14ac:dyDescent="0.25">
      <c r="I3152"/>
      <c r="CW3152"/>
      <c r="CX3152"/>
      <c r="CY3152"/>
      <c r="CZ3152"/>
      <c r="DA3152"/>
      <c r="DB3152"/>
      <c r="DC3152"/>
      <c r="DD3152"/>
      <c r="DE3152"/>
      <c r="DF3152"/>
      <c r="DG3152"/>
      <c r="DH3152"/>
      <c r="DI3152"/>
    </row>
    <row r="3153" spans="9:113" x14ac:dyDescent="0.25">
      <c r="I3153"/>
      <c r="CW3153"/>
      <c r="CX3153"/>
      <c r="CY3153"/>
      <c r="CZ3153"/>
      <c r="DA3153"/>
      <c r="DB3153"/>
      <c r="DC3153"/>
      <c r="DD3153"/>
      <c r="DE3153"/>
      <c r="DF3153"/>
      <c r="DG3153"/>
      <c r="DH3153"/>
      <c r="DI3153"/>
    </row>
    <row r="3154" spans="9:113" x14ac:dyDescent="0.25">
      <c r="I3154"/>
      <c r="CW3154"/>
      <c r="CX3154"/>
      <c r="CY3154"/>
      <c r="CZ3154"/>
      <c r="DA3154"/>
      <c r="DB3154"/>
      <c r="DC3154"/>
      <c r="DD3154"/>
      <c r="DE3154"/>
      <c r="DF3154"/>
      <c r="DG3154"/>
      <c r="DH3154"/>
      <c r="DI3154"/>
    </row>
    <row r="3155" spans="9:113" x14ac:dyDescent="0.25">
      <c r="I3155"/>
      <c r="CW3155"/>
      <c r="CX3155"/>
      <c r="CY3155"/>
      <c r="CZ3155"/>
      <c r="DA3155"/>
      <c r="DB3155"/>
      <c r="DC3155"/>
      <c r="DD3155"/>
      <c r="DE3155"/>
      <c r="DF3155"/>
      <c r="DG3155"/>
      <c r="DH3155"/>
      <c r="DI3155"/>
    </row>
    <row r="3156" spans="9:113" x14ac:dyDescent="0.25">
      <c r="I3156"/>
      <c r="CW3156"/>
      <c r="CX3156"/>
      <c r="CY3156"/>
      <c r="CZ3156"/>
      <c r="DA3156"/>
      <c r="DB3156"/>
      <c r="DC3156"/>
      <c r="DD3156"/>
      <c r="DE3156"/>
      <c r="DF3156"/>
      <c r="DG3156"/>
      <c r="DH3156"/>
      <c r="DI3156"/>
    </row>
    <row r="3157" spans="9:113" x14ac:dyDescent="0.25">
      <c r="I3157"/>
      <c r="CW3157"/>
      <c r="CX3157"/>
      <c r="CY3157"/>
      <c r="CZ3157"/>
      <c r="DA3157"/>
      <c r="DB3157"/>
      <c r="DC3157"/>
      <c r="DD3157"/>
      <c r="DE3157"/>
      <c r="DF3157"/>
      <c r="DG3157"/>
      <c r="DH3157"/>
      <c r="DI3157"/>
    </row>
    <row r="3158" spans="9:113" x14ac:dyDescent="0.25">
      <c r="I3158"/>
      <c r="CW3158"/>
      <c r="CX3158"/>
      <c r="CY3158"/>
      <c r="CZ3158"/>
      <c r="DA3158"/>
      <c r="DB3158"/>
      <c r="DC3158"/>
      <c r="DD3158"/>
      <c r="DE3158"/>
      <c r="DF3158"/>
      <c r="DG3158"/>
      <c r="DH3158"/>
      <c r="DI3158"/>
    </row>
    <row r="3159" spans="9:113" x14ac:dyDescent="0.25">
      <c r="I3159"/>
      <c r="CW3159"/>
      <c r="CX3159"/>
      <c r="CY3159"/>
      <c r="CZ3159"/>
      <c r="DA3159"/>
      <c r="DB3159"/>
      <c r="DC3159"/>
      <c r="DD3159"/>
      <c r="DE3159"/>
      <c r="DF3159"/>
      <c r="DG3159"/>
      <c r="DH3159"/>
      <c r="DI3159"/>
    </row>
    <row r="3160" spans="9:113" x14ac:dyDescent="0.25">
      <c r="I3160"/>
      <c r="CW3160"/>
      <c r="CX3160"/>
      <c r="CY3160"/>
      <c r="CZ3160"/>
      <c r="DA3160"/>
      <c r="DB3160"/>
      <c r="DC3160"/>
      <c r="DD3160"/>
      <c r="DE3160"/>
      <c r="DF3160"/>
      <c r="DG3160"/>
      <c r="DH3160"/>
      <c r="DI3160"/>
    </row>
    <row r="3161" spans="9:113" x14ac:dyDescent="0.25">
      <c r="I3161"/>
      <c r="CW3161"/>
      <c r="CX3161"/>
      <c r="CY3161"/>
      <c r="CZ3161"/>
      <c r="DA3161"/>
      <c r="DB3161"/>
      <c r="DC3161"/>
      <c r="DD3161"/>
      <c r="DE3161"/>
      <c r="DF3161"/>
      <c r="DG3161"/>
      <c r="DH3161"/>
      <c r="DI3161"/>
    </row>
    <row r="3162" spans="9:113" x14ac:dyDescent="0.25">
      <c r="I3162"/>
      <c r="CW3162"/>
      <c r="CX3162"/>
      <c r="CY3162"/>
      <c r="CZ3162"/>
      <c r="DA3162"/>
      <c r="DB3162"/>
      <c r="DC3162"/>
      <c r="DD3162"/>
      <c r="DE3162"/>
      <c r="DF3162"/>
      <c r="DG3162"/>
      <c r="DH3162"/>
      <c r="DI3162"/>
    </row>
    <row r="3163" spans="9:113" x14ac:dyDescent="0.25">
      <c r="I3163"/>
      <c r="CW3163"/>
      <c r="CX3163"/>
      <c r="CY3163"/>
      <c r="CZ3163"/>
      <c r="DA3163"/>
      <c r="DB3163"/>
      <c r="DC3163"/>
      <c r="DD3163"/>
      <c r="DE3163"/>
      <c r="DF3163"/>
      <c r="DG3163"/>
      <c r="DH3163"/>
      <c r="DI3163"/>
    </row>
    <row r="3164" spans="9:113" x14ac:dyDescent="0.25">
      <c r="I3164"/>
      <c r="CW3164"/>
      <c r="CX3164"/>
      <c r="CY3164"/>
      <c r="CZ3164"/>
      <c r="DA3164"/>
      <c r="DB3164"/>
      <c r="DC3164"/>
      <c r="DD3164"/>
      <c r="DE3164"/>
      <c r="DF3164"/>
      <c r="DG3164"/>
      <c r="DH3164"/>
      <c r="DI3164"/>
    </row>
    <row r="3165" spans="9:113" x14ac:dyDescent="0.25">
      <c r="I3165"/>
      <c r="CW3165"/>
      <c r="CX3165"/>
      <c r="CY3165"/>
      <c r="CZ3165"/>
      <c r="DA3165"/>
      <c r="DB3165"/>
      <c r="DC3165"/>
      <c r="DD3165"/>
      <c r="DE3165"/>
      <c r="DF3165"/>
      <c r="DG3165"/>
      <c r="DH3165"/>
      <c r="DI3165"/>
    </row>
    <row r="3166" spans="9:113" x14ac:dyDescent="0.25">
      <c r="I3166"/>
      <c r="CW3166"/>
      <c r="CX3166"/>
      <c r="CY3166"/>
      <c r="CZ3166"/>
      <c r="DA3166"/>
      <c r="DB3166"/>
      <c r="DC3166"/>
      <c r="DD3166"/>
      <c r="DE3166"/>
      <c r="DF3166"/>
      <c r="DG3166"/>
      <c r="DH3166"/>
      <c r="DI3166"/>
    </row>
    <row r="3167" spans="9:113" x14ac:dyDescent="0.25">
      <c r="I3167"/>
      <c r="CW3167"/>
      <c r="CX3167"/>
      <c r="CY3167"/>
      <c r="CZ3167"/>
      <c r="DA3167"/>
      <c r="DB3167"/>
      <c r="DC3167"/>
      <c r="DD3167"/>
      <c r="DE3167"/>
      <c r="DF3167"/>
      <c r="DG3167"/>
      <c r="DH3167"/>
      <c r="DI3167"/>
    </row>
    <row r="3168" spans="9:113" x14ac:dyDescent="0.25">
      <c r="I3168"/>
      <c r="CW3168"/>
      <c r="CX3168"/>
      <c r="CY3168"/>
      <c r="CZ3168"/>
      <c r="DA3168"/>
      <c r="DB3168"/>
      <c r="DC3168"/>
      <c r="DD3168"/>
      <c r="DE3168"/>
      <c r="DF3168"/>
      <c r="DG3168"/>
      <c r="DH3168"/>
      <c r="DI3168"/>
    </row>
    <row r="3169" spans="9:113" x14ac:dyDescent="0.25">
      <c r="I3169"/>
      <c r="CW3169"/>
      <c r="CX3169"/>
      <c r="CY3169"/>
      <c r="CZ3169"/>
      <c r="DA3169"/>
      <c r="DB3169"/>
      <c r="DC3169"/>
      <c r="DD3169"/>
      <c r="DE3169"/>
      <c r="DF3169"/>
      <c r="DG3169"/>
      <c r="DH3169"/>
      <c r="DI3169"/>
    </row>
    <row r="3170" spans="9:113" x14ac:dyDescent="0.25">
      <c r="I3170"/>
      <c r="CW3170"/>
      <c r="CX3170"/>
      <c r="CY3170"/>
      <c r="CZ3170"/>
      <c r="DA3170"/>
      <c r="DB3170"/>
      <c r="DC3170"/>
      <c r="DD3170"/>
      <c r="DE3170"/>
      <c r="DF3170"/>
      <c r="DG3170"/>
      <c r="DH3170"/>
      <c r="DI3170"/>
    </row>
    <row r="3171" spans="9:113" x14ac:dyDescent="0.25">
      <c r="I3171"/>
      <c r="CW3171"/>
      <c r="CX3171"/>
      <c r="CY3171"/>
      <c r="CZ3171"/>
      <c r="DA3171"/>
      <c r="DB3171"/>
      <c r="DC3171"/>
      <c r="DD3171"/>
      <c r="DE3171"/>
      <c r="DF3171"/>
      <c r="DG3171"/>
      <c r="DH3171"/>
      <c r="DI3171"/>
    </row>
    <row r="3172" spans="9:113" x14ac:dyDescent="0.25">
      <c r="I3172"/>
      <c r="CW3172"/>
      <c r="CX3172"/>
      <c r="CY3172"/>
      <c r="CZ3172"/>
      <c r="DA3172"/>
      <c r="DB3172"/>
      <c r="DC3172"/>
      <c r="DD3172"/>
      <c r="DE3172"/>
      <c r="DF3172"/>
      <c r="DG3172"/>
      <c r="DH3172"/>
      <c r="DI3172"/>
    </row>
    <row r="3173" spans="9:113" x14ac:dyDescent="0.25">
      <c r="I3173"/>
      <c r="CW3173"/>
      <c r="CX3173"/>
      <c r="CY3173"/>
      <c r="CZ3173"/>
      <c r="DA3173"/>
      <c r="DB3173"/>
      <c r="DC3173"/>
      <c r="DD3173"/>
      <c r="DE3173"/>
      <c r="DF3173"/>
      <c r="DG3173"/>
      <c r="DH3173"/>
      <c r="DI3173"/>
    </row>
    <row r="3174" spans="9:113" x14ac:dyDescent="0.25">
      <c r="I3174"/>
      <c r="CW3174"/>
      <c r="CX3174"/>
      <c r="CY3174"/>
      <c r="CZ3174"/>
      <c r="DA3174"/>
      <c r="DB3174"/>
      <c r="DC3174"/>
      <c r="DD3174"/>
      <c r="DE3174"/>
      <c r="DF3174"/>
      <c r="DG3174"/>
      <c r="DH3174"/>
      <c r="DI3174"/>
    </row>
    <row r="3175" spans="9:113" x14ac:dyDescent="0.25">
      <c r="I3175"/>
      <c r="CW3175"/>
      <c r="CX3175"/>
      <c r="CY3175"/>
      <c r="CZ3175"/>
      <c r="DA3175"/>
      <c r="DB3175"/>
      <c r="DC3175"/>
      <c r="DD3175"/>
      <c r="DE3175"/>
      <c r="DF3175"/>
      <c r="DG3175"/>
      <c r="DH3175"/>
      <c r="DI3175"/>
    </row>
    <row r="3176" spans="9:113" x14ac:dyDescent="0.25">
      <c r="I3176"/>
      <c r="CW3176"/>
      <c r="CX3176"/>
      <c r="CY3176"/>
      <c r="CZ3176"/>
      <c r="DA3176"/>
      <c r="DB3176"/>
      <c r="DC3176"/>
      <c r="DD3176"/>
      <c r="DE3176"/>
      <c r="DF3176"/>
      <c r="DG3176"/>
      <c r="DH3176"/>
      <c r="DI3176"/>
    </row>
    <row r="3177" spans="9:113" x14ac:dyDescent="0.25">
      <c r="I3177"/>
      <c r="CW3177"/>
      <c r="CX3177"/>
      <c r="CY3177"/>
      <c r="CZ3177"/>
      <c r="DA3177"/>
      <c r="DB3177"/>
      <c r="DC3177"/>
      <c r="DD3177"/>
      <c r="DE3177"/>
      <c r="DF3177"/>
      <c r="DG3177"/>
      <c r="DH3177"/>
      <c r="DI3177"/>
    </row>
    <row r="3178" spans="9:113" x14ac:dyDescent="0.25">
      <c r="I3178"/>
      <c r="CW3178"/>
      <c r="CX3178"/>
      <c r="CY3178"/>
      <c r="CZ3178"/>
      <c r="DA3178"/>
      <c r="DB3178"/>
      <c r="DC3178"/>
      <c r="DD3178"/>
      <c r="DE3178"/>
      <c r="DF3178"/>
      <c r="DG3178"/>
      <c r="DH3178"/>
      <c r="DI3178"/>
    </row>
    <row r="3179" spans="9:113" x14ac:dyDescent="0.25">
      <c r="I3179"/>
      <c r="CW3179"/>
      <c r="CX3179"/>
      <c r="CY3179"/>
      <c r="CZ3179"/>
      <c r="DA3179"/>
      <c r="DB3179"/>
      <c r="DC3179"/>
      <c r="DD3179"/>
      <c r="DE3179"/>
      <c r="DF3179"/>
      <c r="DG3179"/>
      <c r="DH3179"/>
      <c r="DI3179"/>
    </row>
    <row r="3180" spans="9:113" x14ac:dyDescent="0.25">
      <c r="I3180"/>
      <c r="CW3180"/>
      <c r="CX3180"/>
      <c r="CY3180"/>
      <c r="CZ3180"/>
      <c r="DA3180"/>
      <c r="DB3180"/>
      <c r="DC3180"/>
      <c r="DD3180"/>
      <c r="DE3180"/>
      <c r="DF3180"/>
      <c r="DG3180"/>
      <c r="DH3180"/>
      <c r="DI3180"/>
    </row>
    <row r="3181" spans="9:113" x14ac:dyDescent="0.25">
      <c r="I3181"/>
      <c r="CW3181"/>
      <c r="CX3181"/>
      <c r="CY3181"/>
      <c r="CZ3181"/>
      <c r="DA3181"/>
      <c r="DB3181"/>
      <c r="DC3181"/>
      <c r="DD3181"/>
      <c r="DE3181"/>
      <c r="DF3181"/>
      <c r="DG3181"/>
      <c r="DH3181"/>
      <c r="DI3181"/>
    </row>
    <row r="3182" spans="9:113" x14ac:dyDescent="0.25">
      <c r="I3182"/>
      <c r="CW3182"/>
      <c r="CX3182"/>
      <c r="CY3182"/>
      <c r="CZ3182"/>
      <c r="DA3182"/>
      <c r="DB3182"/>
      <c r="DC3182"/>
      <c r="DD3182"/>
      <c r="DE3182"/>
      <c r="DF3182"/>
      <c r="DG3182"/>
      <c r="DH3182"/>
      <c r="DI3182"/>
    </row>
    <row r="3183" spans="9:113" x14ac:dyDescent="0.25">
      <c r="I3183"/>
      <c r="CW3183"/>
      <c r="CX3183"/>
      <c r="CY3183"/>
      <c r="CZ3183"/>
      <c r="DA3183"/>
      <c r="DB3183"/>
      <c r="DC3183"/>
      <c r="DD3183"/>
      <c r="DE3183"/>
      <c r="DF3183"/>
      <c r="DG3183"/>
      <c r="DH3183"/>
      <c r="DI3183"/>
    </row>
    <row r="3184" spans="9:113" x14ac:dyDescent="0.25">
      <c r="I3184"/>
      <c r="CW3184"/>
      <c r="CX3184"/>
      <c r="CY3184"/>
      <c r="CZ3184"/>
      <c r="DA3184"/>
      <c r="DB3184"/>
      <c r="DC3184"/>
      <c r="DD3184"/>
      <c r="DE3184"/>
      <c r="DF3184"/>
      <c r="DG3184"/>
      <c r="DH3184"/>
      <c r="DI3184"/>
    </row>
    <row r="3185" spans="9:113" x14ac:dyDescent="0.25">
      <c r="I3185"/>
      <c r="CW3185"/>
      <c r="CX3185"/>
      <c r="CY3185"/>
      <c r="CZ3185"/>
      <c r="DA3185"/>
      <c r="DB3185"/>
      <c r="DC3185"/>
      <c r="DD3185"/>
      <c r="DE3185"/>
      <c r="DF3185"/>
      <c r="DG3185"/>
      <c r="DH3185"/>
      <c r="DI3185"/>
    </row>
    <row r="3186" spans="9:113" x14ac:dyDescent="0.25">
      <c r="I3186"/>
      <c r="CW3186"/>
      <c r="CX3186"/>
      <c r="CY3186"/>
      <c r="CZ3186"/>
      <c r="DA3186"/>
      <c r="DB3186"/>
      <c r="DC3186"/>
      <c r="DD3186"/>
      <c r="DE3186"/>
      <c r="DF3186"/>
      <c r="DG3186"/>
      <c r="DH3186"/>
      <c r="DI3186"/>
    </row>
    <row r="3187" spans="9:113" x14ac:dyDescent="0.25">
      <c r="I3187"/>
      <c r="CW3187"/>
      <c r="CX3187"/>
      <c r="CY3187"/>
      <c r="CZ3187"/>
      <c r="DA3187"/>
      <c r="DB3187"/>
      <c r="DC3187"/>
      <c r="DD3187"/>
      <c r="DE3187"/>
      <c r="DF3187"/>
      <c r="DG3187"/>
      <c r="DH3187"/>
      <c r="DI3187"/>
    </row>
    <row r="3188" spans="9:113" x14ac:dyDescent="0.25">
      <c r="I3188"/>
      <c r="CW3188"/>
      <c r="CX3188"/>
      <c r="CY3188"/>
      <c r="CZ3188"/>
      <c r="DA3188"/>
      <c r="DB3188"/>
      <c r="DC3188"/>
      <c r="DD3188"/>
      <c r="DE3188"/>
      <c r="DF3188"/>
      <c r="DG3188"/>
      <c r="DH3188"/>
      <c r="DI3188"/>
    </row>
    <row r="3189" spans="9:113" x14ac:dyDescent="0.25">
      <c r="I3189"/>
      <c r="CW3189"/>
      <c r="CX3189"/>
      <c r="CY3189"/>
      <c r="CZ3189"/>
      <c r="DA3189"/>
      <c r="DB3189"/>
      <c r="DC3189"/>
      <c r="DD3189"/>
      <c r="DE3189"/>
      <c r="DF3189"/>
      <c r="DG3189"/>
      <c r="DH3189"/>
      <c r="DI3189"/>
    </row>
    <row r="3190" spans="9:113" x14ac:dyDescent="0.25">
      <c r="I3190"/>
      <c r="CW3190"/>
      <c r="CX3190"/>
      <c r="CY3190"/>
      <c r="CZ3190"/>
      <c r="DA3190"/>
      <c r="DB3190"/>
      <c r="DC3190"/>
      <c r="DD3190"/>
      <c r="DE3190"/>
      <c r="DF3190"/>
      <c r="DG3190"/>
      <c r="DH3190"/>
      <c r="DI3190"/>
    </row>
    <row r="3191" spans="9:113" x14ac:dyDescent="0.25">
      <c r="I3191"/>
      <c r="CW3191"/>
      <c r="CX3191"/>
      <c r="CY3191"/>
      <c r="CZ3191"/>
      <c r="DA3191"/>
      <c r="DB3191"/>
      <c r="DC3191"/>
      <c r="DD3191"/>
      <c r="DE3191"/>
      <c r="DF3191"/>
      <c r="DG3191"/>
      <c r="DH3191"/>
      <c r="DI3191"/>
    </row>
    <row r="3192" spans="9:113" x14ac:dyDescent="0.25">
      <c r="I3192"/>
      <c r="CW3192"/>
      <c r="CX3192"/>
      <c r="CY3192"/>
      <c r="CZ3192"/>
      <c r="DA3192"/>
      <c r="DB3192"/>
      <c r="DC3192"/>
      <c r="DD3192"/>
      <c r="DE3192"/>
      <c r="DF3192"/>
      <c r="DG3192"/>
      <c r="DH3192"/>
      <c r="DI3192"/>
    </row>
    <row r="3193" spans="9:113" x14ac:dyDescent="0.25">
      <c r="I3193"/>
      <c r="CW3193"/>
      <c r="CX3193"/>
      <c r="CY3193"/>
      <c r="CZ3193"/>
      <c r="DA3193"/>
      <c r="DB3193"/>
      <c r="DC3193"/>
      <c r="DD3193"/>
      <c r="DE3193"/>
      <c r="DF3193"/>
      <c r="DG3193"/>
      <c r="DH3193"/>
      <c r="DI3193"/>
    </row>
    <row r="3194" spans="9:113" x14ac:dyDescent="0.25">
      <c r="I3194"/>
      <c r="CW3194"/>
      <c r="CX3194"/>
      <c r="CY3194"/>
      <c r="CZ3194"/>
      <c r="DA3194"/>
      <c r="DB3194"/>
      <c r="DC3194"/>
      <c r="DD3194"/>
      <c r="DE3194"/>
      <c r="DF3194"/>
      <c r="DG3194"/>
      <c r="DH3194"/>
      <c r="DI3194"/>
    </row>
    <row r="3195" spans="9:113" x14ac:dyDescent="0.25">
      <c r="I3195"/>
      <c r="CW3195"/>
      <c r="CX3195"/>
      <c r="CY3195"/>
      <c r="CZ3195"/>
      <c r="DA3195"/>
      <c r="DB3195"/>
      <c r="DC3195"/>
      <c r="DD3195"/>
      <c r="DE3195"/>
      <c r="DF3195"/>
      <c r="DG3195"/>
      <c r="DH3195"/>
      <c r="DI3195"/>
    </row>
    <row r="3196" spans="9:113" x14ac:dyDescent="0.25">
      <c r="I3196"/>
      <c r="CW3196"/>
      <c r="CX3196"/>
      <c r="CY3196"/>
      <c r="CZ3196"/>
      <c r="DA3196"/>
      <c r="DB3196"/>
      <c r="DC3196"/>
      <c r="DD3196"/>
      <c r="DE3196"/>
      <c r="DF3196"/>
      <c r="DG3196"/>
      <c r="DH3196"/>
      <c r="DI3196"/>
    </row>
    <row r="3197" spans="9:113" x14ac:dyDescent="0.25">
      <c r="I3197"/>
      <c r="CW3197"/>
      <c r="CX3197"/>
      <c r="CY3197"/>
      <c r="CZ3197"/>
      <c r="DA3197"/>
      <c r="DB3197"/>
      <c r="DC3197"/>
      <c r="DD3197"/>
      <c r="DE3197"/>
      <c r="DF3197"/>
      <c r="DG3197"/>
      <c r="DH3197"/>
      <c r="DI3197"/>
    </row>
    <row r="3198" spans="9:113" x14ac:dyDescent="0.25">
      <c r="I3198"/>
      <c r="CW3198"/>
      <c r="CX3198"/>
      <c r="CY3198"/>
      <c r="CZ3198"/>
      <c r="DA3198"/>
      <c r="DB3198"/>
      <c r="DC3198"/>
      <c r="DD3198"/>
      <c r="DE3198"/>
      <c r="DF3198"/>
      <c r="DG3198"/>
      <c r="DH3198"/>
      <c r="DI3198"/>
    </row>
    <row r="3199" spans="9:113" x14ac:dyDescent="0.25">
      <c r="I3199"/>
      <c r="CW3199"/>
      <c r="CX3199"/>
      <c r="CY3199"/>
      <c r="CZ3199"/>
      <c r="DA3199"/>
      <c r="DB3199"/>
      <c r="DC3199"/>
      <c r="DD3199"/>
      <c r="DE3199"/>
      <c r="DF3199"/>
      <c r="DG3199"/>
      <c r="DH3199"/>
      <c r="DI3199"/>
    </row>
    <row r="3200" spans="9:113" x14ac:dyDescent="0.25">
      <c r="I3200"/>
      <c r="CW3200"/>
      <c r="CX3200"/>
      <c r="CY3200"/>
      <c r="CZ3200"/>
      <c r="DA3200"/>
      <c r="DB3200"/>
      <c r="DC3200"/>
      <c r="DD3200"/>
      <c r="DE3200"/>
      <c r="DF3200"/>
      <c r="DG3200"/>
      <c r="DH3200"/>
      <c r="DI3200"/>
    </row>
    <row r="3201" spans="9:113" x14ac:dyDescent="0.25">
      <c r="I3201"/>
      <c r="CW3201"/>
      <c r="CX3201"/>
      <c r="CY3201"/>
      <c r="CZ3201"/>
      <c r="DA3201"/>
      <c r="DB3201"/>
      <c r="DC3201"/>
      <c r="DD3201"/>
      <c r="DE3201"/>
      <c r="DF3201"/>
      <c r="DG3201"/>
      <c r="DH3201"/>
      <c r="DI3201"/>
    </row>
    <row r="3202" spans="9:113" x14ac:dyDescent="0.25">
      <c r="I3202"/>
      <c r="CW3202"/>
      <c r="CX3202"/>
      <c r="CY3202"/>
      <c r="CZ3202"/>
      <c r="DA3202"/>
      <c r="DB3202"/>
      <c r="DC3202"/>
      <c r="DD3202"/>
      <c r="DE3202"/>
      <c r="DF3202"/>
      <c r="DG3202"/>
      <c r="DH3202"/>
      <c r="DI3202"/>
    </row>
    <row r="3203" spans="9:113" x14ac:dyDescent="0.25">
      <c r="I3203"/>
      <c r="CW3203"/>
      <c r="CX3203"/>
      <c r="CY3203"/>
      <c r="CZ3203"/>
      <c r="DA3203"/>
      <c r="DB3203"/>
      <c r="DC3203"/>
      <c r="DD3203"/>
      <c r="DE3203"/>
      <c r="DF3203"/>
      <c r="DG3203"/>
      <c r="DH3203"/>
      <c r="DI3203"/>
    </row>
    <row r="3204" spans="9:113" x14ac:dyDescent="0.25">
      <c r="I3204"/>
      <c r="CW3204"/>
      <c r="CX3204"/>
      <c r="CY3204"/>
      <c r="CZ3204"/>
      <c r="DA3204"/>
      <c r="DB3204"/>
      <c r="DC3204"/>
      <c r="DD3204"/>
      <c r="DE3204"/>
      <c r="DF3204"/>
      <c r="DG3204"/>
      <c r="DH3204"/>
      <c r="DI3204"/>
    </row>
    <row r="3205" spans="9:113" x14ac:dyDescent="0.25">
      <c r="I3205"/>
      <c r="CW3205"/>
      <c r="CX3205"/>
      <c r="CY3205"/>
      <c r="CZ3205"/>
      <c r="DA3205"/>
      <c r="DB3205"/>
      <c r="DC3205"/>
      <c r="DD3205"/>
      <c r="DE3205"/>
      <c r="DF3205"/>
      <c r="DG3205"/>
      <c r="DH3205"/>
      <c r="DI3205"/>
    </row>
    <row r="3206" spans="9:113" x14ac:dyDescent="0.25">
      <c r="I3206"/>
      <c r="CW3206"/>
      <c r="CX3206"/>
      <c r="CY3206"/>
      <c r="CZ3206"/>
      <c r="DA3206"/>
      <c r="DB3206"/>
      <c r="DC3206"/>
      <c r="DD3206"/>
      <c r="DE3206"/>
      <c r="DF3206"/>
      <c r="DG3206"/>
      <c r="DH3206"/>
      <c r="DI3206"/>
    </row>
    <row r="3207" spans="9:113" x14ac:dyDescent="0.25">
      <c r="I3207"/>
      <c r="CW3207"/>
      <c r="CX3207"/>
      <c r="CY3207"/>
      <c r="CZ3207"/>
      <c r="DA3207"/>
      <c r="DB3207"/>
      <c r="DC3207"/>
      <c r="DD3207"/>
      <c r="DE3207"/>
      <c r="DF3207"/>
      <c r="DG3207"/>
      <c r="DH3207"/>
      <c r="DI3207"/>
    </row>
    <row r="3208" spans="9:113" x14ac:dyDescent="0.25">
      <c r="I3208"/>
      <c r="CW3208"/>
      <c r="CX3208"/>
      <c r="CY3208"/>
      <c r="CZ3208"/>
      <c r="DA3208"/>
      <c r="DB3208"/>
      <c r="DC3208"/>
      <c r="DD3208"/>
      <c r="DE3208"/>
      <c r="DF3208"/>
      <c r="DG3208"/>
      <c r="DH3208"/>
      <c r="DI3208"/>
    </row>
    <row r="3209" spans="9:113" x14ac:dyDescent="0.25">
      <c r="I3209"/>
      <c r="CW3209"/>
      <c r="CX3209"/>
      <c r="CY3209"/>
      <c r="CZ3209"/>
      <c r="DA3209"/>
      <c r="DB3209"/>
      <c r="DC3209"/>
      <c r="DD3209"/>
      <c r="DE3209"/>
      <c r="DF3209"/>
      <c r="DG3209"/>
      <c r="DH3209"/>
      <c r="DI3209"/>
    </row>
    <row r="3210" spans="9:113" x14ac:dyDescent="0.25">
      <c r="I3210"/>
      <c r="CW3210"/>
      <c r="CX3210"/>
      <c r="CY3210"/>
      <c r="CZ3210"/>
      <c r="DA3210"/>
      <c r="DB3210"/>
      <c r="DC3210"/>
      <c r="DD3210"/>
      <c r="DE3210"/>
      <c r="DF3210"/>
      <c r="DG3210"/>
      <c r="DH3210"/>
      <c r="DI3210"/>
    </row>
    <row r="3211" spans="9:113" x14ac:dyDescent="0.25">
      <c r="I3211"/>
      <c r="CW3211"/>
      <c r="CX3211"/>
      <c r="CY3211"/>
      <c r="CZ3211"/>
      <c r="DA3211"/>
      <c r="DB3211"/>
      <c r="DC3211"/>
      <c r="DD3211"/>
      <c r="DE3211"/>
      <c r="DF3211"/>
      <c r="DG3211"/>
      <c r="DH3211"/>
      <c r="DI3211"/>
    </row>
    <row r="3212" spans="9:113" x14ac:dyDescent="0.25">
      <c r="I3212"/>
      <c r="CW3212"/>
      <c r="CX3212"/>
      <c r="CY3212"/>
      <c r="CZ3212"/>
      <c r="DA3212"/>
      <c r="DB3212"/>
      <c r="DC3212"/>
      <c r="DD3212"/>
      <c r="DE3212"/>
      <c r="DF3212"/>
      <c r="DG3212"/>
      <c r="DH3212"/>
      <c r="DI3212"/>
    </row>
    <row r="3213" spans="9:113" x14ac:dyDescent="0.25">
      <c r="I3213"/>
      <c r="CW3213"/>
      <c r="CX3213"/>
      <c r="CY3213"/>
      <c r="CZ3213"/>
      <c r="DA3213"/>
      <c r="DB3213"/>
      <c r="DC3213"/>
      <c r="DD3213"/>
      <c r="DE3213"/>
      <c r="DF3213"/>
      <c r="DG3213"/>
      <c r="DH3213"/>
      <c r="DI3213"/>
    </row>
    <row r="3214" spans="9:113" x14ac:dyDescent="0.25">
      <c r="I3214"/>
      <c r="CW3214"/>
      <c r="CX3214"/>
      <c r="CY3214"/>
      <c r="CZ3214"/>
      <c r="DA3214"/>
      <c r="DB3214"/>
      <c r="DC3214"/>
      <c r="DD3214"/>
      <c r="DE3214"/>
      <c r="DF3214"/>
      <c r="DG3214"/>
      <c r="DH3214"/>
      <c r="DI3214"/>
    </row>
    <row r="3215" spans="9:113" x14ac:dyDescent="0.25">
      <c r="I3215"/>
      <c r="CW3215"/>
      <c r="CX3215"/>
      <c r="CY3215"/>
      <c r="CZ3215"/>
      <c r="DA3215"/>
      <c r="DB3215"/>
      <c r="DC3215"/>
      <c r="DD3215"/>
      <c r="DE3215"/>
      <c r="DF3215"/>
      <c r="DG3215"/>
      <c r="DH3215"/>
      <c r="DI3215"/>
    </row>
    <row r="3216" spans="9:113" x14ac:dyDescent="0.25">
      <c r="I3216"/>
      <c r="CW3216"/>
      <c r="CX3216"/>
      <c r="CY3216"/>
      <c r="CZ3216"/>
      <c r="DA3216"/>
      <c r="DB3216"/>
      <c r="DC3216"/>
      <c r="DD3216"/>
      <c r="DE3216"/>
      <c r="DF3216"/>
      <c r="DG3216"/>
      <c r="DH3216"/>
      <c r="DI3216"/>
    </row>
    <row r="3217" spans="9:113" x14ac:dyDescent="0.25">
      <c r="I3217"/>
      <c r="CW3217"/>
      <c r="CX3217"/>
      <c r="CY3217"/>
      <c r="CZ3217"/>
      <c r="DA3217"/>
      <c r="DB3217"/>
      <c r="DC3217"/>
      <c r="DD3217"/>
      <c r="DE3217"/>
      <c r="DF3217"/>
      <c r="DG3217"/>
      <c r="DH3217"/>
      <c r="DI3217"/>
    </row>
    <row r="3218" spans="9:113" x14ac:dyDescent="0.25">
      <c r="I3218"/>
      <c r="CW3218"/>
      <c r="CX3218"/>
      <c r="CY3218"/>
      <c r="CZ3218"/>
      <c r="DA3218"/>
      <c r="DB3218"/>
      <c r="DC3218"/>
      <c r="DD3218"/>
      <c r="DE3218"/>
      <c r="DF3218"/>
      <c r="DG3218"/>
      <c r="DH3218"/>
      <c r="DI3218"/>
    </row>
    <row r="3219" spans="9:113" x14ac:dyDescent="0.25">
      <c r="I3219"/>
      <c r="CW3219"/>
      <c r="CX3219"/>
      <c r="CY3219"/>
      <c r="CZ3219"/>
      <c r="DA3219"/>
      <c r="DB3219"/>
      <c r="DC3219"/>
      <c r="DD3219"/>
      <c r="DE3219"/>
      <c r="DF3219"/>
      <c r="DG3219"/>
      <c r="DH3219"/>
      <c r="DI3219"/>
    </row>
    <row r="3220" spans="9:113" x14ac:dyDescent="0.25">
      <c r="I3220"/>
      <c r="CW3220"/>
      <c r="CX3220"/>
      <c r="CY3220"/>
      <c r="CZ3220"/>
      <c r="DA3220"/>
      <c r="DB3220"/>
      <c r="DC3220"/>
      <c r="DD3220"/>
      <c r="DE3220"/>
      <c r="DF3220"/>
      <c r="DG3220"/>
      <c r="DH3220"/>
      <c r="DI3220"/>
    </row>
    <row r="3221" spans="9:113" x14ac:dyDescent="0.25">
      <c r="I3221"/>
      <c r="CW3221"/>
      <c r="CX3221"/>
      <c r="CY3221"/>
      <c r="CZ3221"/>
      <c r="DA3221"/>
      <c r="DB3221"/>
      <c r="DC3221"/>
      <c r="DD3221"/>
      <c r="DE3221"/>
      <c r="DF3221"/>
      <c r="DG3221"/>
      <c r="DH3221"/>
      <c r="DI3221"/>
    </row>
    <row r="3222" spans="9:113" x14ac:dyDescent="0.25">
      <c r="I3222"/>
      <c r="CW3222"/>
      <c r="CX3222"/>
      <c r="CY3222"/>
      <c r="CZ3222"/>
      <c r="DA3222"/>
      <c r="DB3222"/>
      <c r="DC3222"/>
      <c r="DD3222"/>
      <c r="DE3222"/>
      <c r="DF3222"/>
      <c r="DG3222"/>
      <c r="DH3222"/>
      <c r="DI3222"/>
    </row>
    <row r="3223" spans="9:113" x14ac:dyDescent="0.25">
      <c r="I3223"/>
      <c r="CW3223"/>
      <c r="CX3223"/>
      <c r="CY3223"/>
      <c r="CZ3223"/>
      <c r="DA3223"/>
      <c r="DB3223"/>
      <c r="DC3223"/>
      <c r="DD3223"/>
      <c r="DE3223"/>
      <c r="DF3223"/>
      <c r="DG3223"/>
      <c r="DH3223"/>
      <c r="DI3223"/>
    </row>
    <row r="3224" spans="9:113" x14ac:dyDescent="0.25">
      <c r="I3224"/>
      <c r="CW3224"/>
      <c r="CX3224"/>
      <c r="CY3224"/>
      <c r="CZ3224"/>
      <c r="DA3224"/>
      <c r="DB3224"/>
      <c r="DC3224"/>
      <c r="DD3224"/>
      <c r="DE3224"/>
      <c r="DF3224"/>
      <c r="DG3224"/>
      <c r="DH3224"/>
      <c r="DI3224"/>
    </row>
    <row r="3225" spans="9:113" x14ac:dyDescent="0.25">
      <c r="I3225"/>
      <c r="CW3225"/>
      <c r="CX3225"/>
      <c r="CY3225"/>
      <c r="CZ3225"/>
      <c r="DA3225"/>
      <c r="DB3225"/>
      <c r="DC3225"/>
      <c r="DD3225"/>
      <c r="DE3225"/>
      <c r="DF3225"/>
      <c r="DG3225"/>
      <c r="DH3225"/>
      <c r="DI3225"/>
    </row>
    <row r="3226" spans="9:113" x14ac:dyDescent="0.25">
      <c r="I3226"/>
      <c r="CW3226"/>
      <c r="CX3226"/>
      <c r="CY3226"/>
      <c r="CZ3226"/>
      <c r="DA3226"/>
      <c r="DB3226"/>
      <c r="DC3226"/>
      <c r="DD3226"/>
      <c r="DE3226"/>
      <c r="DF3226"/>
      <c r="DG3226"/>
      <c r="DH3226"/>
      <c r="DI3226"/>
    </row>
    <row r="3227" spans="9:113" x14ac:dyDescent="0.25">
      <c r="I3227"/>
      <c r="CW3227"/>
      <c r="CX3227"/>
      <c r="CY3227"/>
      <c r="CZ3227"/>
      <c r="DA3227"/>
      <c r="DB3227"/>
      <c r="DC3227"/>
      <c r="DD3227"/>
      <c r="DE3227"/>
      <c r="DF3227"/>
      <c r="DG3227"/>
      <c r="DH3227"/>
      <c r="DI3227"/>
    </row>
    <row r="3228" spans="9:113" x14ac:dyDescent="0.25">
      <c r="I3228"/>
      <c r="CW3228"/>
      <c r="CX3228"/>
      <c r="CY3228"/>
      <c r="CZ3228"/>
      <c r="DA3228"/>
      <c r="DB3228"/>
      <c r="DC3228"/>
      <c r="DD3228"/>
      <c r="DE3228"/>
      <c r="DF3228"/>
      <c r="DG3228"/>
      <c r="DH3228"/>
      <c r="DI3228"/>
    </row>
    <row r="3229" spans="9:113" x14ac:dyDescent="0.25">
      <c r="I3229"/>
      <c r="CW3229"/>
      <c r="CX3229"/>
      <c r="CY3229"/>
      <c r="CZ3229"/>
      <c r="DA3229"/>
      <c r="DB3229"/>
      <c r="DC3229"/>
      <c r="DD3229"/>
      <c r="DE3229"/>
      <c r="DF3229"/>
      <c r="DG3229"/>
      <c r="DH3229"/>
      <c r="DI3229"/>
    </row>
    <row r="3230" spans="9:113" x14ac:dyDescent="0.25">
      <c r="I3230"/>
      <c r="CW3230"/>
      <c r="CX3230"/>
      <c r="CY3230"/>
      <c r="CZ3230"/>
      <c r="DA3230"/>
      <c r="DB3230"/>
      <c r="DC3230"/>
      <c r="DD3230"/>
      <c r="DE3230"/>
      <c r="DF3230"/>
      <c r="DG3230"/>
      <c r="DH3230"/>
      <c r="DI3230"/>
    </row>
    <row r="3231" spans="9:113" x14ac:dyDescent="0.25">
      <c r="I3231"/>
      <c r="CW3231"/>
      <c r="CX3231"/>
      <c r="CY3231"/>
      <c r="CZ3231"/>
      <c r="DA3231"/>
      <c r="DB3231"/>
      <c r="DC3231"/>
      <c r="DD3231"/>
      <c r="DE3231"/>
      <c r="DF3231"/>
      <c r="DG3231"/>
      <c r="DH3231"/>
      <c r="DI3231"/>
    </row>
    <row r="3232" spans="9:113" x14ac:dyDescent="0.25">
      <c r="I3232"/>
      <c r="CW3232"/>
      <c r="CX3232"/>
      <c r="CY3232"/>
      <c r="CZ3232"/>
      <c r="DA3232"/>
      <c r="DB3232"/>
      <c r="DC3232"/>
      <c r="DD3232"/>
      <c r="DE3232"/>
      <c r="DF3232"/>
      <c r="DG3232"/>
      <c r="DH3232"/>
      <c r="DI3232"/>
    </row>
    <row r="3233" spans="9:113" x14ac:dyDescent="0.25">
      <c r="I3233"/>
      <c r="CW3233"/>
      <c r="CX3233"/>
      <c r="CY3233"/>
      <c r="CZ3233"/>
      <c r="DA3233"/>
      <c r="DB3233"/>
      <c r="DC3233"/>
      <c r="DD3233"/>
      <c r="DE3233"/>
      <c r="DF3233"/>
      <c r="DG3233"/>
      <c r="DH3233"/>
      <c r="DI3233"/>
    </row>
    <row r="3234" spans="9:113" x14ac:dyDescent="0.25">
      <c r="I3234"/>
      <c r="CW3234"/>
      <c r="CX3234"/>
      <c r="CY3234"/>
      <c r="CZ3234"/>
      <c r="DA3234"/>
      <c r="DB3234"/>
      <c r="DC3234"/>
      <c r="DD3234"/>
      <c r="DE3234"/>
      <c r="DF3234"/>
      <c r="DG3234"/>
      <c r="DH3234"/>
      <c r="DI3234"/>
    </row>
    <row r="3235" spans="9:113" x14ac:dyDescent="0.25">
      <c r="I3235"/>
      <c r="CW3235"/>
      <c r="CX3235"/>
      <c r="CY3235"/>
      <c r="CZ3235"/>
      <c r="DA3235"/>
      <c r="DB3235"/>
      <c r="DC3235"/>
      <c r="DD3235"/>
      <c r="DE3235"/>
      <c r="DF3235"/>
      <c r="DG3235"/>
      <c r="DH3235"/>
      <c r="DI3235"/>
    </row>
    <row r="3236" spans="9:113" x14ac:dyDescent="0.25">
      <c r="I3236"/>
      <c r="CW3236"/>
      <c r="CX3236"/>
      <c r="CY3236"/>
      <c r="CZ3236"/>
      <c r="DA3236"/>
      <c r="DB3236"/>
      <c r="DC3236"/>
      <c r="DD3236"/>
      <c r="DE3236"/>
      <c r="DF3236"/>
      <c r="DG3236"/>
      <c r="DH3236"/>
      <c r="DI3236"/>
    </row>
    <row r="3237" spans="9:113" x14ac:dyDescent="0.25">
      <c r="I3237"/>
      <c r="CW3237"/>
      <c r="CX3237"/>
      <c r="CY3237"/>
      <c r="CZ3237"/>
      <c r="DA3237"/>
      <c r="DB3237"/>
      <c r="DC3237"/>
      <c r="DD3237"/>
      <c r="DE3237"/>
      <c r="DF3237"/>
      <c r="DG3237"/>
      <c r="DH3237"/>
      <c r="DI3237"/>
    </row>
    <row r="3238" spans="9:113" x14ac:dyDescent="0.25">
      <c r="I3238"/>
      <c r="CW3238"/>
      <c r="CX3238"/>
      <c r="CY3238"/>
      <c r="CZ3238"/>
      <c r="DA3238"/>
      <c r="DB3238"/>
      <c r="DC3238"/>
      <c r="DD3238"/>
      <c r="DE3238"/>
      <c r="DF3238"/>
      <c r="DG3238"/>
      <c r="DH3238"/>
      <c r="DI3238"/>
    </row>
    <row r="3239" spans="9:113" x14ac:dyDescent="0.25">
      <c r="I3239"/>
      <c r="CW3239"/>
      <c r="CX3239"/>
      <c r="CY3239"/>
      <c r="CZ3239"/>
      <c r="DA3239"/>
      <c r="DB3239"/>
      <c r="DC3239"/>
      <c r="DD3239"/>
      <c r="DE3239"/>
      <c r="DF3239"/>
      <c r="DG3239"/>
      <c r="DH3239"/>
      <c r="DI3239"/>
    </row>
    <row r="3240" spans="9:113" x14ac:dyDescent="0.25">
      <c r="I3240"/>
      <c r="CW3240"/>
      <c r="CX3240"/>
      <c r="CY3240"/>
      <c r="CZ3240"/>
      <c r="DA3240"/>
      <c r="DB3240"/>
      <c r="DC3240"/>
      <c r="DD3240"/>
      <c r="DE3240"/>
      <c r="DF3240"/>
      <c r="DG3240"/>
      <c r="DH3240"/>
      <c r="DI3240"/>
    </row>
    <row r="3241" spans="9:113" x14ac:dyDescent="0.25">
      <c r="I3241"/>
      <c r="CW3241"/>
      <c r="CX3241"/>
      <c r="CY3241"/>
      <c r="CZ3241"/>
      <c r="DA3241"/>
      <c r="DB3241"/>
      <c r="DC3241"/>
      <c r="DD3241"/>
      <c r="DE3241"/>
      <c r="DF3241"/>
      <c r="DG3241"/>
      <c r="DH3241"/>
      <c r="DI3241"/>
    </row>
    <row r="3242" spans="9:113" x14ac:dyDescent="0.25">
      <c r="I3242"/>
      <c r="CW3242"/>
      <c r="CX3242"/>
      <c r="CY3242"/>
      <c r="CZ3242"/>
      <c r="DA3242"/>
      <c r="DB3242"/>
      <c r="DC3242"/>
      <c r="DD3242"/>
      <c r="DE3242"/>
      <c r="DF3242"/>
      <c r="DG3242"/>
      <c r="DH3242"/>
      <c r="DI3242"/>
    </row>
    <row r="3243" spans="9:113" x14ac:dyDescent="0.25">
      <c r="I3243"/>
      <c r="CW3243"/>
      <c r="CX3243"/>
      <c r="CY3243"/>
      <c r="CZ3243"/>
      <c r="DA3243"/>
      <c r="DB3243"/>
      <c r="DC3243"/>
      <c r="DD3243"/>
      <c r="DE3243"/>
      <c r="DF3243"/>
      <c r="DG3243"/>
      <c r="DH3243"/>
      <c r="DI3243"/>
    </row>
    <row r="3244" spans="9:113" x14ac:dyDescent="0.25">
      <c r="I3244"/>
      <c r="CW3244"/>
      <c r="CX3244"/>
      <c r="CY3244"/>
      <c r="CZ3244"/>
      <c r="DA3244"/>
      <c r="DB3244"/>
      <c r="DC3244"/>
      <c r="DD3244"/>
      <c r="DE3244"/>
      <c r="DF3244"/>
      <c r="DG3244"/>
      <c r="DH3244"/>
      <c r="DI3244"/>
    </row>
    <row r="3245" spans="9:113" x14ac:dyDescent="0.25">
      <c r="I3245"/>
      <c r="CW3245"/>
      <c r="CX3245"/>
      <c r="CY3245"/>
      <c r="CZ3245"/>
      <c r="DA3245"/>
      <c r="DB3245"/>
      <c r="DC3245"/>
      <c r="DD3245"/>
      <c r="DE3245"/>
      <c r="DF3245"/>
      <c r="DG3245"/>
      <c r="DH3245"/>
      <c r="DI3245"/>
    </row>
    <row r="3246" spans="9:113" x14ac:dyDescent="0.25">
      <c r="I3246"/>
      <c r="CW3246"/>
      <c r="CX3246"/>
      <c r="CY3246"/>
      <c r="CZ3246"/>
      <c r="DA3246"/>
      <c r="DB3246"/>
      <c r="DC3246"/>
      <c r="DD3246"/>
      <c r="DE3246"/>
      <c r="DF3246"/>
      <c r="DG3246"/>
      <c r="DH3246"/>
      <c r="DI3246"/>
    </row>
    <row r="3247" spans="9:113" x14ac:dyDescent="0.25">
      <c r="I3247"/>
      <c r="CW3247"/>
      <c r="CX3247"/>
      <c r="CY3247"/>
      <c r="CZ3247"/>
      <c r="DA3247"/>
      <c r="DB3247"/>
      <c r="DC3247"/>
      <c r="DD3247"/>
      <c r="DE3247"/>
      <c r="DF3247"/>
      <c r="DG3247"/>
      <c r="DH3247"/>
      <c r="DI3247"/>
    </row>
    <row r="3248" spans="9:113" x14ac:dyDescent="0.25">
      <c r="I3248"/>
      <c r="CW3248"/>
      <c r="CX3248"/>
      <c r="CY3248"/>
      <c r="CZ3248"/>
      <c r="DA3248"/>
      <c r="DB3248"/>
      <c r="DC3248"/>
      <c r="DD3248"/>
      <c r="DE3248"/>
      <c r="DF3248"/>
      <c r="DG3248"/>
      <c r="DH3248"/>
      <c r="DI3248"/>
    </row>
    <row r="3249" spans="9:113" x14ac:dyDescent="0.25">
      <c r="I3249"/>
      <c r="CW3249"/>
      <c r="CX3249"/>
      <c r="CY3249"/>
      <c r="CZ3249"/>
      <c r="DA3249"/>
      <c r="DB3249"/>
      <c r="DC3249"/>
      <c r="DD3249"/>
      <c r="DE3249"/>
      <c r="DF3249"/>
      <c r="DG3249"/>
      <c r="DH3249"/>
      <c r="DI3249"/>
    </row>
    <row r="3250" spans="9:113" x14ac:dyDescent="0.25">
      <c r="I3250"/>
      <c r="CW3250"/>
      <c r="CX3250"/>
      <c r="CY3250"/>
      <c r="CZ3250"/>
      <c r="DA3250"/>
      <c r="DB3250"/>
      <c r="DC3250"/>
      <c r="DD3250"/>
      <c r="DE3250"/>
      <c r="DF3250"/>
      <c r="DG3250"/>
      <c r="DH3250"/>
      <c r="DI3250"/>
    </row>
    <row r="3251" spans="9:113" x14ac:dyDescent="0.25">
      <c r="I3251"/>
      <c r="CW3251"/>
      <c r="CX3251"/>
      <c r="CY3251"/>
      <c r="CZ3251"/>
      <c r="DA3251"/>
      <c r="DB3251"/>
      <c r="DC3251"/>
      <c r="DD3251"/>
      <c r="DE3251"/>
      <c r="DF3251"/>
      <c r="DG3251"/>
      <c r="DH3251"/>
      <c r="DI3251"/>
    </row>
    <row r="3252" spans="9:113" x14ac:dyDescent="0.25">
      <c r="I3252"/>
      <c r="CW3252"/>
      <c r="CX3252"/>
      <c r="CY3252"/>
      <c r="CZ3252"/>
      <c r="DA3252"/>
      <c r="DB3252"/>
      <c r="DC3252"/>
      <c r="DD3252"/>
      <c r="DE3252"/>
      <c r="DF3252"/>
      <c r="DG3252"/>
      <c r="DH3252"/>
      <c r="DI3252"/>
    </row>
    <row r="3253" spans="9:113" x14ac:dyDescent="0.25">
      <c r="I3253"/>
      <c r="CW3253"/>
      <c r="CX3253"/>
      <c r="CY3253"/>
      <c r="CZ3253"/>
      <c r="DA3253"/>
      <c r="DB3253"/>
      <c r="DC3253"/>
      <c r="DD3253"/>
      <c r="DE3253"/>
      <c r="DF3253"/>
      <c r="DG3253"/>
      <c r="DH3253"/>
      <c r="DI3253"/>
    </row>
    <row r="3254" spans="9:113" x14ac:dyDescent="0.25">
      <c r="I3254"/>
      <c r="CW3254"/>
      <c r="CX3254"/>
      <c r="CY3254"/>
      <c r="CZ3254"/>
      <c r="DA3254"/>
      <c r="DB3254"/>
      <c r="DC3254"/>
      <c r="DD3254"/>
      <c r="DE3254"/>
      <c r="DF3254"/>
      <c r="DG3254"/>
      <c r="DH3254"/>
      <c r="DI3254"/>
    </row>
    <row r="3255" spans="9:113" x14ac:dyDescent="0.25">
      <c r="I3255"/>
      <c r="CW3255"/>
      <c r="CX3255"/>
      <c r="CY3255"/>
      <c r="CZ3255"/>
      <c r="DA3255"/>
      <c r="DB3255"/>
      <c r="DC3255"/>
      <c r="DD3255"/>
      <c r="DE3255"/>
      <c r="DF3255"/>
      <c r="DG3255"/>
      <c r="DH3255"/>
      <c r="DI3255"/>
    </row>
    <row r="3256" spans="9:113" x14ac:dyDescent="0.25">
      <c r="I3256"/>
      <c r="CW3256"/>
      <c r="CX3256"/>
      <c r="CY3256"/>
      <c r="CZ3256"/>
      <c r="DA3256"/>
      <c r="DB3256"/>
      <c r="DC3256"/>
      <c r="DD3256"/>
      <c r="DE3256"/>
      <c r="DF3256"/>
      <c r="DG3256"/>
      <c r="DH3256"/>
      <c r="DI3256"/>
    </row>
    <row r="3257" spans="9:113" x14ac:dyDescent="0.25">
      <c r="I3257"/>
      <c r="CW3257"/>
      <c r="CX3257"/>
      <c r="CY3257"/>
      <c r="CZ3257"/>
      <c r="DA3257"/>
      <c r="DB3257"/>
      <c r="DC3257"/>
      <c r="DD3257"/>
      <c r="DE3257"/>
      <c r="DF3257"/>
      <c r="DG3257"/>
      <c r="DH3257"/>
      <c r="DI3257"/>
    </row>
    <row r="3258" spans="9:113" x14ac:dyDescent="0.25">
      <c r="I3258"/>
      <c r="CW3258"/>
      <c r="CX3258"/>
      <c r="CY3258"/>
      <c r="CZ3258"/>
      <c r="DA3258"/>
      <c r="DB3258"/>
      <c r="DC3258"/>
      <c r="DD3258"/>
      <c r="DE3258"/>
      <c r="DF3258"/>
      <c r="DG3258"/>
      <c r="DH3258"/>
      <c r="DI3258"/>
    </row>
    <row r="3259" spans="9:113" x14ac:dyDescent="0.25">
      <c r="I3259"/>
      <c r="CW3259"/>
      <c r="CX3259"/>
      <c r="CY3259"/>
      <c r="CZ3259"/>
      <c r="DA3259"/>
      <c r="DB3259"/>
      <c r="DC3259"/>
      <c r="DD3259"/>
      <c r="DE3259"/>
      <c r="DF3259"/>
      <c r="DG3259"/>
      <c r="DH3259"/>
      <c r="DI3259"/>
    </row>
    <row r="3260" spans="9:113" x14ac:dyDescent="0.25">
      <c r="I3260"/>
      <c r="CW3260"/>
      <c r="CX3260"/>
      <c r="CY3260"/>
      <c r="CZ3260"/>
      <c r="DA3260"/>
      <c r="DB3260"/>
      <c r="DC3260"/>
      <c r="DD3260"/>
      <c r="DE3260"/>
      <c r="DF3260"/>
      <c r="DG3260"/>
      <c r="DH3260"/>
      <c r="DI3260"/>
    </row>
    <row r="3261" spans="9:113" x14ac:dyDescent="0.25">
      <c r="I3261"/>
      <c r="CW3261"/>
      <c r="CX3261"/>
      <c r="CY3261"/>
      <c r="CZ3261"/>
      <c r="DA3261"/>
      <c r="DB3261"/>
      <c r="DC3261"/>
      <c r="DD3261"/>
      <c r="DE3261"/>
      <c r="DF3261"/>
      <c r="DG3261"/>
      <c r="DH3261"/>
      <c r="DI3261"/>
    </row>
    <row r="3262" spans="9:113" x14ac:dyDescent="0.25">
      <c r="I3262"/>
      <c r="CW3262"/>
      <c r="CX3262"/>
      <c r="CY3262"/>
      <c r="CZ3262"/>
      <c r="DA3262"/>
      <c r="DB3262"/>
      <c r="DC3262"/>
      <c r="DD3262"/>
      <c r="DE3262"/>
      <c r="DF3262"/>
      <c r="DG3262"/>
      <c r="DH3262"/>
      <c r="DI3262"/>
    </row>
    <row r="3263" spans="9:113" x14ac:dyDescent="0.25">
      <c r="I3263"/>
      <c r="CW3263"/>
      <c r="CX3263"/>
      <c r="CY3263"/>
      <c r="CZ3263"/>
      <c r="DA3263"/>
      <c r="DB3263"/>
      <c r="DC3263"/>
      <c r="DD3263"/>
      <c r="DE3263"/>
      <c r="DF3263"/>
      <c r="DG3263"/>
      <c r="DH3263"/>
      <c r="DI3263"/>
    </row>
    <row r="3264" spans="9:113" x14ac:dyDescent="0.25">
      <c r="I3264"/>
      <c r="CW3264"/>
      <c r="CX3264"/>
      <c r="CY3264"/>
      <c r="CZ3264"/>
      <c r="DA3264"/>
      <c r="DB3264"/>
      <c r="DC3264"/>
      <c r="DD3264"/>
      <c r="DE3264"/>
      <c r="DF3264"/>
      <c r="DG3264"/>
      <c r="DH3264"/>
      <c r="DI3264"/>
    </row>
    <row r="3265" spans="9:113" x14ac:dyDescent="0.25">
      <c r="I3265"/>
      <c r="CW3265"/>
      <c r="CX3265"/>
      <c r="CY3265"/>
      <c r="CZ3265"/>
      <c r="DA3265"/>
      <c r="DB3265"/>
      <c r="DC3265"/>
      <c r="DD3265"/>
      <c r="DE3265"/>
      <c r="DF3265"/>
      <c r="DG3265"/>
      <c r="DH3265"/>
      <c r="DI3265"/>
    </row>
    <row r="3266" spans="9:113" x14ac:dyDescent="0.25">
      <c r="I3266"/>
      <c r="CW3266"/>
      <c r="CX3266"/>
      <c r="CY3266"/>
      <c r="CZ3266"/>
      <c r="DA3266"/>
      <c r="DB3266"/>
      <c r="DC3266"/>
      <c r="DD3266"/>
      <c r="DE3266"/>
      <c r="DF3266"/>
      <c r="DG3266"/>
      <c r="DH3266"/>
      <c r="DI3266"/>
    </row>
    <row r="3267" spans="9:113" x14ac:dyDescent="0.25">
      <c r="I3267"/>
      <c r="CW3267"/>
      <c r="CX3267"/>
      <c r="CY3267"/>
      <c r="CZ3267"/>
      <c r="DA3267"/>
      <c r="DB3267"/>
      <c r="DC3267"/>
      <c r="DD3267"/>
      <c r="DE3267"/>
      <c r="DF3267"/>
      <c r="DG3267"/>
      <c r="DH3267"/>
      <c r="DI3267"/>
    </row>
    <row r="3268" spans="9:113" x14ac:dyDescent="0.25">
      <c r="I3268"/>
      <c r="CW3268"/>
      <c r="CX3268"/>
      <c r="CY3268"/>
      <c r="CZ3268"/>
      <c r="DA3268"/>
      <c r="DB3268"/>
      <c r="DC3268"/>
      <c r="DD3268"/>
      <c r="DE3268"/>
      <c r="DF3268"/>
      <c r="DG3268"/>
      <c r="DH3268"/>
      <c r="DI3268"/>
    </row>
    <row r="3269" spans="9:113" x14ac:dyDescent="0.25">
      <c r="I3269"/>
      <c r="CW3269"/>
      <c r="CX3269"/>
      <c r="CY3269"/>
      <c r="CZ3269"/>
      <c r="DA3269"/>
      <c r="DB3269"/>
      <c r="DC3269"/>
      <c r="DD3269"/>
      <c r="DE3269"/>
      <c r="DF3269"/>
      <c r="DG3269"/>
      <c r="DH3269"/>
      <c r="DI3269"/>
    </row>
    <row r="3270" spans="9:113" x14ac:dyDescent="0.25">
      <c r="I3270"/>
      <c r="CW3270"/>
      <c r="CX3270"/>
      <c r="CY3270"/>
      <c r="CZ3270"/>
      <c r="DA3270"/>
      <c r="DB3270"/>
      <c r="DC3270"/>
      <c r="DD3270"/>
      <c r="DE3270"/>
      <c r="DF3270"/>
      <c r="DG3270"/>
      <c r="DH3270"/>
      <c r="DI3270"/>
    </row>
    <row r="3271" spans="9:113" x14ac:dyDescent="0.25">
      <c r="I3271"/>
      <c r="CW3271"/>
      <c r="CX3271"/>
      <c r="CY3271"/>
      <c r="CZ3271"/>
      <c r="DA3271"/>
      <c r="DB3271"/>
      <c r="DC3271"/>
      <c r="DD3271"/>
      <c r="DE3271"/>
      <c r="DF3271"/>
      <c r="DG3271"/>
      <c r="DH3271"/>
      <c r="DI3271"/>
    </row>
    <row r="3272" spans="9:113" x14ac:dyDescent="0.25">
      <c r="I3272"/>
      <c r="CW3272"/>
      <c r="CX3272"/>
      <c r="CY3272"/>
      <c r="CZ3272"/>
      <c r="DA3272"/>
      <c r="DB3272"/>
      <c r="DC3272"/>
      <c r="DD3272"/>
      <c r="DE3272"/>
      <c r="DF3272"/>
      <c r="DG3272"/>
      <c r="DH3272"/>
      <c r="DI3272"/>
    </row>
    <row r="3273" spans="9:113" x14ac:dyDescent="0.25">
      <c r="I3273"/>
      <c r="CW3273"/>
      <c r="CX3273"/>
      <c r="CY3273"/>
      <c r="CZ3273"/>
      <c r="DA3273"/>
      <c r="DB3273"/>
      <c r="DC3273"/>
      <c r="DD3273"/>
      <c r="DE3273"/>
      <c r="DF3273"/>
      <c r="DG3273"/>
      <c r="DH3273"/>
      <c r="DI3273"/>
    </row>
    <row r="3274" spans="9:113" x14ac:dyDescent="0.25">
      <c r="I3274"/>
      <c r="CW3274"/>
      <c r="CX3274"/>
      <c r="CY3274"/>
      <c r="CZ3274"/>
      <c r="DA3274"/>
      <c r="DB3274"/>
      <c r="DC3274"/>
      <c r="DD3274"/>
      <c r="DE3274"/>
      <c r="DF3274"/>
      <c r="DG3274"/>
      <c r="DH3274"/>
      <c r="DI3274"/>
    </row>
    <row r="3275" spans="9:113" x14ac:dyDescent="0.25">
      <c r="I3275"/>
      <c r="CW3275"/>
      <c r="CX3275"/>
      <c r="CY3275"/>
      <c r="CZ3275"/>
      <c r="DA3275"/>
      <c r="DB3275"/>
      <c r="DC3275"/>
      <c r="DD3275"/>
      <c r="DE3275"/>
      <c r="DF3275"/>
      <c r="DG3275"/>
      <c r="DH3275"/>
      <c r="DI3275"/>
    </row>
    <row r="3276" spans="9:113" x14ac:dyDescent="0.25">
      <c r="I3276"/>
      <c r="CW3276"/>
      <c r="CX3276"/>
      <c r="CY3276"/>
      <c r="CZ3276"/>
      <c r="DA3276"/>
      <c r="DB3276"/>
      <c r="DC3276"/>
      <c r="DD3276"/>
      <c r="DE3276"/>
      <c r="DF3276"/>
      <c r="DG3276"/>
      <c r="DH3276"/>
      <c r="DI3276"/>
    </row>
    <row r="3277" spans="9:113" x14ac:dyDescent="0.25">
      <c r="I3277"/>
      <c r="CW3277"/>
      <c r="CX3277"/>
      <c r="CY3277"/>
      <c r="CZ3277"/>
      <c r="DA3277"/>
      <c r="DB3277"/>
      <c r="DC3277"/>
      <c r="DD3277"/>
      <c r="DE3277"/>
      <c r="DF3277"/>
      <c r="DG3277"/>
      <c r="DH3277"/>
      <c r="DI3277"/>
    </row>
    <row r="3278" spans="9:113" x14ac:dyDescent="0.25">
      <c r="I3278"/>
      <c r="CW3278"/>
      <c r="CX3278"/>
      <c r="CY3278"/>
      <c r="CZ3278"/>
      <c r="DA3278"/>
      <c r="DB3278"/>
      <c r="DC3278"/>
      <c r="DD3278"/>
      <c r="DE3278"/>
      <c r="DF3278"/>
      <c r="DG3278"/>
      <c r="DH3278"/>
      <c r="DI3278"/>
    </row>
    <row r="3279" spans="9:113" x14ac:dyDescent="0.25">
      <c r="I3279"/>
      <c r="CW3279"/>
      <c r="CX3279"/>
      <c r="CY3279"/>
      <c r="CZ3279"/>
      <c r="DA3279"/>
      <c r="DB3279"/>
      <c r="DC3279"/>
      <c r="DD3279"/>
      <c r="DE3279"/>
      <c r="DF3279"/>
      <c r="DG3279"/>
      <c r="DH3279"/>
      <c r="DI3279"/>
    </row>
    <row r="3280" spans="9:113" x14ac:dyDescent="0.25">
      <c r="I3280"/>
      <c r="CW3280"/>
      <c r="CX3280"/>
      <c r="CY3280"/>
      <c r="CZ3280"/>
      <c r="DA3280"/>
      <c r="DB3280"/>
      <c r="DC3280"/>
      <c r="DD3280"/>
      <c r="DE3280"/>
      <c r="DF3280"/>
      <c r="DG3280"/>
      <c r="DH3280"/>
      <c r="DI3280"/>
    </row>
    <row r="3281" spans="9:113" x14ac:dyDescent="0.25">
      <c r="I3281"/>
      <c r="CW3281"/>
      <c r="CX3281"/>
      <c r="CY3281"/>
      <c r="CZ3281"/>
      <c r="DA3281"/>
      <c r="DB3281"/>
      <c r="DC3281"/>
      <c r="DD3281"/>
      <c r="DE3281"/>
      <c r="DF3281"/>
      <c r="DG3281"/>
      <c r="DH3281"/>
      <c r="DI3281"/>
    </row>
    <row r="3282" spans="9:113" x14ac:dyDescent="0.25">
      <c r="I3282"/>
      <c r="CW3282"/>
      <c r="CX3282"/>
      <c r="CY3282"/>
      <c r="CZ3282"/>
      <c r="DA3282"/>
      <c r="DB3282"/>
      <c r="DC3282"/>
      <c r="DD3282"/>
      <c r="DE3282"/>
      <c r="DF3282"/>
      <c r="DG3282"/>
      <c r="DH3282"/>
      <c r="DI3282"/>
    </row>
    <row r="3283" spans="9:113" x14ac:dyDescent="0.25">
      <c r="I3283"/>
      <c r="CW3283"/>
      <c r="CX3283"/>
      <c r="CY3283"/>
      <c r="CZ3283"/>
      <c r="DA3283"/>
      <c r="DB3283"/>
      <c r="DC3283"/>
      <c r="DD3283"/>
      <c r="DE3283"/>
      <c r="DF3283"/>
      <c r="DG3283"/>
      <c r="DH3283"/>
      <c r="DI3283"/>
    </row>
    <row r="3284" spans="9:113" x14ac:dyDescent="0.25">
      <c r="I3284"/>
      <c r="CW3284"/>
      <c r="CX3284"/>
      <c r="CY3284"/>
      <c r="CZ3284"/>
      <c r="DA3284"/>
      <c r="DB3284"/>
      <c r="DC3284"/>
      <c r="DD3284"/>
      <c r="DE3284"/>
      <c r="DF3284"/>
      <c r="DG3284"/>
      <c r="DH3284"/>
      <c r="DI3284"/>
    </row>
    <row r="3285" spans="9:113" x14ac:dyDescent="0.25">
      <c r="I3285"/>
      <c r="CW3285"/>
      <c r="CX3285"/>
      <c r="CY3285"/>
      <c r="CZ3285"/>
      <c r="DA3285"/>
      <c r="DB3285"/>
      <c r="DC3285"/>
      <c r="DD3285"/>
      <c r="DE3285"/>
      <c r="DF3285"/>
      <c r="DG3285"/>
      <c r="DH3285"/>
      <c r="DI3285"/>
    </row>
    <row r="3286" spans="9:113" x14ac:dyDescent="0.25">
      <c r="I3286"/>
      <c r="CW3286"/>
      <c r="CX3286"/>
      <c r="CY3286"/>
      <c r="CZ3286"/>
      <c r="DA3286"/>
      <c r="DB3286"/>
      <c r="DC3286"/>
      <c r="DD3286"/>
      <c r="DE3286"/>
      <c r="DF3286"/>
      <c r="DG3286"/>
      <c r="DH3286"/>
      <c r="DI3286"/>
    </row>
    <row r="3287" spans="9:113" x14ac:dyDescent="0.25">
      <c r="I3287"/>
      <c r="CW3287"/>
      <c r="CX3287"/>
      <c r="CY3287"/>
      <c r="CZ3287"/>
      <c r="DA3287"/>
      <c r="DB3287"/>
      <c r="DC3287"/>
      <c r="DD3287"/>
      <c r="DE3287"/>
      <c r="DF3287"/>
      <c r="DG3287"/>
      <c r="DH3287"/>
      <c r="DI3287"/>
    </row>
    <row r="3288" spans="9:113" x14ac:dyDescent="0.25">
      <c r="I3288"/>
      <c r="CW3288"/>
      <c r="CX3288"/>
      <c r="CY3288"/>
      <c r="CZ3288"/>
      <c r="DA3288"/>
      <c r="DB3288"/>
      <c r="DC3288"/>
      <c r="DD3288"/>
      <c r="DE3288"/>
      <c r="DF3288"/>
      <c r="DG3288"/>
      <c r="DH3288"/>
      <c r="DI3288"/>
    </row>
    <row r="3289" spans="9:113" x14ac:dyDescent="0.25">
      <c r="I3289"/>
      <c r="CW3289"/>
      <c r="CX3289"/>
      <c r="CY3289"/>
      <c r="CZ3289"/>
      <c r="DA3289"/>
      <c r="DB3289"/>
      <c r="DC3289"/>
      <c r="DD3289"/>
      <c r="DE3289"/>
      <c r="DF3289"/>
      <c r="DG3289"/>
      <c r="DH3289"/>
      <c r="DI3289"/>
    </row>
    <row r="3290" spans="9:113" x14ac:dyDescent="0.25">
      <c r="I3290"/>
      <c r="CW3290"/>
      <c r="CX3290"/>
      <c r="CY3290"/>
      <c r="CZ3290"/>
      <c r="DA3290"/>
      <c r="DB3290"/>
      <c r="DC3290"/>
      <c r="DD3290"/>
      <c r="DE3290"/>
      <c r="DF3290"/>
      <c r="DG3290"/>
      <c r="DH3290"/>
      <c r="DI3290"/>
    </row>
    <row r="3291" spans="9:113" x14ac:dyDescent="0.25">
      <c r="I3291"/>
      <c r="CW3291"/>
      <c r="CX3291"/>
      <c r="CY3291"/>
      <c r="CZ3291"/>
      <c r="DA3291"/>
      <c r="DB3291"/>
      <c r="DC3291"/>
      <c r="DD3291"/>
      <c r="DE3291"/>
      <c r="DF3291"/>
      <c r="DG3291"/>
      <c r="DH3291"/>
      <c r="DI3291"/>
    </row>
    <row r="3292" spans="9:113" x14ac:dyDescent="0.25">
      <c r="I3292"/>
      <c r="CW3292"/>
      <c r="CX3292"/>
      <c r="CY3292"/>
      <c r="CZ3292"/>
      <c r="DA3292"/>
      <c r="DB3292"/>
      <c r="DC3292"/>
      <c r="DD3292"/>
      <c r="DE3292"/>
      <c r="DF3292"/>
      <c r="DG3292"/>
      <c r="DH3292"/>
      <c r="DI3292"/>
    </row>
    <row r="3293" spans="9:113" x14ac:dyDescent="0.25">
      <c r="I3293"/>
      <c r="CW3293"/>
      <c r="CX3293"/>
      <c r="CY3293"/>
      <c r="CZ3293"/>
      <c r="DA3293"/>
      <c r="DB3293"/>
      <c r="DC3293"/>
      <c r="DD3293"/>
      <c r="DE3293"/>
      <c r="DF3293"/>
      <c r="DG3293"/>
      <c r="DH3293"/>
      <c r="DI3293"/>
    </row>
    <row r="3294" spans="9:113" x14ac:dyDescent="0.25">
      <c r="I3294"/>
      <c r="CW3294"/>
      <c r="CX3294"/>
      <c r="CY3294"/>
      <c r="CZ3294"/>
      <c r="DA3294"/>
      <c r="DB3294"/>
      <c r="DC3294"/>
      <c r="DD3294"/>
      <c r="DE3294"/>
      <c r="DF3294"/>
      <c r="DG3294"/>
      <c r="DH3294"/>
      <c r="DI3294"/>
    </row>
    <row r="3295" spans="9:113" x14ac:dyDescent="0.25">
      <c r="I3295"/>
      <c r="CW3295"/>
      <c r="CX3295"/>
      <c r="CY3295"/>
      <c r="CZ3295"/>
      <c r="DA3295"/>
      <c r="DB3295"/>
      <c r="DC3295"/>
      <c r="DD3295"/>
      <c r="DE3295"/>
      <c r="DF3295"/>
      <c r="DG3295"/>
      <c r="DH3295"/>
      <c r="DI3295"/>
    </row>
    <row r="3296" spans="9:113" x14ac:dyDescent="0.25">
      <c r="I3296"/>
      <c r="CW3296"/>
      <c r="CX3296"/>
      <c r="CY3296"/>
      <c r="CZ3296"/>
      <c r="DA3296"/>
      <c r="DB3296"/>
      <c r="DC3296"/>
      <c r="DD3296"/>
      <c r="DE3296"/>
      <c r="DF3296"/>
      <c r="DG3296"/>
      <c r="DH3296"/>
      <c r="DI3296"/>
    </row>
    <row r="3297" spans="9:113" x14ac:dyDescent="0.25">
      <c r="I3297"/>
      <c r="CW3297"/>
      <c r="CX3297"/>
      <c r="CY3297"/>
      <c r="CZ3297"/>
      <c r="DA3297"/>
      <c r="DB3297"/>
      <c r="DC3297"/>
      <c r="DD3297"/>
      <c r="DE3297"/>
      <c r="DF3297"/>
      <c r="DG3297"/>
      <c r="DH3297"/>
      <c r="DI3297"/>
    </row>
    <row r="3298" spans="9:113" x14ac:dyDescent="0.25">
      <c r="I3298"/>
      <c r="CW3298"/>
      <c r="CX3298"/>
      <c r="CY3298"/>
      <c r="CZ3298"/>
      <c r="DA3298"/>
      <c r="DB3298"/>
      <c r="DC3298"/>
      <c r="DD3298"/>
      <c r="DE3298"/>
      <c r="DF3298"/>
      <c r="DG3298"/>
      <c r="DH3298"/>
      <c r="DI3298"/>
    </row>
    <row r="3299" spans="9:113" x14ac:dyDescent="0.25">
      <c r="I3299"/>
      <c r="CW3299"/>
      <c r="CX3299"/>
      <c r="CY3299"/>
      <c r="CZ3299"/>
      <c r="DA3299"/>
      <c r="DB3299"/>
      <c r="DC3299"/>
      <c r="DD3299"/>
      <c r="DE3299"/>
      <c r="DF3299"/>
      <c r="DG3299"/>
      <c r="DH3299"/>
      <c r="DI3299"/>
    </row>
    <row r="3300" spans="9:113" x14ac:dyDescent="0.25">
      <c r="I3300"/>
      <c r="CW3300"/>
      <c r="CX3300"/>
      <c r="CY3300"/>
      <c r="CZ3300"/>
      <c r="DA3300"/>
      <c r="DB3300"/>
      <c r="DC3300"/>
      <c r="DD3300"/>
      <c r="DE3300"/>
      <c r="DF3300"/>
      <c r="DG3300"/>
      <c r="DH3300"/>
      <c r="DI3300"/>
    </row>
    <row r="3301" spans="9:113" x14ac:dyDescent="0.25">
      <c r="I3301"/>
      <c r="CW3301"/>
      <c r="CX3301"/>
      <c r="CY3301"/>
      <c r="CZ3301"/>
      <c r="DA3301"/>
      <c r="DB3301"/>
      <c r="DC3301"/>
      <c r="DD3301"/>
      <c r="DE3301"/>
      <c r="DF3301"/>
      <c r="DG3301"/>
      <c r="DH3301"/>
      <c r="DI3301"/>
    </row>
    <row r="3302" spans="9:113" x14ac:dyDescent="0.25">
      <c r="I3302"/>
      <c r="CW3302"/>
      <c r="CX3302"/>
      <c r="CY3302"/>
      <c r="CZ3302"/>
      <c r="DA3302"/>
      <c r="DB3302"/>
      <c r="DC3302"/>
      <c r="DD3302"/>
      <c r="DE3302"/>
      <c r="DF3302"/>
      <c r="DG3302"/>
      <c r="DH3302"/>
      <c r="DI3302"/>
    </row>
    <row r="3303" spans="9:113" x14ac:dyDescent="0.25">
      <c r="I3303"/>
      <c r="CW3303"/>
      <c r="CX3303"/>
      <c r="CY3303"/>
      <c r="CZ3303"/>
      <c r="DA3303"/>
      <c r="DB3303"/>
      <c r="DC3303"/>
      <c r="DD3303"/>
      <c r="DE3303"/>
      <c r="DF3303"/>
      <c r="DG3303"/>
      <c r="DH3303"/>
      <c r="DI3303"/>
    </row>
    <row r="3304" spans="9:113" x14ac:dyDescent="0.25">
      <c r="I3304"/>
      <c r="CW3304"/>
      <c r="CX3304"/>
      <c r="CY3304"/>
      <c r="CZ3304"/>
      <c r="DA3304"/>
      <c r="DB3304"/>
      <c r="DC3304"/>
      <c r="DD3304"/>
      <c r="DE3304"/>
      <c r="DF3304"/>
      <c r="DG3304"/>
      <c r="DH3304"/>
      <c r="DI3304"/>
    </row>
    <row r="3305" spans="9:113" x14ac:dyDescent="0.25">
      <c r="I3305"/>
      <c r="CW3305"/>
      <c r="CX3305"/>
      <c r="CY3305"/>
      <c r="CZ3305"/>
      <c r="DA3305"/>
      <c r="DB3305"/>
      <c r="DC3305"/>
      <c r="DD3305"/>
      <c r="DE3305"/>
      <c r="DF3305"/>
      <c r="DG3305"/>
      <c r="DH3305"/>
      <c r="DI3305"/>
    </row>
    <row r="3306" spans="9:113" x14ac:dyDescent="0.25">
      <c r="I3306"/>
      <c r="CW3306"/>
      <c r="CX3306"/>
      <c r="CY3306"/>
      <c r="CZ3306"/>
      <c r="DA3306"/>
      <c r="DB3306"/>
      <c r="DC3306"/>
      <c r="DD3306"/>
      <c r="DE3306"/>
      <c r="DF3306"/>
      <c r="DG3306"/>
      <c r="DH3306"/>
      <c r="DI3306"/>
    </row>
    <row r="3307" spans="9:113" x14ac:dyDescent="0.25">
      <c r="I3307"/>
      <c r="CW3307"/>
      <c r="CX3307"/>
      <c r="CY3307"/>
      <c r="CZ3307"/>
      <c r="DA3307"/>
      <c r="DB3307"/>
      <c r="DC3307"/>
      <c r="DD3307"/>
      <c r="DE3307"/>
      <c r="DF3307"/>
      <c r="DG3307"/>
      <c r="DH3307"/>
      <c r="DI3307"/>
    </row>
    <row r="3308" spans="9:113" x14ac:dyDescent="0.25">
      <c r="I3308"/>
      <c r="CW3308"/>
      <c r="CX3308"/>
      <c r="CY3308"/>
      <c r="CZ3308"/>
      <c r="DA3308"/>
      <c r="DB3308"/>
      <c r="DC3308"/>
      <c r="DD3308"/>
      <c r="DE3308"/>
      <c r="DF3308"/>
      <c r="DG3308"/>
      <c r="DH3308"/>
      <c r="DI3308"/>
    </row>
    <row r="3309" spans="9:113" x14ac:dyDescent="0.25">
      <c r="I3309"/>
      <c r="CW3309"/>
      <c r="CX3309"/>
      <c r="CY3309"/>
      <c r="CZ3309"/>
      <c r="DA3309"/>
      <c r="DB3309"/>
      <c r="DC3309"/>
      <c r="DD3309"/>
      <c r="DE3309"/>
      <c r="DF3309"/>
      <c r="DG3309"/>
      <c r="DH3309"/>
      <c r="DI3309"/>
    </row>
    <row r="3310" spans="9:113" x14ac:dyDescent="0.25">
      <c r="I3310"/>
      <c r="CW3310"/>
      <c r="CX3310"/>
      <c r="CY3310"/>
      <c r="CZ3310"/>
      <c r="DA3310"/>
      <c r="DB3310"/>
      <c r="DC3310"/>
      <c r="DD3310"/>
      <c r="DE3310"/>
      <c r="DF3310"/>
      <c r="DG3310"/>
      <c r="DH3310"/>
      <c r="DI3310"/>
    </row>
    <row r="3311" spans="9:113" x14ac:dyDescent="0.25">
      <c r="I3311"/>
      <c r="CW3311"/>
      <c r="CX3311"/>
      <c r="CY3311"/>
      <c r="CZ3311"/>
      <c r="DA3311"/>
      <c r="DB3311"/>
      <c r="DC3311"/>
      <c r="DD3311"/>
      <c r="DE3311"/>
      <c r="DF3311"/>
      <c r="DG3311"/>
      <c r="DH3311"/>
      <c r="DI3311"/>
    </row>
    <row r="3312" spans="9:113" x14ac:dyDescent="0.25">
      <c r="I3312"/>
      <c r="CW3312"/>
      <c r="CX3312"/>
      <c r="CY3312"/>
      <c r="CZ3312"/>
      <c r="DA3312"/>
      <c r="DB3312"/>
      <c r="DC3312"/>
      <c r="DD3312"/>
      <c r="DE3312"/>
      <c r="DF3312"/>
      <c r="DG3312"/>
      <c r="DH3312"/>
      <c r="DI3312"/>
    </row>
    <row r="3313" spans="9:113" x14ac:dyDescent="0.25">
      <c r="I3313"/>
      <c r="CW3313"/>
      <c r="CX3313"/>
      <c r="CY3313"/>
      <c r="CZ3313"/>
      <c r="DA3313"/>
      <c r="DB3313"/>
      <c r="DC3313"/>
      <c r="DD3313"/>
      <c r="DE3313"/>
      <c r="DF3313"/>
      <c r="DG3313"/>
      <c r="DH3313"/>
      <c r="DI3313"/>
    </row>
    <row r="3314" spans="9:113" x14ac:dyDescent="0.25">
      <c r="I3314"/>
      <c r="CW3314"/>
      <c r="CX3314"/>
      <c r="CY3314"/>
      <c r="CZ3314"/>
      <c r="DA3314"/>
      <c r="DB3314"/>
      <c r="DC3314"/>
      <c r="DD3314"/>
      <c r="DE3314"/>
      <c r="DF3314"/>
      <c r="DG3314"/>
      <c r="DH3314"/>
      <c r="DI3314"/>
    </row>
    <row r="3315" spans="9:113" x14ac:dyDescent="0.25">
      <c r="I3315"/>
      <c r="CW3315"/>
      <c r="CX3315"/>
      <c r="CY3315"/>
      <c r="CZ3315"/>
      <c r="DA3315"/>
      <c r="DB3315"/>
      <c r="DC3315"/>
      <c r="DD3315"/>
      <c r="DE3315"/>
      <c r="DF3315"/>
      <c r="DG3315"/>
      <c r="DH3315"/>
      <c r="DI3315"/>
    </row>
    <row r="3316" spans="9:113" x14ac:dyDescent="0.25">
      <c r="I3316"/>
      <c r="CW3316"/>
      <c r="CX3316"/>
      <c r="CY3316"/>
      <c r="CZ3316"/>
      <c r="DA3316"/>
      <c r="DB3316"/>
      <c r="DC3316"/>
      <c r="DD3316"/>
      <c r="DE3316"/>
      <c r="DF3316"/>
      <c r="DG3316"/>
      <c r="DH3316"/>
      <c r="DI3316"/>
    </row>
    <row r="3317" spans="9:113" x14ac:dyDescent="0.25">
      <c r="I3317"/>
      <c r="CW3317"/>
      <c r="CX3317"/>
      <c r="CY3317"/>
      <c r="CZ3317"/>
      <c r="DA3317"/>
      <c r="DB3317"/>
      <c r="DC3317"/>
      <c r="DD3317"/>
      <c r="DE3317"/>
      <c r="DF3317"/>
      <c r="DG3317"/>
      <c r="DH3317"/>
      <c r="DI3317"/>
    </row>
    <row r="3318" spans="9:113" x14ac:dyDescent="0.25">
      <c r="I3318"/>
      <c r="CW3318"/>
      <c r="CX3318"/>
      <c r="CY3318"/>
      <c r="CZ3318"/>
      <c r="DA3318"/>
      <c r="DB3318"/>
      <c r="DC3318"/>
      <c r="DD3318"/>
      <c r="DE3318"/>
      <c r="DF3318"/>
      <c r="DG3318"/>
      <c r="DH3318"/>
      <c r="DI3318"/>
    </row>
    <row r="3319" spans="9:113" x14ac:dyDescent="0.25">
      <c r="I3319"/>
      <c r="CW3319"/>
      <c r="CX3319"/>
      <c r="CY3319"/>
      <c r="CZ3319"/>
      <c r="DA3319"/>
      <c r="DB3319"/>
      <c r="DC3319"/>
      <c r="DD3319"/>
      <c r="DE3319"/>
      <c r="DF3319"/>
      <c r="DG3319"/>
      <c r="DH3319"/>
      <c r="DI3319"/>
    </row>
    <row r="3320" spans="9:113" x14ac:dyDescent="0.25">
      <c r="I3320"/>
      <c r="CW3320"/>
      <c r="CX3320"/>
      <c r="CY3320"/>
      <c r="CZ3320"/>
      <c r="DA3320"/>
      <c r="DB3320"/>
      <c r="DC3320"/>
      <c r="DD3320"/>
      <c r="DE3320"/>
      <c r="DF3320"/>
      <c r="DG3320"/>
      <c r="DH3320"/>
      <c r="DI3320"/>
    </row>
    <row r="3321" spans="9:113" x14ac:dyDescent="0.25">
      <c r="I3321"/>
      <c r="CW3321"/>
      <c r="CX3321"/>
      <c r="CY3321"/>
      <c r="CZ3321"/>
      <c r="DA3321"/>
      <c r="DB3321"/>
      <c r="DC3321"/>
      <c r="DD3321"/>
      <c r="DE3321"/>
      <c r="DF3321"/>
      <c r="DG3321"/>
      <c r="DH3321"/>
      <c r="DI3321"/>
    </row>
    <row r="3322" spans="9:113" x14ac:dyDescent="0.25">
      <c r="I3322"/>
      <c r="CW3322"/>
      <c r="CX3322"/>
      <c r="CY3322"/>
      <c r="CZ3322"/>
      <c r="DA3322"/>
      <c r="DB3322"/>
      <c r="DC3322"/>
      <c r="DD3322"/>
      <c r="DE3322"/>
      <c r="DF3322"/>
      <c r="DG3322"/>
      <c r="DH3322"/>
      <c r="DI3322"/>
    </row>
    <row r="3323" spans="9:113" x14ac:dyDescent="0.25">
      <c r="I3323"/>
      <c r="CW3323"/>
      <c r="CX3323"/>
      <c r="CY3323"/>
      <c r="CZ3323"/>
      <c r="DA3323"/>
      <c r="DB3323"/>
      <c r="DC3323"/>
      <c r="DD3323"/>
      <c r="DE3323"/>
      <c r="DF3323"/>
      <c r="DG3323"/>
      <c r="DH3323"/>
      <c r="DI3323"/>
    </row>
    <row r="3324" spans="9:113" x14ac:dyDescent="0.25">
      <c r="I3324"/>
      <c r="CW3324"/>
      <c r="CX3324"/>
      <c r="CY3324"/>
      <c r="CZ3324"/>
      <c r="DA3324"/>
      <c r="DB3324"/>
      <c r="DC3324"/>
      <c r="DD3324"/>
      <c r="DE3324"/>
      <c r="DF3324"/>
      <c r="DG3324"/>
      <c r="DH3324"/>
      <c r="DI3324"/>
    </row>
    <row r="3325" spans="9:113" x14ac:dyDescent="0.25">
      <c r="I3325"/>
      <c r="CW3325"/>
      <c r="CX3325"/>
      <c r="CY3325"/>
      <c r="CZ3325"/>
      <c r="DA3325"/>
      <c r="DB3325"/>
      <c r="DC3325"/>
      <c r="DD3325"/>
      <c r="DE3325"/>
      <c r="DF3325"/>
      <c r="DG3325"/>
      <c r="DH3325"/>
      <c r="DI3325"/>
    </row>
    <row r="3326" spans="9:113" x14ac:dyDescent="0.25">
      <c r="I3326"/>
      <c r="CW3326"/>
      <c r="CX3326"/>
      <c r="CY3326"/>
      <c r="CZ3326"/>
      <c r="DA3326"/>
      <c r="DB3326"/>
      <c r="DC3326"/>
      <c r="DD3326"/>
      <c r="DE3326"/>
      <c r="DF3326"/>
      <c r="DG3326"/>
      <c r="DH3326"/>
      <c r="DI3326"/>
    </row>
    <row r="3327" spans="9:113" x14ac:dyDescent="0.25">
      <c r="I3327"/>
      <c r="CW3327"/>
      <c r="CX3327"/>
      <c r="CY3327"/>
      <c r="CZ3327"/>
      <c r="DA3327"/>
      <c r="DB3327"/>
      <c r="DC3327"/>
      <c r="DD3327"/>
      <c r="DE3327"/>
      <c r="DF3327"/>
      <c r="DG3327"/>
      <c r="DH3327"/>
      <c r="DI3327"/>
    </row>
    <row r="3328" spans="9:113" x14ac:dyDescent="0.25">
      <c r="I3328"/>
      <c r="CW3328"/>
      <c r="CX3328"/>
      <c r="CY3328"/>
      <c r="CZ3328"/>
      <c r="DA3328"/>
      <c r="DB3328"/>
      <c r="DC3328"/>
      <c r="DD3328"/>
      <c r="DE3328"/>
      <c r="DF3328"/>
      <c r="DG3328"/>
      <c r="DH3328"/>
      <c r="DI3328"/>
    </row>
    <row r="3329" spans="9:113" x14ac:dyDescent="0.25">
      <c r="I3329"/>
      <c r="CW3329"/>
      <c r="CX3329"/>
      <c r="CY3329"/>
      <c r="CZ3329"/>
      <c r="DA3329"/>
      <c r="DB3329"/>
      <c r="DC3329"/>
      <c r="DD3329"/>
      <c r="DE3329"/>
      <c r="DF3329"/>
      <c r="DG3329"/>
      <c r="DH3329"/>
      <c r="DI3329"/>
    </row>
    <row r="3330" spans="9:113" x14ac:dyDescent="0.25">
      <c r="I3330"/>
      <c r="CW3330"/>
      <c r="CX3330"/>
      <c r="CY3330"/>
      <c r="CZ3330"/>
      <c r="DA3330"/>
      <c r="DB3330"/>
      <c r="DC3330"/>
      <c r="DD3330"/>
      <c r="DE3330"/>
      <c r="DF3330"/>
      <c r="DG3330"/>
      <c r="DH3330"/>
      <c r="DI3330"/>
    </row>
    <row r="3331" spans="9:113" x14ac:dyDescent="0.25">
      <c r="I3331"/>
      <c r="CW3331"/>
      <c r="CX3331"/>
      <c r="CY3331"/>
      <c r="CZ3331"/>
      <c r="DA3331"/>
      <c r="DB3331"/>
      <c r="DC3331"/>
      <c r="DD3331"/>
      <c r="DE3331"/>
      <c r="DF3331"/>
      <c r="DG3331"/>
      <c r="DH3331"/>
      <c r="DI3331"/>
    </row>
    <row r="3332" spans="9:113" x14ac:dyDescent="0.25">
      <c r="I3332"/>
      <c r="CW3332"/>
      <c r="CX3332"/>
      <c r="CY3332"/>
      <c r="CZ3332"/>
      <c r="DA3332"/>
      <c r="DB3332"/>
      <c r="DC3332"/>
      <c r="DD3332"/>
      <c r="DE3332"/>
      <c r="DF3332"/>
      <c r="DG3332"/>
      <c r="DH3332"/>
      <c r="DI3332"/>
    </row>
    <row r="3333" spans="9:113" x14ac:dyDescent="0.25">
      <c r="I3333"/>
      <c r="CW3333"/>
      <c r="CX3333"/>
      <c r="CY3333"/>
      <c r="CZ3333"/>
      <c r="DA3333"/>
      <c r="DB3333"/>
      <c r="DC3333"/>
      <c r="DD3333"/>
      <c r="DE3333"/>
      <c r="DF3333"/>
      <c r="DG3333"/>
      <c r="DH3333"/>
      <c r="DI3333"/>
    </row>
    <row r="3334" spans="9:113" x14ac:dyDescent="0.25">
      <c r="I3334"/>
      <c r="CW3334"/>
      <c r="CX3334"/>
      <c r="CY3334"/>
      <c r="CZ3334"/>
      <c r="DA3334"/>
      <c r="DB3334"/>
      <c r="DC3334"/>
      <c r="DD3334"/>
      <c r="DE3334"/>
      <c r="DF3334"/>
      <c r="DG3334"/>
      <c r="DH3334"/>
      <c r="DI3334"/>
    </row>
    <row r="3335" spans="9:113" x14ac:dyDescent="0.25">
      <c r="I3335"/>
      <c r="CW3335"/>
      <c r="CX3335"/>
      <c r="CY3335"/>
      <c r="CZ3335"/>
      <c r="DA3335"/>
      <c r="DB3335"/>
      <c r="DC3335"/>
      <c r="DD3335"/>
      <c r="DE3335"/>
      <c r="DF3335"/>
      <c r="DG3335"/>
      <c r="DH3335"/>
      <c r="DI3335"/>
    </row>
    <row r="3336" spans="9:113" x14ac:dyDescent="0.25">
      <c r="I3336"/>
      <c r="CW3336"/>
      <c r="CX3336"/>
      <c r="CY3336"/>
      <c r="CZ3336"/>
      <c r="DA3336"/>
      <c r="DB3336"/>
      <c r="DC3336"/>
      <c r="DD3336"/>
      <c r="DE3336"/>
      <c r="DF3336"/>
      <c r="DG3336"/>
      <c r="DH3336"/>
      <c r="DI3336"/>
    </row>
    <row r="3337" spans="9:113" x14ac:dyDescent="0.25">
      <c r="I3337"/>
      <c r="CW3337"/>
      <c r="CX3337"/>
      <c r="CY3337"/>
      <c r="CZ3337"/>
      <c r="DA3337"/>
      <c r="DB3337"/>
      <c r="DC3337"/>
      <c r="DD3337"/>
      <c r="DE3337"/>
      <c r="DF3337"/>
      <c r="DG3337"/>
      <c r="DH3337"/>
      <c r="DI3337"/>
    </row>
    <row r="3338" spans="9:113" x14ac:dyDescent="0.25">
      <c r="I3338"/>
      <c r="CW3338"/>
      <c r="CX3338"/>
      <c r="CY3338"/>
      <c r="CZ3338"/>
      <c r="DA3338"/>
      <c r="DB3338"/>
      <c r="DC3338"/>
      <c r="DD3338"/>
      <c r="DE3338"/>
      <c r="DF3338"/>
      <c r="DG3338"/>
      <c r="DH3338"/>
      <c r="DI3338"/>
    </row>
    <row r="3339" spans="9:113" x14ac:dyDescent="0.25">
      <c r="I3339"/>
      <c r="CW3339"/>
      <c r="CX3339"/>
      <c r="CY3339"/>
      <c r="CZ3339"/>
      <c r="DA3339"/>
      <c r="DB3339"/>
      <c r="DC3339"/>
      <c r="DD3339"/>
      <c r="DE3339"/>
      <c r="DF3339"/>
      <c r="DG3339"/>
      <c r="DH3339"/>
      <c r="DI3339"/>
    </row>
    <row r="3340" spans="9:113" x14ac:dyDescent="0.25">
      <c r="I3340"/>
      <c r="CW3340"/>
      <c r="CX3340"/>
      <c r="CY3340"/>
      <c r="CZ3340"/>
      <c r="DA3340"/>
      <c r="DB3340"/>
      <c r="DC3340"/>
      <c r="DD3340"/>
      <c r="DE3340"/>
      <c r="DF3340"/>
      <c r="DG3340"/>
      <c r="DH3340"/>
      <c r="DI3340"/>
    </row>
    <row r="3341" spans="9:113" x14ac:dyDescent="0.25">
      <c r="I3341"/>
      <c r="CW3341"/>
      <c r="CX3341"/>
      <c r="CY3341"/>
      <c r="CZ3341"/>
      <c r="DA3341"/>
      <c r="DB3341"/>
      <c r="DC3341"/>
      <c r="DD3341"/>
      <c r="DE3341"/>
      <c r="DF3341"/>
      <c r="DG3341"/>
      <c r="DH3341"/>
      <c r="DI3341"/>
    </row>
    <row r="3342" spans="9:113" x14ac:dyDescent="0.25">
      <c r="I3342"/>
      <c r="CW3342"/>
      <c r="CX3342"/>
      <c r="CY3342"/>
      <c r="CZ3342"/>
      <c r="DA3342"/>
      <c r="DB3342"/>
      <c r="DC3342"/>
      <c r="DD3342"/>
      <c r="DE3342"/>
      <c r="DF3342"/>
      <c r="DG3342"/>
      <c r="DH3342"/>
      <c r="DI3342"/>
    </row>
    <row r="3343" spans="9:113" x14ac:dyDescent="0.25">
      <c r="I3343"/>
      <c r="CW3343"/>
      <c r="CX3343"/>
      <c r="CY3343"/>
      <c r="CZ3343"/>
      <c r="DA3343"/>
      <c r="DB3343"/>
      <c r="DC3343"/>
      <c r="DD3343"/>
      <c r="DE3343"/>
      <c r="DF3343"/>
      <c r="DG3343"/>
      <c r="DH3343"/>
      <c r="DI3343"/>
    </row>
    <row r="3344" spans="9:113" x14ac:dyDescent="0.25">
      <c r="I3344"/>
      <c r="CW3344"/>
      <c r="CX3344"/>
      <c r="CY3344"/>
      <c r="CZ3344"/>
      <c r="DA3344"/>
      <c r="DB3344"/>
      <c r="DC3344"/>
      <c r="DD3344"/>
      <c r="DE3344"/>
      <c r="DF3344"/>
      <c r="DG3344"/>
      <c r="DH3344"/>
      <c r="DI3344"/>
    </row>
    <row r="3345" spans="9:113" x14ac:dyDescent="0.25">
      <c r="I3345"/>
      <c r="CW3345"/>
      <c r="CX3345"/>
      <c r="CY3345"/>
      <c r="CZ3345"/>
      <c r="DA3345"/>
      <c r="DB3345"/>
      <c r="DC3345"/>
      <c r="DD3345"/>
      <c r="DE3345"/>
      <c r="DF3345"/>
      <c r="DG3345"/>
      <c r="DH3345"/>
      <c r="DI3345"/>
    </row>
    <row r="3346" spans="9:113" x14ac:dyDescent="0.25">
      <c r="I3346"/>
      <c r="CW3346"/>
      <c r="CX3346"/>
      <c r="CY3346"/>
      <c r="CZ3346"/>
      <c r="DA3346"/>
      <c r="DB3346"/>
      <c r="DC3346"/>
      <c r="DD3346"/>
      <c r="DE3346"/>
      <c r="DF3346"/>
      <c r="DG3346"/>
      <c r="DH3346"/>
      <c r="DI3346"/>
    </row>
    <row r="3347" spans="9:113" x14ac:dyDescent="0.25">
      <c r="I3347"/>
      <c r="CW3347"/>
      <c r="CX3347"/>
      <c r="CY3347"/>
      <c r="CZ3347"/>
      <c r="DA3347"/>
      <c r="DB3347"/>
      <c r="DC3347"/>
      <c r="DD3347"/>
      <c r="DE3347"/>
      <c r="DF3347"/>
      <c r="DG3347"/>
      <c r="DH3347"/>
      <c r="DI3347"/>
    </row>
    <row r="3348" spans="9:113" x14ac:dyDescent="0.25">
      <c r="I3348"/>
      <c r="CW3348"/>
      <c r="CX3348"/>
      <c r="CY3348"/>
      <c r="CZ3348"/>
      <c r="DA3348"/>
      <c r="DB3348"/>
      <c r="DC3348"/>
      <c r="DD3348"/>
      <c r="DE3348"/>
      <c r="DF3348"/>
      <c r="DG3348"/>
      <c r="DH3348"/>
      <c r="DI3348"/>
    </row>
    <row r="3349" spans="9:113" x14ac:dyDescent="0.25">
      <c r="I3349"/>
      <c r="CW3349"/>
      <c r="CX3349"/>
      <c r="CY3349"/>
      <c r="CZ3349"/>
      <c r="DA3349"/>
      <c r="DB3349"/>
      <c r="DC3349"/>
      <c r="DD3349"/>
      <c r="DE3349"/>
      <c r="DF3349"/>
      <c r="DG3349"/>
      <c r="DH3349"/>
      <c r="DI3349"/>
    </row>
    <row r="3350" spans="9:113" x14ac:dyDescent="0.25">
      <c r="I3350"/>
      <c r="CW3350"/>
      <c r="CX3350"/>
      <c r="CY3350"/>
      <c r="CZ3350"/>
      <c r="DA3350"/>
      <c r="DB3350"/>
      <c r="DC3350"/>
      <c r="DD3350"/>
      <c r="DE3350"/>
      <c r="DF3350"/>
      <c r="DG3350"/>
      <c r="DH3350"/>
      <c r="DI3350"/>
    </row>
    <row r="3351" spans="9:113" x14ac:dyDescent="0.25">
      <c r="I3351"/>
      <c r="CW3351"/>
      <c r="CX3351"/>
      <c r="CY3351"/>
      <c r="CZ3351"/>
      <c r="DA3351"/>
      <c r="DB3351"/>
      <c r="DC3351"/>
      <c r="DD3351"/>
      <c r="DE3351"/>
      <c r="DF3351"/>
      <c r="DG3351"/>
      <c r="DH3351"/>
      <c r="DI3351"/>
    </row>
    <row r="3352" spans="9:113" x14ac:dyDescent="0.25">
      <c r="I3352"/>
      <c r="CW3352"/>
      <c r="CX3352"/>
      <c r="CY3352"/>
      <c r="CZ3352"/>
      <c r="DA3352"/>
      <c r="DB3352"/>
      <c r="DC3352"/>
      <c r="DD3352"/>
      <c r="DE3352"/>
      <c r="DF3352"/>
      <c r="DG3352"/>
      <c r="DH3352"/>
      <c r="DI3352"/>
    </row>
    <row r="3353" spans="9:113" x14ac:dyDescent="0.25">
      <c r="I3353"/>
      <c r="CW3353"/>
      <c r="CX3353"/>
      <c r="CY3353"/>
      <c r="CZ3353"/>
      <c r="DA3353"/>
      <c r="DB3353"/>
      <c r="DC3353"/>
      <c r="DD3353"/>
      <c r="DE3353"/>
      <c r="DF3353"/>
      <c r="DG3353"/>
      <c r="DH3353"/>
      <c r="DI3353"/>
    </row>
    <row r="3354" spans="9:113" x14ac:dyDescent="0.25">
      <c r="I3354"/>
      <c r="CW3354"/>
      <c r="CX3354"/>
      <c r="CY3354"/>
      <c r="CZ3354"/>
      <c r="DA3354"/>
      <c r="DB3354"/>
      <c r="DC3354"/>
      <c r="DD3354"/>
      <c r="DE3354"/>
      <c r="DF3354"/>
      <c r="DG3354"/>
      <c r="DH3354"/>
      <c r="DI3354"/>
    </row>
    <row r="3355" spans="9:113" x14ac:dyDescent="0.25">
      <c r="I3355"/>
      <c r="CW3355"/>
      <c r="CX3355"/>
      <c r="CY3355"/>
      <c r="CZ3355"/>
      <c r="DA3355"/>
      <c r="DB3355"/>
      <c r="DC3355"/>
      <c r="DD3355"/>
      <c r="DE3355"/>
      <c r="DF3355"/>
      <c r="DG3355"/>
      <c r="DH3355"/>
      <c r="DI3355"/>
    </row>
    <row r="3356" spans="9:113" x14ac:dyDescent="0.25">
      <c r="I3356"/>
      <c r="CW3356"/>
      <c r="CX3356"/>
      <c r="CY3356"/>
      <c r="CZ3356"/>
      <c r="DA3356"/>
      <c r="DB3356"/>
      <c r="DC3356"/>
      <c r="DD3356"/>
      <c r="DE3356"/>
      <c r="DF3356"/>
      <c r="DG3356"/>
      <c r="DH3356"/>
      <c r="DI3356"/>
    </row>
    <row r="3357" spans="9:113" x14ac:dyDescent="0.25">
      <c r="I3357"/>
      <c r="CW3357"/>
      <c r="CX3357"/>
      <c r="CY3357"/>
      <c r="CZ3357"/>
      <c r="DA3357"/>
      <c r="DB3357"/>
      <c r="DC3357"/>
      <c r="DD3357"/>
      <c r="DE3357"/>
      <c r="DF3357"/>
      <c r="DG3357"/>
      <c r="DH3357"/>
      <c r="DI3357"/>
    </row>
    <row r="3358" spans="9:113" x14ac:dyDescent="0.25">
      <c r="I3358"/>
      <c r="CW3358"/>
      <c r="CX3358"/>
      <c r="CY3358"/>
      <c r="CZ3358"/>
      <c r="DA3358"/>
      <c r="DB3358"/>
      <c r="DC3358"/>
      <c r="DD3358"/>
      <c r="DE3358"/>
      <c r="DF3358"/>
      <c r="DG3358"/>
      <c r="DH3358"/>
      <c r="DI3358"/>
    </row>
    <row r="3359" spans="9:113" x14ac:dyDescent="0.25">
      <c r="I3359"/>
      <c r="CW3359"/>
      <c r="CX3359"/>
      <c r="CY3359"/>
      <c r="CZ3359"/>
      <c r="DA3359"/>
      <c r="DB3359"/>
      <c r="DC3359"/>
      <c r="DD3359"/>
      <c r="DE3359"/>
      <c r="DF3359"/>
      <c r="DG3359"/>
      <c r="DH3359"/>
      <c r="DI3359"/>
    </row>
    <row r="3360" spans="9:113" x14ac:dyDescent="0.25">
      <c r="I3360"/>
      <c r="CW3360"/>
      <c r="CX3360"/>
      <c r="CY3360"/>
      <c r="CZ3360"/>
      <c r="DA3360"/>
      <c r="DB3360"/>
      <c r="DC3360"/>
      <c r="DD3360"/>
      <c r="DE3360"/>
      <c r="DF3360"/>
      <c r="DG3360"/>
      <c r="DH3360"/>
      <c r="DI3360"/>
    </row>
    <row r="3361" spans="9:113" x14ac:dyDescent="0.25">
      <c r="I3361"/>
      <c r="CW3361"/>
      <c r="CX3361"/>
      <c r="CY3361"/>
      <c r="CZ3361"/>
      <c r="DA3361"/>
      <c r="DB3361"/>
      <c r="DC3361"/>
      <c r="DD3361"/>
      <c r="DE3361"/>
      <c r="DF3361"/>
      <c r="DG3361"/>
      <c r="DH3361"/>
      <c r="DI3361"/>
    </row>
    <row r="3362" spans="9:113" x14ac:dyDescent="0.25">
      <c r="I3362"/>
      <c r="CW3362"/>
      <c r="CX3362"/>
      <c r="CY3362"/>
      <c r="CZ3362"/>
      <c r="DA3362"/>
      <c r="DB3362"/>
      <c r="DC3362"/>
      <c r="DD3362"/>
      <c r="DE3362"/>
      <c r="DF3362"/>
      <c r="DG3362"/>
      <c r="DH3362"/>
      <c r="DI3362"/>
    </row>
    <row r="3363" spans="9:113" x14ac:dyDescent="0.25">
      <c r="I3363"/>
      <c r="CW3363"/>
      <c r="CX3363"/>
      <c r="CY3363"/>
      <c r="CZ3363"/>
      <c r="DA3363"/>
      <c r="DB3363"/>
      <c r="DC3363"/>
      <c r="DD3363"/>
      <c r="DE3363"/>
      <c r="DF3363"/>
      <c r="DG3363"/>
      <c r="DH3363"/>
      <c r="DI3363"/>
    </row>
    <row r="3364" spans="9:113" x14ac:dyDescent="0.25">
      <c r="I3364"/>
      <c r="CW3364"/>
      <c r="CX3364"/>
      <c r="CY3364"/>
      <c r="CZ3364"/>
      <c r="DA3364"/>
      <c r="DB3364"/>
      <c r="DC3364"/>
      <c r="DD3364"/>
      <c r="DE3364"/>
      <c r="DF3364"/>
      <c r="DG3364"/>
      <c r="DH3364"/>
      <c r="DI3364"/>
    </row>
    <row r="3365" spans="9:113" x14ac:dyDescent="0.25">
      <c r="I3365"/>
      <c r="CW3365"/>
      <c r="CX3365"/>
      <c r="CY3365"/>
      <c r="CZ3365"/>
      <c r="DA3365"/>
      <c r="DB3365"/>
      <c r="DC3365"/>
      <c r="DD3365"/>
      <c r="DE3365"/>
      <c r="DF3365"/>
      <c r="DG3365"/>
      <c r="DH3365"/>
      <c r="DI3365"/>
    </row>
    <row r="3366" spans="9:113" x14ac:dyDescent="0.25">
      <c r="I3366"/>
      <c r="CW3366"/>
      <c r="CX3366"/>
      <c r="CY3366"/>
      <c r="CZ3366"/>
      <c r="DA3366"/>
      <c r="DB3366"/>
      <c r="DC3366"/>
      <c r="DD3366"/>
      <c r="DE3366"/>
      <c r="DF3366"/>
      <c r="DG3366"/>
      <c r="DH3366"/>
      <c r="DI3366"/>
    </row>
    <row r="3367" spans="9:113" x14ac:dyDescent="0.25">
      <c r="I3367"/>
      <c r="CW3367"/>
      <c r="CX3367"/>
      <c r="CY3367"/>
      <c r="CZ3367"/>
      <c r="DA3367"/>
      <c r="DB3367"/>
      <c r="DC3367"/>
      <c r="DD3367"/>
      <c r="DE3367"/>
      <c r="DF3367"/>
      <c r="DG3367"/>
      <c r="DH3367"/>
      <c r="DI3367"/>
    </row>
    <row r="3368" spans="9:113" x14ac:dyDescent="0.25">
      <c r="I3368"/>
      <c r="CW3368"/>
      <c r="CX3368"/>
      <c r="CY3368"/>
      <c r="CZ3368"/>
      <c r="DA3368"/>
      <c r="DB3368"/>
      <c r="DC3368"/>
      <c r="DD3368"/>
      <c r="DE3368"/>
      <c r="DF3368"/>
      <c r="DG3368"/>
      <c r="DH3368"/>
      <c r="DI3368"/>
    </row>
    <row r="3369" spans="9:113" x14ac:dyDescent="0.25">
      <c r="I3369"/>
      <c r="CW3369"/>
      <c r="CX3369"/>
      <c r="CY3369"/>
      <c r="CZ3369"/>
      <c r="DA3369"/>
      <c r="DB3369"/>
      <c r="DC3369"/>
      <c r="DD3369"/>
      <c r="DE3369"/>
      <c r="DF3369"/>
      <c r="DG3369"/>
      <c r="DH3369"/>
      <c r="DI3369"/>
    </row>
    <row r="3370" spans="9:113" x14ac:dyDescent="0.25">
      <c r="I3370"/>
      <c r="CW3370"/>
      <c r="CX3370"/>
      <c r="CY3370"/>
      <c r="CZ3370"/>
      <c r="DA3370"/>
      <c r="DB3370"/>
      <c r="DC3370"/>
      <c r="DD3370"/>
      <c r="DE3370"/>
      <c r="DF3370"/>
      <c r="DG3370"/>
      <c r="DH3370"/>
      <c r="DI3370"/>
    </row>
    <row r="3371" spans="9:113" x14ac:dyDescent="0.25">
      <c r="I3371"/>
      <c r="CW3371"/>
      <c r="CX3371"/>
      <c r="CY3371"/>
      <c r="CZ3371"/>
      <c r="DA3371"/>
      <c r="DB3371"/>
      <c r="DC3371"/>
      <c r="DD3371"/>
      <c r="DE3371"/>
      <c r="DF3371"/>
      <c r="DG3371"/>
      <c r="DH3371"/>
      <c r="DI3371"/>
    </row>
    <row r="3372" spans="9:113" x14ac:dyDescent="0.25">
      <c r="I3372"/>
      <c r="CW3372"/>
      <c r="CX3372"/>
      <c r="CY3372"/>
      <c r="CZ3372"/>
      <c r="DA3372"/>
      <c r="DB3372"/>
      <c r="DC3372"/>
      <c r="DD3372"/>
      <c r="DE3372"/>
      <c r="DF3372"/>
      <c r="DG3372"/>
      <c r="DH3372"/>
      <c r="DI3372"/>
    </row>
    <row r="3373" spans="9:113" x14ac:dyDescent="0.25">
      <c r="I3373"/>
      <c r="CW3373"/>
      <c r="CX3373"/>
      <c r="CY3373"/>
      <c r="CZ3373"/>
      <c r="DA3373"/>
      <c r="DB3373"/>
      <c r="DC3373"/>
      <c r="DD3373"/>
      <c r="DE3373"/>
      <c r="DF3373"/>
      <c r="DG3373"/>
      <c r="DH3373"/>
      <c r="DI3373"/>
    </row>
    <row r="3374" spans="9:113" x14ac:dyDescent="0.25">
      <c r="I3374"/>
      <c r="CW3374"/>
      <c r="CX3374"/>
      <c r="CY3374"/>
      <c r="CZ3374"/>
      <c r="DA3374"/>
      <c r="DB3374"/>
      <c r="DC3374"/>
      <c r="DD3374"/>
      <c r="DE3374"/>
      <c r="DF3374"/>
      <c r="DG3374"/>
      <c r="DH3374"/>
      <c r="DI3374"/>
    </row>
    <row r="3375" spans="9:113" x14ac:dyDescent="0.25">
      <c r="I3375"/>
      <c r="CW3375"/>
      <c r="CX3375"/>
      <c r="CY3375"/>
      <c r="CZ3375"/>
      <c r="DA3375"/>
      <c r="DB3375"/>
      <c r="DC3375"/>
      <c r="DD3375"/>
      <c r="DE3375"/>
      <c r="DF3375"/>
      <c r="DG3375"/>
      <c r="DH3375"/>
      <c r="DI3375"/>
    </row>
    <row r="3376" spans="9:113" x14ac:dyDescent="0.25">
      <c r="I3376"/>
      <c r="CW3376"/>
      <c r="CX3376"/>
      <c r="CY3376"/>
      <c r="CZ3376"/>
      <c r="DA3376"/>
      <c r="DB3376"/>
      <c r="DC3376"/>
      <c r="DD3376"/>
      <c r="DE3376"/>
      <c r="DF3376"/>
      <c r="DG3376"/>
      <c r="DH3376"/>
      <c r="DI3376"/>
    </row>
    <row r="3377" spans="9:113" x14ac:dyDescent="0.25">
      <c r="I3377"/>
      <c r="CW3377"/>
      <c r="CX3377"/>
      <c r="CY3377"/>
      <c r="CZ3377"/>
      <c r="DA3377"/>
      <c r="DB3377"/>
      <c r="DC3377"/>
      <c r="DD3377"/>
      <c r="DE3377"/>
      <c r="DF3377"/>
      <c r="DG3377"/>
      <c r="DH3377"/>
      <c r="DI3377"/>
    </row>
    <row r="3378" spans="9:113" x14ac:dyDescent="0.25">
      <c r="I3378"/>
      <c r="CW3378"/>
      <c r="CX3378"/>
      <c r="CY3378"/>
      <c r="CZ3378"/>
      <c r="DA3378"/>
      <c r="DB3378"/>
      <c r="DC3378"/>
      <c r="DD3378"/>
      <c r="DE3378"/>
      <c r="DF3378"/>
      <c r="DG3378"/>
      <c r="DH3378"/>
      <c r="DI3378"/>
    </row>
    <row r="3379" spans="9:113" x14ac:dyDescent="0.25">
      <c r="I3379"/>
      <c r="CW3379"/>
      <c r="CX3379"/>
      <c r="CY3379"/>
      <c r="CZ3379"/>
      <c r="DA3379"/>
      <c r="DB3379"/>
      <c r="DC3379"/>
      <c r="DD3379"/>
      <c r="DE3379"/>
      <c r="DF3379"/>
      <c r="DG3379"/>
      <c r="DH3379"/>
      <c r="DI3379"/>
    </row>
    <row r="3380" spans="9:113" x14ac:dyDescent="0.25">
      <c r="I3380"/>
      <c r="CW3380"/>
      <c r="CX3380"/>
      <c r="CY3380"/>
      <c r="CZ3380"/>
      <c r="DA3380"/>
      <c r="DB3380"/>
      <c r="DC3380"/>
      <c r="DD3380"/>
      <c r="DE3380"/>
      <c r="DF3380"/>
      <c r="DG3380"/>
      <c r="DH3380"/>
      <c r="DI3380"/>
    </row>
    <row r="3381" spans="9:113" x14ac:dyDescent="0.25">
      <c r="I3381"/>
      <c r="CW3381"/>
      <c r="CX3381"/>
      <c r="CY3381"/>
      <c r="CZ3381"/>
      <c r="DA3381"/>
      <c r="DB3381"/>
      <c r="DC3381"/>
      <c r="DD3381"/>
      <c r="DE3381"/>
      <c r="DF3381"/>
      <c r="DG3381"/>
      <c r="DH3381"/>
      <c r="DI3381"/>
    </row>
    <row r="3382" spans="9:113" x14ac:dyDescent="0.25">
      <c r="I3382"/>
      <c r="CW3382"/>
      <c r="CX3382"/>
      <c r="CY3382"/>
      <c r="CZ3382"/>
      <c r="DA3382"/>
      <c r="DB3382"/>
      <c r="DC3382"/>
      <c r="DD3382"/>
      <c r="DE3382"/>
      <c r="DF3382"/>
      <c r="DG3382"/>
      <c r="DH3382"/>
      <c r="DI3382"/>
    </row>
    <row r="3383" spans="9:113" x14ac:dyDescent="0.25">
      <c r="I3383"/>
      <c r="CW3383"/>
      <c r="CX3383"/>
      <c r="CY3383"/>
      <c r="CZ3383"/>
      <c r="DA3383"/>
      <c r="DB3383"/>
      <c r="DC3383"/>
      <c r="DD3383"/>
      <c r="DE3383"/>
      <c r="DF3383"/>
      <c r="DG3383"/>
      <c r="DH3383"/>
      <c r="DI3383"/>
    </row>
    <row r="3384" spans="9:113" x14ac:dyDescent="0.25">
      <c r="I3384"/>
      <c r="CW3384"/>
      <c r="CX3384"/>
      <c r="CY3384"/>
      <c r="CZ3384"/>
      <c r="DA3384"/>
      <c r="DB3384"/>
      <c r="DC3384"/>
      <c r="DD3384"/>
      <c r="DE3384"/>
      <c r="DF3384"/>
      <c r="DG3384"/>
      <c r="DH3384"/>
      <c r="DI3384"/>
    </row>
    <row r="3385" spans="9:113" x14ac:dyDescent="0.25">
      <c r="I3385"/>
      <c r="CW3385"/>
      <c r="CX3385"/>
      <c r="CY3385"/>
      <c r="CZ3385"/>
      <c r="DA3385"/>
      <c r="DB3385"/>
      <c r="DC3385"/>
      <c r="DD3385"/>
      <c r="DE3385"/>
      <c r="DF3385"/>
      <c r="DG3385"/>
      <c r="DH3385"/>
      <c r="DI3385"/>
    </row>
    <row r="3386" spans="9:113" x14ac:dyDescent="0.25">
      <c r="I3386"/>
      <c r="CW3386"/>
      <c r="CX3386"/>
      <c r="CY3386"/>
      <c r="CZ3386"/>
      <c r="DA3386"/>
      <c r="DB3386"/>
      <c r="DC3386"/>
      <c r="DD3386"/>
      <c r="DE3386"/>
      <c r="DF3386"/>
      <c r="DG3386"/>
      <c r="DH3386"/>
      <c r="DI3386"/>
    </row>
    <row r="3387" spans="9:113" x14ac:dyDescent="0.25">
      <c r="I3387"/>
      <c r="CW3387"/>
      <c r="CX3387"/>
      <c r="CY3387"/>
      <c r="CZ3387"/>
      <c r="DA3387"/>
      <c r="DB3387"/>
      <c r="DC3387"/>
      <c r="DD3387"/>
      <c r="DE3387"/>
      <c r="DF3387"/>
      <c r="DG3387"/>
      <c r="DH3387"/>
      <c r="DI3387"/>
    </row>
    <row r="3388" spans="9:113" x14ac:dyDescent="0.25">
      <c r="I3388"/>
      <c r="CW3388"/>
      <c r="CX3388"/>
      <c r="CY3388"/>
      <c r="CZ3388"/>
      <c r="DA3388"/>
      <c r="DB3388"/>
      <c r="DC3388"/>
      <c r="DD3388"/>
      <c r="DE3388"/>
      <c r="DF3388"/>
      <c r="DG3388"/>
      <c r="DH3388"/>
      <c r="DI3388"/>
    </row>
    <row r="3389" spans="9:113" x14ac:dyDescent="0.25">
      <c r="I3389"/>
      <c r="CW3389"/>
      <c r="CX3389"/>
      <c r="CY3389"/>
      <c r="CZ3389"/>
      <c r="DA3389"/>
      <c r="DB3389"/>
      <c r="DC3389"/>
      <c r="DD3389"/>
      <c r="DE3389"/>
      <c r="DF3389"/>
      <c r="DG3389"/>
      <c r="DH3389"/>
      <c r="DI3389"/>
    </row>
    <row r="3390" spans="9:113" x14ac:dyDescent="0.25">
      <c r="I3390"/>
      <c r="CW3390"/>
      <c r="CX3390"/>
      <c r="CY3390"/>
      <c r="CZ3390"/>
      <c r="DA3390"/>
      <c r="DB3390"/>
      <c r="DC3390"/>
      <c r="DD3390"/>
      <c r="DE3390"/>
      <c r="DF3390"/>
      <c r="DG3390"/>
      <c r="DH3390"/>
      <c r="DI3390"/>
    </row>
    <row r="3391" spans="9:113" x14ac:dyDescent="0.25">
      <c r="I3391"/>
      <c r="CW3391"/>
      <c r="CX3391"/>
      <c r="CY3391"/>
      <c r="CZ3391"/>
      <c r="DA3391"/>
      <c r="DB3391"/>
      <c r="DC3391"/>
      <c r="DD3391"/>
      <c r="DE3391"/>
      <c r="DF3391"/>
      <c r="DG3391"/>
      <c r="DH3391"/>
      <c r="DI3391"/>
    </row>
    <row r="3392" spans="9:113" x14ac:dyDescent="0.25">
      <c r="I3392"/>
      <c r="CW3392"/>
      <c r="CX3392"/>
      <c r="CY3392"/>
      <c r="CZ3392"/>
      <c r="DA3392"/>
      <c r="DB3392"/>
      <c r="DC3392"/>
      <c r="DD3392"/>
      <c r="DE3392"/>
      <c r="DF3392"/>
      <c r="DG3392"/>
      <c r="DH3392"/>
      <c r="DI3392"/>
    </row>
    <row r="3393" spans="9:113" x14ac:dyDescent="0.25">
      <c r="I3393"/>
      <c r="CW3393"/>
      <c r="CX3393"/>
      <c r="CY3393"/>
      <c r="CZ3393"/>
      <c r="DA3393"/>
      <c r="DB3393"/>
      <c r="DC3393"/>
      <c r="DD3393"/>
      <c r="DE3393"/>
      <c r="DF3393"/>
      <c r="DG3393"/>
      <c r="DH3393"/>
      <c r="DI3393"/>
    </row>
    <row r="3394" spans="9:113" x14ac:dyDescent="0.25">
      <c r="I3394"/>
      <c r="CW3394"/>
      <c r="CX3394"/>
      <c r="CY3394"/>
      <c r="CZ3394"/>
      <c r="DA3394"/>
      <c r="DB3394"/>
      <c r="DC3394"/>
      <c r="DD3394"/>
      <c r="DE3394"/>
      <c r="DF3394"/>
      <c r="DG3394"/>
      <c r="DH3394"/>
      <c r="DI3394"/>
    </row>
    <row r="3395" spans="9:113" x14ac:dyDescent="0.25">
      <c r="I3395"/>
      <c r="CW3395"/>
      <c r="CX3395"/>
      <c r="CY3395"/>
      <c r="CZ3395"/>
      <c r="DA3395"/>
      <c r="DB3395"/>
      <c r="DC3395"/>
      <c r="DD3395"/>
      <c r="DE3395"/>
      <c r="DF3395"/>
      <c r="DG3395"/>
      <c r="DH3395"/>
      <c r="DI3395"/>
    </row>
    <row r="3396" spans="9:113" x14ac:dyDescent="0.25">
      <c r="I3396"/>
      <c r="CW3396"/>
      <c r="CX3396"/>
      <c r="CY3396"/>
      <c r="CZ3396"/>
      <c r="DA3396"/>
      <c r="DB3396"/>
      <c r="DC3396"/>
      <c r="DD3396"/>
      <c r="DE3396"/>
      <c r="DF3396"/>
      <c r="DG3396"/>
      <c r="DH3396"/>
      <c r="DI3396"/>
    </row>
    <row r="3397" spans="9:113" x14ac:dyDescent="0.25">
      <c r="I3397"/>
      <c r="CW3397"/>
      <c r="CX3397"/>
      <c r="CY3397"/>
      <c r="CZ3397"/>
      <c r="DA3397"/>
      <c r="DB3397"/>
      <c r="DC3397"/>
      <c r="DD3397"/>
      <c r="DE3397"/>
      <c r="DF3397"/>
      <c r="DG3397"/>
      <c r="DH3397"/>
      <c r="DI3397"/>
    </row>
    <row r="3398" spans="9:113" x14ac:dyDescent="0.25">
      <c r="I3398"/>
      <c r="CW3398"/>
      <c r="CX3398"/>
      <c r="CY3398"/>
      <c r="CZ3398"/>
      <c r="DA3398"/>
      <c r="DB3398"/>
      <c r="DC3398"/>
      <c r="DD3398"/>
      <c r="DE3398"/>
      <c r="DF3398"/>
      <c r="DG3398"/>
      <c r="DH3398"/>
      <c r="DI3398"/>
    </row>
    <row r="3399" spans="9:113" x14ac:dyDescent="0.25">
      <c r="I3399"/>
      <c r="CW3399"/>
      <c r="CX3399"/>
      <c r="CY3399"/>
      <c r="CZ3399"/>
      <c r="DA3399"/>
      <c r="DB3399"/>
      <c r="DC3399"/>
      <c r="DD3399"/>
      <c r="DE3399"/>
      <c r="DF3399"/>
      <c r="DG3399"/>
      <c r="DH3399"/>
      <c r="DI3399"/>
    </row>
    <row r="3400" spans="9:113" x14ac:dyDescent="0.25">
      <c r="I3400"/>
      <c r="CW3400"/>
      <c r="CX3400"/>
      <c r="CY3400"/>
      <c r="CZ3400"/>
      <c r="DA3400"/>
      <c r="DB3400"/>
      <c r="DC3400"/>
      <c r="DD3400"/>
      <c r="DE3400"/>
      <c r="DF3400"/>
      <c r="DG3400"/>
      <c r="DH3400"/>
      <c r="DI3400"/>
    </row>
    <row r="3401" spans="9:113" x14ac:dyDescent="0.25">
      <c r="I3401"/>
      <c r="CW3401"/>
      <c r="CX3401"/>
      <c r="CY3401"/>
      <c r="CZ3401"/>
      <c r="DA3401"/>
      <c r="DB3401"/>
      <c r="DC3401"/>
      <c r="DD3401"/>
      <c r="DE3401"/>
      <c r="DF3401"/>
      <c r="DG3401"/>
      <c r="DH3401"/>
      <c r="DI3401"/>
    </row>
    <row r="3402" spans="9:113" x14ac:dyDescent="0.25">
      <c r="I3402"/>
      <c r="CW3402"/>
      <c r="CX3402"/>
      <c r="CY3402"/>
      <c r="CZ3402"/>
      <c r="DA3402"/>
      <c r="DB3402"/>
      <c r="DC3402"/>
      <c r="DD3402"/>
      <c r="DE3402"/>
      <c r="DF3402"/>
      <c r="DG3402"/>
      <c r="DH3402"/>
      <c r="DI3402"/>
    </row>
    <row r="3403" spans="9:113" x14ac:dyDescent="0.25">
      <c r="I3403"/>
      <c r="CW3403"/>
      <c r="CX3403"/>
      <c r="CY3403"/>
      <c r="CZ3403"/>
      <c r="DA3403"/>
      <c r="DB3403"/>
      <c r="DC3403"/>
      <c r="DD3403"/>
      <c r="DE3403"/>
      <c r="DF3403"/>
      <c r="DG3403"/>
      <c r="DH3403"/>
      <c r="DI3403"/>
    </row>
    <row r="3404" spans="9:113" x14ac:dyDescent="0.25">
      <c r="I3404"/>
      <c r="CW3404"/>
      <c r="CX3404"/>
      <c r="CY3404"/>
      <c r="CZ3404"/>
      <c r="DA3404"/>
      <c r="DB3404"/>
      <c r="DC3404"/>
      <c r="DD3404"/>
      <c r="DE3404"/>
      <c r="DF3404"/>
      <c r="DG3404"/>
      <c r="DH3404"/>
      <c r="DI3404"/>
    </row>
    <row r="3405" spans="9:113" x14ac:dyDescent="0.25">
      <c r="I3405"/>
      <c r="CW3405"/>
      <c r="CX3405"/>
      <c r="CY3405"/>
      <c r="CZ3405"/>
      <c r="DA3405"/>
      <c r="DB3405"/>
      <c r="DC3405"/>
      <c r="DD3405"/>
      <c r="DE3405"/>
      <c r="DF3405"/>
      <c r="DG3405"/>
      <c r="DH3405"/>
      <c r="DI3405"/>
    </row>
    <row r="3406" spans="9:113" x14ac:dyDescent="0.25">
      <c r="I3406"/>
      <c r="CW3406"/>
      <c r="CX3406"/>
      <c r="CY3406"/>
      <c r="CZ3406"/>
      <c r="DA3406"/>
      <c r="DB3406"/>
      <c r="DC3406"/>
      <c r="DD3406"/>
      <c r="DE3406"/>
      <c r="DF3406"/>
      <c r="DG3406"/>
      <c r="DH3406"/>
      <c r="DI3406"/>
    </row>
    <row r="3407" spans="9:113" x14ac:dyDescent="0.25">
      <c r="I3407"/>
      <c r="CW3407"/>
      <c r="CX3407"/>
      <c r="CY3407"/>
      <c r="CZ3407"/>
      <c r="DA3407"/>
      <c r="DB3407"/>
      <c r="DC3407"/>
      <c r="DD3407"/>
      <c r="DE3407"/>
      <c r="DF3407"/>
      <c r="DG3407"/>
      <c r="DH3407"/>
      <c r="DI3407"/>
    </row>
    <row r="3408" spans="9:113" x14ac:dyDescent="0.25">
      <c r="I3408"/>
      <c r="CW3408"/>
      <c r="CX3408"/>
      <c r="CY3408"/>
      <c r="CZ3408"/>
      <c r="DA3408"/>
      <c r="DB3408"/>
      <c r="DC3408"/>
      <c r="DD3408"/>
      <c r="DE3408"/>
      <c r="DF3408"/>
      <c r="DG3408"/>
      <c r="DH3408"/>
      <c r="DI3408"/>
    </row>
    <row r="3409" spans="9:113" x14ac:dyDescent="0.25">
      <c r="I3409"/>
      <c r="CW3409"/>
      <c r="CX3409"/>
      <c r="CY3409"/>
      <c r="CZ3409"/>
      <c r="DA3409"/>
      <c r="DB3409"/>
      <c r="DC3409"/>
      <c r="DD3409"/>
      <c r="DE3409"/>
      <c r="DF3409"/>
      <c r="DG3409"/>
      <c r="DH3409"/>
      <c r="DI3409"/>
    </row>
    <row r="3410" spans="9:113" x14ac:dyDescent="0.25">
      <c r="I3410"/>
      <c r="CW3410"/>
      <c r="CX3410"/>
      <c r="CY3410"/>
      <c r="CZ3410"/>
      <c r="DA3410"/>
      <c r="DB3410"/>
      <c r="DC3410"/>
      <c r="DD3410"/>
      <c r="DE3410"/>
      <c r="DF3410"/>
      <c r="DG3410"/>
      <c r="DH3410"/>
      <c r="DI3410"/>
    </row>
    <row r="3411" spans="9:113" x14ac:dyDescent="0.25">
      <c r="I3411"/>
      <c r="CW3411"/>
      <c r="CX3411"/>
      <c r="CY3411"/>
      <c r="CZ3411"/>
      <c r="DA3411"/>
      <c r="DB3411"/>
      <c r="DC3411"/>
      <c r="DD3411"/>
      <c r="DE3411"/>
      <c r="DF3411"/>
      <c r="DG3411"/>
      <c r="DH3411"/>
      <c r="DI3411"/>
    </row>
    <row r="3412" spans="9:113" x14ac:dyDescent="0.25">
      <c r="I3412"/>
      <c r="CW3412"/>
      <c r="CX3412"/>
      <c r="CY3412"/>
      <c r="CZ3412"/>
      <c r="DA3412"/>
      <c r="DB3412"/>
      <c r="DC3412"/>
      <c r="DD3412"/>
      <c r="DE3412"/>
      <c r="DF3412"/>
      <c r="DG3412"/>
      <c r="DH3412"/>
      <c r="DI3412"/>
    </row>
    <row r="3413" spans="9:113" x14ac:dyDescent="0.25">
      <c r="I3413"/>
      <c r="CW3413"/>
      <c r="CX3413"/>
      <c r="CY3413"/>
      <c r="CZ3413"/>
      <c r="DA3413"/>
      <c r="DB3413"/>
      <c r="DC3413"/>
      <c r="DD3413"/>
      <c r="DE3413"/>
      <c r="DF3413"/>
      <c r="DG3413"/>
      <c r="DH3413"/>
      <c r="DI3413"/>
    </row>
    <row r="3414" spans="9:113" x14ac:dyDescent="0.25">
      <c r="I3414"/>
      <c r="CW3414"/>
      <c r="CX3414"/>
      <c r="CY3414"/>
      <c r="CZ3414"/>
      <c r="DA3414"/>
      <c r="DB3414"/>
      <c r="DC3414"/>
      <c r="DD3414"/>
      <c r="DE3414"/>
      <c r="DF3414"/>
      <c r="DG3414"/>
      <c r="DH3414"/>
      <c r="DI3414"/>
    </row>
    <row r="3415" spans="9:113" x14ac:dyDescent="0.25">
      <c r="I3415"/>
      <c r="CW3415"/>
      <c r="CX3415"/>
      <c r="CY3415"/>
      <c r="CZ3415"/>
      <c r="DA3415"/>
      <c r="DB3415"/>
      <c r="DC3415"/>
      <c r="DD3415"/>
      <c r="DE3415"/>
      <c r="DF3415"/>
      <c r="DG3415"/>
      <c r="DH3415"/>
      <c r="DI3415"/>
    </row>
    <row r="3416" spans="9:113" x14ac:dyDescent="0.25">
      <c r="I3416"/>
      <c r="CW3416"/>
      <c r="CX3416"/>
      <c r="CY3416"/>
      <c r="CZ3416"/>
      <c r="DA3416"/>
      <c r="DB3416"/>
      <c r="DC3416"/>
      <c r="DD3416"/>
      <c r="DE3416"/>
      <c r="DF3416"/>
      <c r="DG3416"/>
      <c r="DH3416"/>
      <c r="DI3416"/>
    </row>
    <row r="3417" spans="9:113" x14ac:dyDescent="0.25">
      <c r="I3417"/>
      <c r="CW3417"/>
      <c r="CX3417"/>
      <c r="CY3417"/>
      <c r="CZ3417"/>
      <c r="DA3417"/>
      <c r="DB3417"/>
      <c r="DC3417"/>
      <c r="DD3417"/>
      <c r="DE3417"/>
      <c r="DF3417"/>
      <c r="DG3417"/>
      <c r="DH3417"/>
      <c r="DI3417"/>
    </row>
    <row r="3418" spans="9:113" x14ac:dyDescent="0.25">
      <c r="I3418"/>
      <c r="CW3418"/>
      <c r="CX3418"/>
      <c r="CY3418"/>
      <c r="CZ3418"/>
      <c r="DA3418"/>
      <c r="DB3418"/>
      <c r="DC3418"/>
      <c r="DD3418"/>
      <c r="DE3418"/>
      <c r="DF3418"/>
      <c r="DG3418"/>
      <c r="DH3418"/>
      <c r="DI3418"/>
    </row>
    <row r="3419" spans="9:113" x14ac:dyDescent="0.25">
      <c r="I3419"/>
      <c r="CW3419"/>
      <c r="CX3419"/>
      <c r="CY3419"/>
      <c r="CZ3419"/>
      <c r="DA3419"/>
      <c r="DB3419"/>
      <c r="DC3419"/>
      <c r="DD3419"/>
      <c r="DE3419"/>
      <c r="DF3419"/>
      <c r="DG3419"/>
      <c r="DH3419"/>
      <c r="DI3419"/>
    </row>
    <row r="3420" spans="9:113" x14ac:dyDescent="0.25">
      <c r="I3420"/>
      <c r="CW3420"/>
      <c r="CX3420"/>
      <c r="CY3420"/>
      <c r="CZ3420"/>
      <c r="DA3420"/>
      <c r="DB3420"/>
      <c r="DC3420"/>
      <c r="DD3420"/>
      <c r="DE3420"/>
      <c r="DF3420"/>
      <c r="DG3420"/>
      <c r="DH3420"/>
      <c r="DI3420"/>
    </row>
    <row r="3421" spans="9:113" x14ac:dyDescent="0.25">
      <c r="I3421"/>
      <c r="CW3421"/>
      <c r="CX3421"/>
      <c r="CY3421"/>
      <c r="CZ3421"/>
      <c r="DA3421"/>
      <c r="DB3421"/>
      <c r="DC3421"/>
      <c r="DD3421"/>
      <c r="DE3421"/>
      <c r="DF3421"/>
      <c r="DG3421"/>
      <c r="DH3421"/>
      <c r="DI3421"/>
    </row>
    <row r="3422" spans="9:113" x14ac:dyDescent="0.25">
      <c r="I3422"/>
      <c r="CW3422"/>
      <c r="CX3422"/>
      <c r="CY3422"/>
      <c r="CZ3422"/>
      <c r="DA3422"/>
      <c r="DB3422"/>
      <c r="DC3422"/>
      <c r="DD3422"/>
      <c r="DE3422"/>
      <c r="DF3422"/>
      <c r="DG3422"/>
      <c r="DH3422"/>
      <c r="DI3422"/>
    </row>
    <row r="3423" spans="9:113" x14ac:dyDescent="0.25">
      <c r="I3423"/>
      <c r="CW3423"/>
      <c r="CX3423"/>
      <c r="CY3423"/>
      <c r="CZ3423"/>
      <c r="DA3423"/>
      <c r="DB3423"/>
      <c r="DC3423"/>
      <c r="DD3423"/>
      <c r="DE3423"/>
      <c r="DF3423"/>
      <c r="DG3423"/>
      <c r="DH3423"/>
      <c r="DI3423"/>
    </row>
    <row r="3424" spans="9:113" x14ac:dyDescent="0.25">
      <c r="I3424"/>
      <c r="CW3424"/>
      <c r="CX3424"/>
      <c r="CY3424"/>
      <c r="CZ3424"/>
      <c r="DA3424"/>
      <c r="DB3424"/>
      <c r="DC3424"/>
      <c r="DD3424"/>
      <c r="DE3424"/>
      <c r="DF3424"/>
      <c r="DG3424"/>
      <c r="DH3424"/>
      <c r="DI3424"/>
    </row>
    <row r="3425" spans="9:113" x14ac:dyDescent="0.25">
      <c r="I3425"/>
      <c r="CW3425"/>
      <c r="CX3425"/>
      <c r="CY3425"/>
      <c r="CZ3425"/>
      <c r="DA3425"/>
      <c r="DB3425"/>
      <c r="DC3425"/>
      <c r="DD3425"/>
      <c r="DE3425"/>
      <c r="DF3425"/>
      <c r="DG3425"/>
      <c r="DH3425"/>
      <c r="DI3425"/>
    </row>
    <row r="3426" spans="9:113" x14ac:dyDescent="0.25">
      <c r="I3426"/>
      <c r="CW3426"/>
      <c r="CX3426"/>
      <c r="CY3426"/>
      <c r="CZ3426"/>
      <c r="DA3426"/>
      <c r="DB3426"/>
      <c r="DC3426"/>
      <c r="DD3426"/>
      <c r="DE3426"/>
      <c r="DF3426"/>
      <c r="DG3426"/>
      <c r="DH3426"/>
      <c r="DI3426"/>
    </row>
    <row r="3427" spans="9:113" x14ac:dyDescent="0.25">
      <c r="I3427"/>
      <c r="CW3427"/>
      <c r="CX3427"/>
      <c r="CY3427"/>
      <c r="CZ3427"/>
      <c r="DA3427"/>
      <c r="DB3427"/>
      <c r="DC3427"/>
      <c r="DD3427"/>
      <c r="DE3427"/>
      <c r="DF3427"/>
      <c r="DG3427"/>
      <c r="DH3427"/>
      <c r="DI3427"/>
    </row>
    <row r="3428" spans="9:113" x14ac:dyDescent="0.25">
      <c r="I3428"/>
      <c r="CW3428"/>
      <c r="CX3428"/>
      <c r="CY3428"/>
      <c r="CZ3428"/>
      <c r="DA3428"/>
      <c r="DB3428"/>
      <c r="DC3428"/>
      <c r="DD3428"/>
      <c r="DE3428"/>
      <c r="DF3428"/>
      <c r="DG3428"/>
      <c r="DH3428"/>
      <c r="DI3428"/>
    </row>
    <row r="3429" spans="9:113" x14ac:dyDescent="0.25">
      <c r="I3429"/>
      <c r="CW3429"/>
      <c r="CX3429"/>
      <c r="CY3429"/>
      <c r="CZ3429"/>
      <c r="DA3429"/>
      <c r="DB3429"/>
      <c r="DC3429"/>
      <c r="DD3429"/>
      <c r="DE3429"/>
      <c r="DF3429"/>
      <c r="DG3429"/>
      <c r="DH3429"/>
      <c r="DI3429"/>
    </row>
    <row r="3430" spans="9:113" x14ac:dyDescent="0.25">
      <c r="I3430"/>
      <c r="CW3430"/>
      <c r="CX3430"/>
      <c r="CY3430"/>
      <c r="CZ3430"/>
      <c r="DA3430"/>
      <c r="DB3430"/>
      <c r="DC3430"/>
      <c r="DD3430"/>
      <c r="DE3430"/>
      <c r="DF3430"/>
      <c r="DG3430"/>
      <c r="DH3430"/>
      <c r="DI3430"/>
    </row>
    <row r="3431" spans="9:113" x14ac:dyDescent="0.25">
      <c r="I3431"/>
      <c r="CW3431"/>
      <c r="CX3431"/>
      <c r="CY3431"/>
      <c r="CZ3431"/>
      <c r="DA3431"/>
      <c r="DB3431"/>
      <c r="DC3431"/>
      <c r="DD3431"/>
      <c r="DE3431"/>
      <c r="DF3431"/>
      <c r="DG3431"/>
      <c r="DH3431"/>
      <c r="DI3431"/>
    </row>
    <row r="3432" spans="9:113" x14ac:dyDescent="0.25">
      <c r="I3432"/>
      <c r="CW3432"/>
      <c r="CX3432"/>
      <c r="CY3432"/>
      <c r="CZ3432"/>
      <c r="DA3432"/>
      <c r="DB3432"/>
      <c r="DC3432"/>
      <c r="DD3432"/>
      <c r="DE3432"/>
      <c r="DF3432"/>
      <c r="DG3432"/>
      <c r="DH3432"/>
      <c r="DI3432"/>
    </row>
    <row r="3433" spans="9:113" x14ac:dyDescent="0.25">
      <c r="I3433"/>
      <c r="CW3433"/>
      <c r="CX3433"/>
      <c r="CY3433"/>
      <c r="CZ3433"/>
      <c r="DA3433"/>
      <c r="DB3433"/>
      <c r="DC3433"/>
      <c r="DD3433"/>
      <c r="DE3433"/>
      <c r="DF3433"/>
      <c r="DG3433"/>
      <c r="DH3433"/>
      <c r="DI3433"/>
    </row>
    <row r="3434" spans="9:113" x14ac:dyDescent="0.25">
      <c r="I3434"/>
      <c r="CW3434"/>
      <c r="CX3434"/>
      <c r="CY3434"/>
      <c r="CZ3434"/>
      <c r="DA3434"/>
      <c r="DB3434"/>
      <c r="DC3434"/>
      <c r="DD3434"/>
      <c r="DE3434"/>
      <c r="DF3434"/>
      <c r="DG3434"/>
      <c r="DH3434"/>
      <c r="DI3434"/>
    </row>
    <row r="3435" spans="9:113" x14ac:dyDescent="0.25">
      <c r="I3435"/>
      <c r="CW3435"/>
      <c r="CX3435"/>
      <c r="CY3435"/>
      <c r="CZ3435"/>
      <c r="DA3435"/>
      <c r="DB3435"/>
      <c r="DC3435"/>
      <c r="DD3435"/>
      <c r="DE3435"/>
      <c r="DF3435"/>
      <c r="DG3435"/>
      <c r="DH3435"/>
      <c r="DI3435"/>
    </row>
    <row r="3436" spans="9:113" x14ac:dyDescent="0.25">
      <c r="I3436"/>
      <c r="CW3436"/>
      <c r="CX3436"/>
      <c r="CY3436"/>
      <c r="CZ3436"/>
      <c r="DA3436"/>
      <c r="DB3436"/>
      <c r="DC3436"/>
      <c r="DD3436"/>
      <c r="DE3436"/>
      <c r="DF3436"/>
      <c r="DG3436"/>
      <c r="DH3436"/>
      <c r="DI3436"/>
    </row>
    <row r="3437" spans="9:113" x14ac:dyDescent="0.25">
      <c r="I3437"/>
      <c r="CW3437"/>
      <c r="CX3437"/>
      <c r="CY3437"/>
      <c r="CZ3437"/>
      <c r="DA3437"/>
      <c r="DB3437"/>
      <c r="DC3437"/>
      <c r="DD3437"/>
      <c r="DE3437"/>
      <c r="DF3437"/>
      <c r="DG3437"/>
      <c r="DH3437"/>
      <c r="DI3437"/>
    </row>
    <row r="3438" spans="9:113" x14ac:dyDescent="0.25">
      <c r="I3438"/>
      <c r="CW3438"/>
      <c r="CX3438"/>
      <c r="CY3438"/>
      <c r="CZ3438"/>
      <c r="DA3438"/>
      <c r="DB3438"/>
      <c r="DC3438"/>
      <c r="DD3438"/>
      <c r="DE3438"/>
      <c r="DF3438"/>
      <c r="DG3438"/>
      <c r="DH3438"/>
      <c r="DI3438"/>
    </row>
    <row r="3439" spans="9:113" x14ac:dyDescent="0.25">
      <c r="I3439"/>
      <c r="CW3439"/>
      <c r="CX3439"/>
      <c r="CY3439"/>
      <c r="CZ3439"/>
      <c r="DA3439"/>
      <c r="DB3439"/>
      <c r="DC3439"/>
      <c r="DD3439"/>
      <c r="DE3439"/>
      <c r="DF3439"/>
      <c r="DG3439"/>
      <c r="DH3439"/>
      <c r="DI3439"/>
    </row>
    <row r="3440" spans="9:113" x14ac:dyDescent="0.25">
      <c r="I3440"/>
      <c r="CW3440"/>
      <c r="CX3440"/>
      <c r="CY3440"/>
      <c r="CZ3440"/>
      <c r="DA3440"/>
      <c r="DB3440"/>
      <c r="DC3440"/>
      <c r="DD3440"/>
      <c r="DE3440"/>
      <c r="DF3440"/>
      <c r="DG3440"/>
      <c r="DH3440"/>
      <c r="DI3440"/>
    </row>
    <row r="3441" spans="9:113" x14ac:dyDescent="0.25">
      <c r="I3441"/>
      <c r="CW3441"/>
      <c r="CX3441"/>
      <c r="CY3441"/>
      <c r="CZ3441"/>
      <c r="DA3441"/>
      <c r="DB3441"/>
      <c r="DC3441"/>
      <c r="DD3441"/>
      <c r="DE3441"/>
      <c r="DF3441"/>
      <c r="DG3441"/>
      <c r="DH3441"/>
      <c r="DI3441"/>
    </row>
    <row r="3442" spans="9:113" x14ac:dyDescent="0.25">
      <c r="I3442"/>
      <c r="CW3442"/>
      <c r="CX3442"/>
      <c r="CY3442"/>
      <c r="CZ3442"/>
      <c r="DA3442"/>
      <c r="DB3442"/>
      <c r="DC3442"/>
      <c r="DD3442"/>
      <c r="DE3442"/>
      <c r="DF3442"/>
      <c r="DG3442"/>
      <c r="DH3442"/>
      <c r="DI3442"/>
    </row>
    <row r="3443" spans="9:113" x14ac:dyDescent="0.25">
      <c r="I3443"/>
      <c r="CW3443"/>
      <c r="CX3443"/>
      <c r="CY3443"/>
      <c r="CZ3443"/>
      <c r="DA3443"/>
      <c r="DB3443"/>
      <c r="DC3443"/>
      <c r="DD3443"/>
      <c r="DE3443"/>
      <c r="DF3443"/>
      <c r="DG3443"/>
      <c r="DH3443"/>
      <c r="DI3443"/>
    </row>
    <row r="3444" spans="9:113" x14ac:dyDescent="0.25">
      <c r="I3444"/>
      <c r="CW3444"/>
      <c r="CX3444"/>
      <c r="CY3444"/>
      <c r="CZ3444"/>
      <c r="DA3444"/>
      <c r="DB3444"/>
      <c r="DC3444"/>
      <c r="DD3444"/>
      <c r="DE3444"/>
      <c r="DF3444"/>
      <c r="DG3444"/>
      <c r="DH3444"/>
      <c r="DI3444"/>
    </row>
    <row r="3445" spans="9:113" x14ac:dyDescent="0.25">
      <c r="I3445"/>
      <c r="CW3445"/>
      <c r="CX3445"/>
      <c r="CY3445"/>
      <c r="CZ3445"/>
      <c r="DA3445"/>
      <c r="DB3445"/>
      <c r="DC3445"/>
      <c r="DD3445"/>
      <c r="DE3445"/>
      <c r="DF3445"/>
      <c r="DG3445"/>
      <c r="DH3445"/>
      <c r="DI3445"/>
    </row>
    <row r="3446" spans="9:113" x14ac:dyDescent="0.25">
      <c r="I3446"/>
      <c r="CW3446"/>
      <c r="CX3446"/>
      <c r="CY3446"/>
      <c r="CZ3446"/>
      <c r="DA3446"/>
      <c r="DB3446"/>
      <c r="DC3446"/>
      <c r="DD3446"/>
      <c r="DE3446"/>
      <c r="DF3446"/>
      <c r="DG3446"/>
      <c r="DH3446"/>
      <c r="DI3446"/>
    </row>
    <row r="3447" spans="9:113" x14ac:dyDescent="0.25">
      <c r="I3447"/>
      <c r="CW3447"/>
      <c r="CX3447"/>
      <c r="CY3447"/>
      <c r="CZ3447"/>
      <c r="DA3447"/>
      <c r="DB3447"/>
      <c r="DC3447"/>
      <c r="DD3447"/>
      <c r="DE3447"/>
      <c r="DF3447"/>
      <c r="DG3447"/>
      <c r="DH3447"/>
      <c r="DI3447"/>
    </row>
    <row r="3448" spans="9:113" x14ac:dyDescent="0.25">
      <c r="I3448"/>
      <c r="CW3448"/>
      <c r="CX3448"/>
      <c r="CY3448"/>
      <c r="CZ3448"/>
      <c r="DA3448"/>
      <c r="DB3448"/>
      <c r="DC3448"/>
      <c r="DD3448"/>
      <c r="DE3448"/>
      <c r="DF3448"/>
      <c r="DG3448"/>
      <c r="DH3448"/>
      <c r="DI3448"/>
    </row>
    <row r="3449" spans="9:113" x14ac:dyDescent="0.25">
      <c r="I3449"/>
      <c r="CW3449"/>
      <c r="CX3449"/>
      <c r="CY3449"/>
      <c r="CZ3449"/>
      <c r="DA3449"/>
      <c r="DB3449"/>
      <c r="DC3449"/>
      <c r="DD3449"/>
      <c r="DE3449"/>
      <c r="DF3449"/>
      <c r="DG3449"/>
      <c r="DH3449"/>
      <c r="DI3449"/>
    </row>
    <row r="3450" spans="9:113" x14ac:dyDescent="0.25">
      <c r="I3450"/>
      <c r="CW3450"/>
      <c r="CX3450"/>
      <c r="CY3450"/>
      <c r="CZ3450"/>
      <c r="DA3450"/>
      <c r="DB3450"/>
      <c r="DC3450"/>
      <c r="DD3450"/>
      <c r="DE3450"/>
      <c r="DF3450"/>
      <c r="DG3450"/>
      <c r="DH3450"/>
      <c r="DI3450"/>
    </row>
    <row r="3451" spans="9:113" x14ac:dyDescent="0.25">
      <c r="I3451"/>
      <c r="CW3451"/>
      <c r="CX3451"/>
      <c r="CY3451"/>
      <c r="CZ3451"/>
      <c r="DA3451"/>
      <c r="DB3451"/>
      <c r="DC3451"/>
      <c r="DD3451"/>
      <c r="DE3451"/>
      <c r="DF3451"/>
      <c r="DG3451"/>
      <c r="DH3451"/>
      <c r="DI3451"/>
    </row>
    <row r="3452" spans="9:113" x14ac:dyDescent="0.25">
      <c r="I3452"/>
      <c r="CW3452"/>
      <c r="CX3452"/>
      <c r="CY3452"/>
      <c r="CZ3452"/>
      <c r="DA3452"/>
      <c r="DB3452"/>
      <c r="DC3452"/>
      <c r="DD3452"/>
      <c r="DE3452"/>
      <c r="DF3452"/>
      <c r="DG3452"/>
      <c r="DH3452"/>
      <c r="DI3452"/>
    </row>
    <row r="3453" spans="9:113" x14ac:dyDescent="0.25">
      <c r="I3453"/>
      <c r="CW3453"/>
      <c r="CX3453"/>
      <c r="CY3453"/>
      <c r="CZ3453"/>
      <c r="DA3453"/>
      <c r="DB3453"/>
      <c r="DC3453"/>
      <c r="DD3453"/>
      <c r="DE3453"/>
      <c r="DF3453"/>
      <c r="DG3453"/>
      <c r="DH3453"/>
      <c r="DI3453"/>
    </row>
    <row r="3454" spans="9:113" x14ac:dyDescent="0.25">
      <c r="I3454"/>
      <c r="CW3454"/>
      <c r="CX3454"/>
      <c r="CY3454"/>
      <c r="CZ3454"/>
      <c r="DA3454"/>
      <c r="DB3454"/>
      <c r="DC3454"/>
      <c r="DD3454"/>
      <c r="DE3454"/>
      <c r="DF3454"/>
      <c r="DG3454"/>
      <c r="DH3454"/>
      <c r="DI3454"/>
    </row>
    <row r="3455" spans="9:113" x14ac:dyDescent="0.25">
      <c r="I3455"/>
      <c r="CW3455"/>
      <c r="CX3455"/>
      <c r="CY3455"/>
      <c r="CZ3455"/>
      <c r="DA3455"/>
      <c r="DB3455"/>
      <c r="DC3455"/>
      <c r="DD3455"/>
      <c r="DE3455"/>
      <c r="DF3455"/>
      <c r="DG3455"/>
      <c r="DH3455"/>
      <c r="DI3455"/>
    </row>
    <row r="3456" spans="9:113" x14ac:dyDescent="0.25">
      <c r="I3456"/>
      <c r="CW3456"/>
      <c r="CX3456"/>
      <c r="CY3456"/>
      <c r="CZ3456"/>
      <c r="DA3456"/>
      <c r="DB3456"/>
      <c r="DC3456"/>
      <c r="DD3456"/>
      <c r="DE3456"/>
      <c r="DF3456"/>
      <c r="DG3456"/>
      <c r="DH3456"/>
      <c r="DI3456"/>
    </row>
    <row r="3457" spans="9:113" x14ac:dyDescent="0.25">
      <c r="I3457"/>
      <c r="CW3457"/>
      <c r="CX3457"/>
      <c r="CY3457"/>
      <c r="CZ3457"/>
      <c r="DA3457"/>
      <c r="DB3457"/>
      <c r="DC3457"/>
      <c r="DD3457"/>
      <c r="DE3457"/>
      <c r="DF3457"/>
      <c r="DG3457"/>
      <c r="DH3457"/>
      <c r="DI3457"/>
    </row>
    <row r="3458" spans="9:113" x14ac:dyDescent="0.25">
      <c r="I3458"/>
      <c r="CW3458"/>
      <c r="CX3458"/>
      <c r="CY3458"/>
      <c r="CZ3458"/>
      <c r="DA3458"/>
      <c r="DB3458"/>
      <c r="DC3458"/>
      <c r="DD3458"/>
      <c r="DE3458"/>
      <c r="DF3458"/>
      <c r="DG3458"/>
      <c r="DH3458"/>
      <c r="DI3458"/>
    </row>
    <row r="3459" spans="9:113" x14ac:dyDescent="0.25">
      <c r="I3459"/>
      <c r="CW3459"/>
      <c r="CX3459"/>
      <c r="CY3459"/>
      <c r="CZ3459"/>
      <c r="DA3459"/>
      <c r="DB3459"/>
      <c r="DC3459"/>
      <c r="DD3459"/>
      <c r="DE3459"/>
      <c r="DF3459"/>
      <c r="DG3459"/>
      <c r="DH3459"/>
      <c r="DI3459"/>
    </row>
    <row r="3460" spans="9:113" x14ac:dyDescent="0.25">
      <c r="I3460"/>
      <c r="CW3460"/>
      <c r="CX3460"/>
      <c r="CY3460"/>
      <c r="CZ3460"/>
      <c r="DA3460"/>
      <c r="DB3460"/>
      <c r="DC3460"/>
      <c r="DD3460"/>
      <c r="DE3460"/>
      <c r="DF3460"/>
      <c r="DG3460"/>
      <c r="DH3460"/>
      <c r="DI3460"/>
    </row>
    <row r="3461" spans="9:113" x14ac:dyDescent="0.25">
      <c r="I3461"/>
      <c r="CW3461"/>
      <c r="CX3461"/>
      <c r="CY3461"/>
      <c r="CZ3461"/>
      <c r="DA3461"/>
      <c r="DB3461"/>
      <c r="DC3461"/>
      <c r="DD3461"/>
      <c r="DE3461"/>
      <c r="DF3461"/>
      <c r="DG3461"/>
      <c r="DH3461"/>
      <c r="DI3461"/>
    </row>
    <row r="3462" spans="9:113" x14ac:dyDescent="0.25">
      <c r="I3462"/>
      <c r="CW3462"/>
      <c r="CX3462"/>
      <c r="CY3462"/>
      <c r="CZ3462"/>
      <c r="DA3462"/>
      <c r="DB3462"/>
      <c r="DC3462"/>
      <c r="DD3462"/>
      <c r="DE3462"/>
      <c r="DF3462"/>
      <c r="DG3462"/>
      <c r="DH3462"/>
      <c r="DI3462"/>
    </row>
    <row r="3463" spans="9:113" x14ac:dyDescent="0.25">
      <c r="I3463"/>
      <c r="CW3463"/>
      <c r="CX3463"/>
      <c r="CY3463"/>
      <c r="CZ3463"/>
      <c r="DA3463"/>
      <c r="DB3463"/>
      <c r="DC3463"/>
      <c r="DD3463"/>
      <c r="DE3463"/>
      <c r="DF3463"/>
      <c r="DG3463"/>
      <c r="DH3463"/>
      <c r="DI3463"/>
    </row>
    <row r="3464" spans="9:113" x14ac:dyDescent="0.25">
      <c r="I3464"/>
      <c r="CW3464"/>
      <c r="CX3464"/>
      <c r="CY3464"/>
      <c r="CZ3464"/>
      <c r="DA3464"/>
      <c r="DB3464"/>
      <c r="DC3464"/>
      <c r="DD3464"/>
      <c r="DE3464"/>
      <c r="DF3464"/>
      <c r="DG3464"/>
      <c r="DH3464"/>
      <c r="DI3464"/>
    </row>
    <row r="3465" spans="9:113" x14ac:dyDescent="0.25">
      <c r="I3465"/>
      <c r="CW3465"/>
      <c r="CX3465"/>
      <c r="CY3465"/>
      <c r="CZ3465"/>
      <c r="DA3465"/>
      <c r="DB3465"/>
      <c r="DC3465"/>
      <c r="DD3465"/>
      <c r="DE3465"/>
      <c r="DF3465"/>
      <c r="DG3465"/>
      <c r="DH3465"/>
      <c r="DI3465"/>
    </row>
    <row r="3466" spans="9:113" x14ac:dyDescent="0.25">
      <c r="I3466"/>
      <c r="CW3466"/>
      <c r="CX3466"/>
      <c r="CY3466"/>
      <c r="CZ3466"/>
      <c r="DA3466"/>
      <c r="DB3466"/>
      <c r="DC3466"/>
      <c r="DD3466"/>
      <c r="DE3466"/>
      <c r="DF3466"/>
      <c r="DG3466"/>
      <c r="DH3466"/>
      <c r="DI3466"/>
    </row>
    <row r="3467" spans="9:113" x14ac:dyDescent="0.25">
      <c r="I3467"/>
      <c r="CW3467"/>
      <c r="CX3467"/>
      <c r="CY3467"/>
      <c r="CZ3467"/>
      <c r="DA3467"/>
      <c r="DB3467"/>
      <c r="DC3467"/>
      <c r="DD3467"/>
      <c r="DE3467"/>
      <c r="DF3467"/>
      <c r="DG3467"/>
      <c r="DH3467"/>
      <c r="DI3467"/>
    </row>
    <row r="3468" spans="9:113" x14ac:dyDescent="0.25">
      <c r="I3468"/>
      <c r="CW3468"/>
      <c r="CX3468"/>
      <c r="CY3468"/>
      <c r="CZ3468"/>
      <c r="DA3468"/>
      <c r="DB3468"/>
      <c r="DC3468"/>
      <c r="DD3468"/>
      <c r="DE3468"/>
      <c r="DF3468"/>
      <c r="DG3468"/>
      <c r="DH3468"/>
      <c r="DI3468"/>
    </row>
    <row r="3469" spans="9:113" x14ac:dyDescent="0.25">
      <c r="I3469"/>
      <c r="CW3469"/>
      <c r="CX3469"/>
      <c r="CY3469"/>
      <c r="CZ3469"/>
      <c r="DA3469"/>
      <c r="DB3469"/>
      <c r="DC3469"/>
      <c r="DD3469"/>
      <c r="DE3469"/>
      <c r="DF3469"/>
      <c r="DG3469"/>
      <c r="DH3469"/>
      <c r="DI3469"/>
    </row>
    <row r="3470" spans="9:113" x14ac:dyDescent="0.25">
      <c r="I3470"/>
      <c r="CW3470"/>
      <c r="CX3470"/>
      <c r="CY3470"/>
      <c r="CZ3470"/>
      <c r="DA3470"/>
      <c r="DB3470"/>
      <c r="DC3470"/>
      <c r="DD3470"/>
      <c r="DE3470"/>
      <c r="DF3470"/>
      <c r="DG3470"/>
      <c r="DH3470"/>
      <c r="DI3470"/>
    </row>
    <row r="3471" spans="9:113" x14ac:dyDescent="0.25">
      <c r="I3471"/>
      <c r="CW3471"/>
      <c r="CX3471"/>
      <c r="CY3471"/>
      <c r="CZ3471"/>
      <c r="DA3471"/>
      <c r="DB3471"/>
      <c r="DC3471"/>
      <c r="DD3471"/>
      <c r="DE3471"/>
      <c r="DF3471"/>
      <c r="DG3471"/>
      <c r="DH3471"/>
      <c r="DI3471"/>
    </row>
    <row r="3472" spans="9:113" x14ac:dyDescent="0.25">
      <c r="I3472"/>
      <c r="CW3472"/>
      <c r="CX3472"/>
      <c r="CY3472"/>
      <c r="CZ3472"/>
      <c r="DA3472"/>
      <c r="DB3472"/>
      <c r="DC3472"/>
      <c r="DD3472"/>
      <c r="DE3472"/>
      <c r="DF3472"/>
      <c r="DG3472"/>
      <c r="DH3472"/>
      <c r="DI3472"/>
    </row>
    <row r="3473" spans="9:113" x14ac:dyDescent="0.25">
      <c r="I3473"/>
      <c r="CW3473"/>
      <c r="CX3473"/>
      <c r="CY3473"/>
      <c r="CZ3473"/>
      <c r="DA3473"/>
      <c r="DB3473"/>
      <c r="DC3473"/>
      <c r="DD3473"/>
      <c r="DE3473"/>
      <c r="DF3473"/>
      <c r="DG3473"/>
      <c r="DH3473"/>
      <c r="DI3473"/>
    </row>
    <row r="3474" spans="9:113" x14ac:dyDescent="0.25">
      <c r="I3474"/>
      <c r="CW3474"/>
      <c r="CX3474"/>
      <c r="CY3474"/>
      <c r="CZ3474"/>
      <c r="DA3474"/>
      <c r="DB3474"/>
      <c r="DC3474"/>
      <c r="DD3474"/>
      <c r="DE3474"/>
      <c r="DF3474"/>
      <c r="DG3474"/>
      <c r="DH3474"/>
      <c r="DI3474"/>
    </row>
    <row r="3475" spans="9:113" x14ac:dyDescent="0.25">
      <c r="I3475"/>
      <c r="CW3475"/>
      <c r="CX3475"/>
      <c r="CY3475"/>
      <c r="CZ3475"/>
      <c r="DA3475"/>
      <c r="DB3475"/>
      <c r="DC3475"/>
      <c r="DD3475"/>
      <c r="DE3475"/>
      <c r="DF3475"/>
      <c r="DG3475"/>
      <c r="DH3475"/>
      <c r="DI3475"/>
    </row>
    <row r="3476" spans="9:113" x14ac:dyDescent="0.25">
      <c r="I3476"/>
      <c r="CW3476"/>
      <c r="CX3476"/>
      <c r="CY3476"/>
      <c r="CZ3476"/>
      <c r="DA3476"/>
      <c r="DB3476"/>
      <c r="DC3476"/>
      <c r="DD3476"/>
      <c r="DE3476"/>
      <c r="DF3476"/>
      <c r="DG3476"/>
      <c r="DH3476"/>
      <c r="DI3476"/>
    </row>
    <row r="3477" spans="9:113" x14ac:dyDescent="0.25">
      <c r="I3477"/>
      <c r="CW3477"/>
      <c r="CX3477"/>
      <c r="CY3477"/>
      <c r="CZ3477"/>
      <c r="DA3477"/>
      <c r="DB3477"/>
      <c r="DC3477"/>
      <c r="DD3477"/>
      <c r="DE3477"/>
      <c r="DF3477"/>
      <c r="DG3477"/>
      <c r="DH3477"/>
      <c r="DI3477"/>
    </row>
    <row r="3478" spans="9:113" x14ac:dyDescent="0.25">
      <c r="I3478"/>
      <c r="CW3478"/>
      <c r="CX3478"/>
      <c r="CY3478"/>
      <c r="CZ3478"/>
      <c r="DA3478"/>
      <c r="DB3478"/>
      <c r="DC3478"/>
      <c r="DD3478"/>
      <c r="DE3478"/>
      <c r="DF3478"/>
      <c r="DG3478"/>
      <c r="DH3478"/>
      <c r="DI3478"/>
    </row>
    <row r="3479" spans="9:113" x14ac:dyDescent="0.25">
      <c r="I3479"/>
      <c r="CW3479"/>
      <c r="CX3479"/>
      <c r="CY3479"/>
      <c r="CZ3479"/>
      <c r="DA3479"/>
      <c r="DB3479"/>
      <c r="DC3479"/>
      <c r="DD3479"/>
      <c r="DE3479"/>
      <c r="DF3479"/>
      <c r="DG3479"/>
      <c r="DH3479"/>
      <c r="DI3479"/>
    </row>
    <row r="3480" spans="9:113" x14ac:dyDescent="0.25">
      <c r="I3480"/>
      <c r="CW3480"/>
      <c r="CX3480"/>
      <c r="CY3480"/>
      <c r="CZ3480"/>
      <c r="DA3480"/>
      <c r="DB3480"/>
      <c r="DC3480"/>
      <c r="DD3480"/>
      <c r="DE3480"/>
      <c r="DF3480"/>
      <c r="DG3480"/>
      <c r="DH3480"/>
      <c r="DI3480"/>
    </row>
    <row r="3481" spans="9:113" x14ac:dyDescent="0.25">
      <c r="I3481"/>
      <c r="CW3481"/>
      <c r="CX3481"/>
      <c r="CY3481"/>
      <c r="CZ3481"/>
      <c r="DA3481"/>
      <c r="DB3481"/>
      <c r="DC3481"/>
      <c r="DD3481"/>
      <c r="DE3481"/>
      <c r="DF3481"/>
      <c r="DG3481"/>
      <c r="DH3481"/>
      <c r="DI3481"/>
    </row>
    <row r="3482" spans="9:113" x14ac:dyDescent="0.25">
      <c r="I3482"/>
      <c r="CW3482"/>
      <c r="CX3482"/>
      <c r="CY3482"/>
      <c r="CZ3482"/>
      <c r="DA3482"/>
      <c r="DB3482"/>
      <c r="DC3482"/>
      <c r="DD3482"/>
      <c r="DE3482"/>
      <c r="DF3482"/>
      <c r="DG3482"/>
      <c r="DH3482"/>
      <c r="DI3482"/>
    </row>
    <row r="3483" spans="9:113" x14ac:dyDescent="0.25">
      <c r="I3483"/>
      <c r="CW3483"/>
      <c r="CX3483"/>
      <c r="CY3483"/>
      <c r="CZ3483"/>
      <c r="DA3483"/>
      <c r="DB3483"/>
      <c r="DC3483"/>
      <c r="DD3483"/>
      <c r="DE3483"/>
      <c r="DF3483"/>
      <c r="DG3483"/>
      <c r="DH3483"/>
      <c r="DI3483"/>
    </row>
    <row r="3484" spans="9:113" x14ac:dyDescent="0.25">
      <c r="I3484"/>
      <c r="CW3484"/>
      <c r="CX3484"/>
      <c r="CY3484"/>
      <c r="CZ3484"/>
      <c r="DA3484"/>
      <c r="DB3484"/>
      <c r="DC3484"/>
      <c r="DD3484"/>
      <c r="DE3484"/>
      <c r="DF3484"/>
      <c r="DG3484"/>
      <c r="DH3484"/>
      <c r="DI3484"/>
    </row>
    <row r="3485" spans="9:113" x14ac:dyDescent="0.25">
      <c r="I3485"/>
      <c r="CW3485"/>
      <c r="CX3485"/>
      <c r="CY3485"/>
      <c r="CZ3485"/>
      <c r="DA3485"/>
      <c r="DB3485"/>
      <c r="DC3485"/>
      <c r="DD3485"/>
      <c r="DE3485"/>
      <c r="DF3485"/>
      <c r="DG3485"/>
      <c r="DH3485"/>
      <c r="DI3485"/>
    </row>
    <row r="3486" spans="9:113" x14ac:dyDescent="0.25">
      <c r="I3486"/>
      <c r="CW3486"/>
      <c r="CX3486"/>
      <c r="CY3486"/>
      <c r="CZ3486"/>
      <c r="DA3486"/>
      <c r="DB3486"/>
      <c r="DC3486"/>
      <c r="DD3486"/>
      <c r="DE3486"/>
      <c r="DF3486"/>
      <c r="DG3486"/>
      <c r="DH3486"/>
      <c r="DI3486"/>
    </row>
    <row r="3487" spans="9:113" x14ac:dyDescent="0.25">
      <c r="I3487"/>
      <c r="CW3487"/>
      <c r="CX3487"/>
      <c r="CY3487"/>
      <c r="CZ3487"/>
      <c r="DA3487"/>
      <c r="DB3487"/>
      <c r="DC3487"/>
      <c r="DD3487"/>
      <c r="DE3487"/>
      <c r="DF3487"/>
      <c r="DG3487"/>
      <c r="DH3487"/>
      <c r="DI3487"/>
    </row>
    <row r="3488" spans="9:113" x14ac:dyDescent="0.25">
      <c r="I3488"/>
      <c r="CW3488"/>
      <c r="CX3488"/>
      <c r="CY3488"/>
      <c r="CZ3488"/>
      <c r="DA3488"/>
      <c r="DB3488"/>
      <c r="DC3488"/>
      <c r="DD3488"/>
      <c r="DE3488"/>
      <c r="DF3488"/>
      <c r="DG3488"/>
      <c r="DH3488"/>
      <c r="DI3488"/>
    </row>
    <row r="3489" spans="9:113" x14ac:dyDescent="0.25">
      <c r="I3489"/>
      <c r="CW3489"/>
      <c r="CX3489"/>
      <c r="CY3489"/>
      <c r="CZ3489"/>
      <c r="DA3489"/>
      <c r="DB3489"/>
      <c r="DC3489"/>
      <c r="DD3489"/>
      <c r="DE3489"/>
      <c r="DF3489"/>
      <c r="DG3489"/>
      <c r="DH3489"/>
      <c r="DI3489"/>
    </row>
    <row r="3490" spans="9:113" x14ac:dyDescent="0.25">
      <c r="I3490"/>
      <c r="CW3490"/>
      <c r="CX3490"/>
      <c r="CY3490"/>
      <c r="CZ3490"/>
      <c r="DA3490"/>
      <c r="DB3490"/>
      <c r="DC3490"/>
      <c r="DD3490"/>
      <c r="DE3490"/>
      <c r="DF3490"/>
      <c r="DG3490"/>
      <c r="DH3490"/>
      <c r="DI3490"/>
    </row>
    <row r="3491" spans="9:113" x14ac:dyDescent="0.25">
      <c r="I3491"/>
      <c r="CW3491"/>
      <c r="CX3491"/>
      <c r="CY3491"/>
      <c r="CZ3491"/>
      <c r="DA3491"/>
      <c r="DB3491"/>
      <c r="DC3491"/>
      <c r="DD3491"/>
      <c r="DE3491"/>
      <c r="DF3491"/>
      <c r="DG3491"/>
      <c r="DH3491"/>
      <c r="DI3491"/>
    </row>
    <row r="3492" spans="9:113" x14ac:dyDescent="0.25">
      <c r="I3492"/>
      <c r="CW3492"/>
      <c r="CX3492"/>
      <c r="CY3492"/>
      <c r="CZ3492"/>
      <c r="DA3492"/>
      <c r="DB3492"/>
      <c r="DC3492"/>
      <c r="DD3492"/>
      <c r="DE3492"/>
      <c r="DF3492"/>
      <c r="DG3492"/>
      <c r="DH3492"/>
      <c r="DI3492"/>
    </row>
    <row r="3493" spans="9:113" x14ac:dyDescent="0.25">
      <c r="I3493"/>
      <c r="CW3493"/>
      <c r="CX3493"/>
      <c r="CY3493"/>
      <c r="CZ3493"/>
      <c r="DA3493"/>
      <c r="DB3493"/>
      <c r="DC3493"/>
      <c r="DD3493"/>
      <c r="DE3493"/>
      <c r="DF3493"/>
      <c r="DG3493"/>
      <c r="DH3493"/>
      <c r="DI3493"/>
    </row>
    <row r="3494" spans="9:113" x14ac:dyDescent="0.25">
      <c r="I3494"/>
      <c r="CW3494"/>
      <c r="CX3494"/>
      <c r="CY3494"/>
      <c r="CZ3494"/>
      <c r="DA3494"/>
      <c r="DB3494"/>
      <c r="DC3494"/>
      <c r="DD3494"/>
      <c r="DE3494"/>
      <c r="DF3494"/>
      <c r="DG3494"/>
      <c r="DH3494"/>
      <c r="DI3494"/>
    </row>
    <row r="3495" spans="9:113" x14ac:dyDescent="0.25">
      <c r="I3495"/>
      <c r="CW3495"/>
      <c r="CX3495"/>
      <c r="CY3495"/>
      <c r="CZ3495"/>
      <c r="DA3495"/>
      <c r="DB3495"/>
      <c r="DC3495"/>
      <c r="DD3495"/>
      <c r="DE3495"/>
      <c r="DF3495"/>
      <c r="DG3495"/>
      <c r="DH3495"/>
      <c r="DI3495"/>
    </row>
    <row r="3496" spans="9:113" x14ac:dyDescent="0.25">
      <c r="I3496"/>
      <c r="CW3496"/>
      <c r="CX3496"/>
      <c r="CY3496"/>
      <c r="CZ3496"/>
      <c r="DA3496"/>
      <c r="DB3496"/>
      <c r="DC3496"/>
      <c r="DD3496"/>
      <c r="DE3496"/>
      <c r="DF3496"/>
      <c r="DG3496"/>
      <c r="DH3496"/>
      <c r="DI3496"/>
    </row>
    <row r="3497" spans="9:113" x14ac:dyDescent="0.25">
      <c r="I3497"/>
      <c r="CW3497"/>
      <c r="CX3497"/>
      <c r="CY3497"/>
      <c r="CZ3497"/>
      <c r="DA3497"/>
      <c r="DB3497"/>
      <c r="DC3497"/>
      <c r="DD3497"/>
      <c r="DE3497"/>
      <c r="DF3497"/>
      <c r="DG3497"/>
      <c r="DH3497"/>
      <c r="DI3497"/>
    </row>
    <row r="3498" spans="9:113" x14ac:dyDescent="0.25">
      <c r="I3498"/>
      <c r="CW3498"/>
      <c r="CX3498"/>
      <c r="CY3498"/>
      <c r="CZ3498"/>
      <c r="DA3498"/>
      <c r="DB3498"/>
      <c r="DC3498"/>
      <c r="DD3498"/>
      <c r="DE3498"/>
      <c r="DF3498"/>
      <c r="DG3498"/>
      <c r="DH3498"/>
      <c r="DI3498"/>
    </row>
    <row r="3499" spans="9:113" x14ac:dyDescent="0.25">
      <c r="I3499"/>
      <c r="CW3499"/>
      <c r="CX3499"/>
      <c r="CY3499"/>
      <c r="CZ3499"/>
      <c r="DA3499"/>
      <c r="DB3499"/>
      <c r="DC3499"/>
      <c r="DD3499"/>
      <c r="DE3499"/>
      <c r="DF3499"/>
      <c r="DG3499"/>
      <c r="DH3499"/>
      <c r="DI3499"/>
    </row>
    <row r="3500" spans="9:113" x14ac:dyDescent="0.25">
      <c r="I3500"/>
      <c r="CW3500"/>
      <c r="CX3500"/>
      <c r="CY3500"/>
      <c r="CZ3500"/>
      <c r="DA3500"/>
      <c r="DB3500"/>
      <c r="DC3500"/>
      <c r="DD3500"/>
      <c r="DE3500"/>
      <c r="DF3500"/>
      <c r="DG3500"/>
      <c r="DH3500"/>
      <c r="DI3500"/>
    </row>
    <row r="3501" spans="9:113" x14ac:dyDescent="0.25">
      <c r="I3501"/>
      <c r="CW3501"/>
      <c r="CX3501"/>
      <c r="CY3501"/>
      <c r="CZ3501"/>
      <c r="DA3501"/>
      <c r="DB3501"/>
      <c r="DC3501"/>
      <c r="DD3501"/>
      <c r="DE3501"/>
      <c r="DF3501"/>
      <c r="DG3501"/>
      <c r="DH3501"/>
      <c r="DI3501"/>
    </row>
    <row r="3502" spans="9:113" x14ac:dyDescent="0.25">
      <c r="I3502"/>
      <c r="CW3502"/>
      <c r="CX3502"/>
      <c r="CY3502"/>
      <c r="CZ3502"/>
      <c r="DA3502"/>
      <c r="DB3502"/>
      <c r="DC3502"/>
      <c r="DD3502"/>
      <c r="DE3502"/>
      <c r="DF3502"/>
      <c r="DG3502"/>
      <c r="DH3502"/>
      <c r="DI3502"/>
    </row>
    <row r="3503" spans="9:113" x14ac:dyDescent="0.25">
      <c r="I3503"/>
      <c r="CW3503"/>
      <c r="CX3503"/>
      <c r="CY3503"/>
      <c r="CZ3503"/>
      <c r="DA3503"/>
      <c r="DB3503"/>
      <c r="DC3503"/>
      <c r="DD3503"/>
      <c r="DE3503"/>
      <c r="DF3503"/>
      <c r="DG3503"/>
      <c r="DH3503"/>
      <c r="DI3503"/>
    </row>
    <row r="3504" spans="9:113" x14ac:dyDescent="0.25">
      <c r="I3504"/>
      <c r="CW3504"/>
      <c r="CX3504"/>
      <c r="CY3504"/>
      <c r="CZ3504"/>
      <c r="DA3504"/>
      <c r="DB3504"/>
      <c r="DC3504"/>
      <c r="DD3504"/>
      <c r="DE3504"/>
      <c r="DF3504"/>
      <c r="DG3504"/>
      <c r="DH3504"/>
      <c r="DI3504"/>
    </row>
    <row r="3505" spans="9:113" x14ac:dyDescent="0.25">
      <c r="I3505"/>
      <c r="CW3505"/>
      <c r="CX3505"/>
      <c r="CY3505"/>
      <c r="CZ3505"/>
      <c r="DA3505"/>
      <c r="DB3505"/>
      <c r="DC3505"/>
      <c r="DD3505"/>
      <c r="DE3505"/>
      <c r="DF3505"/>
      <c r="DG3505"/>
      <c r="DH3505"/>
      <c r="DI3505"/>
    </row>
    <row r="3506" spans="9:113" x14ac:dyDescent="0.25">
      <c r="I3506"/>
      <c r="CW3506"/>
      <c r="CX3506"/>
      <c r="CY3506"/>
      <c r="CZ3506"/>
      <c r="DA3506"/>
      <c r="DB3506"/>
      <c r="DC3506"/>
      <c r="DD3506"/>
      <c r="DE3506"/>
      <c r="DF3506"/>
      <c r="DG3506"/>
      <c r="DH3506"/>
      <c r="DI3506"/>
    </row>
    <row r="3507" spans="9:113" x14ac:dyDescent="0.25">
      <c r="I3507"/>
      <c r="CW3507"/>
      <c r="CX3507"/>
      <c r="CY3507"/>
      <c r="CZ3507"/>
      <c r="DA3507"/>
      <c r="DB3507"/>
      <c r="DC3507"/>
      <c r="DD3507"/>
      <c r="DE3507"/>
      <c r="DF3507"/>
      <c r="DG3507"/>
      <c r="DH3507"/>
      <c r="DI3507"/>
    </row>
    <row r="3508" spans="9:113" x14ac:dyDescent="0.25">
      <c r="I3508"/>
      <c r="CW3508"/>
      <c r="CX3508"/>
      <c r="CY3508"/>
      <c r="CZ3508"/>
      <c r="DA3508"/>
      <c r="DB3508"/>
      <c r="DC3508"/>
      <c r="DD3508"/>
      <c r="DE3508"/>
      <c r="DF3508"/>
      <c r="DG3508"/>
      <c r="DH3508"/>
      <c r="DI3508"/>
    </row>
    <row r="3509" spans="9:113" x14ac:dyDescent="0.25">
      <c r="I3509"/>
      <c r="CW3509"/>
      <c r="CX3509"/>
      <c r="CY3509"/>
      <c r="CZ3509"/>
      <c r="DA3509"/>
      <c r="DB3509"/>
      <c r="DC3509"/>
      <c r="DD3509"/>
      <c r="DE3509"/>
      <c r="DF3509"/>
      <c r="DG3509"/>
      <c r="DH3509"/>
      <c r="DI3509"/>
    </row>
    <row r="3510" spans="9:113" x14ac:dyDescent="0.25">
      <c r="I3510"/>
      <c r="CW3510"/>
      <c r="CX3510"/>
      <c r="CY3510"/>
      <c r="CZ3510"/>
      <c r="DA3510"/>
      <c r="DB3510"/>
      <c r="DC3510"/>
      <c r="DD3510"/>
      <c r="DE3510"/>
      <c r="DF3510"/>
      <c r="DG3510"/>
      <c r="DH3510"/>
      <c r="DI3510"/>
    </row>
    <row r="3511" spans="9:113" x14ac:dyDescent="0.25">
      <c r="I3511"/>
      <c r="CW3511"/>
      <c r="CX3511"/>
      <c r="CY3511"/>
      <c r="CZ3511"/>
      <c r="DA3511"/>
      <c r="DB3511"/>
      <c r="DC3511"/>
      <c r="DD3511"/>
      <c r="DE3511"/>
      <c r="DF3511"/>
      <c r="DG3511"/>
      <c r="DH3511"/>
      <c r="DI3511"/>
    </row>
    <row r="3512" spans="9:113" x14ac:dyDescent="0.25">
      <c r="I3512"/>
      <c r="CW3512"/>
      <c r="CX3512"/>
      <c r="CY3512"/>
      <c r="CZ3512"/>
      <c r="DA3512"/>
      <c r="DB3512"/>
      <c r="DC3512"/>
      <c r="DD3512"/>
      <c r="DE3512"/>
      <c r="DF3512"/>
      <c r="DG3512"/>
      <c r="DH3512"/>
      <c r="DI3512"/>
    </row>
    <row r="3513" spans="9:113" x14ac:dyDescent="0.25">
      <c r="I3513"/>
      <c r="CW3513"/>
      <c r="CX3513"/>
      <c r="CY3513"/>
      <c r="CZ3513"/>
      <c r="DA3513"/>
      <c r="DB3513"/>
      <c r="DC3513"/>
      <c r="DD3513"/>
      <c r="DE3513"/>
      <c r="DF3513"/>
      <c r="DG3513"/>
      <c r="DH3513"/>
      <c r="DI3513"/>
    </row>
    <row r="3514" spans="9:113" x14ac:dyDescent="0.25">
      <c r="I3514"/>
      <c r="CW3514"/>
      <c r="CX3514"/>
      <c r="CY3514"/>
      <c r="CZ3514"/>
      <c r="DA3514"/>
      <c r="DB3514"/>
      <c r="DC3514"/>
      <c r="DD3514"/>
      <c r="DE3514"/>
      <c r="DF3514"/>
      <c r="DG3514"/>
      <c r="DH3514"/>
      <c r="DI3514"/>
    </row>
    <row r="3515" spans="9:113" x14ac:dyDescent="0.25">
      <c r="I3515"/>
      <c r="CW3515"/>
      <c r="CX3515"/>
      <c r="CY3515"/>
      <c r="CZ3515"/>
      <c r="DA3515"/>
      <c r="DB3515"/>
      <c r="DC3515"/>
      <c r="DD3515"/>
      <c r="DE3515"/>
      <c r="DF3515"/>
      <c r="DG3515"/>
      <c r="DH3515"/>
      <c r="DI3515"/>
    </row>
    <row r="3516" spans="9:113" x14ac:dyDescent="0.25">
      <c r="I3516"/>
      <c r="CW3516"/>
      <c r="CX3516"/>
      <c r="CY3516"/>
      <c r="CZ3516"/>
      <c r="DA3516"/>
      <c r="DB3516"/>
      <c r="DC3516"/>
      <c r="DD3516"/>
      <c r="DE3516"/>
      <c r="DF3516"/>
      <c r="DG3516"/>
      <c r="DH3516"/>
      <c r="DI3516"/>
    </row>
    <row r="3517" spans="9:113" x14ac:dyDescent="0.25">
      <c r="I3517"/>
      <c r="CW3517"/>
      <c r="CX3517"/>
      <c r="CY3517"/>
      <c r="CZ3517"/>
      <c r="DA3517"/>
      <c r="DB3517"/>
      <c r="DC3517"/>
      <c r="DD3517"/>
      <c r="DE3517"/>
      <c r="DF3517"/>
      <c r="DG3517"/>
      <c r="DH3517"/>
      <c r="DI3517"/>
    </row>
    <row r="3518" spans="9:113" x14ac:dyDescent="0.25">
      <c r="I3518"/>
      <c r="CW3518"/>
      <c r="CX3518"/>
      <c r="CY3518"/>
      <c r="CZ3518"/>
      <c r="DA3518"/>
      <c r="DB3518"/>
      <c r="DC3518"/>
      <c r="DD3518"/>
      <c r="DE3518"/>
      <c r="DF3518"/>
      <c r="DG3518"/>
      <c r="DH3518"/>
      <c r="DI3518"/>
    </row>
    <row r="3519" spans="9:113" x14ac:dyDescent="0.25">
      <c r="I3519"/>
      <c r="CW3519"/>
      <c r="CX3519"/>
      <c r="CY3519"/>
      <c r="CZ3519"/>
      <c r="DA3519"/>
      <c r="DB3519"/>
      <c r="DC3519"/>
      <c r="DD3519"/>
      <c r="DE3519"/>
      <c r="DF3519"/>
      <c r="DG3519"/>
      <c r="DH3519"/>
      <c r="DI3519"/>
    </row>
    <row r="3520" spans="9:113" x14ac:dyDescent="0.25">
      <c r="I3520"/>
      <c r="CW3520"/>
      <c r="CX3520"/>
      <c r="CY3520"/>
      <c r="CZ3520"/>
      <c r="DA3520"/>
      <c r="DB3520"/>
      <c r="DC3520"/>
      <c r="DD3520"/>
      <c r="DE3520"/>
      <c r="DF3520"/>
      <c r="DG3520"/>
      <c r="DH3520"/>
      <c r="DI3520"/>
    </row>
    <row r="3521" spans="9:113" x14ac:dyDescent="0.25">
      <c r="I3521"/>
      <c r="CW3521"/>
      <c r="CX3521"/>
      <c r="CY3521"/>
      <c r="CZ3521"/>
      <c r="DA3521"/>
      <c r="DB3521"/>
      <c r="DC3521"/>
      <c r="DD3521"/>
      <c r="DE3521"/>
      <c r="DF3521"/>
      <c r="DG3521"/>
      <c r="DH3521"/>
      <c r="DI3521"/>
    </row>
    <row r="3522" spans="9:113" x14ac:dyDescent="0.25">
      <c r="I3522"/>
      <c r="CW3522"/>
      <c r="CX3522"/>
      <c r="CY3522"/>
      <c r="CZ3522"/>
      <c r="DA3522"/>
      <c r="DB3522"/>
      <c r="DC3522"/>
      <c r="DD3522"/>
      <c r="DE3522"/>
      <c r="DF3522"/>
      <c r="DG3522"/>
      <c r="DH3522"/>
      <c r="DI3522"/>
    </row>
    <row r="3523" spans="9:113" x14ac:dyDescent="0.25">
      <c r="I3523"/>
      <c r="CW3523"/>
      <c r="CX3523"/>
      <c r="CY3523"/>
      <c r="CZ3523"/>
      <c r="DA3523"/>
      <c r="DB3523"/>
      <c r="DC3523"/>
      <c r="DD3523"/>
      <c r="DE3523"/>
      <c r="DF3523"/>
      <c r="DG3523"/>
      <c r="DH3523"/>
      <c r="DI3523"/>
    </row>
    <row r="3524" spans="9:113" x14ac:dyDescent="0.25">
      <c r="I3524"/>
      <c r="CW3524"/>
      <c r="CX3524"/>
      <c r="CY3524"/>
      <c r="CZ3524"/>
      <c r="DA3524"/>
      <c r="DB3524"/>
      <c r="DC3524"/>
      <c r="DD3524"/>
      <c r="DE3524"/>
      <c r="DF3524"/>
      <c r="DG3524"/>
      <c r="DH3524"/>
      <c r="DI3524"/>
    </row>
    <row r="3525" spans="9:113" x14ac:dyDescent="0.25">
      <c r="I3525"/>
      <c r="CW3525"/>
      <c r="CX3525"/>
      <c r="CY3525"/>
      <c r="CZ3525"/>
      <c r="DA3525"/>
      <c r="DB3525"/>
      <c r="DC3525"/>
      <c r="DD3525"/>
      <c r="DE3525"/>
      <c r="DF3525"/>
      <c r="DG3525"/>
      <c r="DH3525"/>
      <c r="DI3525"/>
    </row>
    <row r="3526" spans="9:113" x14ac:dyDescent="0.25">
      <c r="I3526"/>
      <c r="CW3526"/>
      <c r="CX3526"/>
      <c r="CY3526"/>
      <c r="CZ3526"/>
      <c r="DA3526"/>
      <c r="DB3526"/>
      <c r="DC3526"/>
      <c r="DD3526"/>
      <c r="DE3526"/>
      <c r="DF3526"/>
      <c r="DG3526"/>
      <c r="DH3526"/>
      <c r="DI3526"/>
    </row>
    <row r="3527" spans="9:113" x14ac:dyDescent="0.25">
      <c r="I3527"/>
      <c r="CW3527"/>
      <c r="CX3527"/>
      <c r="CY3527"/>
      <c r="CZ3527"/>
      <c r="DA3527"/>
      <c r="DB3527"/>
      <c r="DC3527"/>
      <c r="DD3527"/>
      <c r="DE3527"/>
      <c r="DF3527"/>
      <c r="DG3527"/>
      <c r="DH3527"/>
      <c r="DI3527"/>
    </row>
    <row r="3528" spans="9:113" x14ac:dyDescent="0.25">
      <c r="I3528"/>
      <c r="CW3528"/>
      <c r="CX3528"/>
      <c r="CY3528"/>
      <c r="CZ3528"/>
      <c r="DA3528"/>
      <c r="DB3528"/>
      <c r="DC3528"/>
      <c r="DD3528"/>
      <c r="DE3528"/>
      <c r="DF3528"/>
      <c r="DG3528"/>
      <c r="DH3528"/>
      <c r="DI3528"/>
    </row>
    <row r="3529" spans="9:113" x14ac:dyDescent="0.25">
      <c r="I3529"/>
      <c r="CW3529"/>
      <c r="CX3529"/>
      <c r="CY3529"/>
      <c r="CZ3529"/>
      <c r="DA3529"/>
      <c r="DB3529"/>
      <c r="DC3529"/>
      <c r="DD3529"/>
      <c r="DE3529"/>
      <c r="DF3529"/>
      <c r="DG3529"/>
      <c r="DH3529"/>
      <c r="DI3529"/>
    </row>
    <row r="3530" spans="9:113" x14ac:dyDescent="0.25">
      <c r="I3530"/>
      <c r="CW3530"/>
      <c r="CX3530"/>
      <c r="CY3530"/>
      <c r="CZ3530"/>
      <c r="DA3530"/>
      <c r="DB3530"/>
      <c r="DC3530"/>
      <c r="DD3530"/>
      <c r="DE3530"/>
      <c r="DF3530"/>
      <c r="DG3530"/>
      <c r="DH3530"/>
      <c r="DI3530"/>
    </row>
    <row r="3531" spans="9:113" x14ac:dyDescent="0.25">
      <c r="I3531"/>
      <c r="CW3531"/>
      <c r="CX3531"/>
      <c r="CY3531"/>
      <c r="CZ3531"/>
      <c r="DA3531"/>
      <c r="DB3531"/>
      <c r="DC3531"/>
      <c r="DD3531"/>
      <c r="DE3531"/>
      <c r="DF3531"/>
      <c r="DG3531"/>
      <c r="DH3531"/>
      <c r="DI3531"/>
    </row>
    <row r="3532" spans="9:113" x14ac:dyDescent="0.25">
      <c r="I3532"/>
      <c r="CW3532"/>
      <c r="CX3532"/>
      <c r="CY3532"/>
      <c r="CZ3532"/>
      <c r="DA3532"/>
      <c r="DB3532"/>
      <c r="DC3532"/>
      <c r="DD3532"/>
      <c r="DE3532"/>
      <c r="DF3532"/>
      <c r="DG3532"/>
      <c r="DH3532"/>
      <c r="DI3532"/>
    </row>
    <row r="3533" spans="9:113" x14ac:dyDescent="0.25">
      <c r="I3533"/>
      <c r="CW3533"/>
      <c r="CX3533"/>
      <c r="CY3533"/>
      <c r="CZ3533"/>
      <c r="DA3533"/>
      <c r="DB3533"/>
      <c r="DC3533"/>
      <c r="DD3533"/>
      <c r="DE3533"/>
      <c r="DF3533"/>
      <c r="DG3533"/>
      <c r="DH3533"/>
      <c r="DI3533"/>
    </row>
    <row r="3534" spans="9:113" x14ac:dyDescent="0.25">
      <c r="I3534"/>
      <c r="CW3534"/>
      <c r="CX3534"/>
      <c r="CY3534"/>
      <c r="CZ3534"/>
      <c r="DA3534"/>
      <c r="DB3534"/>
      <c r="DC3534"/>
      <c r="DD3534"/>
      <c r="DE3534"/>
      <c r="DF3534"/>
      <c r="DG3534"/>
      <c r="DH3534"/>
      <c r="DI3534"/>
    </row>
    <row r="3535" spans="9:113" x14ac:dyDescent="0.25">
      <c r="I3535"/>
      <c r="CW3535"/>
      <c r="CX3535"/>
      <c r="CY3535"/>
      <c r="CZ3535"/>
      <c r="DA3535"/>
      <c r="DB3535"/>
      <c r="DC3535"/>
      <c r="DD3535"/>
      <c r="DE3535"/>
      <c r="DF3535"/>
      <c r="DG3535"/>
      <c r="DH3535"/>
      <c r="DI3535"/>
    </row>
    <row r="3536" spans="9:113" x14ac:dyDescent="0.25">
      <c r="I3536"/>
      <c r="CW3536"/>
      <c r="CX3536"/>
      <c r="CY3536"/>
      <c r="CZ3536"/>
      <c r="DA3536"/>
      <c r="DB3536"/>
      <c r="DC3536"/>
      <c r="DD3536"/>
      <c r="DE3536"/>
      <c r="DF3536"/>
      <c r="DG3536"/>
      <c r="DH3536"/>
      <c r="DI3536"/>
    </row>
    <row r="3537" spans="9:113" x14ac:dyDescent="0.25">
      <c r="I3537"/>
      <c r="CW3537"/>
      <c r="CX3537"/>
      <c r="CY3537"/>
      <c r="CZ3537"/>
      <c r="DA3537"/>
      <c r="DB3537"/>
      <c r="DC3537"/>
      <c r="DD3537"/>
      <c r="DE3537"/>
      <c r="DF3537"/>
      <c r="DG3537"/>
      <c r="DH3537"/>
      <c r="DI3537"/>
    </row>
    <row r="3538" spans="9:113" x14ac:dyDescent="0.25">
      <c r="I3538"/>
      <c r="CW3538"/>
      <c r="CX3538"/>
      <c r="CY3538"/>
      <c r="CZ3538"/>
      <c r="DA3538"/>
      <c r="DB3538"/>
      <c r="DC3538"/>
      <c r="DD3538"/>
      <c r="DE3538"/>
      <c r="DF3538"/>
      <c r="DG3538"/>
      <c r="DH3538"/>
      <c r="DI3538"/>
    </row>
    <row r="3539" spans="9:113" x14ac:dyDescent="0.25">
      <c r="I3539"/>
      <c r="CW3539"/>
      <c r="CX3539"/>
      <c r="CY3539"/>
      <c r="CZ3539"/>
      <c r="DA3539"/>
      <c r="DB3539"/>
      <c r="DC3539"/>
      <c r="DD3539"/>
      <c r="DE3539"/>
      <c r="DF3539"/>
      <c r="DG3539"/>
      <c r="DH3539"/>
      <c r="DI3539"/>
    </row>
    <row r="3540" spans="9:113" x14ac:dyDescent="0.25">
      <c r="I3540"/>
      <c r="CW3540"/>
      <c r="CX3540"/>
      <c r="CY3540"/>
      <c r="CZ3540"/>
      <c r="DA3540"/>
      <c r="DB3540"/>
      <c r="DC3540"/>
      <c r="DD3540"/>
      <c r="DE3540"/>
      <c r="DF3540"/>
      <c r="DG3540"/>
      <c r="DH3540"/>
      <c r="DI3540"/>
    </row>
    <row r="3541" spans="9:113" x14ac:dyDescent="0.25">
      <c r="I3541"/>
      <c r="CW3541"/>
      <c r="CX3541"/>
      <c r="CY3541"/>
      <c r="CZ3541"/>
      <c r="DA3541"/>
      <c r="DB3541"/>
      <c r="DC3541"/>
      <c r="DD3541"/>
      <c r="DE3541"/>
      <c r="DF3541"/>
      <c r="DG3541"/>
      <c r="DH3541"/>
      <c r="DI3541"/>
    </row>
    <row r="3542" spans="9:113" x14ac:dyDescent="0.25">
      <c r="I3542"/>
      <c r="CW3542"/>
      <c r="CX3542"/>
      <c r="CY3542"/>
      <c r="CZ3542"/>
      <c r="DA3542"/>
      <c r="DB3542"/>
      <c r="DC3542"/>
      <c r="DD3542"/>
      <c r="DE3542"/>
      <c r="DF3542"/>
      <c r="DG3542"/>
      <c r="DH3542"/>
      <c r="DI3542"/>
    </row>
    <row r="3543" spans="9:113" x14ac:dyDescent="0.25">
      <c r="I3543"/>
      <c r="CW3543"/>
      <c r="CX3543"/>
      <c r="CY3543"/>
      <c r="CZ3543"/>
      <c r="DA3543"/>
      <c r="DB3543"/>
      <c r="DC3543"/>
      <c r="DD3543"/>
      <c r="DE3543"/>
      <c r="DF3543"/>
      <c r="DG3543"/>
      <c r="DH3543"/>
      <c r="DI3543"/>
    </row>
    <row r="3544" spans="9:113" x14ac:dyDescent="0.25">
      <c r="I3544"/>
      <c r="CW3544"/>
      <c r="CX3544"/>
      <c r="CY3544"/>
      <c r="CZ3544"/>
      <c r="DA3544"/>
      <c r="DB3544"/>
      <c r="DC3544"/>
      <c r="DD3544"/>
      <c r="DE3544"/>
      <c r="DF3544"/>
      <c r="DG3544"/>
      <c r="DH3544"/>
      <c r="DI3544"/>
    </row>
    <row r="3545" spans="9:113" x14ac:dyDescent="0.25">
      <c r="I3545"/>
      <c r="CW3545"/>
      <c r="CX3545"/>
      <c r="CY3545"/>
      <c r="CZ3545"/>
      <c r="DA3545"/>
      <c r="DB3545"/>
      <c r="DC3545"/>
      <c r="DD3545"/>
      <c r="DE3545"/>
      <c r="DF3545"/>
      <c r="DG3545"/>
      <c r="DH3545"/>
      <c r="DI3545"/>
    </row>
    <row r="3546" spans="9:113" x14ac:dyDescent="0.25">
      <c r="I3546"/>
      <c r="CW3546"/>
      <c r="CX3546"/>
      <c r="CY3546"/>
      <c r="CZ3546"/>
      <c r="DA3546"/>
      <c r="DB3546"/>
      <c r="DC3546"/>
      <c r="DD3546"/>
      <c r="DE3546"/>
      <c r="DF3546"/>
      <c r="DG3546"/>
      <c r="DH3546"/>
      <c r="DI3546"/>
    </row>
    <row r="3547" spans="9:113" x14ac:dyDescent="0.25">
      <c r="I3547"/>
      <c r="CW3547"/>
      <c r="CX3547"/>
      <c r="CY3547"/>
      <c r="CZ3547"/>
      <c r="DA3547"/>
      <c r="DB3547"/>
      <c r="DC3547"/>
      <c r="DD3547"/>
      <c r="DE3547"/>
      <c r="DF3547"/>
      <c r="DG3547"/>
      <c r="DH3547"/>
      <c r="DI3547"/>
    </row>
    <row r="3548" spans="9:113" x14ac:dyDescent="0.25">
      <c r="I3548"/>
      <c r="CW3548"/>
      <c r="CX3548"/>
      <c r="CY3548"/>
      <c r="CZ3548"/>
      <c r="DA3548"/>
      <c r="DB3548"/>
      <c r="DC3548"/>
      <c r="DD3548"/>
      <c r="DE3548"/>
      <c r="DF3548"/>
      <c r="DG3548"/>
      <c r="DH3548"/>
      <c r="DI3548"/>
    </row>
    <row r="3549" spans="9:113" x14ac:dyDescent="0.25">
      <c r="I3549"/>
      <c r="CW3549"/>
      <c r="CX3549"/>
      <c r="CY3549"/>
      <c r="CZ3549"/>
      <c r="DA3549"/>
      <c r="DB3549"/>
      <c r="DC3549"/>
      <c r="DD3549"/>
      <c r="DE3549"/>
      <c r="DF3549"/>
      <c r="DG3549"/>
      <c r="DH3549"/>
      <c r="DI3549"/>
    </row>
    <row r="3550" spans="9:113" x14ac:dyDescent="0.25">
      <c r="I3550"/>
      <c r="CW3550"/>
      <c r="CX3550"/>
      <c r="CY3550"/>
      <c r="CZ3550"/>
      <c r="DA3550"/>
      <c r="DB3550"/>
      <c r="DC3550"/>
      <c r="DD3550"/>
      <c r="DE3550"/>
      <c r="DF3550"/>
      <c r="DG3550"/>
      <c r="DH3550"/>
      <c r="DI3550"/>
    </row>
    <row r="3551" spans="9:113" x14ac:dyDescent="0.25">
      <c r="I3551"/>
      <c r="CW3551"/>
      <c r="CX3551"/>
      <c r="CY3551"/>
      <c r="CZ3551"/>
      <c r="DA3551"/>
      <c r="DB3551"/>
      <c r="DC3551"/>
      <c r="DD3551"/>
      <c r="DE3551"/>
      <c r="DF3551"/>
      <c r="DG3551"/>
      <c r="DH3551"/>
      <c r="DI3551"/>
    </row>
    <row r="3552" spans="9:113" x14ac:dyDescent="0.25">
      <c r="I3552"/>
      <c r="CW3552"/>
      <c r="CX3552"/>
      <c r="CY3552"/>
      <c r="CZ3552"/>
      <c r="DA3552"/>
      <c r="DB3552"/>
      <c r="DC3552"/>
      <c r="DD3552"/>
      <c r="DE3552"/>
      <c r="DF3552"/>
      <c r="DG3552"/>
      <c r="DH3552"/>
      <c r="DI3552"/>
    </row>
    <row r="3553" spans="9:113" x14ac:dyDescent="0.25">
      <c r="I3553"/>
      <c r="CW3553"/>
      <c r="CX3553"/>
      <c r="CY3553"/>
      <c r="CZ3553"/>
      <c r="DA3553"/>
      <c r="DB3553"/>
      <c r="DC3553"/>
      <c r="DD3553"/>
      <c r="DE3553"/>
      <c r="DF3553"/>
      <c r="DG3553"/>
      <c r="DH3553"/>
      <c r="DI3553"/>
    </row>
    <row r="3554" spans="9:113" x14ac:dyDescent="0.25">
      <c r="I3554"/>
      <c r="CW3554"/>
      <c r="CX3554"/>
      <c r="CY3554"/>
      <c r="CZ3554"/>
      <c r="DA3554"/>
      <c r="DB3554"/>
      <c r="DC3554"/>
      <c r="DD3554"/>
      <c r="DE3554"/>
      <c r="DF3554"/>
      <c r="DG3554"/>
      <c r="DH3554"/>
      <c r="DI3554"/>
    </row>
    <row r="3555" spans="9:113" x14ac:dyDescent="0.25">
      <c r="I3555"/>
      <c r="CW3555"/>
      <c r="CX3555"/>
      <c r="CY3555"/>
      <c r="CZ3555"/>
      <c r="DA3555"/>
      <c r="DB3555"/>
      <c r="DC3555"/>
      <c r="DD3555"/>
      <c r="DE3555"/>
      <c r="DF3555"/>
      <c r="DG3555"/>
      <c r="DH3555"/>
      <c r="DI3555"/>
    </row>
    <row r="3556" spans="9:113" x14ac:dyDescent="0.25">
      <c r="I3556"/>
      <c r="CW3556"/>
      <c r="CX3556"/>
      <c r="CY3556"/>
      <c r="CZ3556"/>
      <c r="DA3556"/>
      <c r="DB3556"/>
      <c r="DC3556"/>
      <c r="DD3556"/>
      <c r="DE3556"/>
      <c r="DF3556"/>
      <c r="DG3556"/>
      <c r="DH3556"/>
      <c r="DI3556"/>
    </row>
    <row r="3557" spans="9:113" x14ac:dyDescent="0.25">
      <c r="I3557"/>
      <c r="CW3557"/>
      <c r="CX3557"/>
      <c r="CY3557"/>
      <c r="CZ3557"/>
      <c r="DA3557"/>
      <c r="DB3557"/>
      <c r="DC3557"/>
      <c r="DD3557"/>
      <c r="DE3557"/>
      <c r="DF3557"/>
      <c r="DG3557"/>
      <c r="DH3557"/>
      <c r="DI3557"/>
    </row>
    <row r="3558" spans="9:113" x14ac:dyDescent="0.25">
      <c r="I3558"/>
      <c r="CW3558"/>
      <c r="CX3558"/>
      <c r="CY3558"/>
      <c r="CZ3558"/>
      <c r="DA3558"/>
      <c r="DB3558"/>
      <c r="DC3558"/>
      <c r="DD3558"/>
      <c r="DE3558"/>
      <c r="DF3558"/>
      <c r="DG3558"/>
      <c r="DH3558"/>
      <c r="DI3558"/>
    </row>
    <row r="3559" spans="9:113" x14ac:dyDescent="0.25">
      <c r="I3559"/>
      <c r="CW3559"/>
      <c r="CX3559"/>
      <c r="CY3559"/>
      <c r="CZ3559"/>
      <c r="DA3559"/>
      <c r="DB3559"/>
      <c r="DC3559"/>
      <c r="DD3559"/>
      <c r="DE3559"/>
      <c r="DF3559"/>
      <c r="DG3559"/>
      <c r="DH3559"/>
      <c r="DI3559"/>
    </row>
    <row r="3560" spans="9:113" x14ac:dyDescent="0.25">
      <c r="I3560"/>
      <c r="CW3560"/>
      <c r="CX3560"/>
      <c r="CY3560"/>
      <c r="CZ3560"/>
      <c r="DA3560"/>
      <c r="DB3560"/>
      <c r="DC3560"/>
      <c r="DD3560"/>
      <c r="DE3560"/>
      <c r="DF3560"/>
      <c r="DG3560"/>
      <c r="DH3560"/>
      <c r="DI3560"/>
    </row>
    <row r="3561" spans="9:113" x14ac:dyDescent="0.25">
      <c r="I3561"/>
      <c r="CW3561"/>
      <c r="CX3561"/>
      <c r="CY3561"/>
      <c r="CZ3561"/>
      <c r="DA3561"/>
      <c r="DB3561"/>
      <c r="DC3561"/>
      <c r="DD3561"/>
      <c r="DE3561"/>
      <c r="DF3561"/>
      <c r="DG3561"/>
      <c r="DH3561"/>
      <c r="DI3561"/>
    </row>
    <row r="3562" spans="9:113" x14ac:dyDescent="0.25">
      <c r="I3562"/>
      <c r="CW3562"/>
      <c r="CX3562"/>
      <c r="CY3562"/>
      <c r="CZ3562"/>
      <c r="DA3562"/>
      <c r="DB3562"/>
      <c r="DC3562"/>
      <c r="DD3562"/>
      <c r="DE3562"/>
      <c r="DF3562"/>
      <c r="DG3562"/>
      <c r="DH3562"/>
      <c r="DI3562"/>
    </row>
    <row r="3563" spans="9:113" x14ac:dyDescent="0.25">
      <c r="I3563"/>
      <c r="CW3563"/>
      <c r="CX3563"/>
      <c r="CY3563"/>
      <c r="CZ3563"/>
      <c r="DA3563"/>
      <c r="DB3563"/>
      <c r="DC3563"/>
      <c r="DD3563"/>
      <c r="DE3563"/>
      <c r="DF3563"/>
      <c r="DG3563"/>
      <c r="DH3563"/>
      <c r="DI3563"/>
    </row>
    <row r="3564" spans="9:113" x14ac:dyDescent="0.25">
      <c r="I3564"/>
      <c r="CW3564"/>
      <c r="CX3564"/>
      <c r="CY3564"/>
      <c r="CZ3564"/>
      <c r="DA3564"/>
      <c r="DB3564"/>
      <c r="DC3564"/>
      <c r="DD3564"/>
      <c r="DE3564"/>
      <c r="DF3564"/>
      <c r="DG3564"/>
      <c r="DH3564"/>
      <c r="DI3564"/>
    </row>
    <row r="3565" spans="9:113" x14ac:dyDescent="0.25">
      <c r="I3565"/>
      <c r="CW3565"/>
      <c r="CX3565"/>
      <c r="CY3565"/>
      <c r="CZ3565"/>
      <c r="DA3565"/>
      <c r="DB3565"/>
      <c r="DC3565"/>
      <c r="DD3565"/>
      <c r="DE3565"/>
      <c r="DF3565"/>
      <c r="DG3565"/>
      <c r="DH3565"/>
      <c r="DI3565"/>
    </row>
    <row r="3566" spans="9:113" x14ac:dyDescent="0.25">
      <c r="I3566"/>
      <c r="CW3566"/>
      <c r="CX3566"/>
      <c r="CY3566"/>
      <c r="CZ3566"/>
      <c r="DA3566"/>
      <c r="DB3566"/>
      <c r="DC3566"/>
      <c r="DD3566"/>
      <c r="DE3566"/>
      <c r="DF3566"/>
      <c r="DG3566"/>
      <c r="DH3566"/>
      <c r="DI3566"/>
    </row>
    <row r="3567" spans="9:113" x14ac:dyDescent="0.25">
      <c r="I3567"/>
      <c r="CW3567"/>
      <c r="CX3567"/>
      <c r="CY3567"/>
      <c r="CZ3567"/>
      <c r="DA3567"/>
      <c r="DB3567"/>
      <c r="DC3567"/>
      <c r="DD3567"/>
      <c r="DE3567"/>
      <c r="DF3567"/>
      <c r="DG3567"/>
      <c r="DH3567"/>
      <c r="DI3567"/>
    </row>
    <row r="3568" spans="9:113" x14ac:dyDescent="0.25">
      <c r="I3568"/>
      <c r="CW3568"/>
      <c r="CX3568"/>
      <c r="CY3568"/>
      <c r="CZ3568"/>
      <c r="DA3568"/>
      <c r="DB3568"/>
      <c r="DC3568"/>
      <c r="DD3568"/>
      <c r="DE3568"/>
      <c r="DF3568"/>
      <c r="DG3568"/>
      <c r="DH3568"/>
      <c r="DI3568"/>
    </row>
    <row r="3569" spans="9:113" x14ac:dyDescent="0.25">
      <c r="I3569"/>
      <c r="CW3569"/>
      <c r="CX3569"/>
      <c r="CY3569"/>
      <c r="CZ3569"/>
      <c r="DA3569"/>
      <c r="DB3569"/>
      <c r="DC3569"/>
      <c r="DD3569"/>
      <c r="DE3569"/>
      <c r="DF3569"/>
      <c r="DG3569"/>
      <c r="DH3569"/>
      <c r="DI3569"/>
    </row>
    <row r="3570" spans="9:113" x14ac:dyDescent="0.25">
      <c r="I3570"/>
      <c r="CW3570"/>
      <c r="CX3570"/>
      <c r="CY3570"/>
      <c r="CZ3570"/>
      <c r="DA3570"/>
      <c r="DB3570"/>
      <c r="DC3570"/>
      <c r="DD3570"/>
      <c r="DE3570"/>
      <c r="DF3570"/>
      <c r="DG3570"/>
      <c r="DH3570"/>
      <c r="DI3570"/>
    </row>
    <row r="3571" spans="9:113" x14ac:dyDescent="0.25">
      <c r="I3571"/>
      <c r="CW3571"/>
      <c r="CX3571"/>
      <c r="CY3571"/>
      <c r="CZ3571"/>
      <c r="DA3571"/>
      <c r="DB3571"/>
      <c r="DC3571"/>
      <c r="DD3571"/>
      <c r="DE3571"/>
      <c r="DF3571"/>
      <c r="DG3571"/>
      <c r="DH3571"/>
      <c r="DI3571"/>
    </row>
    <row r="3572" spans="9:113" x14ac:dyDescent="0.25">
      <c r="I3572"/>
      <c r="CW3572"/>
      <c r="CX3572"/>
      <c r="CY3572"/>
      <c r="CZ3572"/>
      <c r="DA3572"/>
      <c r="DB3572"/>
      <c r="DC3572"/>
      <c r="DD3572"/>
      <c r="DE3572"/>
      <c r="DF3572"/>
      <c r="DG3572"/>
      <c r="DH3572"/>
      <c r="DI3572"/>
    </row>
    <row r="3573" spans="9:113" x14ac:dyDescent="0.25">
      <c r="I3573"/>
      <c r="CW3573"/>
      <c r="CX3573"/>
      <c r="CY3573"/>
      <c r="CZ3573"/>
      <c r="DA3573"/>
      <c r="DB3573"/>
      <c r="DC3573"/>
      <c r="DD3573"/>
      <c r="DE3573"/>
      <c r="DF3573"/>
      <c r="DG3573"/>
      <c r="DH3573"/>
      <c r="DI3573"/>
    </row>
    <row r="3574" spans="9:113" x14ac:dyDescent="0.25">
      <c r="I3574"/>
      <c r="CW3574"/>
      <c r="CX3574"/>
      <c r="CY3574"/>
      <c r="CZ3574"/>
      <c r="DA3574"/>
      <c r="DB3574"/>
      <c r="DC3574"/>
      <c r="DD3574"/>
      <c r="DE3574"/>
      <c r="DF3574"/>
      <c r="DG3574"/>
      <c r="DH3574"/>
      <c r="DI3574"/>
    </row>
    <row r="3575" spans="9:113" x14ac:dyDescent="0.25">
      <c r="I3575"/>
      <c r="CW3575"/>
      <c r="CX3575"/>
      <c r="CY3575"/>
      <c r="CZ3575"/>
      <c r="DA3575"/>
      <c r="DB3575"/>
      <c r="DC3575"/>
      <c r="DD3575"/>
      <c r="DE3575"/>
      <c r="DF3575"/>
      <c r="DG3575"/>
      <c r="DH3575"/>
      <c r="DI3575"/>
    </row>
    <row r="3576" spans="9:113" x14ac:dyDescent="0.25">
      <c r="I3576"/>
      <c r="CW3576"/>
      <c r="CX3576"/>
      <c r="CY3576"/>
      <c r="CZ3576"/>
      <c r="DA3576"/>
      <c r="DB3576"/>
      <c r="DC3576"/>
      <c r="DD3576"/>
      <c r="DE3576"/>
      <c r="DF3576"/>
      <c r="DG3576"/>
      <c r="DH3576"/>
      <c r="DI3576"/>
    </row>
    <row r="3577" spans="9:113" x14ac:dyDescent="0.25">
      <c r="I3577"/>
      <c r="CW3577"/>
      <c r="CX3577"/>
      <c r="CY3577"/>
      <c r="CZ3577"/>
      <c r="DA3577"/>
      <c r="DB3577"/>
      <c r="DC3577"/>
      <c r="DD3577"/>
      <c r="DE3577"/>
      <c r="DF3577"/>
      <c r="DG3577"/>
      <c r="DH3577"/>
      <c r="DI3577"/>
    </row>
    <row r="3578" spans="9:113" x14ac:dyDescent="0.25">
      <c r="I3578"/>
      <c r="CW3578"/>
      <c r="CX3578"/>
      <c r="CY3578"/>
      <c r="CZ3578"/>
      <c r="DA3578"/>
      <c r="DB3578"/>
      <c r="DC3578"/>
      <c r="DD3578"/>
      <c r="DE3578"/>
      <c r="DF3578"/>
      <c r="DG3578"/>
      <c r="DH3578"/>
      <c r="DI3578"/>
    </row>
    <row r="3579" spans="9:113" x14ac:dyDescent="0.25">
      <c r="I3579"/>
      <c r="CW3579"/>
      <c r="CX3579"/>
      <c r="CY3579"/>
      <c r="CZ3579"/>
      <c r="DA3579"/>
      <c r="DB3579"/>
      <c r="DC3579"/>
      <c r="DD3579"/>
      <c r="DE3579"/>
      <c r="DF3579"/>
      <c r="DG3579"/>
      <c r="DH3579"/>
      <c r="DI3579"/>
    </row>
    <row r="3580" spans="9:113" x14ac:dyDescent="0.25">
      <c r="I3580"/>
      <c r="CW3580"/>
      <c r="CX3580"/>
      <c r="CY3580"/>
      <c r="CZ3580"/>
      <c r="DA3580"/>
      <c r="DB3580"/>
      <c r="DC3580"/>
      <c r="DD3580"/>
      <c r="DE3580"/>
      <c r="DF3580"/>
      <c r="DG3580"/>
      <c r="DH3580"/>
      <c r="DI3580"/>
    </row>
    <row r="3581" spans="9:113" x14ac:dyDescent="0.25">
      <c r="I3581"/>
      <c r="CW3581"/>
      <c r="CX3581"/>
      <c r="CY3581"/>
      <c r="CZ3581"/>
      <c r="DA3581"/>
      <c r="DB3581"/>
      <c r="DC3581"/>
      <c r="DD3581"/>
      <c r="DE3581"/>
      <c r="DF3581"/>
      <c r="DG3581"/>
      <c r="DH3581"/>
      <c r="DI3581"/>
    </row>
    <row r="3582" spans="9:113" x14ac:dyDescent="0.25">
      <c r="I3582"/>
      <c r="CW3582"/>
      <c r="CX3582"/>
      <c r="CY3582"/>
      <c r="CZ3582"/>
      <c r="DA3582"/>
      <c r="DB3582"/>
      <c r="DC3582"/>
      <c r="DD3582"/>
      <c r="DE3582"/>
      <c r="DF3582"/>
      <c r="DG3582"/>
      <c r="DH3582"/>
      <c r="DI3582"/>
    </row>
    <row r="3583" spans="9:113" x14ac:dyDescent="0.25">
      <c r="I3583"/>
      <c r="CW3583"/>
      <c r="CX3583"/>
      <c r="CY3583"/>
      <c r="CZ3583"/>
      <c r="DA3583"/>
      <c r="DB3583"/>
      <c r="DC3583"/>
      <c r="DD3583"/>
      <c r="DE3583"/>
      <c r="DF3583"/>
      <c r="DG3583"/>
      <c r="DH3583"/>
      <c r="DI3583"/>
    </row>
    <row r="3584" spans="9:113" x14ac:dyDescent="0.25">
      <c r="I3584"/>
      <c r="CW3584"/>
      <c r="CX3584"/>
      <c r="CY3584"/>
      <c r="CZ3584"/>
      <c r="DA3584"/>
      <c r="DB3584"/>
      <c r="DC3584"/>
      <c r="DD3584"/>
      <c r="DE3584"/>
      <c r="DF3584"/>
      <c r="DG3584"/>
      <c r="DH3584"/>
      <c r="DI3584"/>
    </row>
    <row r="3585" spans="9:113" x14ac:dyDescent="0.25">
      <c r="I3585"/>
      <c r="CW3585"/>
      <c r="CX3585"/>
      <c r="CY3585"/>
      <c r="CZ3585"/>
      <c r="DA3585"/>
      <c r="DB3585"/>
      <c r="DC3585"/>
      <c r="DD3585"/>
      <c r="DE3585"/>
      <c r="DF3585"/>
      <c r="DG3585"/>
      <c r="DH3585"/>
      <c r="DI3585"/>
    </row>
    <row r="3586" spans="9:113" x14ac:dyDescent="0.25">
      <c r="I3586"/>
      <c r="CW3586"/>
      <c r="CX3586"/>
      <c r="CY3586"/>
      <c r="CZ3586"/>
      <c r="DA3586"/>
      <c r="DB3586"/>
      <c r="DC3586"/>
      <c r="DD3586"/>
      <c r="DE3586"/>
      <c r="DF3586"/>
      <c r="DG3586"/>
      <c r="DH3586"/>
      <c r="DI3586"/>
    </row>
    <row r="3587" spans="9:113" x14ac:dyDescent="0.25">
      <c r="I3587"/>
      <c r="CW3587"/>
      <c r="CX3587"/>
      <c r="CY3587"/>
      <c r="CZ3587"/>
      <c r="DA3587"/>
      <c r="DB3587"/>
      <c r="DC3587"/>
      <c r="DD3587"/>
      <c r="DE3587"/>
      <c r="DF3587"/>
      <c r="DG3587"/>
      <c r="DH3587"/>
      <c r="DI3587"/>
    </row>
    <row r="3588" spans="9:113" x14ac:dyDescent="0.25">
      <c r="I3588"/>
      <c r="CW3588"/>
      <c r="CX3588"/>
      <c r="CY3588"/>
      <c r="CZ3588"/>
      <c r="DA3588"/>
      <c r="DB3588"/>
      <c r="DC3588"/>
      <c r="DD3588"/>
      <c r="DE3588"/>
      <c r="DF3588"/>
      <c r="DG3588"/>
      <c r="DH3588"/>
      <c r="DI3588"/>
    </row>
    <row r="3589" spans="9:113" x14ac:dyDescent="0.25">
      <c r="I3589"/>
      <c r="CW3589"/>
      <c r="CX3589"/>
      <c r="CY3589"/>
      <c r="CZ3589"/>
      <c r="DA3589"/>
      <c r="DB3589"/>
      <c r="DC3589"/>
      <c r="DD3589"/>
      <c r="DE3589"/>
      <c r="DF3589"/>
      <c r="DG3589"/>
      <c r="DH3589"/>
      <c r="DI3589"/>
    </row>
    <row r="3590" spans="9:113" x14ac:dyDescent="0.25">
      <c r="I3590"/>
      <c r="CW3590"/>
      <c r="CX3590"/>
      <c r="CY3590"/>
      <c r="CZ3590"/>
      <c r="DA3590"/>
      <c r="DB3590"/>
      <c r="DC3590"/>
      <c r="DD3590"/>
      <c r="DE3590"/>
      <c r="DF3590"/>
      <c r="DG3590"/>
      <c r="DH3590"/>
      <c r="DI3590"/>
    </row>
    <row r="3591" spans="9:113" x14ac:dyDescent="0.25">
      <c r="I3591"/>
      <c r="CW3591"/>
      <c r="CX3591"/>
      <c r="CY3591"/>
      <c r="CZ3591"/>
      <c r="DA3591"/>
      <c r="DB3591"/>
      <c r="DC3591"/>
      <c r="DD3591"/>
      <c r="DE3591"/>
      <c r="DF3591"/>
      <c r="DG3591"/>
      <c r="DH3591"/>
      <c r="DI3591"/>
    </row>
    <row r="3592" spans="9:113" x14ac:dyDescent="0.25">
      <c r="I3592"/>
      <c r="CW3592"/>
      <c r="CX3592"/>
      <c r="CY3592"/>
      <c r="CZ3592"/>
      <c r="DA3592"/>
      <c r="DB3592"/>
      <c r="DC3592"/>
      <c r="DD3592"/>
      <c r="DE3592"/>
      <c r="DF3592"/>
      <c r="DG3592"/>
      <c r="DH3592"/>
      <c r="DI3592"/>
    </row>
    <row r="3593" spans="9:113" x14ac:dyDescent="0.25">
      <c r="I3593"/>
      <c r="CW3593"/>
      <c r="CX3593"/>
      <c r="CY3593"/>
      <c r="CZ3593"/>
      <c r="DA3593"/>
      <c r="DB3593"/>
      <c r="DC3593"/>
      <c r="DD3593"/>
      <c r="DE3593"/>
      <c r="DF3593"/>
      <c r="DG3593"/>
      <c r="DH3593"/>
      <c r="DI3593"/>
    </row>
    <row r="3594" spans="9:113" x14ac:dyDescent="0.25">
      <c r="I3594"/>
      <c r="CW3594"/>
      <c r="CX3594"/>
      <c r="CY3594"/>
      <c r="CZ3594"/>
      <c r="DA3594"/>
      <c r="DB3594"/>
      <c r="DC3594"/>
      <c r="DD3594"/>
      <c r="DE3594"/>
      <c r="DF3594"/>
      <c r="DG3594"/>
      <c r="DH3594"/>
      <c r="DI3594"/>
    </row>
    <row r="3595" spans="9:113" x14ac:dyDescent="0.25">
      <c r="I3595"/>
      <c r="CW3595"/>
      <c r="CX3595"/>
      <c r="CY3595"/>
      <c r="CZ3595"/>
      <c r="DA3595"/>
      <c r="DB3595"/>
      <c r="DC3595"/>
      <c r="DD3595"/>
      <c r="DE3595"/>
      <c r="DF3595"/>
      <c r="DG3595"/>
      <c r="DH3595"/>
      <c r="DI3595"/>
    </row>
    <row r="3596" spans="9:113" x14ac:dyDescent="0.25">
      <c r="I3596"/>
      <c r="CW3596"/>
      <c r="CX3596"/>
      <c r="CY3596"/>
      <c r="CZ3596"/>
      <c r="DA3596"/>
      <c r="DB3596"/>
      <c r="DC3596"/>
      <c r="DD3596"/>
      <c r="DE3596"/>
      <c r="DF3596"/>
      <c r="DG3596"/>
      <c r="DH3596"/>
      <c r="DI3596"/>
    </row>
    <row r="3597" spans="9:113" x14ac:dyDescent="0.25">
      <c r="I3597"/>
      <c r="CW3597"/>
      <c r="CX3597"/>
      <c r="CY3597"/>
      <c r="CZ3597"/>
      <c r="DA3597"/>
      <c r="DB3597"/>
      <c r="DC3597"/>
      <c r="DD3597"/>
      <c r="DE3597"/>
      <c r="DF3597"/>
      <c r="DG3597"/>
      <c r="DH3597"/>
      <c r="DI3597"/>
    </row>
    <row r="3598" spans="9:113" x14ac:dyDescent="0.25">
      <c r="I3598"/>
      <c r="CW3598"/>
      <c r="CX3598"/>
      <c r="CY3598"/>
      <c r="CZ3598"/>
      <c r="DA3598"/>
      <c r="DB3598"/>
      <c r="DC3598"/>
      <c r="DD3598"/>
      <c r="DE3598"/>
      <c r="DF3598"/>
      <c r="DG3598"/>
      <c r="DH3598"/>
      <c r="DI3598"/>
    </row>
    <row r="3599" spans="9:113" x14ac:dyDescent="0.25">
      <c r="I3599"/>
      <c r="CW3599"/>
      <c r="CX3599"/>
      <c r="CY3599"/>
      <c r="CZ3599"/>
      <c r="DA3599"/>
      <c r="DB3599"/>
      <c r="DC3599"/>
      <c r="DD3599"/>
      <c r="DE3599"/>
      <c r="DF3599"/>
      <c r="DG3599"/>
      <c r="DH3599"/>
      <c r="DI3599"/>
    </row>
    <row r="3600" spans="9:113" x14ac:dyDescent="0.25">
      <c r="I3600"/>
      <c r="CW3600"/>
      <c r="CX3600"/>
      <c r="CY3600"/>
      <c r="CZ3600"/>
      <c r="DA3600"/>
      <c r="DB3600"/>
      <c r="DC3600"/>
      <c r="DD3600"/>
      <c r="DE3600"/>
      <c r="DF3600"/>
      <c r="DG3600"/>
      <c r="DH3600"/>
      <c r="DI3600"/>
    </row>
    <row r="3601" spans="9:113" x14ac:dyDescent="0.25">
      <c r="I3601"/>
      <c r="CW3601"/>
      <c r="CX3601"/>
      <c r="CY3601"/>
      <c r="CZ3601"/>
      <c r="DA3601"/>
      <c r="DB3601"/>
      <c r="DC3601"/>
      <c r="DD3601"/>
      <c r="DE3601"/>
      <c r="DF3601"/>
      <c r="DG3601"/>
      <c r="DH3601"/>
      <c r="DI3601"/>
    </row>
    <row r="3602" spans="9:113" x14ac:dyDescent="0.25">
      <c r="I3602"/>
      <c r="CW3602"/>
      <c r="CX3602"/>
      <c r="CY3602"/>
      <c r="CZ3602"/>
      <c r="DA3602"/>
      <c r="DB3602"/>
      <c r="DC3602"/>
      <c r="DD3602"/>
      <c r="DE3602"/>
      <c r="DF3602"/>
      <c r="DG3602"/>
      <c r="DH3602"/>
      <c r="DI3602"/>
    </row>
    <row r="3603" spans="9:113" x14ac:dyDescent="0.25">
      <c r="I3603"/>
      <c r="CW3603"/>
      <c r="CX3603"/>
      <c r="CY3603"/>
      <c r="CZ3603"/>
      <c r="DA3603"/>
      <c r="DB3603"/>
      <c r="DC3603"/>
      <c r="DD3603"/>
      <c r="DE3603"/>
      <c r="DF3603"/>
      <c r="DG3603"/>
      <c r="DH3603"/>
      <c r="DI3603"/>
    </row>
    <row r="3604" spans="9:113" x14ac:dyDescent="0.25">
      <c r="I3604"/>
      <c r="CW3604"/>
      <c r="CX3604"/>
      <c r="CY3604"/>
      <c r="CZ3604"/>
      <c r="DA3604"/>
      <c r="DB3604"/>
      <c r="DC3604"/>
      <c r="DD3604"/>
      <c r="DE3604"/>
      <c r="DF3604"/>
      <c r="DG3604"/>
      <c r="DH3604"/>
      <c r="DI3604"/>
    </row>
    <row r="3605" spans="9:113" x14ac:dyDescent="0.25">
      <c r="I3605"/>
      <c r="CW3605"/>
      <c r="CX3605"/>
      <c r="CY3605"/>
      <c r="CZ3605"/>
      <c r="DA3605"/>
      <c r="DB3605"/>
      <c r="DC3605"/>
      <c r="DD3605"/>
      <c r="DE3605"/>
      <c r="DF3605"/>
      <c r="DG3605"/>
      <c r="DH3605"/>
      <c r="DI3605"/>
    </row>
    <row r="3606" spans="9:113" x14ac:dyDescent="0.25">
      <c r="I3606"/>
      <c r="CW3606"/>
      <c r="CX3606"/>
      <c r="CY3606"/>
      <c r="CZ3606"/>
      <c r="DA3606"/>
      <c r="DB3606"/>
      <c r="DC3606"/>
      <c r="DD3606"/>
      <c r="DE3606"/>
      <c r="DF3606"/>
      <c r="DG3606"/>
      <c r="DH3606"/>
      <c r="DI3606"/>
    </row>
    <row r="3607" spans="9:113" x14ac:dyDescent="0.25">
      <c r="I3607"/>
      <c r="CW3607"/>
      <c r="CX3607"/>
      <c r="CY3607"/>
      <c r="CZ3607"/>
      <c r="DA3607"/>
      <c r="DB3607"/>
      <c r="DC3607"/>
      <c r="DD3607"/>
      <c r="DE3607"/>
      <c r="DF3607"/>
      <c r="DG3607"/>
      <c r="DH3607"/>
      <c r="DI3607"/>
    </row>
    <row r="3608" spans="9:113" x14ac:dyDescent="0.25">
      <c r="I3608"/>
      <c r="CW3608"/>
      <c r="CX3608"/>
      <c r="CY3608"/>
      <c r="CZ3608"/>
      <c r="DA3608"/>
      <c r="DB3608"/>
      <c r="DC3608"/>
      <c r="DD3608"/>
      <c r="DE3608"/>
      <c r="DF3608"/>
      <c r="DG3608"/>
      <c r="DH3608"/>
      <c r="DI3608"/>
    </row>
    <row r="3609" spans="9:113" x14ac:dyDescent="0.25">
      <c r="I3609"/>
      <c r="CW3609"/>
      <c r="CX3609"/>
      <c r="CY3609"/>
      <c r="CZ3609"/>
      <c r="DA3609"/>
      <c r="DB3609"/>
      <c r="DC3609"/>
      <c r="DD3609"/>
      <c r="DE3609"/>
      <c r="DF3609"/>
      <c r="DG3609"/>
      <c r="DH3609"/>
      <c r="DI3609"/>
    </row>
    <row r="3610" spans="9:113" x14ac:dyDescent="0.25">
      <c r="I3610"/>
      <c r="CW3610"/>
      <c r="CX3610"/>
      <c r="CY3610"/>
      <c r="CZ3610"/>
      <c r="DA3610"/>
      <c r="DB3610"/>
      <c r="DC3610"/>
      <c r="DD3610"/>
      <c r="DE3610"/>
      <c r="DF3610"/>
      <c r="DG3610"/>
      <c r="DH3610"/>
      <c r="DI3610"/>
    </row>
    <row r="3611" spans="9:113" x14ac:dyDescent="0.25">
      <c r="I3611"/>
      <c r="CW3611"/>
      <c r="CX3611"/>
      <c r="CY3611"/>
      <c r="CZ3611"/>
      <c r="DA3611"/>
      <c r="DB3611"/>
      <c r="DC3611"/>
      <c r="DD3611"/>
      <c r="DE3611"/>
      <c r="DF3611"/>
      <c r="DG3611"/>
      <c r="DH3611"/>
      <c r="DI3611"/>
    </row>
    <row r="3612" spans="9:113" x14ac:dyDescent="0.25">
      <c r="I3612"/>
      <c r="CW3612"/>
      <c r="CX3612"/>
      <c r="CY3612"/>
      <c r="CZ3612"/>
      <c r="DA3612"/>
      <c r="DB3612"/>
      <c r="DC3612"/>
      <c r="DD3612"/>
      <c r="DE3612"/>
      <c r="DF3612"/>
      <c r="DG3612"/>
      <c r="DH3612"/>
      <c r="DI3612"/>
    </row>
    <row r="3613" spans="9:113" x14ac:dyDescent="0.25">
      <c r="I3613"/>
      <c r="CW3613"/>
      <c r="CX3613"/>
      <c r="CY3613"/>
      <c r="CZ3613"/>
      <c r="DA3613"/>
      <c r="DB3613"/>
      <c r="DC3613"/>
      <c r="DD3613"/>
      <c r="DE3613"/>
      <c r="DF3613"/>
      <c r="DG3613"/>
      <c r="DH3613"/>
      <c r="DI3613"/>
    </row>
    <row r="3614" spans="9:113" x14ac:dyDescent="0.25">
      <c r="I3614"/>
      <c r="CW3614"/>
      <c r="CX3614"/>
      <c r="CY3614"/>
      <c r="CZ3614"/>
      <c r="DA3614"/>
      <c r="DB3614"/>
      <c r="DC3614"/>
      <c r="DD3614"/>
      <c r="DE3614"/>
      <c r="DF3614"/>
      <c r="DG3614"/>
      <c r="DH3614"/>
      <c r="DI3614"/>
    </row>
    <row r="3615" spans="9:113" x14ac:dyDescent="0.25">
      <c r="I3615"/>
      <c r="CW3615"/>
      <c r="CX3615"/>
      <c r="CY3615"/>
      <c r="CZ3615"/>
      <c r="DA3615"/>
      <c r="DB3615"/>
      <c r="DC3615"/>
      <c r="DD3615"/>
      <c r="DE3615"/>
      <c r="DF3615"/>
      <c r="DG3615"/>
      <c r="DH3615"/>
      <c r="DI3615"/>
    </row>
    <row r="3616" spans="9:113" x14ac:dyDescent="0.25">
      <c r="I3616"/>
      <c r="CW3616"/>
      <c r="CX3616"/>
      <c r="CY3616"/>
      <c r="CZ3616"/>
      <c r="DA3616"/>
      <c r="DB3616"/>
      <c r="DC3616"/>
      <c r="DD3616"/>
      <c r="DE3616"/>
      <c r="DF3616"/>
      <c r="DG3616"/>
      <c r="DH3616"/>
      <c r="DI3616"/>
    </row>
    <row r="3617" spans="9:113" x14ac:dyDescent="0.25">
      <c r="I3617"/>
      <c r="CW3617"/>
      <c r="CX3617"/>
      <c r="CY3617"/>
      <c r="CZ3617"/>
      <c r="DA3617"/>
      <c r="DB3617"/>
      <c r="DC3617"/>
      <c r="DD3617"/>
      <c r="DE3617"/>
      <c r="DF3617"/>
      <c r="DG3617"/>
      <c r="DH3617"/>
      <c r="DI3617"/>
    </row>
    <row r="3618" spans="9:113" x14ac:dyDescent="0.25">
      <c r="I3618"/>
      <c r="CW3618"/>
      <c r="CX3618"/>
      <c r="CY3618"/>
      <c r="CZ3618"/>
      <c r="DA3618"/>
      <c r="DB3618"/>
      <c r="DC3618"/>
      <c r="DD3618"/>
      <c r="DE3618"/>
      <c r="DF3618"/>
      <c r="DG3618"/>
      <c r="DH3618"/>
      <c r="DI3618"/>
    </row>
    <row r="3619" spans="9:113" x14ac:dyDescent="0.25">
      <c r="I3619"/>
      <c r="CW3619"/>
      <c r="CX3619"/>
      <c r="CY3619"/>
      <c r="CZ3619"/>
      <c r="DA3619"/>
      <c r="DB3619"/>
      <c r="DC3619"/>
      <c r="DD3619"/>
      <c r="DE3619"/>
      <c r="DF3619"/>
      <c r="DG3619"/>
      <c r="DH3619"/>
      <c r="DI3619"/>
    </row>
    <row r="3620" spans="9:113" x14ac:dyDescent="0.25">
      <c r="I3620"/>
      <c r="CW3620"/>
      <c r="CX3620"/>
      <c r="CY3620"/>
      <c r="CZ3620"/>
      <c r="DA3620"/>
      <c r="DB3620"/>
      <c r="DC3620"/>
      <c r="DD3620"/>
      <c r="DE3620"/>
      <c r="DF3620"/>
      <c r="DG3620"/>
      <c r="DH3620"/>
      <c r="DI3620"/>
    </row>
    <row r="3621" spans="9:113" x14ac:dyDescent="0.25">
      <c r="I3621"/>
      <c r="CW3621"/>
      <c r="CX3621"/>
      <c r="CY3621"/>
      <c r="CZ3621"/>
      <c r="DA3621"/>
      <c r="DB3621"/>
      <c r="DC3621"/>
      <c r="DD3621"/>
      <c r="DE3621"/>
      <c r="DF3621"/>
      <c r="DG3621"/>
      <c r="DH3621"/>
      <c r="DI3621"/>
    </row>
    <row r="3622" spans="9:113" x14ac:dyDescent="0.25">
      <c r="I3622"/>
      <c r="CW3622"/>
      <c r="CX3622"/>
      <c r="CY3622"/>
      <c r="CZ3622"/>
      <c r="DA3622"/>
      <c r="DB3622"/>
      <c r="DC3622"/>
      <c r="DD3622"/>
      <c r="DE3622"/>
      <c r="DF3622"/>
      <c r="DG3622"/>
      <c r="DH3622"/>
      <c r="DI3622"/>
    </row>
    <row r="3623" spans="9:113" x14ac:dyDescent="0.25">
      <c r="I3623"/>
      <c r="CW3623"/>
      <c r="CX3623"/>
      <c r="CY3623"/>
      <c r="CZ3623"/>
      <c r="DA3623"/>
      <c r="DB3623"/>
      <c r="DC3623"/>
      <c r="DD3623"/>
      <c r="DE3623"/>
      <c r="DF3623"/>
      <c r="DG3623"/>
      <c r="DH3623"/>
      <c r="DI3623"/>
    </row>
    <row r="3624" spans="9:113" x14ac:dyDescent="0.25">
      <c r="I3624"/>
      <c r="CW3624"/>
      <c r="CX3624"/>
      <c r="CY3624"/>
      <c r="CZ3624"/>
      <c r="DA3624"/>
      <c r="DB3624"/>
      <c r="DC3624"/>
      <c r="DD3624"/>
      <c r="DE3624"/>
      <c r="DF3624"/>
      <c r="DG3624"/>
      <c r="DH3624"/>
      <c r="DI3624"/>
    </row>
    <row r="3625" spans="9:113" x14ac:dyDescent="0.25">
      <c r="I3625"/>
      <c r="CW3625"/>
      <c r="CX3625"/>
      <c r="CY3625"/>
      <c r="CZ3625"/>
      <c r="DA3625"/>
      <c r="DB3625"/>
      <c r="DC3625"/>
      <c r="DD3625"/>
      <c r="DE3625"/>
      <c r="DF3625"/>
      <c r="DG3625"/>
      <c r="DH3625"/>
      <c r="DI3625"/>
    </row>
    <row r="3626" spans="9:113" x14ac:dyDescent="0.25">
      <c r="I3626"/>
      <c r="CW3626"/>
      <c r="CX3626"/>
      <c r="CY3626"/>
      <c r="CZ3626"/>
      <c r="DA3626"/>
      <c r="DB3626"/>
      <c r="DC3626"/>
      <c r="DD3626"/>
      <c r="DE3626"/>
      <c r="DF3626"/>
      <c r="DG3626"/>
      <c r="DH3626"/>
      <c r="DI3626"/>
    </row>
    <row r="3627" spans="9:113" x14ac:dyDescent="0.25">
      <c r="I3627"/>
      <c r="CW3627"/>
      <c r="CX3627"/>
      <c r="CY3627"/>
      <c r="CZ3627"/>
      <c r="DA3627"/>
      <c r="DB3627"/>
      <c r="DC3627"/>
      <c r="DD3627"/>
      <c r="DE3627"/>
      <c r="DF3627"/>
      <c r="DG3627"/>
      <c r="DH3627"/>
      <c r="DI3627"/>
    </row>
    <row r="3628" spans="9:113" x14ac:dyDescent="0.25">
      <c r="I3628"/>
      <c r="CW3628"/>
      <c r="CX3628"/>
      <c r="CY3628"/>
      <c r="CZ3628"/>
      <c r="DA3628"/>
      <c r="DB3628"/>
      <c r="DC3628"/>
      <c r="DD3628"/>
      <c r="DE3628"/>
      <c r="DF3628"/>
      <c r="DG3628"/>
      <c r="DH3628"/>
      <c r="DI3628"/>
    </row>
    <row r="3629" spans="9:113" x14ac:dyDescent="0.25">
      <c r="I3629"/>
      <c r="CW3629"/>
      <c r="CX3629"/>
      <c r="CY3629"/>
      <c r="CZ3629"/>
      <c r="DA3629"/>
      <c r="DB3629"/>
      <c r="DC3629"/>
      <c r="DD3629"/>
      <c r="DE3629"/>
      <c r="DF3629"/>
      <c r="DG3629"/>
      <c r="DH3629"/>
      <c r="DI3629"/>
    </row>
    <row r="3630" spans="9:113" x14ac:dyDescent="0.25">
      <c r="I3630"/>
      <c r="CW3630"/>
      <c r="CX3630"/>
      <c r="CY3630"/>
      <c r="CZ3630"/>
      <c r="DA3630"/>
      <c r="DB3630"/>
      <c r="DC3630"/>
      <c r="DD3630"/>
      <c r="DE3630"/>
      <c r="DF3630"/>
      <c r="DG3630"/>
      <c r="DH3630"/>
      <c r="DI3630"/>
    </row>
    <row r="3631" spans="9:113" x14ac:dyDescent="0.25">
      <c r="I3631"/>
      <c r="CW3631"/>
      <c r="CX3631"/>
      <c r="CY3631"/>
      <c r="CZ3631"/>
      <c r="DA3631"/>
      <c r="DB3631"/>
      <c r="DC3631"/>
      <c r="DD3631"/>
      <c r="DE3631"/>
      <c r="DF3631"/>
      <c r="DG3631"/>
      <c r="DH3631"/>
      <c r="DI3631"/>
    </row>
    <row r="3632" spans="9:113" x14ac:dyDescent="0.25">
      <c r="I3632"/>
      <c r="CW3632"/>
      <c r="CX3632"/>
      <c r="CY3632"/>
      <c r="CZ3632"/>
      <c r="DA3632"/>
      <c r="DB3632"/>
      <c r="DC3632"/>
      <c r="DD3632"/>
      <c r="DE3632"/>
      <c r="DF3632"/>
      <c r="DG3632"/>
      <c r="DH3632"/>
      <c r="DI3632"/>
    </row>
    <row r="3633" spans="9:113" x14ac:dyDescent="0.25">
      <c r="I3633"/>
      <c r="CW3633"/>
      <c r="CX3633"/>
      <c r="CY3633"/>
      <c r="CZ3633"/>
      <c r="DA3633"/>
      <c r="DB3633"/>
      <c r="DC3633"/>
      <c r="DD3633"/>
      <c r="DE3633"/>
      <c r="DF3633"/>
      <c r="DG3633"/>
      <c r="DH3633"/>
      <c r="DI3633"/>
    </row>
    <row r="3634" spans="9:113" x14ac:dyDescent="0.25">
      <c r="I3634"/>
      <c r="CW3634"/>
      <c r="CX3634"/>
      <c r="CY3634"/>
      <c r="CZ3634"/>
      <c r="DA3634"/>
      <c r="DB3634"/>
      <c r="DC3634"/>
      <c r="DD3634"/>
      <c r="DE3634"/>
      <c r="DF3634"/>
      <c r="DG3634"/>
      <c r="DH3634"/>
      <c r="DI3634"/>
    </row>
    <row r="3635" spans="9:113" x14ac:dyDescent="0.25">
      <c r="I3635"/>
      <c r="CW3635"/>
      <c r="CX3635"/>
      <c r="CY3635"/>
      <c r="CZ3635"/>
      <c r="DA3635"/>
      <c r="DB3635"/>
      <c r="DC3635"/>
      <c r="DD3635"/>
      <c r="DE3635"/>
      <c r="DF3635"/>
      <c r="DG3635"/>
      <c r="DH3635"/>
      <c r="DI3635"/>
    </row>
    <row r="3636" spans="9:113" x14ac:dyDescent="0.25">
      <c r="I3636"/>
      <c r="CW3636"/>
      <c r="CX3636"/>
      <c r="CY3636"/>
      <c r="CZ3636"/>
      <c r="DA3636"/>
      <c r="DB3636"/>
      <c r="DC3636"/>
      <c r="DD3636"/>
      <c r="DE3636"/>
      <c r="DF3636"/>
      <c r="DG3636"/>
      <c r="DH3636"/>
      <c r="DI3636"/>
    </row>
    <row r="3637" spans="9:113" x14ac:dyDescent="0.25">
      <c r="I3637"/>
      <c r="CW3637"/>
      <c r="CX3637"/>
      <c r="CY3637"/>
      <c r="CZ3637"/>
      <c r="DA3637"/>
      <c r="DB3637"/>
      <c r="DC3637"/>
      <c r="DD3637"/>
      <c r="DE3637"/>
      <c r="DF3637"/>
      <c r="DG3637"/>
      <c r="DH3637"/>
      <c r="DI3637"/>
    </row>
    <row r="3638" spans="9:113" x14ac:dyDescent="0.25">
      <c r="I3638"/>
      <c r="CW3638"/>
      <c r="CX3638"/>
      <c r="CY3638"/>
      <c r="CZ3638"/>
      <c r="DA3638"/>
      <c r="DB3638"/>
      <c r="DC3638"/>
      <c r="DD3638"/>
      <c r="DE3638"/>
      <c r="DF3638"/>
      <c r="DG3638"/>
      <c r="DH3638"/>
      <c r="DI3638"/>
    </row>
    <row r="3639" spans="9:113" x14ac:dyDescent="0.25">
      <c r="I3639"/>
      <c r="CW3639"/>
      <c r="CX3639"/>
      <c r="CY3639"/>
      <c r="CZ3639"/>
      <c r="DA3639"/>
      <c r="DB3639"/>
      <c r="DC3639"/>
      <c r="DD3639"/>
      <c r="DE3639"/>
      <c r="DF3639"/>
      <c r="DG3639"/>
      <c r="DH3639"/>
      <c r="DI3639"/>
    </row>
    <row r="3640" spans="9:113" x14ac:dyDescent="0.25">
      <c r="I3640"/>
      <c r="CW3640"/>
      <c r="CX3640"/>
      <c r="CY3640"/>
      <c r="CZ3640"/>
      <c r="DA3640"/>
      <c r="DB3640"/>
      <c r="DC3640"/>
      <c r="DD3640"/>
      <c r="DE3640"/>
      <c r="DF3640"/>
      <c r="DG3640"/>
      <c r="DH3640"/>
      <c r="DI3640"/>
    </row>
    <row r="3641" spans="9:113" x14ac:dyDescent="0.25">
      <c r="I3641"/>
      <c r="CW3641"/>
      <c r="CX3641"/>
      <c r="CY3641"/>
      <c r="CZ3641"/>
      <c r="DA3641"/>
      <c r="DB3641"/>
      <c r="DC3641"/>
      <c r="DD3641"/>
      <c r="DE3641"/>
      <c r="DF3641"/>
      <c r="DG3641"/>
      <c r="DH3641"/>
      <c r="DI3641"/>
    </row>
    <row r="3642" spans="9:113" x14ac:dyDescent="0.25">
      <c r="I3642"/>
      <c r="CW3642"/>
      <c r="CX3642"/>
      <c r="CY3642"/>
      <c r="CZ3642"/>
      <c r="DA3642"/>
      <c r="DB3642"/>
      <c r="DC3642"/>
      <c r="DD3642"/>
      <c r="DE3642"/>
      <c r="DF3642"/>
      <c r="DG3642"/>
      <c r="DH3642"/>
      <c r="DI3642"/>
    </row>
    <row r="3643" spans="9:113" x14ac:dyDescent="0.25">
      <c r="I3643"/>
      <c r="CW3643"/>
      <c r="CX3643"/>
      <c r="CY3643"/>
      <c r="CZ3643"/>
      <c r="DA3643"/>
      <c r="DB3643"/>
      <c r="DC3643"/>
      <c r="DD3643"/>
      <c r="DE3643"/>
      <c r="DF3643"/>
      <c r="DG3643"/>
      <c r="DH3643"/>
      <c r="DI3643"/>
    </row>
    <row r="3644" spans="9:113" x14ac:dyDescent="0.25">
      <c r="I3644"/>
      <c r="CW3644"/>
      <c r="CX3644"/>
      <c r="CY3644"/>
      <c r="CZ3644"/>
      <c r="DA3644"/>
      <c r="DB3644"/>
      <c r="DC3644"/>
      <c r="DD3644"/>
      <c r="DE3644"/>
      <c r="DF3644"/>
      <c r="DG3644"/>
      <c r="DH3644"/>
      <c r="DI3644"/>
    </row>
    <row r="3645" spans="9:113" x14ac:dyDescent="0.25">
      <c r="I3645"/>
      <c r="CW3645"/>
      <c r="CX3645"/>
      <c r="CY3645"/>
      <c r="CZ3645"/>
      <c r="DA3645"/>
      <c r="DB3645"/>
      <c r="DC3645"/>
      <c r="DD3645"/>
      <c r="DE3645"/>
      <c r="DF3645"/>
      <c r="DG3645"/>
      <c r="DH3645"/>
      <c r="DI3645"/>
    </row>
    <row r="3646" spans="9:113" x14ac:dyDescent="0.25">
      <c r="I3646"/>
      <c r="CW3646"/>
      <c r="CX3646"/>
      <c r="CY3646"/>
      <c r="CZ3646"/>
      <c r="DA3646"/>
      <c r="DB3646"/>
      <c r="DC3646"/>
      <c r="DD3646"/>
      <c r="DE3646"/>
      <c r="DF3646"/>
      <c r="DG3646"/>
      <c r="DH3646"/>
      <c r="DI3646"/>
    </row>
    <row r="3647" spans="9:113" x14ac:dyDescent="0.25">
      <c r="I3647"/>
      <c r="CW3647"/>
      <c r="CX3647"/>
      <c r="CY3647"/>
      <c r="CZ3647"/>
      <c r="DA3647"/>
      <c r="DB3647"/>
      <c r="DC3647"/>
      <c r="DD3647"/>
      <c r="DE3647"/>
      <c r="DF3647"/>
      <c r="DG3647"/>
      <c r="DH3647"/>
      <c r="DI3647"/>
    </row>
    <row r="3648" spans="9:113" x14ac:dyDescent="0.25">
      <c r="I3648"/>
      <c r="CW3648"/>
      <c r="CX3648"/>
      <c r="CY3648"/>
      <c r="CZ3648"/>
      <c r="DA3648"/>
      <c r="DB3648"/>
      <c r="DC3648"/>
      <c r="DD3648"/>
      <c r="DE3648"/>
      <c r="DF3648"/>
      <c r="DG3648"/>
      <c r="DH3648"/>
      <c r="DI3648"/>
    </row>
    <row r="3649" spans="9:113" x14ac:dyDescent="0.25">
      <c r="I3649"/>
      <c r="CW3649"/>
      <c r="CX3649"/>
      <c r="CY3649"/>
      <c r="CZ3649"/>
      <c r="DA3649"/>
      <c r="DB3649"/>
      <c r="DC3649"/>
      <c r="DD3649"/>
      <c r="DE3649"/>
      <c r="DF3649"/>
      <c r="DG3649"/>
      <c r="DH3649"/>
      <c r="DI3649"/>
    </row>
    <row r="3650" spans="9:113" x14ac:dyDescent="0.25">
      <c r="I3650"/>
      <c r="CW3650"/>
      <c r="CX3650"/>
      <c r="CY3650"/>
      <c r="CZ3650"/>
      <c r="DA3650"/>
      <c r="DB3650"/>
      <c r="DC3650"/>
      <c r="DD3650"/>
      <c r="DE3650"/>
      <c r="DF3650"/>
      <c r="DG3650"/>
      <c r="DH3650"/>
      <c r="DI3650"/>
    </row>
    <row r="3651" spans="9:113" x14ac:dyDescent="0.25">
      <c r="I3651"/>
      <c r="CW3651"/>
      <c r="CX3651"/>
      <c r="CY3651"/>
      <c r="CZ3651"/>
      <c r="DA3651"/>
      <c r="DB3651"/>
      <c r="DC3651"/>
      <c r="DD3651"/>
      <c r="DE3651"/>
      <c r="DF3651"/>
      <c r="DG3651"/>
      <c r="DH3651"/>
      <c r="DI3651"/>
    </row>
    <row r="3652" spans="9:113" x14ac:dyDescent="0.25">
      <c r="I3652"/>
      <c r="CW3652"/>
      <c r="CX3652"/>
      <c r="CY3652"/>
      <c r="CZ3652"/>
      <c r="DA3652"/>
      <c r="DB3652"/>
      <c r="DC3652"/>
      <c r="DD3652"/>
      <c r="DE3652"/>
      <c r="DF3652"/>
      <c r="DG3652"/>
      <c r="DH3652"/>
      <c r="DI3652"/>
    </row>
    <row r="3653" spans="9:113" x14ac:dyDescent="0.25">
      <c r="I3653"/>
      <c r="CW3653"/>
      <c r="CX3653"/>
      <c r="CY3653"/>
      <c r="CZ3653"/>
      <c r="DA3653"/>
      <c r="DB3653"/>
      <c r="DC3653"/>
      <c r="DD3653"/>
      <c r="DE3653"/>
      <c r="DF3653"/>
      <c r="DG3653"/>
      <c r="DH3653"/>
      <c r="DI3653"/>
    </row>
    <row r="3654" spans="9:113" x14ac:dyDescent="0.25">
      <c r="I3654"/>
      <c r="CW3654"/>
      <c r="CX3654"/>
      <c r="CY3654"/>
      <c r="CZ3654"/>
      <c r="DA3654"/>
      <c r="DB3654"/>
      <c r="DC3654"/>
      <c r="DD3654"/>
      <c r="DE3654"/>
      <c r="DF3654"/>
      <c r="DG3654"/>
      <c r="DH3654"/>
      <c r="DI3654"/>
    </row>
    <row r="3655" spans="9:113" x14ac:dyDescent="0.25">
      <c r="I3655"/>
      <c r="CW3655"/>
      <c r="CX3655"/>
      <c r="CY3655"/>
      <c r="CZ3655"/>
      <c r="DA3655"/>
      <c r="DB3655"/>
      <c r="DC3655"/>
      <c r="DD3655"/>
      <c r="DE3655"/>
      <c r="DF3655"/>
      <c r="DG3655"/>
      <c r="DH3655"/>
      <c r="DI3655"/>
    </row>
    <row r="3656" spans="9:113" x14ac:dyDescent="0.25">
      <c r="I3656"/>
      <c r="CW3656"/>
      <c r="CX3656"/>
      <c r="CY3656"/>
      <c r="CZ3656"/>
      <c r="DA3656"/>
      <c r="DB3656"/>
      <c r="DC3656"/>
      <c r="DD3656"/>
      <c r="DE3656"/>
      <c r="DF3656"/>
      <c r="DG3656"/>
      <c r="DH3656"/>
      <c r="DI3656"/>
    </row>
    <row r="3657" spans="9:113" x14ac:dyDescent="0.25">
      <c r="I3657"/>
      <c r="CW3657"/>
      <c r="CX3657"/>
      <c r="CY3657"/>
      <c r="CZ3657"/>
      <c r="DA3657"/>
      <c r="DB3657"/>
      <c r="DC3657"/>
      <c r="DD3657"/>
      <c r="DE3657"/>
      <c r="DF3657"/>
      <c r="DG3657"/>
      <c r="DH3657"/>
      <c r="DI3657"/>
    </row>
    <row r="3658" spans="9:113" x14ac:dyDescent="0.25">
      <c r="I3658"/>
      <c r="CW3658"/>
      <c r="CX3658"/>
      <c r="CY3658"/>
      <c r="CZ3658"/>
      <c r="DA3658"/>
      <c r="DB3658"/>
      <c r="DC3658"/>
      <c r="DD3658"/>
      <c r="DE3658"/>
      <c r="DF3658"/>
      <c r="DG3658"/>
      <c r="DH3658"/>
      <c r="DI3658"/>
    </row>
    <row r="3659" spans="9:113" x14ac:dyDescent="0.25">
      <c r="I3659"/>
      <c r="CW3659"/>
      <c r="CX3659"/>
      <c r="CY3659"/>
      <c r="CZ3659"/>
      <c r="DA3659"/>
      <c r="DB3659"/>
      <c r="DC3659"/>
      <c r="DD3659"/>
      <c r="DE3659"/>
      <c r="DF3659"/>
      <c r="DG3659"/>
      <c r="DH3659"/>
      <c r="DI3659"/>
    </row>
    <row r="3660" spans="9:113" x14ac:dyDescent="0.25">
      <c r="I3660"/>
      <c r="CW3660"/>
      <c r="CX3660"/>
      <c r="CY3660"/>
      <c r="CZ3660"/>
      <c r="DA3660"/>
      <c r="DB3660"/>
      <c r="DC3660"/>
      <c r="DD3660"/>
      <c r="DE3660"/>
      <c r="DF3660"/>
      <c r="DG3660"/>
      <c r="DH3660"/>
      <c r="DI3660"/>
    </row>
    <row r="3661" spans="9:113" x14ac:dyDescent="0.25">
      <c r="I3661"/>
      <c r="CW3661"/>
      <c r="CX3661"/>
      <c r="CY3661"/>
      <c r="CZ3661"/>
      <c r="DA3661"/>
      <c r="DB3661"/>
      <c r="DC3661"/>
      <c r="DD3661"/>
      <c r="DE3661"/>
      <c r="DF3661"/>
      <c r="DG3661"/>
      <c r="DH3661"/>
      <c r="DI3661"/>
    </row>
    <row r="3662" spans="9:113" x14ac:dyDescent="0.25">
      <c r="I3662"/>
      <c r="CW3662"/>
      <c r="CX3662"/>
      <c r="CY3662"/>
      <c r="CZ3662"/>
      <c r="DA3662"/>
      <c r="DB3662"/>
      <c r="DC3662"/>
      <c r="DD3662"/>
      <c r="DE3662"/>
      <c r="DF3662"/>
      <c r="DG3662"/>
      <c r="DH3662"/>
      <c r="DI3662"/>
    </row>
    <row r="3663" spans="9:113" x14ac:dyDescent="0.25">
      <c r="I3663"/>
      <c r="CW3663"/>
      <c r="CX3663"/>
      <c r="CY3663"/>
      <c r="CZ3663"/>
      <c r="DA3663"/>
      <c r="DB3663"/>
      <c r="DC3663"/>
      <c r="DD3663"/>
      <c r="DE3663"/>
      <c r="DF3663"/>
      <c r="DG3663"/>
      <c r="DH3663"/>
      <c r="DI3663"/>
    </row>
    <row r="3664" spans="9:113" x14ac:dyDescent="0.25">
      <c r="I3664"/>
      <c r="CW3664"/>
      <c r="CX3664"/>
      <c r="CY3664"/>
      <c r="CZ3664"/>
      <c r="DA3664"/>
      <c r="DB3664"/>
      <c r="DC3664"/>
      <c r="DD3664"/>
      <c r="DE3664"/>
      <c r="DF3664"/>
      <c r="DG3664"/>
      <c r="DH3664"/>
      <c r="DI3664"/>
    </row>
    <row r="3665" spans="9:113" x14ac:dyDescent="0.25">
      <c r="I3665"/>
      <c r="CW3665"/>
      <c r="CX3665"/>
      <c r="CY3665"/>
      <c r="CZ3665"/>
      <c r="DA3665"/>
      <c r="DB3665"/>
      <c r="DC3665"/>
      <c r="DD3665"/>
      <c r="DE3665"/>
      <c r="DF3665"/>
      <c r="DG3665"/>
      <c r="DH3665"/>
      <c r="DI3665"/>
    </row>
    <row r="3666" spans="9:113" x14ac:dyDescent="0.25">
      <c r="I3666"/>
      <c r="CW3666"/>
      <c r="CX3666"/>
      <c r="CY3666"/>
      <c r="CZ3666"/>
      <c r="DA3666"/>
      <c r="DB3666"/>
      <c r="DC3666"/>
      <c r="DD3666"/>
      <c r="DE3666"/>
      <c r="DF3666"/>
      <c r="DG3666"/>
      <c r="DH3666"/>
      <c r="DI3666"/>
    </row>
    <row r="3667" spans="9:113" x14ac:dyDescent="0.25">
      <c r="I3667"/>
      <c r="CW3667"/>
      <c r="CX3667"/>
      <c r="CY3667"/>
      <c r="CZ3667"/>
      <c r="DA3667"/>
      <c r="DB3667"/>
      <c r="DC3667"/>
      <c r="DD3667"/>
      <c r="DE3667"/>
      <c r="DF3667"/>
      <c r="DG3667"/>
      <c r="DH3667"/>
      <c r="DI3667"/>
    </row>
    <row r="3668" spans="9:113" x14ac:dyDescent="0.25">
      <c r="I3668"/>
      <c r="CW3668"/>
      <c r="CX3668"/>
      <c r="CY3668"/>
      <c r="CZ3668"/>
      <c r="DA3668"/>
      <c r="DB3668"/>
      <c r="DC3668"/>
      <c r="DD3668"/>
      <c r="DE3668"/>
      <c r="DF3668"/>
      <c r="DG3668"/>
      <c r="DH3668"/>
      <c r="DI3668"/>
    </row>
    <row r="3669" spans="9:113" x14ac:dyDescent="0.25">
      <c r="I3669"/>
      <c r="CW3669"/>
      <c r="CX3669"/>
      <c r="CY3669"/>
      <c r="CZ3669"/>
      <c r="DA3669"/>
      <c r="DB3669"/>
      <c r="DC3669"/>
      <c r="DD3669"/>
      <c r="DE3669"/>
      <c r="DF3669"/>
      <c r="DG3669"/>
      <c r="DH3669"/>
      <c r="DI3669"/>
    </row>
    <row r="3670" spans="9:113" x14ac:dyDescent="0.25">
      <c r="I3670"/>
      <c r="CW3670"/>
      <c r="CX3670"/>
      <c r="CY3670"/>
      <c r="CZ3670"/>
      <c r="DA3670"/>
      <c r="DB3670"/>
      <c r="DC3670"/>
      <c r="DD3670"/>
      <c r="DE3670"/>
      <c r="DF3670"/>
      <c r="DG3670"/>
      <c r="DH3670"/>
      <c r="DI3670"/>
    </row>
    <row r="3671" spans="9:113" x14ac:dyDescent="0.25">
      <c r="I3671"/>
      <c r="CW3671"/>
      <c r="CX3671"/>
      <c r="CY3671"/>
      <c r="CZ3671"/>
      <c r="DA3671"/>
      <c r="DB3671"/>
      <c r="DC3671"/>
      <c r="DD3671"/>
      <c r="DE3671"/>
      <c r="DF3671"/>
      <c r="DG3671"/>
      <c r="DH3671"/>
      <c r="DI3671"/>
    </row>
    <row r="3672" spans="9:113" x14ac:dyDescent="0.25">
      <c r="I3672"/>
      <c r="CW3672"/>
      <c r="CX3672"/>
      <c r="CY3672"/>
      <c r="CZ3672"/>
      <c r="DA3672"/>
      <c r="DB3672"/>
      <c r="DC3672"/>
      <c r="DD3672"/>
      <c r="DE3672"/>
      <c r="DF3672"/>
      <c r="DG3672"/>
      <c r="DH3672"/>
      <c r="DI3672"/>
    </row>
    <row r="3673" spans="9:113" x14ac:dyDescent="0.25">
      <c r="I3673"/>
      <c r="CW3673"/>
      <c r="CX3673"/>
      <c r="CY3673"/>
      <c r="CZ3673"/>
      <c r="DA3673"/>
      <c r="DB3673"/>
      <c r="DC3673"/>
      <c r="DD3673"/>
      <c r="DE3673"/>
      <c r="DF3673"/>
      <c r="DG3673"/>
      <c r="DH3673"/>
      <c r="DI3673"/>
    </row>
    <row r="3674" spans="9:113" x14ac:dyDescent="0.25">
      <c r="I3674"/>
      <c r="CW3674"/>
      <c r="CX3674"/>
      <c r="CY3674"/>
      <c r="CZ3674"/>
      <c r="DA3674"/>
      <c r="DB3674"/>
      <c r="DC3674"/>
      <c r="DD3674"/>
      <c r="DE3674"/>
      <c r="DF3674"/>
      <c r="DG3674"/>
      <c r="DH3674"/>
      <c r="DI3674"/>
    </row>
    <row r="3675" spans="9:113" x14ac:dyDescent="0.25">
      <c r="I3675"/>
      <c r="CW3675"/>
      <c r="CX3675"/>
      <c r="CY3675"/>
      <c r="CZ3675"/>
      <c r="DA3675"/>
      <c r="DB3675"/>
      <c r="DC3675"/>
      <c r="DD3675"/>
      <c r="DE3675"/>
      <c r="DF3675"/>
      <c r="DG3675"/>
      <c r="DH3675"/>
      <c r="DI3675"/>
    </row>
    <row r="3676" spans="9:113" x14ac:dyDescent="0.25">
      <c r="I3676"/>
      <c r="CW3676"/>
      <c r="CX3676"/>
      <c r="CY3676"/>
      <c r="CZ3676"/>
      <c r="DA3676"/>
      <c r="DB3676"/>
      <c r="DC3676"/>
      <c r="DD3676"/>
      <c r="DE3676"/>
      <c r="DF3676"/>
      <c r="DG3676"/>
      <c r="DH3676"/>
      <c r="DI3676"/>
    </row>
    <row r="3677" spans="9:113" x14ac:dyDescent="0.25">
      <c r="I3677"/>
      <c r="CW3677"/>
      <c r="CX3677"/>
      <c r="CY3677"/>
      <c r="CZ3677"/>
      <c r="DA3677"/>
      <c r="DB3677"/>
      <c r="DC3677"/>
      <c r="DD3677"/>
      <c r="DE3677"/>
      <c r="DF3677"/>
      <c r="DG3677"/>
      <c r="DH3677"/>
      <c r="DI3677"/>
    </row>
    <row r="3678" spans="9:113" x14ac:dyDescent="0.25">
      <c r="I3678"/>
      <c r="CW3678"/>
      <c r="CX3678"/>
      <c r="CY3678"/>
      <c r="CZ3678"/>
      <c r="DA3678"/>
      <c r="DB3678"/>
      <c r="DC3678"/>
      <c r="DD3678"/>
      <c r="DE3678"/>
      <c r="DF3678"/>
      <c r="DG3678"/>
      <c r="DH3678"/>
      <c r="DI3678"/>
    </row>
    <row r="3679" spans="9:113" x14ac:dyDescent="0.25">
      <c r="I3679"/>
      <c r="CW3679"/>
      <c r="CX3679"/>
      <c r="CY3679"/>
      <c r="CZ3679"/>
      <c r="DA3679"/>
      <c r="DB3679"/>
      <c r="DC3679"/>
      <c r="DD3679"/>
      <c r="DE3679"/>
      <c r="DF3679"/>
      <c r="DG3679"/>
      <c r="DH3679"/>
      <c r="DI3679"/>
    </row>
    <row r="3680" spans="9:113" x14ac:dyDescent="0.25">
      <c r="I3680"/>
      <c r="CW3680"/>
      <c r="CX3680"/>
      <c r="CY3680"/>
      <c r="CZ3680"/>
      <c r="DA3680"/>
      <c r="DB3680"/>
      <c r="DC3680"/>
      <c r="DD3680"/>
      <c r="DE3680"/>
      <c r="DF3680"/>
      <c r="DG3680"/>
      <c r="DH3680"/>
      <c r="DI3680"/>
    </row>
    <row r="3681" spans="9:113" x14ac:dyDescent="0.25">
      <c r="I3681"/>
      <c r="CW3681"/>
      <c r="CX3681"/>
      <c r="CY3681"/>
      <c r="CZ3681"/>
      <c r="DA3681"/>
      <c r="DB3681"/>
      <c r="DC3681"/>
      <c r="DD3681"/>
      <c r="DE3681"/>
      <c r="DF3681"/>
      <c r="DG3681"/>
      <c r="DH3681"/>
      <c r="DI3681"/>
    </row>
    <row r="3682" spans="9:113" x14ac:dyDescent="0.25">
      <c r="I3682"/>
      <c r="CW3682"/>
      <c r="CX3682"/>
      <c r="CY3682"/>
      <c r="CZ3682"/>
      <c r="DA3682"/>
      <c r="DB3682"/>
      <c r="DC3682"/>
      <c r="DD3682"/>
      <c r="DE3682"/>
      <c r="DF3682"/>
      <c r="DG3682"/>
      <c r="DH3682"/>
      <c r="DI3682"/>
    </row>
    <row r="3683" spans="9:113" x14ac:dyDescent="0.25">
      <c r="I3683"/>
      <c r="CW3683"/>
      <c r="CX3683"/>
      <c r="CY3683"/>
      <c r="CZ3683"/>
      <c r="DA3683"/>
      <c r="DB3683"/>
      <c r="DC3683"/>
      <c r="DD3683"/>
      <c r="DE3683"/>
      <c r="DF3683"/>
      <c r="DG3683"/>
      <c r="DH3683"/>
      <c r="DI3683"/>
    </row>
    <row r="3684" spans="9:113" x14ac:dyDescent="0.25">
      <c r="I3684"/>
      <c r="CW3684"/>
      <c r="CX3684"/>
      <c r="CY3684"/>
      <c r="CZ3684"/>
      <c r="DA3684"/>
      <c r="DB3684"/>
      <c r="DC3684"/>
      <c r="DD3684"/>
      <c r="DE3684"/>
      <c r="DF3684"/>
      <c r="DG3684"/>
      <c r="DH3684"/>
      <c r="DI3684"/>
    </row>
    <row r="3685" spans="9:113" x14ac:dyDescent="0.25">
      <c r="I3685"/>
      <c r="CW3685"/>
      <c r="CX3685"/>
      <c r="CY3685"/>
      <c r="CZ3685"/>
      <c r="DA3685"/>
      <c r="DB3685"/>
      <c r="DC3685"/>
      <c r="DD3685"/>
      <c r="DE3685"/>
      <c r="DF3685"/>
      <c r="DG3685"/>
      <c r="DH3685"/>
      <c r="DI3685"/>
    </row>
    <row r="3686" spans="9:113" x14ac:dyDescent="0.25">
      <c r="I3686"/>
      <c r="CW3686"/>
      <c r="CX3686"/>
      <c r="CY3686"/>
      <c r="CZ3686"/>
      <c r="DA3686"/>
      <c r="DB3686"/>
      <c r="DC3686"/>
      <c r="DD3686"/>
      <c r="DE3686"/>
      <c r="DF3686"/>
      <c r="DG3686"/>
      <c r="DH3686"/>
      <c r="DI3686"/>
    </row>
    <row r="3687" spans="9:113" x14ac:dyDescent="0.25">
      <c r="I3687"/>
      <c r="CW3687"/>
      <c r="CX3687"/>
      <c r="CY3687"/>
      <c r="CZ3687"/>
      <c r="DA3687"/>
      <c r="DB3687"/>
      <c r="DC3687"/>
      <c r="DD3687"/>
      <c r="DE3687"/>
      <c r="DF3687"/>
      <c r="DG3687"/>
      <c r="DH3687"/>
      <c r="DI3687"/>
    </row>
    <row r="3688" spans="9:113" x14ac:dyDescent="0.25">
      <c r="I3688"/>
      <c r="CW3688"/>
      <c r="CX3688"/>
      <c r="CY3688"/>
      <c r="CZ3688"/>
      <c r="DA3688"/>
      <c r="DB3688"/>
      <c r="DC3688"/>
      <c r="DD3688"/>
      <c r="DE3688"/>
      <c r="DF3688"/>
      <c r="DG3688"/>
      <c r="DH3688"/>
      <c r="DI3688"/>
    </row>
    <row r="3689" spans="9:113" x14ac:dyDescent="0.25">
      <c r="I3689"/>
      <c r="CW3689"/>
      <c r="CX3689"/>
      <c r="CY3689"/>
      <c r="CZ3689"/>
      <c r="DA3689"/>
      <c r="DB3689"/>
      <c r="DC3689"/>
      <c r="DD3689"/>
      <c r="DE3689"/>
      <c r="DF3689"/>
      <c r="DG3689"/>
      <c r="DH3689"/>
      <c r="DI3689"/>
    </row>
    <row r="3690" spans="9:113" x14ac:dyDescent="0.25">
      <c r="I3690"/>
      <c r="CW3690"/>
      <c r="CX3690"/>
      <c r="CY3690"/>
      <c r="CZ3690"/>
      <c r="DA3690"/>
      <c r="DB3690"/>
      <c r="DC3690"/>
      <c r="DD3690"/>
      <c r="DE3690"/>
      <c r="DF3690"/>
      <c r="DG3690"/>
      <c r="DH3690"/>
      <c r="DI3690"/>
    </row>
    <row r="3691" spans="9:113" x14ac:dyDescent="0.25">
      <c r="I3691"/>
      <c r="CW3691"/>
      <c r="CX3691"/>
      <c r="CY3691"/>
      <c r="CZ3691"/>
      <c r="DA3691"/>
      <c r="DB3691"/>
      <c r="DC3691"/>
      <c r="DD3691"/>
      <c r="DE3691"/>
      <c r="DF3691"/>
      <c r="DG3691"/>
      <c r="DH3691"/>
      <c r="DI3691"/>
    </row>
    <row r="3692" spans="9:113" x14ac:dyDescent="0.25">
      <c r="I3692"/>
      <c r="CW3692"/>
      <c r="CX3692"/>
      <c r="CY3692"/>
      <c r="CZ3692"/>
      <c r="DA3692"/>
      <c r="DB3692"/>
      <c r="DC3692"/>
      <c r="DD3692"/>
      <c r="DE3692"/>
      <c r="DF3692"/>
      <c r="DG3692"/>
      <c r="DH3692"/>
      <c r="DI3692"/>
    </row>
    <row r="3693" spans="9:113" x14ac:dyDescent="0.25">
      <c r="I3693"/>
      <c r="CW3693"/>
      <c r="CX3693"/>
      <c r="CY3693"/>
      <c r="CZ3693"/>
      <c r="DA3693"/>
      <c r="DB3693"/>
      <c r="DC3693"/>
      <c r="DD3693"/>
      <c r="DE3693"/>
      <c r="DF3693"/>
      <c r="DG3693"/>
      <c r="DH3693"/>
      <c r="DI3693"/>
    </row>
    <row r="3694" spans="9:113" x14ac:dyDescent="0.25">
      <c r="I3694"/>
      <c r="CW3694"/>
      <c r="CX3694"/>
      <c r="CY3694"/>
      <c r="CZ3694"/>
      <c r="DA3694"/>
      <c r="DB3694"/>
      <c r="DC3694"/>
      <c r="DD3694"/>
      <c r="DE3694"/>
      <c r="DF3694"/>
      <c r="DG3694"/>
      <c r="DH3694"/>
      <c r="DI3694"/>
    </row>
    <row r="3695" spans="9:113" x14ac:dyDescent="0.25">
      <c r="I3695"/>
      <c r="CW3695"/>
      <c r="CX3695"/>
      <c r="CY3695"/>
      <c r="CZ3695"/>
      <c r="DA3695"/>
      <c r="DB3695"/>
      <c r="DC3695"/>
      <c r="DD3695"/>
      <c r="DE3695"/>
      <c r="DF3695"/>
      <c r="DG3695"/>
      <c r="DH3695"/>
      <c r="DI3695"/>
    </row>
    <row r="3696" spans="9:113" x14ac:dyDescent="0.25">
      <c r="I3696"/>
      <c r="CW3696"/>
      <c r="CX3696"/>
      <c r="CY3696"/>
      <c r="CZ3696"/>
      <c r="DA3696"/>
      <c r="DB3696"/>
      <c r="DC3696"/>
      <c r="DD3696"/>
      <c r="DE3696"/>
      <c r="DF3696"/>
      <c r="DG3696"/>
      <c r="DH3696"/>
      <c r="DI3696"/>
    </row>
    <row r="3697" spans="9:113" x14ac:dyDescent="0.25">
      <c r="I3697"/>
      <c r="CW3697"/>
      <c r="CX3697"/>
      <c r="CY3697"/>
      <c r="CZ3697"/>
      <c r="DA3697"/>
      <c r="DB3697"/>
      <c r="DC3697"/>
      <c r="DD3697"/>
      <c r="DE3697"/>
      <c r="DF3697"/>
      <c r="DG3697"/>
      <c r="DH3697"/>
      <c r="DI3697"/>
    </row>
    <row r="3698" spans="9:113" x14ac:dyDescent="0.25">
      <c r="I3698"/>
      <c r="CW3698"/>
      <c r="CX3698"/>
      <c r="CY3698"/>
      <c r="CZ3698"/>
      <c r="DA3698"/>
      <c r="DB3698"/>
      <c r="DC3698"/>
      <c r="DD3698"/>
      <c r="DE3698"/>
      <c r="DF3698"/>
      <c r="DG3698"/>
      <c r="DH3698"/>
      <c r="DI3698"/>
    </row>
    <row r="3699" spans="9:113" x14ac:dyDescent="0.25">
      <c r="I3699"/>
      <c r="CW3699"/>
      <c r="CX3699"/>
      <c r="CY3699"/>
      <c r="CZ3699"/>
      <c r="DA3699"/>
      <c r="DB3699"/>
      <c r="DC3699"/>
      <c r="DD3699"/>
      <c r="DE3699"/>
      <c r="DF3699"/>
      <c r="DG3699"/>
      <c r="DH3699"/>
      <c r="DI3699"/>
    </row>
    <row r="3700" spans="9:113" x14ac:dyDescent="0.25">
      <c r="I3700"/>
      <c r="CW3700"/>
      <c r="CX3700"/>
      <c r="CY3700"/>
      <c r="CZ3700"/>
      <c r="DA3700"/>
      <c r="DB3700"/>
      <c r="DC3700"/>
      <c r="DD3700"/>
      <c r="DE3700"/>
      <c r="DF3700"/>
      <c r="DG3700"/>
      <c r="DH3700"/>
      <c r="DI3700"/>
    </row>
    <row r="3701" spans="9:113" x14ac:dyDescent="0.25">
      <c r="I3701"/>
      <c r="CW3701"/>
      <c r="CX3701"/>
      <c r="CY3701"/>
      <c r="CZ3701"/>
      <c r="DA3701"/>
      <c r="DB3701"/>
      <c r="DC3701"/>
      <c r="DD3701"/>
      <c r="DE3701"/>
      <c r="DF3701"/>
      <c r="DG3701"/>
      <c r="DH3701"/>
      <c r="DI3701"/>
    </row>
    <row r="3702" spans="9:113" x14ac:dyDescent="0.25">
      <c r="I3702"/>
      <c r="CW3702"/>
      <c r="CX3702"/>
      <c r="CY3702"/>
      <c r="CZ3702"/>
      <c r="DA3702"/>
      <c r="DB3702"/>
      <c r="DC3702"/>
      <c r="DD3702"/>
      <c r="DE3702"/>
      <c r="DF3702"/>
      <c r="DG3702"/>
      <c r="DH3702"/>
      <c r="DI3702"/>
    </row>
    <row r="3703" spans="9:113" x14ac:dyDescent="0.25">
      <c r="I3703"/>
      <c r="CW3703"/>
      <c r="CX3703"/>
      <c r="CY3703"/>
      <c r="CZ3703"/>
      <c r="DA3703"/>
      <c r="DB3703"/>
      <c r="DC3703"/>
      <c r="DD3703"/>
      <c r="DE3703"/>
      <c r="DF3703"/>
      <c r="DG3703"/>
      <c r="DH3703"/>
      <c r="DI3703"/>
    </row>
    <row r="3704" spans="9:113" x14ac:dyDescent="0.25">
      <c r="I3704"/>
      <c r="CW3704"/>
      <c r="CX3704"/>
      <c r="CY3704"/>
      <c r="CZ3704"/>
      <c r="DA3704"/>
      <c r="DB3704"/>
      <c r="DC3704"/>
      <c r="DD3704"/>
      <c r="DE3704"/>
      <c r="DF3704"/>
      <c r="DG3704"/>
      <c r="DH3704"/>
      <c r="DI3704"/>
    </row>
    <row r="3705" spans="9:113" x14ac:dyDescent="0.25">
      <c r="I3705"/>
      <c r="CW3705"/>
      <c r="CX3705"/>
      <c r="CY3705"/>
      <c r="CZ3705"/>
      <c r="DA3705"/>
      <c r="DB3705"/>
      <c r="DC3705"/>
      <c r="DD3705"/>
      <c r="DE3705"/>
      <c r="DF3705"/>
      <c r="DG3705"/>
      <c r="DH3705"/>
      <c r="DI3705"/>
    </row>
    <row r="3706" spans="9:113" x14ac:dyDescent="0.25">
      <c r="I3706"/>
      <c r="CW3706"/>
      <c r="CX3706"/>
      <c r="CY3706"/>
      <c r="CZ3706"/>
      <c r="DA3706"/>
      <c r="DB3706"/>
      <c r="DC3706"/>
      <c r="DD3706"/>
      <c r="DE3706"/>
      <c r="DF3706"/>
      <c r="DG3706"/>
      <c r="DH3706"/>
      <c r="DI3706"/>
    </row>
    <row r="3707" spans="9:113" x14ac:dyDescent="0.25">
      <c r="I3707"/>
      <c r="CW3707"/>
      <c r="CX3707"/>
      <c r="CY3707"/>
      <c r="CZ3707"/>
      <c r="DA3707"/>
      <c r="DB3707"/>
      <c r="DC3707"/>
      <c r="DD3707"/>
      <c r="DE3707"/>
      <c r="DF3707"/>
      <c r="DG3707"/>
      <c r="DH3707"/>
      <c r="DI3707"/>
    </row>
    <row r="3708" spans="9:113" x14ac:dyDescent="0.25">
      <c r="I3708"/>
      <c r="CW3708"/>
      <c r="CX3708"/>
      <c r="CY3708"/>
      <c r="CZ3708"/>
      <c r="DA3708"/>
      <c r="DB3708"/>
      <c r="DC3708"/>
      <c r="DD3708"/>
      <c r="DE3708"/>
      <c r="DF3708"/>
      <c r="DG3708"/>
      <c r="DH3708"/>
      <c r="DI3708"/>
    </row>
    <row r="3709" spans="9:113" x14ac:dyDescent="0.25">
      <c r="I3709"/>
      <c r="CW3709"/>
      <c r="CX3709"/>
      <c r="CY3709"/>
      <c r="CZ3709"/>
      <c r="DA3709"/>
      <c r="DB3709"/>
      <c r="DC3709"/>
      <c r="DD3709"/>
      <c r="DE3709"/>
      <c r="DF3709"/>
      <c r="DG3709"/>
      <c r="DH3709"/>
      <c r="DI3709"/>
    </row>
    <row r="3710" spans="9:113" x14ac:dyDescent="0.25">
      <c r="I3710"/>
      <c r="CW3710"/>
      <c r="CX3710"/>
      <c r="CY3710"/>
      <c r="CZ3710"/>
      <c r="DA3710"/>
      <c r="DB3710"/>
      <c r="DC3710"/>
      <c r="DD3710"/>
      <c r="DE3710"/>
      <c r="DF3710"/>
      <c r="DG3710"/>
      <c r="DH3710"/>
      <c r="DI3710"/>
    </row>
    <row r="3711" spans="9:113" x14ac:dyDescent="0.25">
      <c r="I3711"/>
      <c r="CW3711"/>
      <c r="CX3711"/>
      <c r="CY3711"/>
      <c r="CZ3711"/>
      <c r="DA3711"/>
      <c r="DB3711"/>
      <c r="DC3711"/>
      <c r="DD3711"/>
      <c r="DE3711"/>
      <c r="DF3711"/>
      <c r="DG3711"/>
      <c r="DH3711"/>
      <c r="DI3711"/>
    </row>
    <row r="3712" spans="9:113" x14ac:dyDescent="0.25">
      <c r="I3712"/>
      <c r="CW3712"/>
      <c r="CX3712"/>
      <c r="CY3712"/>
      <c r="CZ3712"/>
      <c r="DA3712"/>
      <c r="DB3712"/>
      <c r="DC3712"/>
      <c r="DD3712"/>
      <c r="DE3712"/>
      <c r="DF3712"/>
      <c r="DG3712"/>
      <c r="DH3712"/>
      <c r="DI3712"/>
    </row>
    <row r="3713" spans="9:113" x14ac:dyDescent="0.25">
      <c r="I3713"/>
      <c r="CW3713"/>
      <c r="CX3713"/>
      <c r="CY3713"/>
      <c r="CZ3713"/>
      <c r="DA3713"/>
      <c r="DB3713"/>
      <c r="DC3713"/>
      <c r="DD3713"/>
      <c r="DE3713"/>
      <c r="DF3713"/>
      <c r="DG3713"/>
      <c r="DH3713"/>
      <c r="DI3713"/>
    </row>
    <row r="3714" spans="9:113" x14ac:dyDescent="0.25">
      <c r="I3714"/>
      <c r="CW3714"/>
      <c r="CX3714"/>
      <c r="CY3714"/>
      <c r="CZ3714"/>
      <c r="DA3714"/>
      <c r="DB3714"/>
      <c r="DC3714"/>
      <c r="DD3714"/>
      <c r="DE3714"/>
      <c r="DF3714"/>
      <c r="DG3714"/>
      <c r="DH3714"/>
      <c r="DI3714"/>
    </row>
    <row r="3715" spans="9:113" x14ac:dyDescent="0.25">
      <c r="I3715"/>
      <c r="CW3715"/>
      <c r="CX3715"/>
      <c r="CY3715"/>
      <c r="CZ3715"/>
      <c r="DA3715"/>
      <c r="DB3715"/>
      <c r="DC3715"/>
      <c r="DD3715"/>
      <c r="DE3715"/>
      <c r="DF3715"/>
      <c r="DG3715"/>
      <c r="DH3715"/>
      <c r="DI3715"/>
    </row>
    <row r="3716" spans="9:113" x14ac:dyDescent="0.25">
      <c r="I3716"/>
      <c r="CW3716"/>
      <c r="CX3716"/>
      <c r="CY3716"/>
      <c r="CZ3716"/>
      <c r="DA3716"/>
      <c r="DB3716"/>
      <c r="DC3716"/>
      <c r="DD3716"/>
      <c r="DE3716"/>
      <c r="DF3716"/>
      <c r="DG3716"/>
      <c r="DH3716"/>
      <c r="DI3716"/>
    </row>
    <row r="3717" spans="9:113" x14ac:dyDescent="0.25">
      <c r="I3717"/>
      <c r="CW3717"/>
      <c r="CX3717"/>
      <c r="CY3717"/>
      <c r="CZ3717"/>
      <c r="DA3717"/>
      <c r="DB3717"/>
      <c r="DC3717"/>
      <c r="DD3717"/>
      <c r="DE3717"/>
      <c r="DF3717"/>
      <c r="DG3717"/>
      <c r="DH3717"/>
      <c r="DI3717"/>
    </row>
    <row r="3718" spans="9:113" x14ac:dyDescent="0.25">
      <c r="I3718"/>
      <c r="CW3718"/>
      <c r="CX3718"/>
      <c r="CY3718"/>
      <c r="CZ3718"/>
      <c r="DA3718"/>
      <c r="DB3718"/>
      <c r="DC3718"/>
      <c r="DD3718"/>
      <c r="DE3718"/>
      <c r="DF3718"/>
      <c r="DG3718"/>
      <c r="DH3718"/>
      <c r="DI3718"/>
    </row>
    <row r="3719" spans="9:113" x14ac:dyDescent="0.25">
      <c r="I3719"/>
      <c r="CW3719"/>
      <c r="CX3719"/>
      <c r="CY3719"/>
      <c r="CZ3719"/>
      <c r="DA3719"/>
      <c r="DB3719"/>
      <c r="DC3719"/>
      <c r="DD3719"/>
      <c r="DE3719"/>
      <c r="DF3719"/>
      <c r="DG3719"/>
      <c r="DH3719"/>
      <c r="DI3719"/>
    </row>
    <row r="3720" spans="9:113" x14ac:dyDescent="0.25">
      <c r="I3720"/>
      <c r="CW3720"/>
      <c r="CX3720"/>
      <c r="CY3720"/>
      <c r="CZ3720"/>
      <c r="DA3720"/>
      <c r="DB3720"/>
      <c r="DC3720"/>
      <c r="DD3720"/>
      <c r="DE3720"/>
      <c r="DF3720"/>
      <c r="DG3720"/>
      <c r="DH3720"/>
      <c r="DI3720"/>
    </row>
    <row r="3721" spans="9:113" x14ac:dyDescent="0.25">
      <c r="I3721"/>
      <c r="CW3721"/>
      <c r="CX3721"/>
      <c r="CY3721"/>
      <c r="CZ3721"/>
      <c r="DA3721"/>
      <c r="DB3721"/>
      <c r="DC3721"/>
      <c r="DD3721"/>
      <c r="DE3721"/>
      <c r="DF3721"/>
      <c r="DG3721"/>
      <c r="DH3721"/>
      <c r="DI3721"/>
    </row>
    <row r="3722" spans="9:113" x14ac:dyDescent="0.25">
      <c r="I3722"/>
      <c r="CW3722"/>
      <c r="CX3722"/>
      <c r="CY3722"/>
      <c r="CZ3722"/>
      <c r="DA3722"/>
      <c r="DB3722"/>
      <c r="DC3722"/>
      <c r="DD3722"/>
      <c r="DE3722"/>
      <c r="DF3722"/>
      <c r="DG3722"/>
      <c r="DH3722"/>
      <c r="DI3722"/>
    </row>
    <row r="3723" spans="9:113" x14ac:dyDescent="0.25">
      <c r="I3723"/>
      <c r="CW3723"/>
      <c r="CX3723"/>
      <c r="CY3723"/>
      <c r="CZ3723"/>
      <c r="DA3723"/>
      <c r="DB3723"/>
      <c r="DC3723"/>
      <c r="DD3723"/>
      <c r="DE3723"/>
      <c r="DF3723"/>
      <c r="DG3723"/>
      <c r="DH3723"/>
      <c r="DI3723"/>
    </row>
    <row r="3724" spans="9:113" x14ac:dyDescent="0.25">
      <c r="I3724"/>
      <c r="CW3724"/>
      <c r="CX3724"/>
      <c r="CY3724"/>
      <c r="CZ3724"/>
      <c r="DA3724"/>
      <c r="DB3724"/>
      <c r="DC3724"/>
      <c r="DD3724"/>
      <c r="DE3724"/>
      <c r="DF3724"/>
      <c r="DG3724"/>
      <c r="DH3724"/>
      <c r="DI3724"/>
    </row>
    <row r="3725" spans="9:113" x14ac:dyDescent="0.25">
      <c r="I3725"/>
      <c r="CW3725"/>
      <c r="CX3725"/>
      <c r="CY3725"/>
      <c r="CZ3725"/>
      <c r="DA3725"/>
      <c r="DB3725"/>
      <c r="DC3725"/>
      <c r="DD3725"/>
      <c r="DE3725"/>
      <c r="DF3725"/>
      <c r="DG3725"/>
      <c r="DH3725"/>
      <c r="DI3725"/>
    </row>
    <row r="3726" spans="9:113" x14ac:dyDescent="0.25">
      <c r="I3726"/>
      <c r="CW3726"/>
      <c r="CX3726"/>
      <c r="CY3726"/>
      <c r="CZ3726"/>
      <c r="DA3726"/>
      <c r="DB3726"/>
      <c r="DC3726"/>
      <c r="DD3726"/>
      <c r="DE3726"/>
      <c r="DF3726"/>
      <c r="DG3726"/>
      <c r="DH3726"/>
      <c r="DI3726"/>
    </row>
    <row r="3727" spans="9:113" x14ac:dyDescent="0.25">
      <c r="I3727"/>
      <c r="CW3727"/>
      <c r="CX3727"/>
      <c r="CY3727"/>
      <c r="CZ3727"/>
      <c r="DA3727"/>
      <c r="DB3727"/>
      <c r="DC3727"/>
      <c r="DD3727"/>
      <c r="DE3727"/>
      <c r="DF3727"/>
      <c r="DG3727"/>
      <c r="DH3727"/>
      <c r="DI3727"/>
    </row>
    <row r="3728" spans="9:113" x14ac:dyDescent="0.25">
      <c r="I3728"/>
      <c r="CW3728"/>
      <c r="CX3728"/>
      <c r="CY3728"/>
      <c r="CZ3728"/>
      <c r="DA3728"/>
      <c r="DB3728"/>
      <c r="DC3728"/>
      <c r="DD3728"/>
      <c r="DE3728"/>
      <c r="DF3728"/>
      <c r="DG3728"/>
      <c r="DH3728"/>
      <c r="DI3728"/>
    </row>
    <row r="3729" spans="9:113" x14ac:dyDescent="0.25">
      <c r="I3729"/>
      <c r="CW3729"/>
      <c r="CX3729"/>
      <c r="CY3729"/>
      <c r="CZ3729"/>
      <c r="DA3729"/>
      <c r="DB3729"/>
      <c r="DC3729"/>
      <c r="DD3729"/>
      <c r="DE3729"/>
      <c r="DF3729"/>
      <c r="DG3729"/>
      <c r="DH3729"/>
      <c r="DI3729"/>
    </row>
    <row r="3730" spans="9:113" x14ac:dyDescent="0.25">
      <c r="I3730"/>
      <c r="CW3730"/>
      <c r="CX3730"/>
      <c r="CY3730"/>
      <c r="CZ3730"/>
      <c r="DA3730"/>
      <c r="DB3730"/>
      <c r="DC3730"/>
      <c r="DD3730"/>
      <c r="DE3730"/>
      <c r="DF3730"/>
      <c r="DG3730"/>
      <c r="DH3730"/>
      <c r="DI3730"/>
    </row>
    <row r="3731" spans="9:113" x14ac:dyDescent="0.25">
      <c r="I3731"/>
      <c r="CW3731"/>
      <c r="CX3731"/>
      <c r="CY3731"/>
      <c r="CZ3731"/>
      <c r="DA3731"/>
      <c r="DB3731"/>
      <c r="DC3731"/>
      <c r="DD3731"/>
      <c r="DE3731"/>
      <c r="DF3731"/>
      <c r="DG3731"/>
      <c r="DH3731"/>
      <c r="DI3731"/>
    </row>
    <row r="3732" spans="9:113" x14ac:dyDescent="0.25">
      <c r="I3732"/>
      <c r="CW3732"/>
      <c r="CX3732"/>
      <c r="CY3732"/>
      <c r="CZ3732"/>
      <c r="DA3732"/>
      <c r="DB3732"/>
      <c r="DC3732"/>
      <c r="DD3732"/>
      <c r="DE3732"/>
      <c r="DF3732"/>
      <c r="DG3732"/>
      <c r="DH3732"/>
      <c r="DI3732"/>
    </row>
    <row r="3733" spans="9:113" x14ac:dyDescent="0.25">
      <c r="I3733"/>
      <c r="CW3733"/>
      <c r="CX3733"/>
      <c r="CY3733"/>
      <c r="CZ3733"/>
      <c r="DA3733"/>
      <c r="DB3733"/>
      <c r="DC3733"/>
      <c r="DD3733"/>
      <c r="DE3733"/>
      <c r="DF3733"/>
      <c r="DG3733"/>
      <c r="DH3733"/>
      <c r="DI3733"/>
    </row>
    <row r="3734" spans="9:113" x14ac:dyDescent="0.25">
      <c r="I3734"/>
      <c r="CW3734"/>
      <c r="CX3734"/>
      <c r="CY3734"/>
      <c r="CZ3734"/>
      <c r="DA3734"/>
      <c r="DB3734"/>
      <c r="DC3734"/>
      <c r="DD3734"/>
      <c r="DE3734"/>
      <c r="DF3734"/>
      <c r="DG3734"/>
      <c r="DH3734"/>
      <c r="DI3734"/>
    </row>
    <row r="3735" spans="9:113" x14ac:dyDescent="0.25">
      <c r="I3735"/>
      <c r="CW3735"/>
      <c r="CX3735"/>
      <c r="CY3735"/>
      <c r="CZ3735"/>
      <c r="DA3735"/>
      <c r="DB3735"/>
      <c r="DC3735"/>
      <c r="DD3735"/>
      <c r="DE3735"/>
      <c r="DF3735"/>
      <c r="DG3735"/>
      <c r="DH3735"/>
      <c r="DI3735"/>
    </row>
    <row r="3736" spans="9:113" x14ac:dyDescent="0.25">
      <c r="I3736"/>
      <c r="CW3736"/>
      <c r="CX3736"/>
      <c r="CY3736"/>
      <c r="CZ3736"/>
      <c r="DA3736"/>
      <c r="DB3736"/>
      <c r="DC3736"/>
      <c r="DD3736"/>
      <c r="DE3736"/>
      <c r="DF3736"/>
      <c r="DG3736"/>
      <c r="DH3736"/>
      <c r="DI3736"/>
    </row>
    <row r="3737" spans="9:113" x14ac:dyDescent="0.25">
      <c r="I3737"/>
      <c r="CW3737"/>
      <c r="CX3737"/>
      <c r="CY3737"/>
      <c r="CZ3737"/>
      <c r="DA3737"/>
      <c r="DB3737"/>
      <c r="DC3737"/>
      <c r="DD3737"/>
      <c r="DE3737"/>
      <c r="DF3737"/>
      <c r="DG3737"/>
      <c r="DH3737"/>
      <c r="DI3737"/>
    </row>
    <row r="3738" spans="9:113" x14ac:dyDescent="0.25">
      <c r="I3738"/>
      <c r="CW3738"/>
      <c r="CX3738"/>
      <c r="CY3738"/>
      <c r="CZ3738"/>
      <c r="DA3738"/>
      <c r="DB3738"/>
      <c r="DC3738"/>
      <c r="DD3738"/>
      <c r="DE3738"/>
      <c r="DF3738"/>
      <c r="DG3738"/>
      <c r="DH3738"/>
      <c r="DI3738"/>
    </row>
    <row r="3739" spans="9:113" x14ac:dyDescent="0.25">
      <c r="I3739"/>
      <c r="CW3739"/>
      <c r="CX3739"/>
      <c r="CY3739"/>
      <c r="CZ3739"/>
      <c r="DA3739"/>
      <c r="DB3739"/>
      <c r="DC3739"/>
      <c r="DD3739"/>
      <c r="DE3739"/>
      <c r="DF3739"/>
      <c r="DG3739"/>
      <c r="DH3739"/>
      <c r="DI3739"/>
    </row>
    <row r="3740" spans="9:113" x14ac:dyDescent="0.25">
      <c r="I3740"/>
      <c r="CW3740"/>
      <c r="CX3740"/>
      <c r="CY3740"/>
      <c r="CZ3740"/>
      <c r="DA3740"/>
      <c r="DB3740"/>
      <c r="DC3740"/>
      <c r="DD3740"/>
      <c r="DE3740"/>
      <c r="DF3740"/>
      <c r="DG3740"/>
      <c r="DH3740"/>
      <c r="DI3740"/>
    </row>
    <row r="3741" spans="9:113" x14ac:dyDescent="0.25">
      <c r="I3741"/>
      <c r="CW3741"/>
      <c r="CX3741"/>
      <c r="CY3741"/>
      <c r="CZ3741"/>
      <c r="DA3741"/>
      <c r="DB3741"/>
      <c r="DC3741"/>
      <c r="DD3741"/>
      <c r="DE3741"/>
      <c r="DF3741"/>
      <c r="DG3741"/>
      <c r="DH3741"/>
      <c r="DI3741"/>
    </row>
    <row r="3742" spans="9:113" x14ac:dyDescent="0.25">
      <c r="I3742"/>
      <c r="CW3742"/>
      <c r="CX3742"/>
      <c r="CY3742"/>
      <c r="CZ3742"/>
      <c r="DA3742"/>
      <c r="DB3742"/>
      <c r="DC3742"/>
      <c r="DD3742"/>
      <c r="DE3742"/>
      <c r="DF3742"/>
      <c r="DG3742"/>
      <c r="DH3742"/>
      <c r="DI3742"/>
    </row>
    <row r="3743" spans="9:113" x14ac:dyDescent="0.25">
      <c r="I3743"/>
      <c r="CW3743"/>
      <c r="CX3743"/>
      <c r="CY3743"/>
      <c r="CZ3743"/>
      <c r="DA3743"/>
      <c r="DB3743"/>
      <c r="DC3743"/>
      <c r="DD3743"/>
      <c r="DE3743"/>
      <c r="DF3743"/>
      <c r="DG3743"/>
      <c r="DH3743"/>
      <c r="DI3743"/>
    </row>
    <row r="3744" spans="9:113" x14ac:dyDescent="0.25">
      <c r="I3744"/>
      <c r="CW3744"/>
      <c r="CX3744"/>
      <c r="CY3744"/>
      <c r="CZ3744"/>
      <c r="DA3744"/>
      <c r="DB3744"/>
      <c r="DC3744"/>
      <c r="DD3744"/>
      <c r="DE3744"/>
      <c r="DF3744"/>
      <c r="DG3744"/>
      <c r="DH3744"/>
      <c r="DI3744"/>
    </row>
    <row r="3745" spans="9:113" x14ac:dyDescent="0.25">
      <c r="I3745"/>
      <c r="CW3745"/>
      <c r="CX3745"/>
      <c r="CY3745"/>
      <c r="CZ3745"/>
      <c r="DA3745"/>
      <c r="DB3745"/>
      <c r="DC3745"/>
      <c r="DD3745"/>
      <c r="DE3745"/>
      <c r="DF3745"/>
      <c r="DG3745"/>
      <c r="DH3745"/>
      <c r="DI3745"/>
    </row>
    <row r="3746" spans="9:113" x14ac:dyDescent="0.25">
      <c r="I3746"/>
      <c r="CW3746"/>
      <c r="CX3746"/>
      <c r="CY3746"/>
      <c r="CZ3746"/>
      <c r="DA3746"/>
      <c r="DB3746"/>
      <c r="DC3746"/>
      <c r="DD3746"/>
      <c r="DE3746"/>
      <c r="DF3746"/>
      <c r="DG3746"/>
      <c r="DH3746"/>
      <c r="DI3746"/>
    </row>
    <row r="3747" spans="9:113" x14ac:dyDescent="0.25">
      <c r="I3747"/>
      <c r="CW3747"/>
      <c r="CX3747"/>
      <c r="CY3747"/>
      <c r="CZ3747"/>
      <c r="DA3747"/>
      <c r="DB3747"/>
      <c r="DC3747"/>
      <c r="DD3747"/>
      <c r="DE3747"/>
      <c r="DF3747"/>
      <c r="DG3747"/>
      <c r="DH3747"/>
      <c r="DI3747"/>
    </row>
    <row r="3748" spans="9:113" x14ac:dyDescent="0.25">
      <c r="I3748"/>
      <c r="CW3748"/>
      <c r="CX3748"/>
      <c r="CY3748"/>
      <c r="CZ3748"/>
      <c r="DA3748"/>
      <c r="DB3748"/>
      <c r="DC3748"/>
      <c r="DD3748"/>
      <c r="DE3748"/>
      <c r="DF3748"/>
      <c r="DG3748"/>
      <c r="DH3748"/>
      <c r="DI3748"/>
    </row>
    <row r="3749" spans="9:113" x14ac:dyDescent="0.25">
      <c r="I3749"/>
      <c r="CW3749"/>
      <c r="CX3749"/>
      <c r="CY3749"/>
      <c r="CZ3749"/>
      <c r="DA3749"/>
      <c r="DB3749"/>
      <c r="DC3749"/>
      <c r="DD3749"/>
      <c r="DE3749"/>
      <c r="DF3749"/>
      <c r="DG3749"/>
      <c r="DH3749"/>
      <c r="DI3749"/>
    </row>
    <row r="3750" spans="9:113" x14ac:dyDescent="0.25">
      <c r="I3750"/>
      <c r="CW3750"/>
      <c r="CX3750"/>
      <c r="CY3750"/>
      <c r="CZ3750"/>
      <c r="DA3750"/>
      <c r="DB3750"/>
      <c r="DC3750"/>
      <c r="DD3750"/>
      <c r="DE3750"/>
      <c r="DF3750"/>
      <c r="DG3750"/>
      <c r="DH3750"/>
      <c r="DI3750"/>
    </row>
    <row r="3751" spans="9:113" x14ac:dyDescent="0.25">
      <c r="I3751"/>
      <c r="CW3751"/>
      <c r="CX3751"/>
      <c r="CY3751"/>
      <c r="CZ3751"/>
      <c r="DA3751"/>
      <c r="DB3751"/>
      <c r="DC3751"/>
      <c r="DD3751"/>
      <c r="DE3751"/>
      <c r="DF3751"/>
      <c r="DG3751"/>
      <c r="DH3751"/>
      <c r="DI3751"/>
    </row>
    <row r="3752" spans="9:113" x14ac:dyDescent="0.25">
      <c r="I3752"/>
      <c r="CW3752"/>
      <c r="CX3752"/>
      <c r="CY3752"/>
      <c r="CZ3752"/>
      <c r="DA3752"/>
      <c r="DB3752"/>
      <c r="DC3752"/>
      <c r="DD3752"/>
      <c r="DE3752"/>
      <c r="DF3752"/>
      <c r="DG3752"/>
      <c r="DH3752"/>
      <c r="DI3752"/>
    </row>
    <row r="3753" spans="9:113" x14ac:dyDescent="0.25">
      <c r="I3753"/>
      <c r="CW3753"/>
      <c r="CX3753"/>
      <c r="CY3753"/>
      <c r="CZ3753"/>
      <c r="DA3753"/>
      <c r="DB3753"/>
      <c r="DC3753"/>
      <c r="DD3753"/>
      <c r="DE3753"/>
      <c r="DF3753"/>
      <c r="DG3753"/>
      <c r="DH3753"/>
      <c r="DI3753"/>
    </row>
    <row r="3754" spans="9:113" x14ac:dyDescent="0.25">
      <c r="I3754"/>
      <c r="CW3754"/>
      <c r="CX3754"/>
      <c r="CY3754"/>
      <c r="CZ3754"/>
      <c r="DA3754"/>
      <c r="DB3754"/>
      <c r="DC3754"/>
      <c r="DD3754"/>
      <c r="DE3754"/>
      <c r="DF3754"/>
      <c r="DG3754"/>
      <c r="DH3754"/>
      <c r="DI3754"/>
    </row>
    <row r="3755" spans="9:113" x14ac:dyDescent="0.25">
      <c r="I3755"/>
      <c r="CW3755"/>
      <c r="CX3755"/>
      <c r="CY3755"/>
      <c r="CZ3755"/>
      <c r="DA3755"/>
      <c r="DB3755"/>
      <c r="DC3755"/>
      <c r="DD3755"/>
      <c r="DE3755"/>
      <c r="DF3755"/>
      <c r="DG3755"/>
      <c r="DH3755"/>
      <c r="DI3755"/>
    </row>
    <row r="3756" spans="9:113" x14ac:dyDescent="0.25">
      <c r="I3756"/>
      <c r="CW3756"/>
      <c r="CX3756"/>
      <c r="CY3756"/>
      <c r="CZ3756"/>
      <c r="DA3756"/>
      <c r="DB3756"/>
      <c r="DC3756"/>
      <c r="DD3756"/>
      <c r="DE3756"/>
      <c r="DF3756"/>
      <c r="DG3756"/>
      <c r="DH3756"/>
      <c r="DI3756"/>
    </row>
    <row r="3757" spans="9:113" x14ac:dyDescent="0.25">
      <c r="I3757"/>
      <c r="CW3757"/>
      <c r="CX3757"/>
      <c r="CY3757"/>
      <c r="CZ3757"/>
      <c r="DA3757"/>
      <c r="DB3757"/>
      <c r="DC3757"/>
      <c r="DD3757"/>
      <c r="DE3757"/>
      <c r="DF3757"/>
      <c r="DG3757"/>
      <c r="DH3757"/>
      <c r="DI3757"/>
    </row>
    <row r="3758" spans="9:113" x14ac:dyDescent="0.25">
      <c r="I3758"/>
      <c r="CW3758"/>
      <c r="CX3758"/>
      <c r="CY3758"/>
      <c r="CZ3758"/>
      <c r="DA3758"/>
      <c r="DB3758"/>
      <c r="DC3758"/>
      <c r="DD3758"/>
      <c r="DE3758"/>
      <c r="DF3758"/>
      <c r="DG3758"/>
      <c r="DH3758"/>
      <c r="DI3758"/>
    </row>
    <row r="3759" spans="9:113" x14ac:dyDescent="0.25">
      <c r="I3759"/>
      <c r="CW3759"/>
      <c r="CX3759"/>
      <c r="CY3759"/>
      <c r="CZ3759"/>
      <c r="DA3759"/>
      <c r="DB3759"/>
      <c r="DC3759"/>
      <c r="DD3759"/>
      <c r="DE3759"/>
      <c r="DF3759"/>
      <c r="DG3759"/>
      <c r="DH3759"/>
      <c r="DI3759"/>
    </row>
    <row r="3760" spans="9:113" x14ac:dyDescent="0.25">
      <c r="I3760"/>
      <c r="CW3760"/>
      <c r="CX3760"/>
      <c r="CY3760"/>
      <c r="CZ3760"/>
      <c r="DA3760"/>
      <c r="DB3760"/>
      <c r="DC3760"/>
      <c r="DD3760"/>
      <c r="DE3760"/>
      <c r="DF3760"/>
      <c r="DG3760"/>
      <c r="DH3760"/>
      <c r="DI3760"/>
    </row>
    <row r="3761" spans="9:113" x14ac:dyDescent="0.25">
      <c r="I3761"/>
      <c r="CW3761"/>
      <c r="CX3761"/>
      <c r="CY3761"/>
      <c r="CZ3761"/>
      <c r="DA3761"/>
      <c r="DB3761"/>
      <c r="DC3761"/>
      <c r="DD3761"/>
      <c r="DE3761"/>
      <c r="DF3761"/>
      <c r="DG3761"/>
      <c r="DH3761"/>
      <c r="DI3761"/>
    </row>
    <row r="3762" spans="9:113" x14ac:dyDescent="0.25">
      <c r="I3762"/>
      <c r="CW3762"/>
      <c r="CX3762"/>
      <c r="CY3762"/>
      <c r="CZ3762"/>
      <c r="DA3762"/>
      <c r="DB3762"/>
      <c r="DC3762"/>
      <c r="DD3762"/>
      <c r="DE3762"/>
      <c r="DF3762"/>
      <c r="DG3762"/>
      <c r="DH3762"/>
      <c r="DI3762"/>
    </row>
    <row r="3763" spans="9:113" x14ac:dyDescent="0.25">
      <c r="I3763"/>
      <c r="CW3763"/>
      <c r="CX3763"/>
      <c r="CY3763"/>
      <c r="CZ3763"/>
      <c r="DA3763"/>
      <c r="DB3763"/>
      <c r="DC3763"/>
      <c r="DD3763"/>
      <c r="DE3763"/>
      <c r="DF3763"/>
      <c r="DG3763"/>
      <c r="DH3763"/>
      <c r="DI3763"/>
    </row>
    <row r="3764" spans="9:113" x14ac:dyDescent="0.25">
      <c r="I3764"/>
      <c r="CW3764"/>
      <c r="CX3764"/>
      <c r="CY3764"/>
      <c r="CZ3764"/>
      <c r="DA3764"/>
      <c r="DB3764"/>
      <c r="DC3764"/>
      <c r="DD3764"/>
      <c r="DE3764"/>
      <c r="DF3764"/>
      <c r="DG3764"/>
      <c r="DH3764"/>
      <c r="DI3764"/>
    </row>
    <row r="3765" spans="9:113" x14ac:dyDescent="0.25">
      <c r="I3765"/>
      <c r="CW3765"/>
      <c r="CX3765"/>
      <c r="CY3765"/>
      <c r="CZ3765"/>
      <c r="DA3765"/>
      <c r="DB3765"/>
      <c r="DC3765"/>
      <c r="DD3765"/>
      <c r="DE3765"/>
      <c r="DF3765"/>
      <c r="DG3765"/>
      <c r="DH3765"/>
      <c r="DI3765"/>
    </row>
    <row r="3766" spans="9:113" x14ac:dyDescent="0.25">
      <c r="I3766"/>
      <c r="CW3766"/>
      <c r="CX3766"/>
      <c r="CY3766"/>
      <c r="CZ3766"/>
      <c r="DA3766"/>
      <c r="DB3766"/>
      <c r="DC3766"/>
      <c r="DD3766"/>
      <c r="DE3766"/>
      <c r="DF3766"/>
      <c r="DG3766"/>
      <c r="DH3766"/>
      <c r="DI3766"/>
    </row>
    <row r="3767" spans="9:113" x14ac:dyDescent="0.25">
      <c r="I3767"/>
      <c r="CW3767"/>
      <c r="CX3767"/>
      <c r="CY3767"/>
      <c r="CZ3767"/>
      <c r="DA3767"/>
      <c r="DB3767"/>
      <c r="DC3767"/>
      <c r="DD3767"/>
      <c r="DE3767"/>
      <c r="DF3767"/>
      <c r="DG3767"/>
      <c r="DH3767"/>
      <c r="DI3767"/>
    </row>
    <row r="3768" spans="9:113" x14ac:dyDescent="0.25">
      <c r="I3768"/>
      <c r="CW3768"/>
      <c r="CX3768"/>
      <c r="CY3768"/>
      <c r="CZ3768"/>
      <c r="DA3768"/>
      <c r="DB3768"/>
      <c r="DC3768"/>
      <c r="DD3768"/>
      <c r="DE3768"/>
      <c r="DF3768"/>
      <c r="DG3768"/>
      <c r="DH3768"/>
      <c r="DI3768"/>
    </row>
    <row r="3769" spans="9:113" x14ac:dyDescent="0.25">
      <c r="I3769"/>
      <c r="CW3769"/>
      <c r="CX3769"/>
      <c r="CY3769"/>
      <c r="CZ3769"/>
      <c r="DA3769"/>
      <c r="DB3769"/>
      <c r="DC3769"/>
      <c r="DD3769"/>
      <c r="DE3769"/>
      <c r="DF3769"/>
      <c r="DG3769"/>
      <c r="DH3769"/>
      <c r="DI3769"/>
    </row>
    <row r="3770" spans="9:113" x14ac:dyDescent="0.25">
      <c r="I3770"/>
      <c r="CW3770"/>
      <c r="CX3770"/>
      <c r="CY3770"/>
      <c r="CZ3770"/>
      <c r="DA3770"/>
      <c r="DB3770"/>
      <c r="DC3770"/>
      <c r="DD3770"/>
      <c r="DE3770"/>
      <c r="DF3770"/>
      <c r="DG3770"/>
      <c r="DH3770"/>
      <c r="DI3770"/>
    </row>
    <row r="3771" spans="9:113" x14ac:dyDescent="0.25">
      <c r="I3771"/>
      <c r="CW3771"/>
      <c r="CX3771"/>
      <c r="CY3771"/>
      <c r="CZ3771"/>
      <c r="DA3771"/>
      <c r="DB3771"/>
      <c r="DC3771"/>
      <c r="DD3771"/>
      <c r="DE3771"/>
      <c r="DF3771"/>
      <c r="DG3771"/>
      <c r="DH3771"/>
      <c r="DI3771"/>
    </row>
    <row r="3772" spans="9:113" x14ac:dyDescent="0.25">
      <c r="I3772"/>
      <c r="CW3772"/>
      <c r="CX3772"/>
      <c r="CY3772"/>
      <c r="CZ3772"/>
      <c r="DA3772"/>
      <c r="DB3772"/>
      <c r="DC3772"/>
      <c r="DD3772"/>
      <c r="DE3772"/>
      <c r="DF3772"/>
      <c r="DG3772"/>
      <c r="DH3772"/>
      <c r="DI3772"/>
    </row>
    <row r="3773" spans="9:113" x14ac:dyDescent="0.25">
      <c r="I3773"/>
      <c r="CW3773"/>
      <c r="CX3773"/>
      <c r="CY3773"/>
      <c r="CZ3773"/>
      <c r="DA3773"/>
      <c r="DB3773"/>
      <c r="DC3773"/>
      <c r="DD3773"/>
      <c r="DE3773"/>
      <c r="DF3773"/>
      <c r="DG3773"/>
      <c r="DH3773"/>
      <c r="DI3773"/>
    </row>
    <row r="3774" spans="9:113" x14ac:dyDescent="0.25">
      <c r="I3774"/>
      <c r="CW3774"/>
      <c r="CX3774"/>
      <c r="CY3774"/>
      <c r="CZ3774"/>
      <c r="DA3774"/>
      <c r="DB3774"/>
      <c r="DC3774"/>
      <c r="DD3774"/>
      <c r="DE3774"/>
      <c r="DF3774"/>
      <c r="DG3774"/>
      <c r="DH3774"/>
      <c r="DI3774"/>
    </row>
    <row r="3775" spans="9:113" x14ac:dyDescent="0.25">
      <c r="I3775"/>
      <c r="CW3775"/>
      <c r="CX3775"/>
      <c r="CY3775"/>
      <c r="CZ3775"/>
      <c r="DA3775"/>
      <c r="DB3775"/>
      <c r="DC3775"/>
      <c r="DD3775"/>
      <c r="DE3775"/>
      <c r="DF3775"/>
      <c r="DG3775"/>
      <c r="DH3775"/>
      <c r="DI3775"/>
    </row>
    <row r="3776" spans="9:113" x14ac:dyDescent="0.25">
      <c r="I3776"/>
      <c r="CW3776"/>
      <c r="CX3776"/>
      <c r="CY3776"/>
      <c r="CZ3776"/>
      <c r="DA3776"/>
      <c r="DB3776"/>
      <c r="DC3776"/>
      <c r="DD3776"/>
      <c r="DE3776"/>
      <c r="DF3776"/>
      <c r="DG3776"/>
      <c r="DH3776"/>
      <c r="DI3776"/>
    </row>
    <row r="3777" spans="9:113" x14ac:dyDescent="0.25">
      <c r="I3777"/>
      <c r="CW3777"/>
      <c r="CX3777"/>
      <c r="CY3777"/>
      <c r="CZ3777"/>
      <c r="DA3777"/>
      <c r="DB3777"/>
      <c r="DC3777"/>
      <c r="DD3777"/>
      <c r="DE3777"/>
      <c r="DF3777"/>
      <c r="DG3777"/>
      <c r="DH3777"/>
      <c r="DI3777"/>
    </row>
    <row r="3778" spans="9:113" x14ac:dyDescent="0.25">
      <c r="I3778"/>
      <c r="CW3778"/>
      <c r="CX3778"/>
      <c r="CY3778"/>
      <c r="CZ3778"/>
      <c r="DA3778"/>
      <c r="DB3778"/>
      <c r="DC3778"/>
      <c r="DD3778"/>
      <c r="DE3778"/>
      <c r="DF3778"/>
      <c r="DG3778"/>
      <c r="DH3778"/>
      <c r="DI3778"/>
    </row>
    <row r="3779" spans="9:113" x14ac:dyDescent="0.25">
      <c r="I3779"/>
      <c r="CW3779"/>
      <c r="CX3779"/>
      <c r="CY3779"/>
      <c r="CZ3779"/>
      <c r="DA3779"/>
      <c r="DB3779"/>
      <c r="DC3779"/>
      <c r="DD3779"/>
      <c r="DE3779"/>
      <c r="DF3779"/>
      <c r="DG3779"/>
      <c r="DH3779"/>
      <c r="DI3779"/>
    </row>
    <row r="3780" spans="9:113" x14ac:dyDescent="0.25">
      <c r="I3780"/>
      <c r="CW3780"/>
      <c r="CX3780"/>
      <c r="CY3780"/>
      <c r="CZ3780"/>
      <c r="DA3780"/>
      <c r="DB3780"/>
      <c r="DC3780"/>
      <c r="DD3780"/>
      <c r="DE3780"/>
      <c r="DF3780"/>
      <c r="DG3780"/>
      <c r="DH3780"/>
      <c r="DI3780"/>
    </row>
    <row r="3781" spans="9:113" x14ac:dyDescent="0.25">
      <c r="I3781"/>
      <c r="CW3781"/>
      <c r="CX3781"/>
      <c r="CY3781"/>
      <c r="CZ3781"/>
      <c r="DA3781"/>
      <c r="DB3781"/>
      <c r="DC3781"/>
      <c r="DD3781"/>
      <c r="DE3781"/>
      <c r="DF3781"/>
      <c r="DG3781"/>
      <c r="DH3781"/>
      <c r="DI3781"/>
    </row>
    <row r="3782" spans="9:113" x14ac:dyDescent="0.25">
      <c r="I3782"/>
      <c r="CW3782"/>
      <c r="CX3782"/>
      <c r="CY3782"/>
      <c r="CZ3782"/>
      <c r="DA3782"/>
      <c r="DB3782"/>
      <c r="DC3782"/>
      <c r="DD3782"/>
      <c r="DE3782"/>
      <c r="DF3782"/>
      <c r="DG3782"/>
      <c r="DH3782"/>
      <c r="DI3782"/>
    </row>
    <row r="3783" spans="9:113" x14ac:dyDescent="0.25">
      <c r="I3783"/>
      <c r="CW3783"/>
      <c r="CX3783"/>
      <c r="CY3783"/>
      <c r="CZ3783"/>
      <c r="DA3783"/>
      <c r="DB3783"/>
      <c r="DC3783"/>
      <c r="DD3783"/>
      <c r="DE3783"/>
      <c r="DF3783"/>
      <c r="DG3783"/>
      <c r="DH3783"/>
      <c r="DI3783"/>
    </row>
    <row r="3784" spans="9:113" x14ac:dyDescent="0.25">
      <c r="I3784"/>
      <c r="CW3784"/>
      <c r="CX3784"/>
      <c r="CY3784"/>
      <c r="CZ3784"/>
      <c r="DA3784"/>
      <c r="DB3784"/>
      <c r="DC3784"/>
      <c r="DD3784"/>
      <c r="DE3784"/>
      <c r="DF3784"/>
      <c r="DG3784"/>
      <c r="DH3784"/>
      <c r="DI3784"/>
    </row>
    <row r="3785" spans="9:113" x14ac:dyDescent="0.25">
      <c r="I3785"/>
      <c r="CW3785"/>
      <c r="CX3785"/>
      <c r="CY3785"/>
      <c r="CZ3785"/>
      <c r="DA3785"/>
      <c r="DB3785"/>
      <c r="DC3785"/>
      <c r="DD3785"/>
      <c r="DE3785"/>
      <c r="DF3785"/>
      <c r="DG3785"/>
      <c r="DH3785"/>
      <c r="DI3785"/>
    </row>
    <row r="3786" spans="9:113" x14ac:dyDescent="0.25">
      <c r="I3786"/>
      <c r="CW3786"/>
      <c r="CX3786"/>
      <c r="CY3786"/>
      <c r="CZ3786"/>
      <c r="DA3786"/>
      <c r="DB3786"/>
      <c r="DC3786"/>
      <c r="DD3786"/>
      <c r="DE3786"/>
      <c r="DF3786"/>
      <c r="DG3786"/>
      <c r="DH3786"/>
      <c r="DI3786"/>
    </row>
    <row r="3787" spans="9:113" x14ac:dyDescent="0.25">
      <c r="I3787"/>
      <c r="CW3787"/>
      <c r="CX3787"/>
      <c r="CY3787"/>
      <c r="CZ3787"/>
      <c r="DA3787"/>
      <c r="DB3787"/>
      <c r="DC3787"/>
      <c r="DD3787"/>
      <c r="DE3787"/>
      <c r="DF3787"/>
      <c r="DG3787"/>
      <c r="DH3787"/>
      <c r="DI3787"/>
    </row>
    <row r="3788" spans="9:113" x14ac:dyDescent="0.25">
      <c r="I3788"/>
      <c r="CW3788"/>
      <c r="CX3788"/>
      <c r="CY3788"/>
      <c r="CZ3788"/>
      <c r="DA3788"/>
      <c r="DB3788"/>
      <c r="DC3788"/>
      <c r="DD3788"/>
      <c r="DE3788"/>
      <c r="DF3788"/>
      <c r="DG3788"/>
      <c r="DH3788"/>
      <c r="DI3788"/>
    </row>
    <row r="3789" spans="9:113" x14ac:dyDescent="0.25">
      <c r="I3789"/>
      <c r="CW3789"/>
      <c r="CX3789"/>
      <c r="CY3789"/>
      <c r="CZ3789"/>
      <c r="DA3789"/>
      <c r="DB3789"/>
      <c r="DC3789"/>
      <c r="DD3789"/>
      <c r="DE3789"/>
      <c r="DF3789"/>
      <c r="DG3789"/>
      <c r="DH3789"/>
      <c r="DI3789"/>
    </row>
    <row r="3790" spans="9:113" x14ac:dyDescent="0.25">
      <c r="I3790"/>
      <c r="CW3790"/>
      <c r="CX3790"/>
      <c r="CY3790"/>
      <c r="CZ3790"/>
      <c r="DA3790"/>
      <c r="DB3790"/>
      <c r="DC3790"/>
      <c r="DD3790"/>
      <c r="DE3790"/>
      <c r="DF3790"/>
      <c r="DG3790"/>
      <c r="DH3790"/>
      <c r="DI3790"/>
    </row>
    <row r="3791" spans="9:113" x14ac:dyDescent="0.25">
      <c r="I3791"/>
      <c r="CW3791"/>
      <c r="CX3791"/>
      <c r="CY3791"/>
      <c r="CZ3791"/>
      <c r="DA3791"/>
      <c r="DB3791"/>
      <c r="DC3791"/>
      <c r="DD3791"/>
      <c r="DE3791"/>
      <c r="DF3791"/>
      <c r="DG3791"/>
      <c r="DH3791"/>
      <c r="DI3791"/>
    </row>
    <row r="3792" spans="9:113" x14ac:dyDescent="0.25">
      <c r="I3792"/>
      <c r="CW3792"/>
      <c r="CX3792"/>
      <c r="CY3792"/>
      <c r="CZ3792"/>
      <c r="DA3792"/>
      <c r="DB3792"/>
      <c r="DC3792"/>
      <c r="DD3792"/>
      <c r="DE3792"/>
      <c r="DF3792"/>
      <c r="DG3792"/>
      <c r="DH3792"/>
      <c r="DI3792"/>
    </row>
    <row r="3793" spans="9:113" x14ac:dyDescent="0.25">
      <c r="I3793"/>
      <c r="CW3793"/>
      <c r="CX3793"/>
      <c r="CY3793"/>
      <c r="CZ3793"/>
      <c r="DA3793"/>
      <c r="DB3793"/>
      <c r="DC3793"/>
      <c r="DD3793"/>
      <c r="DE3793"/>
      <c r="DF3793"/>
      <c r="DG3793"/>
      <c r="DH3793"/>
      <c r="DI3793"/>
    </row>
    <row r="3794" spans="9:113" x14ac:dyDescent="0.25">
      <c r="I3794"/>
      <c r="CW3794"/>
      <c r="CX3794"/>
      <c r="CY3794"/>
      <c r="CZ3794"/>
      <c r="DA3794"/>
      <c r="DB3794"/>
      <c r="DC3794"/>
      <c r="DD3794"/>
      <c r="DE3794"/>
      <c r="DF3794"/>
      <c r="DG3794"/>
      <c r="DH3794"/>
      <c r="DI3794"/>
    </row>
    <row r="3795" spans="9:113" x14ac:dyDescent="0.25">
      <c r="I3795"/>
      <c r="CW3795"/>
      <c r="CX3795"/>
      <c r="CY3795"/>
      <c r="CZ3795"/>
      <c r="DA3795"/>
      <c r="DB3795"/>
      <c r="DC3795"/>
      <c r="DD3795"/>
      <c r="DE3795"/>
      <c r="DF3795"/>
      <c r="DG3795"/>
      <c r="DH3795"/>
      <c r="DI3795"/>
    </row>
    <row r="3796" spans="9:113" x14ac:dyDescent="0.25">
      <c r="I3796"/>
      <c r="CW3796"/>
      <c r="CX3796"/>
      <c r="CY3796"/>
      <c r="CZ3796"/>
      <c r="DA3796"/>
      <c r="DB3796"/>
      <c r="DC3796"/>
      <c r="DD3796"/>
      <c r="DE3796"/>
      <c r="DF3796"/>
      <c r="DG3796"/>
      <c r="DH3796"/>
      <c r="DI3796"/>
    </row>
    <row r="3797" spans="9:113" x14ac:dyDescent="0.25">
      <c r="I3797"/>
      <c r="CW3797"/>
      <c r="CX3797"/>
      <c r="CY3797"/>
      <c r="CZ3797"/>
      <c r="DA3797"/>
      <c r="DB3797"/>
      <c r="DC3797"/>
      <c r="DD3797"/>
      <c r="DE3797"/>
      <c r="DF3797"/>
      <c r="DG3797"/>
      <c r="DH3797"/>
      <c r="DI3797"/>
    </row>
    <row r="3798" spans="9:113" x14ac:dyDescent="0.25">
      <c r="I3798"/>
      <c r="CW3798"/>
      <c r="CX3798"/>
      <c r="CY3798"/>
      <c r="CZ3798"/>
      <c r="DA3798"/>
      <c r="DB3798"/>
      <c r="DC3798"/>
      <c r="DD3798"/>
      <c r="DE3798"/>
      <c r="DF3798"/>
      <c r="DG3798"/>
      <c r="DH3798"/>
      <c r="DI3798"/>
    </row>
    <row r="3799" spans="9:113" x14ac:dyDescent="0.25">
      <c r="I3799"/>
      <c r="CW3799"/>
      <c r="CX3799"/>
      <c r="CY3799"/>
      <c r="CZ3799"/>
      <c r="DA3799"/>
      <c r="DB3799"/>
      <c r="DC3799"/>
      <c r="DD3799"/>
      <c r="DE3799"/>
      <c r="DF3799"/>
      <c r="DG3799"/>
      <c r="DH3799"/>
      <c r="DI3799"/>
    </row>
    <row r="3800" spans="9:113" x14ac:dyDescent="0.25">
      <c r="I3800"/>
      <c r="CW3800"/>
      <c r="CX3800"/>
      <c r="CY3800"/>
      <c r="CZ3800"/>
      <c r="DA3800"/>
      <c r="DB3800"/>
      <c r="DC3800"/>
      <c r="DD3800"/>
      <c r="DE3800"/>
      <c r="DF3800"/>
      <c r="DG3800"/>
      <c r="DH3800"/>
      <c r="DI3800"/>
    </row>
    <row r="3801" spans="9:113" x14ac:dyDescent="0.25">
      <c r="I3801"/>
      <c r="CW3801"/>
      <c r="CX3801"/>
      <c r="CY3801"/>
      <c r="CZ3801"/>
      <c r="DA3801"/>
      <c r="DB3801"/>
      <c r="DC3801"/>
      <c r="DD3801"/>
      <c r="DE3801"/>
      <c r="DF3801"/>
      <c r="DG3801"/>
      <c r="DH3801"/>
      <c r="DI3801"/>
    </row>
    <row r="3802" spans="9:113" x14ac:dyDescent="0.25">
      <c r="I3802"/>
      <c r="CW3802"/>
      <c r="CX3802"/>
      <c r="CY3802"/>
      <c r="CZ3802"/>
      <c r="DA3802"/>
      <c r="DB3802"/>
      <c r="DC3802"/>
      <c r="DD3802"/>
      <c r="DE3802"/>
      <c r="DF3802"/>
      <c r="DG3802"/>
      <c r="DH3802"/>
      <c r="DI3802"/>
    </row>
    <row r="3803" spans="9:113" x14ac:dyDescent="0.25">
      <c r="I3803"/>
      <c r="CW3803"/>
      <c r="CX3803"/>
      <c r="CY3803"/>
      <c r="CZ3803"/>
      <c r="DA3803"/>
      <c r="DB3803"/>
      <c r="DC3803"/>
      <c r="DD3803"/>
      <c r="DE3803"/>
      <c r="DF3803"/>
      <c r="DG3803"/>
      <c r="DH3803"/>
      <c r="DI3803"/>
    </row>
    <row r="3804" spans="9:113" x14ac:dyDescent="0.25">
      <c r="I3804"/>
      <c r="CW3804"/>
      <c r="CX3804"/>
      <c r="CY3804"/>
      <c r="CZ3804"/>
      <c r="DA3804"/>
      <c r="DB3804"/>
      <c r="DC3804"/>
      <c r="DD3804"/>
      <c r="DE3804"/>
      <c r="DF3804"/>
      <c r="DG3804"/>
      <c r="DH3804"/>
      <c r="DI3804"/>
    </row>
    <row r="3805" spans="9:113" x14ac:dyDescent="0.25">
      <c r="I3805"/>
      <c r="CW3805"/>
      <c r="CX3805"/>
      <c r="CY3805"/>
      <c r="CZ3805"/>
      <c r="DA3805"/>
      <c r="DB3805"/>
      <c r="DC3805"/>
      <c r="DD3805"/>
      <c r="DE3805"/>
      <c r="DF3805"/>
      <c r="DG3805"/>
      <c r="DH3805"/>
      <c r="DI3805"/>
    </row>
    <row r="3806" spans="9:113" x14ac:dyDescent="0.25">
      <c r="I3806"/>
      <c r="CW3806"/>
      <c r="CX3806"/>
      <c r="CY3806"/>
      <c r="CZ3806"/>
      <c r="DA3806"/>
      <c r="DB3806"/>
      <c r="DC3806"/>
      <c r="DD3806"/>
      <c r="DE3806"/>
      <c r="DF3806"/>
      <c r="DG3806"/>
      <c r="DH3806"/>
      <c r="DI3806"/>
    </row>
    <row r="3807" spans="9:113" x14ac:dyDescent="0.25">
      <c r="I3807"/>
      <c r="CW3807"/>
      <c r="CX3807"/>
      <c r="CY3807"/>
      <c r="CZ3807"/>
      <c r="DA3807"/>
      <c r="DB3807"/>
      <c r="DC3807"/>
      <c r="DD3807"/>
      <c r="DE3807"/>
      <c r="DF3807"/>
      <c r="DG3807"/>
      <c r="DH3807"/>
      <c r="DI3807"/>
    </row>
    <row r="3808" spans="9:113" x14ac:dyDescent="0.25">
      <c r="I3808"/>
      <c r="CW3808"/>
      <c r="CX3808"/>
      <c r="CY3808"/>
      <c r="CZ3808"/>
      <c r="DA3808"/>
      <c r="DB3808"/>
      <c r="DC3808"/>
      <c r="DD3808"/>
      <c r="DE3808"/>
      <c r="DF3808"/>
      <c r="DG3808"/>
      <c r="DH3808"/>
      <c r="DI3808"/>
    </row>
    <row r="3809" spans="9:113" x14ac:dyDescent="0.25">
      <c r="I3809"/>
      <c r="CW3809"/>
      <c r="CX3809"/>
      <c r="CY3809"/>
      <c r="CZ3809"/>
      <c r="DA3809"/>
      <c r="DB3809"/>
      <c r="DC3809"/>
      <c r="DD3809"/>
      <c r="DE3809"/>
      <c r="DF3809"/>
      <c r="DG3809"/>
      <c r="DH3809"/>
      <c r="DI3809"/>
    </row>
    <row r="3810" spans="9:113" x14ac:dyDescent="0.25">
      <c r="I3810"/>
      <c r="CW3810"/>
      <c r="CX3810"/>
      <c r="CY3810"/>
      <c r="CZ3810"/>
      <c r="DA3810"/>
      <c r="DB3810"/>
      <c r="DC3810"/>
      <c r="DD3810"/>
      <c r="DE3810"/>
      <c r="DF3810"/>
      <c r="DG3810"/>
      <c r="DH3810"/>
      <c r="DI3810"/>
    </row>
    <row r="3811" spans="9:113" x14ac:dyDescent="0.25">
      <c r="I3811"/>
      <c r="CW3811"/>
      <c r="CX3811"/>
      <c r="CY3811"/>
      <c r="CZ3811"/>
      <c r="DA3811"/>
      <c r="DB3811"/>
      <c r="DC3811"/>
      <c r="DD3811"/>
      <c r="DE3811"/>
      <c r="DF3811"/>
      <c r="DG3811"/>
      <c r="DH3811"/>
      <c r="DI3811"/>
    </row>
    <row r="3812" spans="9:113" x14ac:dyDescent="0.25">
      <c r="I3812"/>
      <c r="CW3812"/>
      <c r="CX3812"/>
      <c r="CY3812"/>
      <c r="CZ3812"/>
      <c r="DA3812"/>
      <c r="DB3812"/>
      <c r="DC3812"/>
      <c r="DD3812"/>
      <c r="DE3812"/>
      <c r="DF3812"/>
      <c r="DG3812"/>
      <c r="DH3812"/>
      <c r="DI3812"/>
    </row>
    <row r="3813" spans="9:113" x14ac:dyDescent="0.25">
      <c r="I3813"/>
      <c r="CW3813"/>
      <c r="CX3813"/>
      <c r="CY3813"/>
      <c r="CZ3813"/>
      <c r="DA3813"/>
      <c r="DB3813"/>
      <c r="DC3813"/>
      <c r="DD3813"/>
      <c r="DE3813"/>
      <c r="DF3813"/>
      <c r="DG3813"/>
      <c r="DH3813"/>
      <c r="DI3813"/>
    </row>
    <row r="3814" spans="9:113" x14ac:dyDescent="0.25">
      <c r="I3814"/>
      <c r="CW3814"/>
      <c r="CX3814"/>
      <c r="CY3814"/>
      <c r="CZ3814"/>
      <c r="DA3814"/>
      <c r="DB3814"/>
      <c r="DC3814"/>
      <c r="DD3814"/>
      <c r="DE3814"/>
      <c r="DF3814"/>
      <c r="DG3814"/>
      <c r="DH3814"/>
      <c r="DI3814"/>
    </row>
    <row r="3815" spans="9:113" x14ac:dyDescent="0.25">
      <c r="I3815"/>
      <c r="CW3815"/>
      <c r="CX3815"/>
      <c r="CY3815"/>
      <c r="CZ3815"/>
      <c r="DA3815"/>
      <c r="DB3815"/>
      <c r="DC3815"/>
      <c r="DD3815"/>
      <c r="DE3815"/>
      <c r="DF3815"/>
      <c r="DG3815"/>
      <c r="DH3815"/>
      <c r="DI3815"/>
    </row>
    <row r="3816" spans="9:113" x14ac:dyDescent="0.25">
      <c r="I3816"/>
      <c r="CW3816"/>
      <c r="CX3816"/>
      <c r="CY3816"/>
      <c r="CZ3816"/>
      <c r="DA3816"/>
      <c r="DB3816"/>
      <c r="DC3816"/>
      <c r="DD3816"/>
      <c r="DE3816"/>
      <c r="DF3816"/>
      <c r="DG3816"/>
      <c r="DH3816"/>
      <c r="DI3816"/>
    </row>
    <row r="3817" spans="9:113" x14ac:dyDescent="0.25">
      <c r="I3817"/>
      <c r="CW3817"/>
      <c r="CX3817"/>
      <c r="CY3817"/>
      <c r="CZ3817"/>
      <c r="DA3817"/>
      <c r="DB3817"/>
      <c r="DC3817"/>
      <c r="DD3817"/>
      <c r="DE3817"/>
      <c r="DF3817"/>
      <c r="DG3817"/>
      <c r="DH3817"/>
      <c r="DI3817"/>
    </row>
    <row r="3818" spans="9:113" x14ac:dyDescent="0.25">
      <c r="I3818"/>
      <c r="CW3818"/>
      <c r="CX3818"/>
      <c r="CY3818"/>
      <c r="CZ3818"/>
      <c r="DA3818"/>
      <c r="DB3818"/>
      <c r="DC3818"/>
      <c r="DD3818"/>
      <c r="DE3818"/>
      <c r="DF3818"/>
      <c r="DG3818"/>
      <c r="DH3818"/>
      <c r="DI3818"/>
    </row>
    <row r="3819" spans="9:113" x14ac:dyDescent="0.25">
      <c r="I3819"/>
      <c r="CW3819"/>
      <c r="CX3819"/>
      <c r="CY3819"/>
      <c r="CZ3819"/>
      <c r="DA3819"/>
      <c r="DB3819"/>
      <c r="DC3819"/>
      <c r="DD3819"/>
      <c r="DE3819"/>
      <c r="DF3819"/>
      <c r="DG3819"/>
      <c r="DH3819"/>
      <c r="DI3819"/>
    </row>
    <row r="3820" spans="9:113" x14ac:dyDescent="0.25">
      <c r="I3820"/>
      <c r="CW3820"/>
      <c r="CX3820"/>
      <c r="CY3820"/>
      <c r="CZ3820"/>
      <c r="DA3820"/>
      <c r="DB3820"/>
      <c r="DC3820"/>
      <c r="DD3820"/>
      <c r="DE3820"/>
      <c r="DF3820"/>
      <c r="DG3820"/>
      <c r="DH3820"/>
      <c r="DI3820"/>
    </row>
    <row r="3821" spans="9:113" x14ac:dyDescent="0.25">
      <c r="I3821"/>
      <c r="CW3821"/>
      <c r="CX3821"/>
      <c r="CY3821"/>
      <c r="CZ3821"/>
      <c r="DA3821"/>
      <c r="DB3821"/>
      <c r="DC3821"/>
      <c r="DD3821"/>
      <c r="DE3821"/>
      <c r="DF3821"/>
      <c r="DG3821"/>
      <c r="DH3821"/>
      <c r="DI3821"/>
    </row>
    <row r="3822" spans="9:113" x14ac:dyDescent="0.25">
      <c r="I3822"/>
      <c r="CW3822"/>
      <c r="CX3822"/>
      <c r="CY3822"/>
      <c r="CZ3822"/>
      <c r="DA3822"/>
      <c r="DB3822"/>
      <c r="DC3822"/>
      <c r="DD3822"/>
      <c r="DE3822"/>
      <c r="DF3822"/>
      <c r="DG3822"/>
      <c r="DH3822"/>
      <c r="DI3822"/>
    </row>
    <row r="3823" spans="9:113" x14ac:dyDescent="0.25">
      <c r="I3823"/>
      <c r="CW3823"/>
      <c r="CX3823"/>
      <c r="CY3823"/>
      <c r="CZ3823"/>
      <c r="DA3823"/>
      <c r="DB3823"/>
      <c r="DC3823"/>
      <c r="DD3823"/>
      <c r="DE3823"/>
      <c r="DF3823"/>
      <c r="DG3823"/>
      <c r="DH3823"/>
      <c r="DI3823"/>
    </row>
    <row r="3824" spans="9:113" x14ac:dyDescent="0.25">
      <c r="I3824"/>
      <c r="CW3824"/>
      <c r="CX3824"/>
      <c r="CY3824"/>
      <c r="CZ3824"/>
      <c r="DA3824"/>
      <c r="DB3824"/>
      <c r="DC3824"/>
      <c r="DD3824"/>
      <c r="DE3824"/>
      <c r="DF3824"/>
      <c r="DG3824"/>
      <c r="DH3824"/>
      <c r="DI3824"/>
    </row>
    <row r="3825" spans="9:113" x14ac:dyDescent="0.25">
      <c r="I3825"/>
      <c r="CW3825"/>
      <c r="CX3825"/>
      <c r="CY3825"/>
      <c r="CZ3825"/>
      <c r="DA3825"/>
      <c r="DB3825"/>
      <c r="DC3825"/>
      <c r="DD3825"/>
      <c r="DE3825"/>
      <c r="DF3825"/>
      <c r="DG3825"/>
      <c r="DH3825"/>
      <c r="DI3825"/>
    </row>
    <row r="3826" spans="9:113" x14ac:dyDescent="0.25">
      <c r="I3826"/>
      <c r="CW3826"/>
      <c r="CX3826"/>
      <c r="CY3826"/>
      <c r="CZ3826"/>
      <c r="DA3826"/>
      <c r="DB3826"/>
      <c r="DC3826"/>
      <c r="DD3826"/>
      <c r="DE3826"/>
      <c r="DF3826"/>
      <c r="DG3826"/>
      <c r="DH3826"/>
      <c r="DI3826"/>
    </row>
    <row r="3827" spans="9:113" x14ac:dyDescent="0.25">
      <c r="I3827"/>
      <c r="CW3827"/>
      <c r="CX3827"/>
      <c r="CY3827"/>
      <c r="CZ3827"/>
      <c r="DA3827"/>
      <c r="DB3827"/>
      <c r="DC3827"/>
      <c r="DD3827"/>
      <c r="DE3827"/>
      <c r="DF3827"/>
      <c r="DG3827"/>
      <c r="DH3827"/>
      <c r="DI3827"/>
    </row>
    <row r="3828" spans="9:113" x14ac:dyDescent="0.25">
      <c r="I3828"/>
      <c r="CW3828"/>
      <c r="CX3828"/>
      <c r="CY3828"/>
      <c r="CZ3828"/>
      <c r="DA3828"/>
      <c r="DB3828"/>
      <c r="DC3828"/>
      <c r="DD3828"/>
      <c r="DE3828"/>
      <c r="DF3828"/>
      <c r="DG3828"/>
      <c r="DH3828"/>
      <c r="DI3828"/>
    </row>
    <row r="3829" spans="9:113" x14ac:dyDescent="0.25">
      <c r="I3829"/>
      <c r="CW3829"/>
      <c r="CX3829"/>
      <c r="CY3829"/>
      <c r="CZ3829"/>
      <c r="DA3829"/>
      <c r="DB3829"/>
      <c r="DC3829"/>
      <c r="DD3829"/>
      <c r="DE3829"/>
      <c r="DF3829"/>
      <c r="DG3829"/>
      <c r="DH3829"/>
      <c r="DI3829"/>
    </row>
    <row r="3830" spans="9:113" x14ac:dyDescent="0.25">
      <c r="I3830"/>
      <c r="CW3830"/>
      <c r="CX3830"/>
      <c r="CY3830"/>
      <c r="CZ3830"/>
      <c r="DA3830"/>
      <c r="DB3830"/>
      <c r="DC3830"/>
      <c r="DD3830"/>
      <c r="DE3830"/>
      <c r="DF3830"/>
      <c r="DG3830"/>
      <c r="DH3830"/>
      <c r="DI3830"/>
    </row>
    <row r="3831" spans="9:113" x14ac:dyDescent="0.25">
      <c r="I3831"/>
      <c r="CW3831"/>
      <c r="CX3831"/>
      <c r="CY3831"/>
      <c r="CZ3831"/>
      <c r="DA3831"/>
      <c r="DB3831"/>
      <c r="DC3831"/>
      <c r="DD3831"/>
      <c r="DE3831"/>
      <c r="DF3831"/>
      <c r="DG3831"/>
      <c r="DH3831"/>
      <c r="DI3831"/>
    </row>
    <row r="3832" spans="9:113" x14ac:dyDescent="0.25">
      <c r="I3832"/>
      <c r="CW3832"/>
      <c r="CX3832"/>
      <c r="CY3832"/>
      <c r="CZ3832"/>
      <c r="DA3832"/>
      <c r="DB3832"/>
      <c r="DC3832"/>
      <c r="DD3832"/>
      <c r="DE3832"/>
      <c r="DF3832"/>
      <c r="DG3832"/>
      <c r="DH3832"/>
      <c r="DI3832"/>
    </row>
    <row r="3833" spans="9:113" x14ac:dyDescent="0.25">
      <c r="I3833"/>
      <c r="CW3833"/>
      <c r="CX3833"/>
      <c r="CY3833"/>
      <c r="CZ3833"/>
      <c r="DA3833"/>
      <c r="DB3833"/>
      <c r="DC3833"/>
      <c r="DD3833"/>
      <c r="DE3833"/>
      <c r="DF3833"/>
      <c r="DG3833"/>
      <c r="DH3833"/>
      <c r="DI3833"/>
    </row>
    <row r="3834" spans="9:113" x14ac:dyDescent="0.25">
      <c r="I3834"/>
      <c r="CW3834"/>
      <c r="CX3834"/>
      <c r="CY3834"/>
      <c r="CZ3834"/>
      <c r="DA3834"/>
      <c r="DB3834"/>
      <c r="DC3834"/>
      <c r="DD3834"/>
      <c r="DE3834"/>
      <c r="DF3834"/>
      <c r="DG3834"/>
      <c r="DH3834"/>
      <c r="DI3834"/>
    </row>
    <row r="3835" spans="9:113" x14ac:dyDescent="0.25">
      <c r="I3835"/>
      <c r="CW3835"/>
      <c r="CX3835"/>
      <c r="CY3835"/>
      <c r="CZ3835"/>
      <c r="DA3835"/>
      <c r="DB3835"/>
      <c r="DC3835"/>
      <c r="DD3835"/>
      <c r="DE3835"/>
      <c r="DF3835"/>
      <c r="DG3835"/>
      <c r="DH3835"/>
      <c r="DI3835"/>
    </row>
    <row r="3836" spans="9:113" x14ac:dyDescent="0.25">
      <c r="I3836"/>
      <c r="CW3836"/>
      <c r="CX3836"/>
      <c r="CY3836"/>
      <c r="CZ3836"/>
      <c r="DA3836"/>
      <c r="DB3836"/>
      <c r="DC3836"/>
      <c r="DD3836"/>
      <c r="DE3836"/>
      <c r="DF3836"/>
      <c r="DG3836"/>
      <c r="DH3836"/>
      <c r="DI3836"/>
    </row>
    <row r="3837" spans="9:113" x14ac:dyDescent="0.25">
      <c r="I3837"/>
      <c r="CW3837"/>
      <c r="CX3837"/>
      <c r="CY3837"/>
      <c r="CZ3837"/>
      <c r="DA3837"/>
      <c r="DB3837"/>
      <c r="DC3837"/>
      <c r="DD3837"/>
      <c r="DE3837"/>
      <c r="DF3837"/>
      <c r="DG3837"/>
      <c r="DH3837"/>
      <c r="DI3837"/>
    </row>
    <row r="3838" spans="9:113" x14ac:dyDescent="0.25">
      <c r="I3838"/>
      <c r="CW3838"/>
      <c r="CX3838"/>
      <c r="CY3838"/>
      <c r="CZ3838"/>
      <c r="DA3838"/>
      <c r="DB3838"/>
      <c r="DC3838"/>
      <c r="DD3838"/>
      <c r="DE3838"/>
      <c r="DF3838"/>
      <c r="DG3838"/>
      <c r="DH3838"/>
      <c r="DI3838"/>
    </row>
    <row r="3839" spans="9:113" x14ac:dyDescent="0.25">
      <c r="I3839"/>
      <c r="CW3839"/>
      <c r="CX3839"/>
      <c r="CY3839"/>
      <c r="CZ3839"/>
      <c r="DA3839"/>
      <c r="DB3839"/>
      <c r="DC3839"/>
      <c r="DD3839"/>
      <c r="DE3839"/>
      <c r="DF3839"/>
      <c r="DG3839"/>
      <c r="DH3839"/>
      <c r="DI3839"/>
    </row>
    <row r="3840" spans="9:113" x14ac:dyDescent="0.25">
      <c r="I3840"/>
      <c r="CW3840"/>
      <c r="CX3840"/>
      <c r="CY3840"/>
      <c r="CZ3840"/>
      <c r="DA3840"/>
      <c r="DB3840"/>
      <c r="DC3840"/>
      <c r="DD3840"/>
      <c r="DE3840"/>
      <c r="DF3840"/>
      <c r="DG3840"/>
      <c r="DH3840"/>
      <c r="DI3840"/>
    </row>
    <row r="3841" spans="9:113" x14ac:dyDescent="0.25">
      <c r="I3841"/>
      <c r="CW3841"/>
      <c r="CX3841"/>
      <c r="CY3841"/>
      <c r="CZ3841"/>
      <c r="DA3841"/>
      <c r="DB3841"/>
      <c r="DC3841"/>
      <c r="DD3841"/>
      <c r="DE3841"/>
      <c r="DF3841"/>
      <c r="DG3841"/>
      <c r="DH3841"/>
      <c r="DI3841"/>
    </row>
    <row r="3842" spans="9:113" x14ac:dyDescent="0.25">
      <c r="I3842"/>
      <c r="CW3842"/>
      <c r="CX3842"/>
      <c r="CY3842"/>
      <c r="CZ3842"/>
      <c r="DA3842"/>
      <c r="DB3842"/>
      <c r="DC3842"/>
      <c r="DD3842"/>
      <c r="DE3842"/>
      <c r="DF3842"/>
      <c r="DG3842"/>
      <c r="DH3842"/>
      <c r="DI3842"/>
    </row>
    <row r="3843" spans="9:113" x14ac:dyDescent="0.25">
      <c r="I3843"/>
      <c r="CW3843"/>
      <c r="CX3843"/>
      <c r="CY3843"/>
      <c r="CZ3843"/>
      <c r="DA3843"/>
      <c r="DB3843"/>
      <c r="DC3843"/>
      <c r="DD3843"/>
      <c r="DE3843"/>
      <c r="DF3843"/>
      <c r="DG3843"/>
      <c r="DH3843"/>
      <c r="DI3843"/>
    </row>
    <row r="3844" spans="9:113" x14ac:dyDescent="0.25">
      <c r="I3844"/>
      <c r="CW3844"/>
      <c r="CX3844"/>
      <c r="CY3844"/>
      <c r="CZ3844"/>
      <c r="DA3844"/>
      <c r="DB3844"/>
      <c r="DC3844"/>
      <c r="DD3844"/>
      <c r="DE3844"/>
      <c r="DF3844"/>
      <c r="DG3844"/>
      <c r="DH3844"/>
      <c r="DI3844"/>
    </row>
    <row r="3845" spans="9:113" x14ac:dyDescent="0.25">
      <c r="I3845"/>
      <c r="CW3845"/>
      <c r="CX3845"/>
      <c r="CY3845"/>
      <c r="CZ3845"/>
      <c r="DA3845"/>
      <c r="DB3845"/>
      <c r="DC3845"/>
      <c r="DD3845"/>
      <c r="DE3845"/>
      <c r="DF3845"/>
      <c r="DG3845"/>
      <c r="DH3845"/>
      <c r="DI3845"/>
    </row>
    <row r="3846" spans="9:113" x14ac:dyDescent="0.25">
      <c r="I3846"/>
      <c r="CW3846"/>
      <c r="CX3846"/>
      <c r="CY3846"/>
      <c r="CZ3846"/>
      <c r="DA3846"/>
      <c r="DB3846"/>
      <c r="DC3846"/>
      <c r="DD3846"/>
      <c r="DE3846"/>
      <c r="DF3846"/>
      <c r="DG3846"/>
      <c r="DH3846"/>
      <c r="DI3846"/>
    </row>
    <row r="3847" spans="9:113" x14ac:dyDescent="0.25">
      <c r="I3847"/>
      <c r="CW3847"/>
      <c r="CX3847"/>
      <c r="CY3847"/>
      <c r="CZ3847"/>
      <c r="DA3847"/>
      <c r="DB3847"/>
      <c r="DC3847"/>
      <c r="DD3847"/>
      <c r="DE3847"/>
      <c r="DF3847"/>
      <c r="DG3847"/>
      <c r="DH3847"/>
      <c r="DI3847"/>
    </row>
    <row r="3848" spans="9:113" x14ac:dyDescent="0.25">
      <c r="I3848"/>
      <c r="CW3848"/>
      <c r="CX3848"/>
      <c r="CY3848"/>
      <c r="CZ3848"/>
      <c r="DA3848"/>
      <c r="DB3848"/>
      <c r="DC3848"/>
      <c r="DD3848"/>
      <c r="DE3848"/>
      <c r="DF3848"/>
      <c r="DG3848"/>
      <c r="DH3848"/>
      <c r="DI3848"/>
    </row>
    <row r="3849" spans="9:113" x14ac:dyDescent="0.25">
      <c r="I3849"/>
      <c r="CW3849"/>
      <c r="CX3849"/>
      <c r="CY3849"/>
      <c r="CZ3849"/>
      <c r="DA3849"/>
      <c r="DB3849"/>
      <c r="DC3849"/>
      <c r="DD3849"/>
      <c r="DE3849"/>
      <c r="DF3849"/>
      <c r="DG3849"/>
      <c r="DH3849"/>
      <c r="DI3849"/>
    </row>
    <row r="3850" spans="9:113" x14ac:dyDescent="0.25">
      <c r="I3850"/>
      <c r="CW3850"/>
      <c r="CX3850"/>
      <c r="CY3850"/>
      <c r="CZ3850"/>
      <c r="DA3850"/>
      <c r="DB3850"/>
      <c r="DC3850"/>
      <c r="DD3850"/>
      <c r="DE3850"/>
      <c r="DF3850"/>
      <c r="DG3850"/>
      <c r="DH3850"/>
      <c r="DI3850"/>
    </row>
    <row r="3851" spans="9:113" x14ac:dyDescent="0.25">
      <c r="I3851"/>
      <c r="CW3851"/>
      <c r="CX3851"/>
      <c r="CY3851"/>
      <c r="CZ3851"/>
      <c r="DA3851"/>
      <c r="DB3851"/>
      <c r="DC3851"/>
      <c r="DD3851"/>
      <c r="DE3851"/>
      <c r="DF3851"/>
      <c r="DG3851"/>
      <c r="DH3851"/>
      <c r="DI3851"/>
    </row>
    <row r="3852" spans="9:113" x14ac:dyDescent="0.25">
      <c r="I3852"/>
      <c r="CW3852"/>
      <c r="CX3852"/>
      <c r="CY3852"/>
      <c r="CZ3852"/>
      <c r="DA3852"/>
      <c r="DB3852"/>
      <c r="DC3852"/>
      <c r="DD3852"/>
      <c r="DE3852"/>
      <c r="DF3852"/>
      <c r="DG3852"/>
      <c r="DH3852"/>
      <c r="DI3852"/>
    </row>
    <row r="3853" spans="9:113" x14ac:dyDescent="0.25">
      <c r="I3853"/>
      <c r="CW3853"/>
      <c r="CX3853"/>
      <c r="CY3853"/>
      <c r="CZ3853"/>
      <c r="DA3853"/>
      <c r="DB3853"/>
      <c r="DC3853"/>
      <c r="DD3853"/>
      <c r="DE3853"/>
      <c r="DF3853"/>
      <c r="DG3853"/>
      <c r="DH3853"/>
      <c r="DI3853"/>
    </row>
    <row r="3854" spans="9:113" x14ac:dyDescent="0.25">
      <c r="I3854"/>
      <c r="CW3854"/>
      <c r="CX3854"/>
      <c r="CY3854"/>
      <c r="CZ3854"/>
      <c r="DA3854"/>
      <c r="DB3854"/>
      <c r="DC3854"/>
      <c r="DD3854"/>
      <c r="DE3854"/>
      <c r="DF3854"/>
      <c r="DG3854"/>
      <c r="DH3854"/>
      <c r="DI3854"/>
    </row>
    <row r="3855" spans="9:113" x14ac:dyDescent="0.25">
      <c r="I3855"/>
      <c r="CW3855"/>
      <c r="CX3855"/>
      <c r="CY3855"/>
      <c r="CZ3855"/>
      <c r="DA3855"/>
      <c r="DB3855"/>
      <c r="DC3855"/>
      <c r="DD3855"/>
      <c r="DE3855"/>
      <c r="DF3855"/>
      <c r="DG3855"/>
      <c r="DH3855"/>
      <c r="DI3855"/>
    </row>
    <row r="3856" spans="9:113" x14ac:dyDescent="0.25">
      <c r="I3856"/>
      <c r="CW3856"/>
      <c r="CX3856"/>
      <c r="CY3856"/>
      <c r="CZ3856"/>
      <c r="DA3856"/>
      <c r="DB3856"/>
      <c r="DC3856"/>
      <c r="DD3856"/>
      <c r="DE3856"/>
      <c r="DF3856"/>
      <c r="DG3856"/>
      <c r="DH3856"/>
      <c r="DI3856"/>
    </row>
    <row r="3857" spans="9:113" x14ac:dyDescent="0.25">
      <c r="I3857"/>
      <c r="CW3857"/>
      <c r="CX3857"/>
      <c r="CY3857"/>
      <c r="CZ3857"/>
      <c r="DA3857"/>
      <c r="DB3857"/>
      <c r="DC3857"/>
      <c r="DD3857"/>
      <c r="DE3857"/>
      <c r="DF3857"/>
      <c r="DG3857"/>
      <c r="DH3857"/>
      <c r="DI3857"/>
    </row>
    <row r="3858" spans="9:113" x14ac:dyDescent="0.25">
      <c r="I3858"/>
      <c r="CW3858"/>
      <c r="CX3858"/>
      <c r="CY3858"/>
      <c r="CZ3858"/>
      <c r="DA3858"/>
      <c r="DB3858"/>
      <c r="DC3858"/>
      <c r="DD3858"/>
      <c r="DE3858"/>
      <c r="DF3858"/>
      <c r="DG3858"/>
      <c r="DH3858"/>
      <c r="DI3858"/>
    </row>
    <row r="3859" spans="9:113" x14ac:dyDescent="0.25">
      <c r="I3859"/>
      <c r="CW3859"/>
      <c r="CX3859"/>
      <c r="CY3859"/>
      <c r="CZ3859"/>
      <c r="DA3859"/>
      <c r="DB3859"/>
      <c r="DC3859"/>
      <c r="DD3859"/>
      <c r="DE3859"/>
      <c r="DF3859"/>
      <c r="DG3859"/>
      <c r="DH3859"/>
      <c r="DI3859"/>
    </row>
    <row r="3860" spans="9:113" x14ac:dyDescent="0.25">
      <c r="I3860"/>
      <c r="CW3860"/>
      <c r="CX3860"/>
      <c r="CY3860"/>
      <c r="CZ3860"/>
      <c r="DA3860"/>
      <c r="DB3860"/>
      <c r="DC3860"/>
      <c r="DD3860"/>
      <c r="DE3860"/>
      <c r="DF3860"/>
      <c r="DG3860"/>
      <c r="DH3860"/>
      <c r="DI3860"/>
    </row>
    <row r="3861" spans="9:113" x14ac:dyDescent="0.25">
      <c r="I3861"/>
      <c r="CW3861"/>
      <c r="CX3861"/>
      <c r="CY3861"/>
      <c r="CZ3861"/>
      <c r="DA3861"/>
      <c r="DB3861"/>
      <c r="DC3861"/>
      <c r="DD3861"/>
      <c r="DE3861"/>
      <c r="DF3861"/>
      <c r="DG3861"/>
      <c r="DH3861"/>
      <c r="DI3861"/>
    </row>
    <row r="3862" spans="9:113" x14ac:dyDescent="0.25">
      <c r="I3862"/>
      <c r="CW3862"/>
      <c r="CX3862"/>
      <c r="CY3862"/>
      <c r="CZ3862"/>
      <c r="DA3862"/>
      <c r="DB3862"/>
      <c r="DC3862"/>
      <c r="DD3862"/>
      <c r="DE3862"/>
      <c r="DF3862"/>
      <c r="DG3862"/>
      <c r="DH3862"/>
      <c r="DI3862"/>
    </row>
    <row r="3863" spans="9:113" x14ac:dyDescent="0.25">
      <c r="I3863"/>
      <c r="CW3863"/>
      <c r="CX3863"/>
      <c r="CY3863"/>
      <c r="CZ3863"/>
      <c r="DA3863"/>
      <c r="DB3863"/>
      <c r="DC3863"/>
      <c r="DD3863"/>
      <c r="DE3863"/>
      <c r="DF3863"/>
      <c r="DG3863"/>
      <c r="DH3863"/>
      <c r="DI3863"/>
    </row>
    <row r="3864" spans="9:113" x14ac:dyDescent="0.25">
      <c r="I3864"/>
      <c r="CW3864"/>
      <c r="CX3864"/>
      <c r="CY3864"/>
      <c r="CZ3864"/>
      <c r="DA3864"/>
      <c r="DB3864"/>
      <c r="DC3864"/>
      <c r="DD3864"/>
      <c r="DE3864"/>
      <c r="DF3864"/>
      <c r="DG3864"/>
      <c r="DH3864"/>
      <c r="DI3864"/>
    </row>
    <row r="3865" spans="9:113" x14ac:dyDescent="0.25">
      <c r="I3865"/>
      <c r="CW3865"/>
      <c r="CX3865"/>
      <c r="CY3865"/>
      <c r="CZ3865"/>
      <c r="DA3865"/>
      <c r="DB3865"/>
      <c r="DC3865"/>
      <c r="DD3865"/>
      <c r="DE3865"/>
      <c r="DF3865"/>
      <c r="DG3865"/>
      <c r="DH3865"/>
      <c r="DI3865"/>
    </row>
    <row r="3866" spans="9:113" x14ac:dyDescent="0.25">
      <c r="I3866"/>
      <c r="CW3866"/>
      <c r="CX3866"/>
      <c r="CY3866"/>
      <c r="CZ3866"/>
      <c r="DA3866"/>
      <c r="DB3866"/>
      <c r="DC3866"/>
      <c r="DD3866"/>
      <c r="DE3866"/>
      <c r="DF3866"/>
      <c r="DG3866"/>
      <c r="DH3866"/>
      <c r="DI3866"/>
    </row>
    <row r="3867" spans="9:113" x14ac:dyDescent="0.25">
      <c r="I3867"/>
      <c r="CW3867"/>
      <c r="CX3867"/>
      <c r="CY3867"/>
      <c r="CZ3867"/>
      <c r="DA3867"/>
      <c r="DB3867"/>
      <c r="DC3867"/>
      <c r="DD3867"/>
      <c r="DE3867"/>
      <c r="DF3867"/>
      <c r="DG3867"/>
      <c r="DH3867"/>
      <c r="DI3867"/>
    </row>
    <row r="3868" spans="9:113" x14ac:dyDescent="0.25">
      <c r="I3868"/>
      <c r="CW3868"/>
      <c r="CX3868"/>
      <c r="CY3868"/>
      <c r="CZ3868"/>
      <c r="DA3868"/>
      <c r="DB3868"/>
      <c r="DC3868"/>
      <c r="DD3868"/>
      <c r="DE3868"/>
      <c r="DF3868"/>
      <c r="DG3868"/>
      <c r="DH3868"/>
      <c r="DI3868"/>
    </row>
    <row r="3869" spans="9:113" x14ac:dyDescent="0.25">
      <c r="I3869"/>
      <c r="CW3869"/>
      <c r="CX3869"/>
      <c r="CY3869"/>
      <c r="CZ3869"/>
      <c r="DA3869"/>
      <c r="DB3869"/>
      <c r="DC3869"/>
      <c r="DD3869"/>
      <c r="DE3869"/>
      <c r="DF3869"/>
      <c r="DG3869"/>
      <c r="DH3869"/>
      <c r="DI3869"/>
    </row>
    <row r="3870" spans="9:113" x14ac:dyDescent="0.25">
      <c r="I3870"/>
      <c r="CW3870"/>
      <c r="CX3870"/>
      <c r="CY3870"/>
      <c r="CZ3870"/>
      <c r="DA3870"/>
      <c r="DB3870"/>
      <c r="DC3870"/>
      <c r="DD3870"/>
      <c r="DE3870"/>
      <c r="DF3870"/>
      <c r="DG3870"/>
      <c r="DH3870"/>
      <c r="DI3870"/>
    </row>
    <row r="3871" spans="9:113" x14ac:dyDescent="0.25">
      <c r="I3871"/>
      <c r="CW3871"/>
      <c r="CX3871"/>
      <c r="CY3871"/>
      <c r="CZ3871"/>
      <c r="DA3871"/>
      <c r="DB3871"/>
      <c r="DC3871"/>
      <c r="DD3871"/>
      <c r="DE3871"/>
      <c r="DF3871"/>
      <c r="DG3871"/>
      <c r="DH3871"/>
      <c r="DI3871"/>
    </row>
    <row r="3872" spans="9:113" x14ac:dyDescent="0.25">
      <c r="I3872"/>
      <c r="CW3872"/>
      <c r="CX3872"/>
      <c r="CY3872"/>
      <c r="CZ3872"/>
      <c r="DA3872"/>
      <c r="DB3872"/>
      <c r="DC3872"/>
      <c r="DD3872"/>
      <c r="DE3872"/>
      <c r="DF3872"/>
      <c r="DG3872"/>
      <c r="DH3872"/>
      <c r="DI3872"/>
    </row>
    <row r="3873" spans="9:113" x14ac:dyDescent="0.25">
      <c r="I3873"/>
      <c r="CW3873"/>
      <c r="CX3873"/>
      <c r="CY3873"/>
      <c r="CZ3873"/>
      <c r="DA3873"/>
      <c r="DB3873"/>
      <c r="DC3873"/>
      <c r="DD3873"/>
      <c r="DE3873"/>
      <c r="DF3873"/>
      <c r="DG3873"/>
      <c r="DH3873"/>
      <c r="DI3873"/>
    </row>
    <row r="3874" spans="9:113" x14ac:dyDescent="0.25">
      <c r="I3874"/>
      <c r="CW3874"/>
      <c r="CX3874"/>
      <c r="CY3874"/>
      <c r="CZ3874"/>
      <c r="DA3874"/>
      <c r="DB3874"/>
      <c r="DC3874"/>
      <c r="DD3874"/>
      <c r="DE3874"/>
      <c r="DF3874"/>
      <c r="DG3874"/>
      <c r="DH3874"/>
      <c r="DI3874"/>
    </row>
    <row r="3875" spans="9:113" x14ac:dyDescent="0.25">
      <c r="I3875"/>
      <c r="CW3875"/>
      <c r="CX3875"/>
      <c r="CY3875"/>
      <c r="CZ3875"/>
      <c r="DA3875"/>
      <c r="DB3875"/>
      <c r="DC3875"/>
      <c r="DD3875"/>
      <c r="DE3875"/>
      <c r="DF3875"/>
      <c r="DG3875"/>
      <c r="DH3875"/>
      <c r="DI3875"/>
    </row>
    <row r="3876" spans="9:113" x14ac:dyDescent="0.25">
      <c r="I3876"/>
      <c r="CW3876"/>
      <c r="CX3876"/>
      <c r="CY3876"/>
      <c r="CZ3876"/>
      <c r="DA3876"/>
      <c r="DB3876"/>
      <c r="DC3876"/>
      <c r="DD3876"/>
      <c r="DE3876"/>
      <c r="DF3876"/>
      <c r="DG3876"/>
      <c r="DH3876"/>
      <c r="DI3876"/>
    </row>
    <row r="3877" spans="9:113" x14ac:dyDescent="0.25">
      <c r="I3877"/>
      <c r="CW3877"/>
      <c r="CX3877"/>
      <c r="CY3877"/>
      <c r="CZ3877"/>
      <c r="DA3877"/>
      <c r="DB3877"/>
      <c r="DC3877"/>
      <c r="DD3877"/>
      <c r="DE3877"/>
      <c r="DF3877"/>
      <c r="DG3877"/>
      <c r="DH3877"/>
      <c r="DI3877"/>
    </row>
    <row r="3878" spans="9:113" x14ac:dyDescent="0.25">
      <c r="I3878"/>
      <c r="CW3878"/>
      <c r="CX3878"/>
      <c r="CY3878"/>
      <c r="CZ3878"/>
      <c r="DA3878"/>
      <c r="DB3878"/>
      <c r="DC3878"/>
      <c r="DD3878"/>
      <c r="DE3878"/>
      <c r="DF3878"/>
      <c r="DG3878"/>
      <c r="DH3878"/>
      <c r="DI3878"/>
    </row>
    <row r="3879" spans="9:113" x14ac:dyDescent="0.25">
      <c r="I3879"/>
      <c r="CW3879"/>
      <c r="CX3879"/>
      <c r="CY3879"/>
      <c r="CZ3879"/>
      <c r="DA3879"/>
      <c r="DB3879"/>
      <c r="DC3879"/>
      <c r="DD3879"/>
      <c r="DE3879"/>
      <c r="DF3879"/>
      <c r="DG3879"/>
      <c r="DH3879"/>
      <c r="DI3879"/>
    </row>
    <row r="3880" spans="9:113" x14ac:dyDescent="0.25">
      <c r="I3880"/>
      <c r="CW3880"/>
      <c r="CX3880"/>
      <c r="CY3880"/>
      <c r="CZ3880"/>
      <c r="DA3880"/>
      <c r="DB3880"/>
      <c r="DC3880"/>
      <c r="DD3880"/>
      <c r="DE3880"/>
      <c r="DF3880"/>
      <c r="DG3880"/>
      <c r="DH3880"/>
      <c r="DI3880"/>
    </row>
    <row r="3881" spans="9:113" x14ac:dyDescent="0.25">
      <c r="I3881"/>
      <c r="CW3881"/>
      <c r="CX3881"/>
      <c r="CY3881"/>
      <c r="CZ3881"/>
      <c r="DA3881"/>
      <c r="DB3881"/>
      <c r="DC3881"/>
      <c r="DD3881"/>
      <c r="DE3881"/>
      <c r="DF3881"/>
      <c r="DG3881"/>
      <c r="DH3881"/>
      <c r="DI3881"/>
    </row>
    <row r="3882" spans="9:113" x14ac:dyDescent="0.25">
      <c r="I3882"/>
      <c r="CW3882"/>
      <c r="CX3882"/>
      <c r="CY3882"/>
      <c r="CZ3882"/>
      <c r="DA3882"/>
      <c r="DB3882"/>
      <c r="DC3882"/>
      <c r="DD3882"/>
      <c r="DE3882"/>
      <c r="DF3882"/>
      <c r="DG3882"/>
      <c r="DH3882"/>
      <c r="DI3882"/>
    </row>
    <row r="3883" spans="9:113" x14ac:dyDescent="0.25">
      <c r="I3883"/>
      <c r="CW3883"/>
      <c r="CX3883"/>
      <c r="CY3883"/>
      <c r="CZ3883"/>
      <c r="DA3883"/>
      <c r="DB3883"/>
      <c r="DC3883"/>
      <c r="DD3883"/>
      <c r="DE3883"/>
      <c r="DF3883"/>
      <c r="DG3883"/>
      <c r="DH3883"/>
      <c r="DI3883"/>
    </row>
    <row r="3884" spans="9:113" x14ac:dyDescent="0.25">
      <c r="I3884"/>
      <c r="CW3884"/>
      <c r="CX3884"/>
      <c r="CY3884"/>
      <c r="CZ3884"/>
      <c r="DA3884"/>
      <c r="DB3884"/>
      <c r="DC3884"/>
      <c r="DD3884"/>
      <c r="DE3884"/>
      <c r="DF3884"/>
      <c r="DG3884"/>
      <c r="DH3884"/>
      <c r="DI3884"/>
    </row>
    <row r="3885" spans="9:113" x14ac:dyDescent="0.25">
      <c r="I3885"/>
      <c r="CW3885"/>
      <c r="CX3885"/>
      <c r="CY3885"/>
      <c r="CZ3885"/>
      <c r="DA3885"/>
      <c r="DB3885"/>
      <c r="DC3885"/>
      <c r="DD3885"/>
      <c r="DE3885"/>
      <c r="DF3885"/>
      <c r="DG3885"/>
      <c r="DH3885"/>
      <c r="DI3885"/>
    </row>
    <row r="3886" spans="9:113" x14ac:dyDescent="0.25">
      <c r="I3886"/>
      <c r="CW3886"/>
      <c r="CX3886"/>
      <c r="CY3886"/>
      <c r="CZ3886"/>
      <c r="DA3886"/>
      <c r="DB3886"/>
      <c r="DC3886"/>
      <c r="DD3886"/>
      <c r="DE3886"/>
      <c r="DF3886"/>
      <c r="DG3886"/>
      <c r="DH3886"/>
      <c r="DI3886"/>
    </row>
    <row r="3887" spans="9:113" x14ac:dyDescent="0.25">
      <c r="I3887"/>
      <c r="CW3887"/>
      <c r="CX3887"/>
      <c r="CY3887"/>
      <c r="CZ3887"/>
      <c r="DA3887"/>
      <c r="DB3887"/>
      <c r="DC3887"/>
      <c r="DD3887"/>
      <c r="DE3887"/>
      <c r="DF3887"/>
      <c r="DG3887"/>
      <c r="DH3887"/>
      <c r="DI3887"/>
    </row>
    <row r="3888" spans="9:113" x14ac:dyDescent="0.25">
      <c r="I3888"/>
      <c r="CW3888"/>
      <c r="CX3888"/>
      <c r="CY3888"/>
      <c r="CZ3888"/>
      <c r="DA3888"/>
      <c r="DB3888"/>
      <c r="DC3888"/>
      <c r="DD3888"/>
      <c r="DE3888"/>
      <c r="DF3888"/>
      <c r="DG3888"/>
      <c r="DH3888"/>
      <c r="DI3888"/>
    </row>
    <row r="3889" spans="9:113" x14ac:dyDescent="0.25">
      <c r="I3889"/>
      <c r="CW3889"/>
      <c r="CX3889"/>
      <c r="CY3889"/>
      <c r="CZ3889"/>
      <c r="DA3889"/>
      <c r="DB3889"/>
      <c r="DC3889"/>
      <c r="DD3889"/>
      <c r="DE3889"/>
      <c r="DF3889"/>
      <c r="DG3889"/>
      <c r="DH3889"/>
      <c r="DI3889"/>
    </row>
    <row r="3890" spans="9:113" x14ac:dyDescent="0.25">
      <c r="I3890"/>
      <c r="CW3890"/>
      <c r="CX3890"/>
      <c r="CY3890"/>
      <c r="CZ3890"/>
      <c r="DA3890"/>
      <c r="DB3890"/>
      <c r="DC3890"/>
      <c r="DD3890"/>
      <c r="DE3890"/>
      <c r="DF3890"/>
      <c r="DG3890"/>
      <c r="DH3890"/>
      <c r="DI3890"/>
    </row>
    <row r="3891" spans="9:113" x14ac:dyDescent="0.25">
      <c r="I3891"/>
      <c r="CW3891"/>
      <c r="CX3891"/>
      <c r="CY3891"/>
      <c r="CZ3891"/>
      <c r="DA3891"/>
      <c r="DB3891"/>
      <c r="DC3891"/>
      <c r="DD3891"/>
      <c r="DE3891"/>
      <c r="DF3891"/>
      <c r="DG3891"/>
      <c r="DH3891"/>
      <c r="DI3891"/>
    </row>
    <row r="3892" spans="9:113" x14ac:dyDescent="0.25">
      <c r="I3892"/>
      <c r="CW3892"/>
      <c r="CX3892"/>
      <c r="CY3892"/>
      <c r="CZ3892"/>
      <c r="DA3892"/>
      <c r="DB3892"/>
      <c r="DC3892"/>
      <c r="DD3892"/>
      <c r="DE3892"/>
      <c r="DF3892"/>
      <c r="DG3892"/>
      <c r="DH3892"/>
      <c r="DI3892"/>
    </row>
    <row r="3893" spans="9:113" x14ac:dyDescent="0.25">
      <c r="I3893"/>
      <c r="CW3893"/>
      <c r="CX3893"/>
      <c r="CY3893"/>
      <c r="CZ3893"/>
      <c r="DA3893"/>
      <c r="DB3893"/>
      <c r="DC3893"/>
      <c r="DD3893"/>
      <c r="DE3893"/>
      <c r="DF3893"/>
      <c r="DG3893"/>
      <c r="DH3893"/>
      <c r="DI3893"/>
    </row>
    <row r="3894" spans="9:113" x14ac:dyDescent="0.25">
      <c r="I3894"/>
      <c r="CW3894"/>
      <c r="CX3894"/>
      <c r="CY3894"/>
      <c r="CZ3894"/>
      <c r="DA3894"/>
      <c r="DB3894"/>
      <c r="DC3894"/>
      <c r="DD3894"/>
      <c r="DE3894"/>
      <c r="DF3894"/>
      <c r="DG3894"/>
      <c r="DH3894"/>
      <c r="DI3894"/>
    </row>
    <row r="3895" spans="9:113" x14ac:dyDescent="0.25">
      <c r="I3895"/>
      <c r="CW3895"/>
      <c r="CX3895"/>
      <c r="CY3895"/>
      <c r="CZ3895"/>
      <c r="DA3895"/>
      <c r="DB3895"/>
      <c r="DC3895"/>
      <c r="DD3895"/>
      <c r="DE3895"/>
      <c r="DF3895"/>
      <c r="DG3895"/>
      <c r="DH3895"/>
      <c r="DI3895"/>
    </row>
    <row r="3896" spans="9:113" x14ac:dyDescent="0.25">
      <c r="I3896"/>
      <c r="CW3896"/>
      <c r="CX3896"/>
      <c r="CY3896"/>
      <c r="CZ3896"/>
      <c r="DA3896"/>
      <c r="DB3896"/>
      <c r="DC3896"/>
      <c r="DD3896"/>
      <c r="DE3896"/>
      <c r="DF3896"/>
      <c r="DG3896"/>
      <c r="DH3896"/>
      <c r="DI3896"/>
    </row>
    <row r="3897" spans="9:113" x14ac:dyDescent="0.25">
      <c r="I3897"/>
      <c r="CW3897"/>
      <c r="CX3897"/>
      <c r="CY3897"/>
      <c r="CZ3897"/>
      <c r="DA3897"/>
      <c r="DB3897"/>
      <c r="DC3897"/>
      <c r="DD3897"/>
      <c r="DE3897"/>
      <c r="DF3897"/>
      <c r="DG3897"/>
      <c r="DH3897"/>
      <c r="DI3897"/>
    </row>
    <row r="3898" spans="9:113" x14ac:dyDescent="0.25">
      <c r="I3898"/>
      <c r="CW3898"/>
      <c r="CX3898"/>
      <c r="CY3898"/>
      <c r="CZ3898"/>
      <c r="DA3898"/>
      <c r="DB3898"/>
      <c r="DC3898"/>
      <c r="DD3898"/>
      <c r="DE3898"/>
      <c r="DF3898"/>
      <c r="DG3898"/>
      <c r="DH3898"/>
      <c r="DI3898"/>
    </row>
    <row r="3899" spans="9:113" x14ac:dyDescent="0.25">
      <c r="I3899"/>
      <c r="CW3899"/>
      <c r="CX3899"/>
      <c r="CY3899"/>
      <c r="CZ3899"/>
      <c r="DA3899"/>
      <c r="DB3899"/>
      <c r="DC3899"/>
      <c r="DD3899"/>
      <c r="DE3899"/>
      <c r="DF3899"/>
      <c r="DG3899"/>
      <c r="DH3899"/>
      <c r="DI3899"/>
    </row>
    <row r="3900" spans="9:113" x14ac:dyDescent="0.25">
      <c r="I3900"/>
      <c r="CW3900"/>
      <c r="CX3900"/>
      <c r="CY3900"/>
      <c r="CZ3900"/>
      <c r="DA3900"/>
      <c r="DB3900"/>
      <c r="DC3900"/>
      <c r="DD3900"/>
      <c r="DE3900"/>
      <c r="DF3900"/>
      <c r="DG3900"/>
      <c r="DH3900"/>
      <c r="DI3900"/>
    </row>
    <row r="3901" spans="9:113" x14ac:dyDescent="0.25">
      <c r="I3901"/>
      <c r="CW3901"/>
      <c r="CX3901"/>
      <c r="CY3901"/>
      <c r="CZ3901"/>
      <c r="DA3901"/>
      <c r="DB3901"/>
      <c r="DC3901"/>
      <c r="DD3901"/>
      <c r="DE3901"/>
      <c r="DF3901"/>
      <c r="DG3901"/>
      <c r="DH3901"/>
      <c r="DI3901"/>
    </row>
    <row r="3902" spans="9:113" x14ac:dyDescent="0.25">
      <c r="I3902"/>
      <c r="CW3902"/>
      <c r="CX3902"/>
      <c r="CY3902"/>
      <c r="CZ3902"/>
      <c r="DA3902"/>
      <c r="DB3902"/>
      <c r="DC3902"/>
      <c r="DD3902"/>
      <c r="DE3902"/>
      <c r="DF3902"/>
      <c r="DG3902"/>
      <c r="DH3902"/>
      <c r="DI3902"/>
    </row>
    <row r="3903" spans="9:113" x14ac:dyDescent="0.25">
      <c r="I3903"/>
      <c r="CW3903"/>
      <c r="CX3903"/>
      <c r="CY3903"/>
      <c r="CZ3903"/>
      <c r="DA3903"/>
      <c r="DB3903"/>
      <c r="DC3903"/>
      <c r="DD3903"/>
      <c r="DE3903"/>
      <c r="DF3903"/>
      <c r="DG3903"/>
      <c r="DH3903"/>
      <c r="DI3903"/>
    </row>
    <row r="3904" spans="9:113" x14ac:dyDescent="0.25">
      <c r="I3904"/>
      <c r="CW3904"/>
      <c r="CX3904"/>
      <c r="CY3904"/>
      <c r="CZ3904"/>
      <c r="DA3904"/>
      <c r="DB3904"/>
      <c r="DC3904"/>
      <c r="DD3904"/>
      <c r="DE3904"/>
      <c r="DF3904"/>
      <c r="DG3904"/>
      <c r="DH3904"/>
      <c r="DI3904"/>
    </row>
    <row r="3905" spans="9:113" x14ac:dyDescent="0.25">
      <c r="I3905"/>
      <c r="CW3905"/>
      <c r="CX3905"/>
      <c r="CY3905"/>
      <c r="CZ3905"/>
      <c r="DA3905"/>
      <c r="DB3905"/>
      <c r="DC3905"/>
      <c r="DD3905"/>
      <c r="DE3905"/>
      <c r="DF3905"/>
      <c r="DG3905"/>
      <c r="DH3905"/>
      <c r="DI3905"/>
    </row>
    <row r="3906" spans="9:113" x14ac:dyDescent="0.25">
      <c r="I3906"/>
      <c r="CW3906"/>
      <c r="CX3906"/>
      <c r="CY3906"/>
      <c r="CZ3906"/>
      <c r="DA3906"/>
      <c r="DB3906"/>
      <c r="DC3906"/>
      <c r="DD3906"/>
      <c r="DE3906"/>
      <c r="DF3906"/>
      <c r="DG3906"/>
      <c r="DH3906"/>
      <c r="DI3906"/>
    </row>
    <row r="3907" spans="9:113" x14ac:dyDescent="0.25">
      <c r="I3907"/>
      <c r="CW3907"/>
      <c r="CX3907"/>
      <c r="CY3907"/>
      <c r="CZ3907"/>
      <c r="DA3907"/>
      <c r="DB3907"/>
      <c r="DC3907"/>
      <c r="DD3907"/>
      <c r="DE3907"/>
      <c r="DF3907"/>
      <c r="DG3907"/>
      <c r="DH3907"/>
      <c r="DI3907"/>
    </row>
    <row r="3908" spans="9:113" x14ac:dyDescent="0.25">
      <c r="I3908"/>
      <c r="CW3908"/>
      <c r="CX3908"/>
      <c r="CY3908"/>
      <c r="CZ3908"/>
      <c r="DA3908"/>
      <c r="DB3908"/>
      <c r="DC3908"/>
      <c r="DD3908"/>
      <c r="DE3908"/>
      <c r="DF3908"/>
      <c r="DG3908"/>
      <c r="DH3908"/>
      <c r="DI3908"/>
    </row>
    <row r="3909" spans="9:113" x14ac:dyDescent="0.25">
      <c r="I3909"/>
      <c r="CW3909"/>
      <c r="CX3909"/>
      <c r="CY3909"/>
      <c r="CZ3909"/>
      <c r="DA3909"/>
      <c r="DB3909"/>
      <c r="DC3909"/>
      <c r="DD3909"/>
      <c r="DE3909"/>
      <c r="DF3909"/>
      <c r="DG3909"/>
      <c r="DH3909"/>
      <c r="DI3909"/>
    </row>
    <row r="3910" spans="9:113" x14ac:dyDescent="0.25">
      <c r="I3910"/>
      <c r="CW3910"/>
      <c r="CX3910"/>
      <c r="CY3910"/>
      <c r="CZ3910"/>
      <c r="DA3910"/>
      <c r="DB3910"/>
      <c r="DC3910"/>
      <c r="DD3910"/>
      <c r="DE3910"/>
      <c r="DF3910"/>
      <c r="DG3910"/>
      <c r="DH3910"/>
      <c r="DI3910"/>
    </row>
    <row r="3911" spans="9:113" x14ac:dyDescent="0.25">
      <c r="I3911"/>
      <c r="CW3911"/>
      <c r="CX3911"/>
      <c r="CY3911"/>
      <c r="CZ3911"/>
      <c r="DA3911"/>
      <c r="DB3911"/>
      <c r="DC3911"/>
      <c r="DD3911"/>
      <c r="DE3911"/>
      <c r="DF3911"/>
      <c r="DG3911"/>
      <c r="DH3911"/>
      <c r="DI3911"/>
    </row>
    <row r="3912" spans="9:113" x14ac:dyDescent="0.25">
      <c r="I3912"/>
      <c r="CW3912"/>
      <c r="CX3912"/>
      <c r="CY3912"/>
      <c r="CZ3912"/>
      <c r="DA3912"/>
      <c r="DB3912"/>
      <c r="DC3912"/>
      <c r="DD3912"/>
      <c r="DE3912"/>
      <c r="DF3912"/>
      <c r="DG3912"/>
      <c r="DH3912"/>
      <c r="DI3912"/>
    </row>
    <row r="3913" spans="9:113" x14ac:dyDescent="0.25">
      <c r="I3913"/>
      <c r="CW3913"/>
      <c r="CX3913"/>
      <c r="CY3913"/>
      <c r="CZ3913"/>
      <c r="DA3913"/>
      <c r="DB3913"/>
      <c r="DC3913"/>
      <c r="DD3913"/>
      <c r="DE3913"/>
      <c r="DF3913"/>
      <c r="DG3913"/>
      <c r="DH3913"/>
      <c r="DI3913"/>
    </row>
    <row r="3914" spans="9:113" x14ac:dyDescent="0.25">
      <c r="I3914"/>
      <c r="CW3914"/>
      <c r="CX3914"/>
      <c r="CY3914"/>
      <c r="CZ3914"/>
      <c r="DA3914"/>
      <c r="DB3914"/>
      <c r="DC3914"/>
      <c r="DD3914"/>
      <c r="DE3914"/>
      <c r="DF3914"/>
      <c r="DG3914"/>
      <c r="DH3914"/>
      <c r="DI3914"/>
    </row>
    <row r="3915" spans="9:113" x14ac:dyDescent="0.25">
      <c r="I3915"/>
      <c r="CW3915"/>
      <c r="CX3915"/>
      <c r="CY3915"/>
      <c r="CZ3915"/>
      <c r="DA3915"/>
      <c r="DB3915"/>
      <c r="DC3915"/>
      <c r="DD3915"/>
      <c r="DE3915"/>
      <c r="DF3915"/>
      <c r="DG3915"/>
      <c r="DH3915"/>
      <c r="DI3915"/>
    </row>
    <row r="3916" spans="9:113" x14ac:dyDescent="0.25">
      <c r="I3916"/>
      <c r="CW3916"/>
      <c r="CX3916"/>
      <c r="CY3916"/>
      <c r="CZ3916"/>
      <c r="DA3916"/>
      <c r="DB3916"/>
      <c r="DC3916"/>
      <c r="DD3916"/>
      <c r="DE3916"/>
      <c r="DF3916"/>
      <c r="DG3916"/>
      <c r="DH3916"/>
      <c r="DI3916"/>
    </row>
    <row r="3917" spans="9:113" x14ac:dyDescent="0.25">
      <c r="I3917"/>
      <c r="CW3917"/>
      <c r="CX3917"/>
      <c r="CY3917"/>
      <c r="CZ3917"/>
      <c r="DA3917"/>
      <c r="DB3917"/>
      <c r="DC3917"/>
      <c r="DD3917"/>
      <c r="DE3917"/>
      <c r="DF3917"/>
      <c r="DG3917"/>
      <c r="DH3917"/>
      <c r="DI3917"/>
    </row>
    <row r="3918" spans="9:113" x14ac:dyDescent="0.25">
      <c r="I3918"/>
      <c r="CW3918"/>
      <c r="CX3918"/>
      <c r="CY3918"/>
      <c r="CZ3918"/>
      <c r="DA3918"/>
      <c r="DB3918"/>
      <c r="DC3918"/>
      <c r="DD3918"/>
      <c r="DE3918"/>
      <c r="DF3918"/>
      <c r="DG3918"/>
      <c r="DH3918"/>
      <c r="DI3918"/>
    </row>
    <row r="3919" spans="9:113" x14ac:dyDescent="0.25">
      <c r="I3919"/>
      <c r="CW3919"/>
      <c r="CX3919"/>
      <c r="CY3919"/>
      <c r="CZ3919"/>
      <c r="DA3919"/>
      <c r="DB3919"/>
      <c r="DC3919"/>
      <c r="DD3919"/>
      <c r="DE3919"/>
      <c r="DF3919"/>
      <c r="DG3919"/>
      <c r="DH3919"/>
      <c r="DI3919"/>
    </row>
    <row r="3920" spans="9:113" x14ac:dyDescent="0.25">
      <c r="I3920"/>
      <c r="CW3920"/>
      <c r="CX3920"/>
      <c r="CY3920"/>
      <c r="CZ3920"/>
      <c r="DA3920"/>
      <c r="DB3920"/>
      <c r="DC3920"/>
      <c r="DD3920"/>
      <c r="DE3920"/>
      <c r="DF3920"/>
      <c r="DG3920"/>
      <c r="DH3920"/>
      <c r="DI3920"/>
    </row>
    <row r="3921" spans="9:113" x14ac:dyDescent="0.25">
      <c r="I3921"/>
      <c r="CW3921"/>
      <c r="CX3921"/>
      <c r="CY3921"/>
      <c r="CZ3921"/>
      <c r="DA3921"/>
      <c r="DB3921"/>
      <c r="DC3921"/>
      <c r="DD3921"/>
      <c r="DE3921"/>
      <c r="DF3921"/>
      <c r="DG3921"/>
      <c r="DH3921"/>
      <c r="DI3921"/>
    </row>
    <row r="3922" spans="9:113" x14ac:dyDescent="0.25">
      <c r="I3922"/>
      <c r="CW3922"/>
      <c r="CX3922"/>
      <c r="CY3922"/>
      <c r="CZ3922"/>
      <c r="DA3922"/>
      <c r="DB3922"/>
      <c r="DC3922"/>
      <c r="DD3922"/>
      <c r="DE3922"/>
      <c r="DF3922"/>
      <c r="DG3922"/>
      <c r="DH3922"/>
      <c r="DI3922"/>
    </row>
    <row r="3923" spans="9:113" x14ac:dyDescent="0.25">
      <c r="I3923"/>
      <c r="CW3923"/>
      <c r="CX3923"/>
      <c r="CY3923"/>
      <c r="CZ3923"/>
      <c r="DA3923"/>
      <c r="DB3923"/>
      <c r="DC3923"/>
      <c r="DD3923"/>
      <c r="DE3923"/>
      <c r="DF3923"/>
      <c r="DG3923"/>
      <c r="DH3923"/>
      <c r="DI3923"/>
    </row>
    <row r="3924" spans="9:113" x14ac:dyDescent="0.25">
      <c r="I3924"/>
      <c r="CW3924"/>
      <c r="CX3924"/>
      <c r="CY3924"/>
      <c r="CZ3924"/>
      <c r="DA3924"/>
      <c r="DB3924"/>
      <c r="DC3924"/>
      <c r="DD3924"/>
      <c r="DE3924"/>
      <c r="DF3924"/>
      <c r="DG3924"/>
      <c r="DH3924"/>
      <c r="DI3924"/>
    </row>
    <row r="3925" spans="9:113" x14ac:dyDescent="0.25">
      <c r="I3925"/>
      <c r="CW3925"/>
      <c r="CX3925"/>
      <c r="CY3925"/>
      <c r="CZ3925"/>
      <c r="DA3925"/>
      <c r="DB3925"/>
      <c r="DC3925"/>
      <c r="DD3925"/>
      <c r="DE3925"/>
      <c r="DF3925"/>
      <c r="DG3925"/>
      <c r="DH3925"/>
      <c r="DI3925"/>
    </row>
    <row r="3926" spans="9:113" x14ac:dyDescent="0.25">
      <c r="I3926"/>
      <c r="CW3926"/>
      <c r="CX3926"/>
      <c r="CY3926"/>
      <c r="CZ3926"/>
      <c r="DA3926"/>
      <c r="DB3926"/>
      <c r="DC3926"/>
      <c r="DD3926"/>
      <c r="DE3926"/>
      <c r="DF3926"/>
      <c r="DG3926"/>
      <c r="DH3926"/>
      <c r="DI3926"/>
    </row>
    <row r="3927" spans="9:113" x14ac:dyDescent="0.25">
      <c r="I3927"/>
      <c r="CW3927"/>
      <c r="CX3927"/>
      <c r="CY3927"/>
      <c r="CZ3927"/>
      <c r="DA3927"/>
      <c r="DB3927"/>
      <c r="DC3927"/>
      <c r="DD3927"/>
      <c r="DE3927"/>
      <c r="DF3927"/>
      <c r="DG3927"/>
      <c r="DH3927"/>
      <c r="DI3927"/>
    </row>
    <row r="3928" spans="9:113" x14ac:dyDescent="0.25">
      <c r="I3928"/>
      <c r="CW3928"/>
      <c r="CX3928"/>
      <c r="CY3928"/>
      <c r="CZ3928"/>
      <c r="DA3928"/>
      <c r="DB3928"/>
      <c r="DC3928"/>
      <c r="DD3928"/>
      <c r="DE3928"/>
      <c r="DF3928"/>
      <c r="DG3928"/>
      <c r="DH3928"/>
      <c r="DI3928"/>
    </row>
    <row r="3929" spans="9:113" x14ac:dyDescent="0.25">
      <c r="I3929"/>
      <c r="CW3929"/>
      <c r="CX3929"/>
      <c r="CY3929"/>
      <c r="CZ3929"/>
      <c r="DA3929"/>
      <c r="DB3929"/>
      <c r="DC3929"/>
      <c r="DD3929"/>
      <c r="DE3929"/>
      <c r="DF3929"/>
      <c r="DG3929"/>
      <c r="DH3929"/>
      <c r="DI3929"/>
    </row>
    <row r="3930" spans="9:113" x14ac:dyDescent="0.25">
      <c r="I3930"/>
      <c r="CW3930"/>
      <c r="CX3930"/>
      <c r="CY3930"/>
      <c r="CZ3930"/>
      <c r="DA3930"/>
      <c r="DB3930"/>
      <c r="DC3930"/>
      <c r="DD3930"/>
      <c r="DE3930"/>
      <c r="DF3930"/>
      <c r="DG3930"/>
      <c r="DH3930"/>
      <c r="DI3930"/>
    </row>
    <row r="3931" spans="9:113" x14ac:dyDescent="0.25">
      <c r="I3931"/>
      <c r="CW3931"/>
      <c r="CX3931"/>
      <c r="CY3931"/>
      <c r="CZ3931"/>
      <c r="DA3931"/>
      <c r="DB3931"/>
      <c r="DC3931"/>
      <c r="DD3931"/>
      <c r="DE3931"/>
      <c r="DF3931"/>
      <c r="DG3931"/>
      <c r="DH3931"/>
      <c r="DI3931"/>
    </row>
    <row r="3932" spans="9:113" x14ac:dyDescent="0.25">
      <c r="I3932"/>
      <c r="CW3932"/>
      <c r="CX3932"/>
      <c r="CY3932"/>
      <c r="CZ3932"/>
      <c r="DA3932"/>
      <c r="DB3932"/>
      <c r="DC3932"/>
      <c r="DD3932"/>
      <c r="DE3932"/>
      <c r="DF3932"/>
      <c r="DG3932"/>
      <c r="DH3932"/>
      <c r="DI3932"/>
    </row>
    <row r="3933" spans="9:113" x14ac:dyDescent="0.25">
      <c r="I3933"/>
      <c r="CW3933"/>
      <c r="CX3933"/>
      <c r="CY3933"/>
      <c r="CZ3933"/>
      <c r="DA3933"/>
      <c r="DB3933"/>
      <c r="DC3933"/>
      <c r="DD3933"/>
      <c r="DE3933"/>
      <c r="DF3933"/>
      <c r="DG3933"/>
      <c r="DH3933"/>
      <c r="DI3933"/>
    </row>
    <row r="3934" spans="9:113" x14ac:dyDescent="0.25">
      <c r="I3934"/>
      <c r="CW3934"/>
      <c r="CX3934"/>
      <c r="CY3934"/>
      <c r="CZ3934"/>
      <c r="DA3934"/>
      <c r="DB3934"/>
      <c r="DC3934"/>
      <c r="DD3934"/>
      <c r="DE3934"/>
      <c r="DF3934"/>
      <c r="DG3934"/>
      <c r="DH3934"/>
      <c r="DI3934"/>
    </row>
    <row r="3935" spans="9:113" x14ac:dyDescent="0.25">
      <c r="I3935"/>
      <c r="CW3935"/>
      <c r="CX3935"/>
      <c r="CY3935"/>
      <c r="CZ3935"/>
      <c r="DA3935"/>
      <c r="DB3935"/>
      <c r="DC3935"/>
      <c r="DD3935"/>
      <c r="DE3935"/>
      <c r="DF3935"/>
      <c r="DG3935"/>
      <c r="DH3935"/>
      <c r="DI3935"/>
    </row>
    <row r="3936" spans="9:113" x14ac:dyDescent="0.25">
      <c r="I3936"/>
      <c r="CW3936"/>
      <c r="CX3936"/>
      <c r="CY3936"/>
      <c r="CZ3936"/>
      <c r="DA3936"/>
      <c r="DB3936"/>
      <c r="DC3936"/>
      <c r="DD3936"/>
      <c r="DE3936"/>
      <c r="DF3936"/>
      <c r="DG3936"/>
      <c r="DH3936"/>
      <c r="DI3936"/>
    </row>
    <row r="3937" spans="9:113" x14ac:dyDescent="0.25">
      <c r="I3937"/>
      <c r="CW3937"/>
      <c r="CX3937"/>
      <c r="CY3937"/>
      <c r="CZ3937"/>
      <c r="DA3937"/>
      <c r="DB3937"/>
      <c r="DC3937"/>
      <c r="DD3937"/>
      <c r="DE3937"/>
      <c r="DF3937"/>
      <c r="DG3937"/>
      <c r="DH3937"/>
      <c r="DI3937"/>
    </row>
    <row r="3938" spans="9:113" x14ac:dyDescent="0.25">
      <c r="I3938"/>
      <c r="CW3938"/>
      <c r="CX3938"/>
      <c r="CY3938"/>
      <c r="CZ3938"/>
      <c r="DA3938"/>
      <c r="DB3938"/>
      <c r="DC3938"/>
      <c r="DD3938"/>
      <c r="DE3938"/>
      <c r="DF3938"/>
      <c r="DG3938"/>
      <c r="DH3938"/>
      <c r="DI3938"/>
    </row>
    <row r="3939" spans="9:113" x14ac:dyDescent="0.25">
      <c r="I3939"/>
      <c r="CW3939"/>
      <c r="CX3939"/>
      <c r="CY3939"/>
      <c r="CZ3939"/>
      <c r="DA3939"/>
      <c r="DB3939"/>
      <c r="DC3939"/>
      <c r="DD3939"/>
      <c r="DE3939"/>
      <c r="DF3939"/>
      <c r="DG3939"/>
      <c r="DH3939"/>
      <c r="DI3939"/>
    </row>
    <row r="3940" spans="9:113" x14ac:dyDescent="0.25">
      <c r="I3940"/>
      <c r="CW3940"/>
      <c r="CX3940"/>
      <c r="CY3940"/>
      <c r="CZ3940"/>
      <c r="DA3940"/>
      <c r="DB3940"/>
      <c r="DC3940"/>
      <c r="DD3940"/>
      <c r="DE3940"/>
      <c r="DF3940"/>
      <c r="DG3940"/>
      <c r="DH3940"/>
      <c r="DI3940"/>
    </row>
    <row r="3941" spans="9:113" x14ac:dyDescent="0.25">
      <c r="I3941"/>
      <c r="CW3941"/>
      <c r="CX3941"/>
      <c r="CY3941"/>
      <c r="CZ3941"/>
      <c r="DA3941"/>
      <c r="DB3941"/>
      <c r="DC3941"/>
      <c r="DD3941"/>
      <c r="DE3941"/>
      <c r="DF3941"/>
      <c r="DG3941"/>
      <c r="DH3941"/>
      <c r="DI3941"/>
    </row>
    <row r="3942" spans="9:113" x14ac:dyDescent="0.25">
      <c r="I3942"/>
      <c r="CW3942"/>
      <c r="CX3942"/>
      <c r="CY3942"/>
      <c r="CZ3942"/>
      <c r="DA3942"/>
      <c r="DB3942"/>
      <c r="DC3942"/>
      <c r="DD3942"/>
      <c r="DE3942"/>
      <c r="DF3942"/>
      <c r="DG3942"/>
      <c r="DH3942"/>
      <c r="DI3942"/>
    </row>
    <row r="3943" spans="9:113" x14ac:dyDescent="0.25">
      <c r="I3943"/>
      <c r="CW3943"/>
      <c r="CX3943"/>
      <c r="CY3943"/>
      <c r="CZ3943"/>
      <c r="DA3943"/>
      <c r="DB3943"/>
      <c r="DC3943"/>
      <c r="DD3943"/>
      <c r="DE3943"/>
      <c r="DF3943"/>
      <c r="DG3943"/>
      <c r="DH3943"/>
      <c r="DI3943"/>
    </row>
    <row r="3944" spans="9:113" x14ac:dyDescent="0.25">
      <c r="I3944"/>
      <c r="CW3944"/>
      <c r="CX3944"/>
      <c r="CY3944"/>
      <c r="CZ3944"/>
      <c r="DA3944"/>
      <c r="DB3944"/>
      <c r="DC3944"/>
      <c r="DD3944"/>
      <c r="DE3944"/>
      <c r="DF3944"/>
      <c r="DG3944"/>
      <c r="DH3944"/>
      <c r="DI3944"/>
    </row>
    <row r="3945" spans="9:113" x14ac:dyDescent="0.25">
      <c r="I3945"/>
      <c r="CW3945"/>
      <c r="CX3945"/>
      <c r="CY3945"/>
      <c r="CZ3945"/>
      <c r="DA3945"/>
      <c r="DB3945"/>
      <c r="DC3945"/>
      <c r="DD3945"/>
      <c r="DE3945"/>
      <c r="DF3945"/>
      <c r="DG3945"/>
      <c r="DH3945"/>
      <c r="DI3945"/>
    </row>
    <row r="3946" spans="9:113" x14ac:dyDescent="0.25">
      <c r="I3946"/>
      <c r="CW3946"/>
      <c r="CX3946"/>
      <c r="CY3946"/>
      <c r="CZ3946"/>
      <c r="DA3946"/>
      <c r="DB3946"/>
      <c r="DC3946"/>
      <c r="DD3946"/>
      <c r="DE3946"/>
      <c r="DF3946"/>
      <c r="DG3946"/>
      <c r="DH3946"/>
      <c r="DI3946"/>
    </row>
    <row r="3947" spans="9:113" x14ac:dyDescent="0.25">
      <c r="I3947"/>
      <c r="CW3947"/>
      <c r="CX3947"/>
      <c r="CY3947"/>
      <c r="CZ3947"/>
      <c r="DA3947"/>
      <c r="DB3947"/>
      <c r="DC3947"/>
      <c r="DD3947"/>
      <c r="DE3947"/>
      <c r="DF3947"/>
      <c r="DG3947"/>
      <c r="DH3947"/>
      <c r="DI3947"/>
    </row>
    <row r="3948" spans="9:113" x14ac:dyDescent="0.25">
      <c r="I3948"/>
      <c r="CW3948"/>
      <c r="CX3948"/>
      <c r="CY3948"/>
      <c r="CZ3948"/>
      <c r="DA3948"/>
      <c r="DB3948"/>
      <c r="DC3948"/>
      <c r="DD3948"/>
      <c r="DE3948"/>
      <c r="DF3948"/>
      <c r="DG3948"/>
      <c r="DH3948"/>
      <c r="DI3948"/>
    </row>
    <row r="3949" spans="9:113" x14ac:dyDescent="0.25">
      <c r="I3949"/>
      <c r="CW3949"/>
      <c r="CX3949"/>
      <c r="CY3949"/>
      <c r="CZ3949"/>
      <c r="DA3949"/>
      <c r="DB3949"/>
      <c r="DC3949"/>
      <c r="DD3949"/>
      <c r="DE3949"/>
      <c r="DF3949"/>
      <c r="DG3949"/>
      <c r="DH3949"/>
      <c r="DI3949"/>
    </row>
    <row r="3950" spans="9:113" x14ac:dyDescent="0.25">
      <c r="I3950"/>
      <c r="CW3950"/>
      <c r="CX3950"/>
      <c r="CY3950"/>
      <c r="CZ3950"/>
      <c r="DA3950"/>
      <c r="DB3950"/>
      <c r="DC3950"/>
      <c r="DD3950"/>
      <c r="DE3950"/>
      <c r="DF3950"/>
      <c r="DG3950"/>
      <c r="DH3950"/>
      <c r="DI3950"/>
    </row>
    <row r="3951" spans="9:113" x14ac:dyDescent="0.25">
      <c r="I3951"/>
      <c r="CW3951"/>
      <c r="CX3951"/>
      <c r="CY3951"/>
      <c r="CZ3951"/>
      <c r="DA3951"/>
      <c r="DB3951"/>
      <c r="DC3951"/>
      <c r="DD3951"/>
      <c r="DE3951"/>
      <c r="DF3951"/>
      <c r="DG3951"/>
      <c r="DH3951"/>
      <c r="DI3951"/>
    </row>
    <row r="3952" spans="9:113" x14ac:dyDescent="0.25">
      <c r="I3952"/>
      <c r="CW3952"/>
      <c r="CX3952"/>
      <c r="CY3952"/>
      <c r="CZ3952"/>
      <c r="DA3952"/>
      <c r="DB3952"/>
      <c r="DC3952"/>
      <c r="DD3952"/>
      <c r="DE3952"/>
      <c r="DF3952"/>
      <c r="DG3952"/>
      <c r="DH3952"/>
      <c r="DI3952"/>
    </row>
    <row r="3953" spans="9:113" x14ac:dyDescent="0.25">
      <c r="I3953"/>
      <c r="CW3953"/>
      <c r="CX3953"/>
      <c r="CY3953"/>
      <c r="CZ3953"/>
      <c r="DA3953"/>
      <c r="DB3953"/>
      <c r="DC3953"/>
      <c r="DD3953"/>
      <c r="DE3953"/>
      <c r="DF3953"/>
      <c r="DG3953"/>
      <c r="DH3953"/>
      <c r="DI3953"/>
    </row>
    <row r="3954" spans="9:113" x14ac:dyDescent="0.25">
      <c r="I3954"/>
      <c r="CW3954"/>
      <c r="CX3954"/>
      <c r="CY3954"/>
      <c r="CZ3954"/>
      <c r="DA3954"/>
      <c r="DB3954"/>
      <c r="DC3954"/>
      <c r="DD3954"/>
      <c r="DE3954"/>
      <c r="DF3954"/>
      <c r="DG3954"/>
      <c r="DH3954"/>
      <c r="DI3954"/>
    </row>
    <row r="3955" spans="9:113" x14ac:dyDescent="0.25">
      <c r="I3955"/>
      <c r="CW3955"/>
      <c r="CX3955"/>
      <c r="CY3955"/>
      <c r="CZ3955"/>
      <c r="DA3955"/>
      <c r="DB3955"/>
      <c r="DC3955"/>
      <c r="DD3955"/>
      <c r="DE3955"/>
      <c r="DF3955"/>
      <c r="DG3955"/>
      <c r="DH3955"/>
      <c r="DI3955"/>
    </row>
    <row r="3956" spans="9:113" x14ac:dyDescent="0.25">
      <c r="I3956"/>
      <c r="CW3956"/>
      <c r="CX3956"/>
      <c r="CY3956"/>
      <c r="CZ3956"/>
      <c r="DA3956"/>
      <c r="DB3956"/>
      <c r="DC3956"/>
      <c r="DD3956"/>
      <c r="DE3956"/>
      <c r="DF3956"/>
      <c r="DG3956"/>
      <c r="DH3956"/>
      <c r="DI3956"/>
    </row>
    <row r="3957" spans="9:113" x14ac:dyDescent="0.25">
      <c r="I3957"/>
      <c r="CW3957"/>
      <c r="CX3957"/>
      <c r="CY3957"/>
      <c r="CZ3957"/>
      <c r="DA3957"/>
      <c r="DB3957"/>
      <c r="DC3957"/>
      <c r="DD3957"/>
      <c r="DE3957"/>
      <c r="DF3957"/>
      <c r="DG3957"/>
      <c r="DH3957"/>
      <c r="DI3957"/>
    </row>
    <row r="3958" spans="9:113" x14ac:dyDescent="0.25">
      <c r="I3958"/>
      <c r="CW3958"/>
      <c r="CX3958"/>
      <c r="CY3958"/>
      <c r="CZ3958"/>
      <c r="DA3958"/>
      <c r="DB3958"/>
      <c r="DC3958"/>
      <c r="DD3958"/>
      <c r="DE3958"/>
      <c r="DF3958"/>
      <c r="DG3958"/>
      <c r="DH3958"/>
      <c r="DI3958"/>
    </row>
    <row r="3959" spans="9:113" x14ac:dyDescent="0.25">
      <c r="I3959"/>
      <c r="CW3959"/>
      <c r="CX3959"/>
      <c r="CY3959"/>
      <c r="CZ3959"/>
      <c r="DA3959"/>
      <c r="DB3959"/>
      <c r="DC3959"/>
      <c r="DD3959"/>
      <c r="DE3959"/>
      <c r="DF3959"/>
      <c r="DG3959"/>
      <c r="DH3959"/>
      <c r="DI3959"/>
    </row>
    <row r="3960" spans="9:113" x14ac:dyDescent="0.25">
      <c r="I3960"/>
      <c r="CW3960"/>
      <c r="CX3960"/>
      <c r="CY3960"/>
      <c r="CZ3960"/>
      <c r="DA3960"/>
      <c r="DB3960"/>
      <c r="DC3960"/>
      <c r="DD3960"/>
      <c r="DE3960"/>
      <c r="DF3960"/>
      <c r="DG3960"/>
      <c r="DH3960"/>
      <c r="DI3960"/>
    </row>
    <row r="3961" spans="9:113" x14ac:dyDescent="0.25">
      <c r="I3961"/>
      <c r="CW3961"/>
      <c r="CX3961"/>
      <c r="CY3961"/>
      <c r="CZ3961"/>
      <c r="DA3961"/>
      <c r="DB3961"/>
      <c r="DC3961"/>
      <c r="DD3961"/>
      <c r="DE3961"/>
      <c r="DF3961"/>
      <c r="DG3961"/>
      <c r="DH3961"/>
      <c r="DI3961"/>
    </row>
    <row r="3962" spans="9:113" x14ac:dyDescent="0.25">
      <c r="I3962"/>
      <c r="CW3962"/>
      <c r="CX3962"/>
      <c r="CY3962"/>
      <c r="CZ3962"/>
      <c r="DA3962"/>
      <c r="DB3962"/>
      <c r="DC3962"/>
      <c r="DD3962"/>
      <c r="DE3962"/>
      <c r="DF3962"/>
      <c r="DG3962"/>
      <c r="DH3962"/>
      <c r="DI3962"/>
    </row>
    <row r="3963" spans="9:113" x14ac:dyDescent="0.25">
      <c r="I3963"/>
      <c r="CW3963"/>
      <c r="CX3963"/>
      <c r="CY3963"/>
      <c r="CZ3963"/>
      <c r="DA3963"/>
      <c r="DB3963"/>
      <c r="DC3963"/>
      <c r="DD3963"/>
      <c r="DE3963"/>
      <c r="DF3963"/>
      <c r="DG3963"/>
      <c r="DH3963"/>
      <c r="DI3963"/>
    </row>
    <row r="3964" spans="9:113" x14ac:dyDescent="0.25">
      <c r="I3964"/>
      <c r="CW3964"/>
      <c r="CX3964"/>
      <c r="CY3964"/>
      <c r="CZ3964"/>
      <c r="DA3964"/>
      <c r="DB3964"/>
      <c r="DC3964"/>
      <c r="DD3964"/>
      <c r="DE3964"/>
      <c r="DF3964"/>
      <c r="DG3964"/>
      <c r="DH3964"/>
      <c r="DI3964"/>
    </row>
    <row r="3965" spans="9:113" x14ac:dyDescent="0.25">
      <c r="I3965"/>
      <c r="CW3965"/>
      <c r="CX3965"/>
      <c r="CY3965"/>
      <c r="CZ3965"/>
      <c r="DA3965"/>
      <c r="DB3965"/>
      <c r="DC3965"/>
      <c r="DD3965"/>
      <c r="DE3965"/>
      <c r="DF3965"/>
      <c r="DG3965"/>
      <c r="DH3965"/>
      <c r="DI3965"/>
    </row>
    <row r="3966" spans="9:113" x14ac:dyDescent="0.25">
      <c r="I3966"/>
      <c r="CW3966"/>
      <c r="CX3966"/>
      <c r="CY3966"/>
      <c r="CZ3966"/>
      <c r="DA3966"/>
      <c r="DB3966"/>
      <c r="DC3966"/>
      <c r="DD3966"/>
      <c r="DE3966"/>
      <c r="DF3966"/>
      <c r="DG3966"/>
      <c r="DH3966"/>
      <c r="DI3966"/>
    </row>
    <row r="3967" spans="9:113" x14ac:dyDescent="0.25">
      <c r="I3967"/>
      <c r="CW3967"/>
      <c r="CX3967"/>
      <c r="CY3967"/>
      <c r="CZ3967"/>
      <c r="DA3967"/>
      <c r="DB3967"/>
      <c r="DC3967"/>
      <c r="DD3967"/>
      <c r="DE3967"/>
      <c r="DF3967"/>
      <c r="DG3967"/>
      <c r="DH3967"/>
      <c r="DI3967"/>
    </row>
    <row r="3968" spans="9:113" x14ac:dyDescent="0.25">
      <c r="I3968"/>
      <c r="CW3968"/>
      <c r="CX3968"/>
      <c r="CY3968"/>
      <c r="CZ3968"/>
      <c r="DA3968"/>
      <c r="DB3968"/>
      <c r="DC3968"/>
      <c r="DD3968"/>
      <c r="DE3968"/>
      <c r="DF3968"/>
      <c r="DG3968"/>
      <c r="DH3968"/>
      <c r="DI3968"/>
    </row>
    <row r="3969" spans="9:113" x14ac:dyDescent="0.25">
      <c r="I3969"/>
      <c r="CW3969"/>
      <c r="CX3969"/>
      <c r="CY3969"/>
      <c r="CZ3969"/>
      <c r="DA3969"/>
      <c r="DB3969"/>
      <c r="DC3969"/>
      <c r="DD3969"/>
      <c r="DE3969"/>
      <c r="DF3969"/>
      <c r="DG3969"/>
      <c r="DH3969"/>
      <c r="DI3969"/>
    </row>
    <row r="3970" spans="9:113" x14ac:dyDescent="0.25">
      <c r="I3970"/>
      <c r="CW3970"/>
      <c r="CX3970"/>
      <c r="CY3970"/>
      <c r="CZ3970"/>
      <c r="DA3970"/>
      <c r="DB3970"/>
      <c r="DC3970"/>
      <c r="DD3970"/>
      <c r="DE3970"/>
      <c r="DF3970"/>
      <c r="DG3970"/>
      <c r="DH3970"/>
      <c r="DI3970"/>
    </row>
    <row r="3971" spans="9:113" x14ac:dyDescent="0.25">
      <c r="I3971"/>
      <c r="CW3971"/>
      <c r="CX3971"/>
      <c r="CY3971"/>
      <c r="CZ3971"/>
      <c r="DA3971"/>
      <c r="DB3971"/>
      <c r="DC3971"/>
      <c r="DD3971"/>
      <c r="DE3971"/>
      <c r="DF3971"/>
      <c r="DG3971"/>
      <c r="DH3971"/>
      <c r="DI3971"/>
    </row>
    <row r="3972" spans="9:113" x14ac:dyDescent="0.25">
      <c r="I3972"/>
      <c r="CW3972"/>
      <c r="CX3972"/>
      <c r="CY3972"/>
      <c r="CZ3972"/>
      <c r="DA3972"/>
      <c r="DB3972"/>
      <c r="DC3972"/>
      <c r="DD3972"/>
      <c r="DE3972"/>
      <c r="DF3972"/>
      <c r="DG3972"/>
      <c r="DH3972"/>
      <c r="DI3972"/>
    </row>
    <row r="3973" spans="9:113" x14ac:dyDescent="0.25">
      <c r="I3973"/>
      <c r="CW3973"/>
      <c r="CX3973"/>
      <c r="CY3973"/>
      <c r="CZ3973"/>
      <c r="DA3973"/>
      <c r="DB3973"/>
      <c r="DC3973"/>
      <c r="DD3973"/>
      <c r="DE3973"/>
      <c r="DF3973"/>
      <c r="DG3973"/>
      <c r="DH3973"/>
      <c r="DI3973"/>
    </row>
    <row r="3974" spans="9:113" x14ac:dyDescent="0.25">
      <c r="I3974"/>
      <c r="CW3974"/>
      <c r="CX3974"/>
      <c r="CY3974"/>
      <c r="CZ3974"/>
      <c r="DA3974"/>
      <c r="DB3974"/>
      <c r="DC3974"/>
      <c r="DD3974"/>
      <c r="DE3974"/>
      <c r="DF3974"/>
      <c r="DG3974"/>
      <c r="DH3974"/>
      <c r="DI3974"/>
    </row>
    <row r="3975" spans="9:113" x14ac:dyDescent="0.25">
      <c r="I3975"/>
      <c r="CW3975"/>
      <c r="CX3975"/>
      <c r="CY3975"/>
      <c r="CZ3975"/>
      <c r="DA3975"/>
      <c r="DB3975"/>
      <c r="DC3975"/>
      <c r="DD3975"/>
      <c r="DE3975"/>
      <c r="DF3975"/>
      <c r="DG3975"/>
      <c r="DH3975"/>
      <c r="DI3975"/>
    </row>
    <row r="3976" spans="9:113" x14ac:dyDescent="0.25">
      <c r="I3976"/>
      <c r="CW3976"/>
      <c r="CX3976"/>
      <c r="CY3976"/>
      <c r="CZ3976"/>
      <c r="DA3976"/>
      <c r="DB3976"/>
      <c r="DC3976"/>
      <c r="DD3976"/>
      <c r="DE3976"/>
      <c r="DF3976"/>
      <c r="DG3976"/>
      <c r="DH3976"/>
      <c r="DI3976"/>
    </row>
    <row r="3977" spans="9:113" x14ac:dyDescent="0.25">
      <c r="I3977"/>
      <c r="CW3977"/>
      <c r="CX3977"/>
      <c r="CY3977"/>
      <c r="CZ3977"/>
      <c r="DA3977"/>
      <c r="DB3977"/>
      <c r="DC3977"/>
      <c r="DD3977"/>
      <c r="DE3977"/>
      <c r="DF3977"/>
      <c r="DG3977"/>
      <c r="DH3977"/>
      <c r="DI3977"/>
    </row>
    <row r="3978" spans="9:113" x14ac:dyDescent="0.25">
      <c r="I3978"/>
      <c r="CW3978"/>
      <c r="CX3978"/>
      <c r="CY3978"/>
      <c r="CZ3978"/>
      <c r="DA3978"/>
      <c r="DB3978"/>
      <c r="DC3978"/>
      <c r="DD3978"/>
      <c r="DE3978"/>
      <c r="DF3978"/>
      <c r="DG3978"/>
      <c r="DH3978"/>
      <c r="DI3978"/>
    </row>
    <row r="3979" spans="9:113" x14ac:dyDescent="0.25">
      <c r="I3979"/>
      <c r="CW3979"/>
      <c r="CX3979"/>
      <c r="CY3979"/>
      <c r="CZ3979"/>
      <c r="DA3979"/>
      <c r="DB3979"/>
      <c r="DC3979"/>
      <c r="DD3979"/>
      <c r="DE3979"/>
      <c r="DF3979"/>
      <c r="DG3979"/>
      <c r="DH3979"/>
      <c r="DI3979"/>
    </row>
    <row r="3980" spans="9:113" x14ac:dyDescent="0.25">
      <c r="I3980"/>
      <c r="CW3980"/>
      <c r="CX3980"/>
      <c r="CY3980"/>
      <c r="CZ3980"/>
      <c r="DA3980"/>
      <c r="DB3980"/>
      <c r="DC3980"/>
      <c r="DD3980"/>
      <c r="DE3980"/>
      <c r="DF3980"/>
      <c r="DG3980"/>
      <c r="DH3980"/>
      <c r="DI3980"/>
    </row>
    <row r="3981" spans="9:113" x14ac:dyDescent="0.25">
      <c r="I3981"/>
      <c r="CW3981"/>
      <c r="CX3981"/>
      <c r="CY3981"/>
      <c r="CZ3981"/>
      <c r="DA3981"/>
      <c r="DB3981"/>
      <c r="DC3981"/>
      <c r="DD3981"/>
      <c r="DE3981"/>
      <c r="DF3981"/>
      <c r="DG3981"/>
      <c r="DH3981"/>
      <c r="DI3981"/>
    </row>
    <row r="3982" spans="9:113" x14ac:dyDescent="0.25">
      <c r="I3982"/>
      <c r="CW3982"/>
      <c r="CX3982"/>
      <c r="CY3982"/>
      <c r="CZ3982"/>
      <c r="DA3982"/>
      <c r="DB3982"/>
      <c r="DC3982"/>
      <c r="DD3982"/>
      <c r="DE3982"/>
      <c r="DF3982"/>
      <c r="DG3982"/>
      <c r="DH3982"/>
      <c r="DI3982"/>
    </row>
    <row r="3983" spans="9:113" x14ac:dyDescent="0.25">
      <c r="I3983"/>
      <c r="CW3983"/>
      <c r="CX3983"/>
      <c r="CY3983"/>
      <c r="CZ3983"/>
      <c r="DA3983"/>
      <c r="DB3983"/>
      <c r="DC3983"/>
      <c r="DD3983"/>
      <c r="DE3983"/>
      <c r="DF3983"/>
      <c r="DG3983"/>
      <c r="DH3983"/>
      <c r="DI3983"/>
    </row>
    <row r="3984" spans="9:113" x14ac:dyDescent="0.25">
      <c r="I3984"/>
      <c r="CW3984"/>
      <c r="CX3984"/>
      <c r="CY3984"/>
      <c r="CZ3984"/>
      <c r="DA3984"/>
      <c r="DB3984"/>
      <c r="DC3984"/>
      <c r="DD3984"/>
      <c r="DE3984"/>
      <c r="DF3984"/>
      <c r="DG3984"/>
      <c r="DH3984"/>
      <c r="DI3984"/>
    </row>
    <row r="3985" spans="9:113" x14ac:dyDescent="0.25">
      <c r="I3985"/>
      <c r="CW3985"/>
      <c r="CX3985"/>
      <c r="CY3985"/>
      <c r="CZ3985"/>
      <c r="DA3985"/>
      <c r="DB3985"/>
      <c r="DC3985"/>
      <c r="DD3985"/>
      <c r="DE3985"/>
      <c r="DF3985"/>
      <c r="DG3985"/>
      <c r="DH3985"/>
      <c r="DI3985"/>
    </row>
    <row r="3986" spans="9:113" x14ac:dyDescent="0.25">
      <c r="I3986"/>
      <c r="CW3986"/>
      <c r="CX3986"/>
      <c r="CY3986"/>
      <c r="CZ3986"/>
      <c r="DA3986"/>
      <c r="DB3986"/>
      <c r="DC3986"/>
      <c r="DD3986"/>
      <c r="DE3986"/>
      <c r="DF3986"/>
      <c r="DG3986"/>
      <c r="DH3986"/>
      <c r="DI3986"/>
    </row>
    <row r="3987" spans="9:113" x14ac:dyDescent="0.25">
      <c r="I3987"/>
      <c r="CW3987"/>
      <c r="CX3987"/>
      <c r="CY3987"/>
      <c r="CZ3987"/>
      <c r="DA3987"/>
      <c r="DB3987"/>
      <c r="DC3987"/>
      <c r="DD3987"/>
      <c r="DE3987"/>
      <c r="DF3987"/>
      <c r="DG3987"/>
      <c r="DH3987"/>
      <c r="DI3987"/>
    </row>
    <row r="3988" spans="9:113" x14ac:dyDescent="0.25">
      <c r="I3988"/>
      <c r="CW3988"/>
      <c r="CX3988"/>
      <c r="CY3988"/>
      <c r="CZ3988"/>
      <c r="DA3988"/>
      <c r="DB3988"/>
      <c r="DC3988"/>
      <c r="DD3988"/>
      <c r="DE3988"/>
      <c r="DF3988"/>
      <c r="DG3988"/>
      <c r="DH3988"/>
      <c r="DI3988"/>
    </row>
    <row r="3989" spans="9:113" x14ac:dyDescent="0.25">
      <c r="I3989"/>
      <c r="CW3989"/>
      <c r="CX3989"/>
      <c r="CY3989"/>
      <c r="CZ3989"/>
      <c r="DA3989"/>
      <c r="DB3989"/>
      <c r="DC3989"/>
      <c r="DD3989"/>
      <c r="DE3989"/>
      <c r="DF3989"/>
      <c r="DG3989"/>
      <c r="DH3989"/>
      <c r="DI3989"/>
    </row>
    <row r="3990" spans="9:113" x14ac:dyDescent="0.25">
      <c r="I3990"/>
      <c r="CW3990"/>
      <c r="CX3990"/>
      <c r="CY3990"/>
      <c r="CZ3990"/>
      <c r="DA3990"/>
      <c r="DB3990"/>
      <c r="DC3990"/>
      <c r="DD3990"/>
      <c r="DE3990"/>
      <c r="DF3990"/>
      <c r="DG3990"/>
      <c r="DH3990"/>
      <c r="DI3990"/>
    </row>
    <row r="3991" spans="9:113" x14ac:dyDescent="0.25">
      <c r="I3991"/>
      <c r="CW3991"/>
      <c r="CX3991"/>
      <c r="CY3991"/>
      <c r="CZ3991"/>
      <c r="DA3991"/>
      <c r="DB3991"/>
      <c r="DC3991"/>
      <c r="DD3991"/>
      <c r="DE3991"/>
      <c r="DF3991"/>
      <c r="DG3991"/>
      <c r="DH3991"/>
      <c r="DI3991"/>
    </row>
    <row r="3992" spans="9:113" x14ac:dyDescent="0.25">
      <c r="I3992"/>
      <c r="CW3992"/>
      <c r="CX3992"/>
      <c r="CY3992"/>
      <c r="CZ3992"/>
      <c r="DA3992"/>
      <c r="DB3992"/>
      <c r="DC3992"/>
      <c r="DD3992"/>
      <c r="DE3992"/>
      <c r="DF3992"/>
      <c r="DG3992"/>
      <c r="DH3992"/>
      <c r="DI3992"/>
    </row>
    <row r="3993" spans="9:113" x14ac:dyDescent="0.25">
      <c r="I3993"/>
      <c r="CW3993"/>
      <c r="CX3993"/>
      <c r="CY3993"/>
      <c r="CZ3993"/>
      <c r="DA3993"/>
      <c r="DB3993"/>
      <c r="DC3993"/>
      <c r="DD3993"/>
      <c r="DE3993"/>
      <c r="DF3993"/>
      <c r="DG3993"/>
      <c r="DH3993"/>
      <c r="DI3993"/>
    </row>
    <row r="3994" spans="9:113" x14ac:dyDescent="0.25">
      <c r="I3994"/>
      <c r="CW3994"/>
      <c r="CX3994"/>
      <c r="CY3994"/>
      <c r="CZ3994"/>
      <c r="DA3994"/>
      <c r="DB3994"/>
      <c r="DC3994"/>
      <c r="DD3994"/>
      <c r="DE3994"/>
      <c r="DF3994"/>
      <c r="DG3994"/>
      <c r="DH3994"/>
      <c r="DI3994"/>
    </row>
    <row r="3995" spans="9:113" x14ac:dyDescent="0.25">
      <c r="I3995"/>
      <c r="CW3995"/>
      <c r="CX3995"/>
      <c r="CY3995"/>
      <c r="CZ3995"/>
      <c r="DA3995"/>
      <c r="DB3995"/>
      <c r="DC3995"/>
      <c r="DD3995"/>
      <c r="DE3995"/>
      <c r="DF3995"/>
      <c r="DG3995"/>
      <c r="DH3995"/>
      <c r="DI3995"/>
    </row>
    <row r="3996" spans="9:113" x14ac:dyDescent="0.25">
      <c r="I3996"/>
      <c r="CW3996"/>
      <c r="CX3996"/>
      <c r="CY3996"/>
      <c r="CZ3996"/>
      <c r="DA3996"/>
      <c r="DB3996"/>
      <c r="DC3996"/>
      <c r="DD3996"/>
      <c r="DE3996"/>
      <c r="DF3996"/>
      <c r="DG3996"/>
      <c r="DH3996"/>
      <c r="DI3996"/>
    </row>
    <row r="3997" spans="9:113" x14ac:dyDescent="0.25">
      <c r="I3997"/>
      <c r="CW3997"/>
      <c r="CX3997"/>
      <c r="CY3997"/>
      <c r="CZ3997"/>
      <c r="DA3997"/>
      <c r="DB3997"/>
      <c r="DC3997"/>
      <c r="DD3997"/>
      <c r="DE3997"/>
      <c r="DF3997"/>
      <c r="DG3997"/>
      <c r="DH3997"/>
      <c r="DI3997"/>
    </row>
    <row r="3998" spans="9:113" x14ac:dyDescent="0.25">
      <c r="I3998"/>
      <c r="CW3998"/>
      <c r="CX3998"/>
      <c r="CY3998"/>
      <c r="CZ3998"/>
      <c r="DA3998"/>
      <c r="DB3998"/>
      <c r="DC3998"/>
      <c r="DD3998"/>
      <c r="DE3998"/>
      <c r="DF3998"/>
      <c r="DG3998"/>
      <c r="DH3998"/>
      <c r="DI3998"/>
    </row>
    <row r="3999" spans="9:113" x14ac:dyDescent="0.25">
      <c r="I3999"/>
      <c r="CW3999"/>
      <c r="CX3999"/>
      <c r="CY3999"/>
      <c r="CZ3999"/>
      <c r="DA3999"/>
      <c r="DB3999"/>
      <c r="DC3999"/>
      <c r="DD3999"/>
      <c r="DE3999"/>
      <c r="DF3999"/>
      <c r="DG3999"/>
      <c r="DH3999"/>
      <c r="DI3999"/>
    </row>
    <row r="4000" spans="9:113" x14ac:dyDescent="0.25">
      <c r="I4000"/>
      <c r="CW4000"/>
      <c r="CX4000"/>
      <c r="CY4000"/>
      <c r="CZ4000"/>
      <c r="DA4000"/>
      <c r="DB4000"/>
      <c r="DC4000"/>
      <c r="DD4000"/>
      <c r="DE4000"/>
      <c r="DF4000"/>
      <c r="DG4000"/>
      <c r="DH4000"/>
      <c r="DI4000"/>
    </row>
    <row r="4001" spans="9:113" x14ac:dyDescent="0.25">
      <c r="I4001"/>
      <c r="CW4001"/>
      <c r="CX4001"/>
      <c r="CY4001"/>
      <c r="CZ4001"/>
      <c r="DA4001"/>
      <c r="DB4001"/>
      <c r="DC4001"/>
      <c r="DD4001"/>
      <c r="DE4001"/>
      <c r="DF4001"/>
      <c r="DG4001"/>
      <c r="DH4001"/>
      <c r="DI4001"/>
    </row>
    <row r="4002" spans="9:113" x14ac:dyDescent="0.25">
      <c r="I4002"/>
      <c r="CW4002"/>
      <c r="CX4002"/>
      <c r="CY4002"/>
      <c r="CZ4002"/>
      <c r="DA4002"/>
      <c r="DB4002"/>
      <c r="DC4002"/>
      <c r="DD4002"/>
      <c r="DE4002"/>
      <c r="DF4002"/>
      <c r="DG4002"/>
      <c r="DH4002"/>
      <c r="DI4002"/>
    </row>
    <row r="4003" spans="9:113" x14ac:dyDescent="0.25">
      <c r="I4003"/>
      <c r="CW4003"/>
      <c r="CX4003"/>
      <c r="CY4003"/>
      <c r="CZ4003"/>
      <c r="DA4003"/>
      <c r="DB4003"/>
      <c r="DC4003"/>
      <c r="DD4003"/>
      <c r="DE4003"/>
      <c r="DF4003"/>
      <c r="DG4003"/>
      <c r="DH4003"/>
      <c r="DI4003"/>
    </row>
    <row r="4004" spans="9:113" x14ac:dyDescent="0.25">
      <c r="I4004"/>
      <c r="CW4004"/>
      <c r="CX4004"/>
      <c r="CY4004"/>
      <c r="CZ4004"/>
      <c r="DA4004"/>
      <c r="DB4004"/>
      <c r="DC4004"/>
      <c r="DD4004"/>
      <c r="DE4004"/>
      <c r="DF4004"/>
      <c r="DG4004"/>
      <c r="DH4004"/>
      <c r="DI4004"/>
    </row>
    <row r="4005" spans="9:113" x14ac:dyDescent="0.25">
      <c r="I4005"/>
      <c r="CW4005"/>
      <c r="CX4005"/>
      <c r="CY4005"/>
      <c r="CZ4005"/>
      <c r="DA4005"/>
      <c r="DB4005"/>
      <c r="DC4005"/>
      <c r="DD4005"/>
      <c r="DE4005"/>
      <c r="DF4005"/>
      <c r="DG4005"/>
      <c r="DH4005"/>
      <c r="DI4005"/>
    </row>
    <row r="4006" spans="9:113" x14ac:dyDescent="0.25">
      <c r="I4006"/>
      <c r="CW4006"/>
      <c r="CX4006"/>
      <c r="CY4006"/>
      <c r="CZ4006"/>
      <c r="DA4006"/>
      <c r="DB4006"/>
      <c r="DC4006"/>
      <c r="DD4006"/>
      <c r="DE4006"/>
      <c r="DF4006"/>
      <c r="DG4006"/>
      <c r="DH4006"/>
      <c r="DI4006"/>
    </row>
    <row r="4007" spans="9:113" x14ac:dyDescent="0.25">
      <c r="I4007"/>
      <c r="CW4007"/>
      <c r="CX4007"/>
      <c r="CY4007"/>
      <c r="CZ4007"/>
      <c r="DA4007"/>
      <c r="DB4007"/>
      <c r="DC4007"/>
      <c r="DD4007"/>
      <c r="DE4007"/>
      <c r="DF4007"/>
      <c r="DG4007"/>
      <c r="DH4007"/>
      <c r="DI4007"/>
    </row>
    <row r="4008" spans="9:113" x14ac:dyDescent="0.25">
      <c r="I4008"/>
      <c r="CW4008"/>
      <c r="CX4008"/>
      <c r="CY4008"/>
      <c r="CZ4008"/>
      <c r="DA4008"/>
      <c r="DB4008"/>
      <c r="DC4008"/>
      <c r="DD4008"/>
      <c r="DE4008"/>
      <c r="DF4008"/>
      <c r="DG4008"/>
      <c r="DH4008"/>
      <c r="DI4008"/>
    </row>
    <row r="4009" spans="9:113" x14ac:dyDescent="0.25">
      <c r="I4009"/>
      <c r="CW4009"/>
      <c r="CX4009"/>
      <c r="CY4009"/>
      <c r="CZ4009"/>
      <c r="DA4009"/>
      <c r="DB4009"/>
      <c r="DC4009"/>
      <c r="DD4009"/>
      <c r="DE4009"/>
      <c r="DF4009"/>
      <c r="DG4009"/>
      <c r="DH4009"/>
      <c r="DI4009"/>
    </row>
    <row r="4010" spans="9:113" x14ac:dyDescent="0.25">
      <c r="I4010"/>
      <c r="CW4010"/>
      <c r="CX4010"/>
      <c r="CY4010"/>
      <c r="CZ4010"/>
      <c r="DA4010"/>
      <c r="DB4010"/>
      <c r="DC4010"/>
      <c r="DD4010"/>
      <c r="DE4010"/>
      <c r="DF4010"/>
      <c r="DG4010"/>
      <c r="DH4010"/>
      <c r="DI4010"/>
    </row>
    <row r="4011" spans="9:113" x14ac:dyDescent="0.25">
      <c r="I4011"/>
      <c r="CW4011"/>
      <c r="CX4011"/>
      <c r="CY4011"/>
      <c r="CZ4011"/>
      <c r="DA4011"/>
      <c r="DB4011"/>
      <c r="DC4011"/>
      <c r="DD4011"/>
      <c r="DE4011"/>
      <c r="DF4011"/>
      <c r="DG4011"/>
      <c r="DH4011"/>
      <c r="DI4011"/>
    </row>
    <row r="4012" spans="9:113" x14ac:dyDescent="0.25">
      <c r="I4012"/>
      <c r="CW4012"/>
      <c r="CX4012"/>
      <c r="CY4012"/>
      <c r="CZ4012"/>
      <c r="DA4012"/>
      <c r="DB4012"/>
      <c r="DC4012"/>
      <c r="DD4012"/>
      <c r="DE4012"/>
      <c r="DF4012"/>
      <c r="DG4012"/>
      <c r="DH4012"/>
      <c r="DI4012"/>
    </row>
    <row r="4013" spans="9:113" x14ac:dyDescent="0.25">
      <c r="I4013"/>
      <c r="CW4013"/>
      <c r="CX4013"/>
      <c r="CY4013"/>
      <c r="CZ4013"/>
      <c r="DA4013"/>
      <c r="DB4013"/>
      <c r="DC4013"/>
      <c r="DD4013"/>
      <c r="DE4013"/>
      <c r="DF4013"/>
      <c r="DG4013"/>
      <c r="DH4013"/>
      <c r="DI4013"/>
    </row>
    <row r="4014" spans="9:113" x14ac:dyDescent="0.25">
      <c r="I4014"/>
      <c r="CW4014"/>
      <c r="CX4014"/>
      <c r="CY4014"/>
      <c r="CZ4014"/>
      <c r="DA4014"/>
      <c r="DB4014"/>
      <c r="DC4014"/>
      <c r="DD4014"/>
      <c r="DE4014"/>
      <c r="DF4014"/>
      <c r="DG4014"/>
      <c r="DH4014"/>
      <c r="DI4014"/>
    </row>
    <row r="4015" spans="9:113" x14ac:dyDescent="0.25">
      <c r="I4015"/>
      <c r="CW4015"/>
      <c r="CX4015"/>
      <c r="CY4015"/>
      <c r="CZ4015"/>
      <c r="DA4015"/>
      <c r="DB4015"/>
      <c r="DC4015"/>
      <c r="DD4015"/>
      <c r="DE4015"/>
      <c r="DF4015"/>
      <c r="DG4015"/>
      <c r="DH4015"/>
      <c r="DI4015"/>
    </row>
    <row r="4016" spans="9:113" x14ac:dyDescent="0.25">
      <c r="I4016"/>
      <c r="CW4016"/>
      <c r="CX4016"/>
      <c r="CY4016"/>
      <c r="CZ4016"/>
      <c r="DA4016"/>
      <c r="DB4016"/>
      <c r="DC4016"/>
      <c r="DD4016"/>
      <c r="DE4016"/>
      <c r="DF4016"/>
      <c r="DG4016"/>
      <c r="DH4016"/>
      <c r="DI4016"/>
    </row>
    <row r="4017" spans="9:113" x14ac:dyDescent="0.25">
      <c r="I4017"/>
      <c r="CW4017"/>
      <c r="CX4017"/>
      <c r="CY4017"/>
      <c r="CZ4017"/>
      <c r="DA4017"/>
      <c r="DB4017"/>
      <c r="DC4017"/>
      <c r="DD4017"/>
      <c r="DE4017"/>
      <c r="DF4017"/>
      <c r="DG4017"/>
      <c r="DH4017"/>
      <c r="DI4017"/>
    </row>
    <row r="4018" spans="9:113" x14ac:dyDescent="0.25">
      <c r="I4018"/>
      <c r="CW4018"/>
      <c r="CX4018"/>
      <c r="CY4018"/>
      <c r="CZ4018"/>
      <c r="DA4018"/>
      <c r="DB4018"/>
      <c r="DC4018"/>
      <c r="DD4018"/>
      <c r="DE4018"/>
      <c r="DF4018"/>
      <c r="DG4018"/>
      <c r="DH4018"/>
      <c r="DI4018"/>
    </row>
    <row r="4019" spans="9:113" x14ac:dyDescent="0.25">
      <c r="I4019"/>
      <c r="CW4019"/>
      <c r="CX4019"/>
      <c r="CY4019"/>
      <c r="CZ4019"/>
      <c r="DA4019"/>
      <c r="DB4019"/>
      <c r="DC4019"/>
      <c r="DD4019"/>
      <c r="DE4019"/>
      <c r="DF4019"/>
      <c r="DG4019"/>
      <c r="DH4019"/>
      <c r="DI4019"/>
    </row>
    <row r="4020" spans="9:113" x14ac:dyDescent="0.25">
      <c r="I4020"/>
      <c r="CW4020"/>
      <c r="CX4020"/>
      <c r="CY4020"/>
      <c r="CZ4020"/>
      <c r="DA4020"/>
      <c r="DB4020"/>
      <c r="DC4020"/>
      <c r="DD4020"/>
      <c r="DE4020"/>
      <c r="DF4020"/>
      <c r="DG4020"/>
      <c r="DH4020"/>
      <c r="DI4020"/>
    </row>
    <row r="4021" spans="9:113" x14ac:dyDescent="0.25">
      <c r="I4021"/>
      <c r="CW4021"/>
      <c r="CX4021"/>
      <c r="CY4021"/>
      <c r="CZ4021"/>
      <c r="DA4021"/>
      <c r="DB4021"/>
      <c r="DC4021"/>
      <c r="DD4021"/>
      <c r="DE4021"/>
      <c r="DF4021"/>
      <c r="DG4021"/>
      <c r="DH4021"/>
      <c r="DI4021"/>
    </row>
    <row r="4022" spans="9:113" x14ac:dyDescent="0.25">
      <c r="I4022"/>
      <c r="CW4022"/>
      <c r="CX4022"/>
      <c r="CY4022"/>
      <c r="CZ4022"/>
      <c r="DA4022"/>
      <c r="DB4022"/>
      <c r="DC4022"/>
      <c r="DD4022"/>
      <c r="DE4022"/>
      <c r="DF4022"/>
      <c r="DG4022"/>
      <c r="DH4022"/>
      <c r="DI4022"/>
    </row>
    <row r="4023" spans="9:113" x14ac:dyDescent="0.25">
      <c r="I4023"/>
      <c r="CW4023"/>
      <c r="CX4023"/>
      <c r="CY4023"/>
      <c r="CZ4023"/>
      <c r="DA4023"/>
      <c r="DB4023"/>
      <c r="DC4023"/>
      <c r="DD4023"/>
      <c r="DE4023"/>
      <c r="DF4023"/>
      <c r="DG4023"/>
      <c r="DH4023"/>
      <c r="DI4023"/>
    </row>
    <row r="4024" spans="9:113" x14ac:dyDescent="0.25">
      <c r="I4024"/>
      <c r="CW4024"/>
      <c r="CX4024"/>
      <c r="CY4024"/>
      <c r="CZ4024"/>
      <c r="DA4024"/>
      <c r="DB4024"/>
      <c r="DC4024"/>
      <c r="DD4024"/>
      <c r="DE4024"/>
      <c r="DF4024"/>
      <c r="DG4024"/>
      <c r="DH4024"/>
      <c r="DI4024"/>
    </row>
    <row r="4025" spans="9:113" x14ac:dyDescent="0.25">
      <c r="I4025"/>
      <c r="CW4025"/>
      <c r="CX4025"/>
      <c r="CY4025"/>
      <c r="CZ4025"/>
      <c r="DA4025"/>
      <c r="DB4025"/>
      <c r="DC4025"/>
      <c r="DD4025"/>
      <c r="DE4025"/>
      <c r="DF4025"/>
      <c r="DG4025"/>
      <c r="DH4025"/>
      <c r="DI4025"/>
    </row>
    <row r="4026" spans="9:113" x14ac:dyDescent="0.25">
      <c r="I4026"/>
      <c r="CW4026"/>
      <c r="CX4026"/>
      <c r="CY4026"/>
      <c r="CZ4026"/>
      <c r="DA4026"/>
      <c r="DB4026"/>
      <c r="DC4026"/>
      <c r="DD4026"/>
      <c r="DE4026"/>
      <c r="DF4026"/>
      <c r="DG4026"/>
      <c r="DH4026"/>
      <c r="DI4026"/>
    </row>
    <row r="4027" spans="9:113" x14ac:dyDescent="0.25">
      <c r="I4027"/>
      <c r="CW4027"/>
      <c r="CX4027"/>
      <c r="CY4027"/>
      <c r="CZ4027"/>
      <c r="DA4027"/>
      <c r="DB4027"/>
      <c r="DC4027"/>
      <c r="DD4027"/>
      <c r="DE4027"/>
      <c r="DF4027"/>
      <c r="DG4027"/>
      <c r="DH4027"/>
      <c r="DI4027"/>
    </row>
    <row r="4028" spans="9:113" x14ac:dyDescent="0.25">
      <c r="I4028"/>
      <c r="CW4028"/>
      <c r="CX4028"/>
      <c r="CY4028"/>
      <c r="CZ4028"/>
      <c r="DA4028"/>
      <c r="DB4028"/>
      <c r="DC4028"/>
      <c r="DD4028"/>
      <c r="DE4028"/>
      <c r="DF4028"/>
      <c r="DG4028"/>
      <c r="DH4028"/>
      <c r="DI4028"/>
    </row>
    <row r="4029" spans="9:113" x14ac:dyDescent="0.25">
      <c r="I4029"/>
      <c r="CW4029"/>
      <c r="CX4029"/>
      <c r="CY4029"/>
      <c r="CZ4029"/>
      <c r="DA4029"/>
      <c r="DB4029"/>
      <c r="DC4029"/>
      <c r="DD4029"/>
      <c r="DE4029"/>
      <c r="DF4029"/>
      <c r="DG4029"/>
      <c r="DH4029"/>
      <c r="DI4029"/>
    </row>
    <row r="4030" spans="9:113" x14ac:dyDescent="0.25">
      <c r="I4030"/>
      <c r="CW4030"/>
      <c r="CX4030"/>
      <c r="CY4030"/>
      <c r="CZ4030"/>
      <c r="DA4030"/>
      <c r="DB4030"/>
      <c r="DC4030"/>
      <c r="DD4030"/>
      <c r="DE4030"/>
      <c r="DF4030"/>
      <c r="DG4030"/>
      <c r="DH4030"/>
      <c r="DI4030"/>
    </row>
    <row r="4031" spans="9:113" x14ac:dyDescent="0.25">
      <c r="I4031"/>
      <c r="CW4031"/>
      <c r="CX4031"/>
      <c r="CY4031"/>
      <c r="CZ4031"/>
      <c r="DA4031"/>
      <c r="DB4031"/>
      <c r="DC4031"/>
      <c r="DD4031"/>
      <c r="DE4031"/>
      <c r="DF4031"/>
      <c r="DG4031"/>
      <c r="DH4031"/>
      <c r="DI4031"/>
    </row>
    <row r="4032" spans="9:113" x14ac:dyDescent="0.25">
      <c r="I4032"/>
      <c r="CW4032"/>
      <c r="CX4032"/>
      <c r="CY4032"/>
      <c r="CZ4032"/>
      <c r="DA4032"/>
      <c r="DB4032"/>
      <c r="DC4032"/>
      <c r="DD4032"/>
      <c r="DE4032"/>
      <c r="DF4032"/>
      <c r="DG4032"/>
      <c r="DH4032"/>
      <c r="DI4032"/>
    </row>
    <row r="4033" spans="9:113" x14ac:dyDescent="0.25">
      <c r="I4033"/>
      <c r="CW4033"/>
      <c r="CX4033"/>
      <c r="CY4033"/>
      <c r="CZ4033"/>
      <c r="DA4033"/>
      <c r="DB4033"/>
      <c r="DC4033"/>
      <c r="DD4033"/>
      <c r="DE4033"/>
      <c r="DF4033"/>
      <c r="DG4033"/>
      <c r="DH4033"/>
      <c r="DI4033"/>
    </row>
    <row r="4034" spans="9:113" x14ac:dyDescent="0.25">
      <c r="I4034"/>
      <c r="CW4034"/>
      <c r="CX4034"/>
      <c r="CY4034"/>
      <c r="CZ4034"/>
      <c r="DA4034"/>
      <c r="DB4034"/>
      <c r="DC4034"/>
      <c r="DD4034"/>
      <c r="DE4034"/>
      <c r="DF4034"/>
      <c r="DG4034"/>
      <c r="DH4034"/>
      <c r="DI4034"/>
    </row>
    <row r="4035" spans="9:113" x14ac:dyDescent="0.25">
      <c r="I4035"/>
      <c r="CW4035"/>
      <c r="CX4035"/>
      <c r="CY4035"/>
      <c r="CZ4035"/>
      <c r="DA4035"/>
      <c r="DB4035"/>
      <c r="DC4035"/>
      <c r="DD4035"/>
      <c r="DE4035"/>
      <c r="DF4035"/>
      <c r="DG4035"/>
      <c r="DH4035"/>
      <c r="DI4035"/>
    </row>
    <row r="4036" spans="9:113" x14ac:dyDescent="0.25">
      <c r="I4036"/>
      <c r="CW4036"/>
      <c r="CX4036"/>
      <c r="CY4036"/>
      <c r="CZ4036"/>
      <c r="DA4036"/>
      <c r="DB4036"/>
      <c r="DC4036"/>
      <c r="DD4036"/>
      <c r="DE4036"/>
      <c r="DF4036"/>
      <c r="DG4036"/>
      <c r="DH4036"/>
      <c r="DI4036"/>
    </row>
    <row r="4037" spans="9:113" x14ac:dyDescent="0.25">
      <c r="I4037"/>
      <c r="CW4037"/>
      <c r="CX4037"/>
      <c r="CY4037"/>
      <c r="CZ4037"/>
      <c r="DA4037"/>
      <c r="DB4037"/>
      <c r="DC4037"/>
      <c r="DD4037"/>
      <c r="DE4037"/>
      <c r="DF4037"/>
      <c r="DG4037"/>
      <c r="DH4037"/>
      <c r="DI4037"/>
    </row>
    <row r="4038" spans="9:113" x14ac:dyDescent="0.25">
      <c r="I4038"/>
      <c r="CW4038"/>
      <c r="CX4038"/>
      <c r="CY4038"/>
      <c r="CZ4038"/>
      <c r="DA4038"/>
      <c r="DB4038"/>
      <c r="DC4038"/>
      <c r="DD4038"/>
      <c r="DE4038"/>
      <c r="DF4038"/>
      <c r="DG4038"/>
      <c r="DH4038"/>
      <c r="DI4038"/>
    </row>
    <row r="4039" spans="9:113" x14ac:dyDescent="0.25">
      <c r="I4039"/>
      <c r="CW4039"/>
      <c r="CX4039"/>
      <c r="CY4039"/>
      <c r="CZ4039"/>
      <c r="DA4039"/>
      <c r="DB4039"/>
      <c r="DC4039"/>
      <c r="DD4039"/>
      <c r="DE4039"/>
      <c r="DF4039"/>
      <c r="DG4039"/>
      <c r="DH4039"/>
      <c r="DI4039"/>
    </row>
    <row r="4040" spans="9:113" x14ac:dyDescent="0.25">
      <c r="I4040"/>
      <c r="CW4040"/>
      <c r="CX4040"/>
      <c r="CY4040"/>
      <c r="CZ4040"/>
      <c r="DA4040"/>
      <c r="DB4040"/>
      <c r="DC4040"/>
      <c r="DD4040"/>
      <c r="DE4040"/>
      <c r="DF4040"/>
      <c r="DG4040"/>
      <c r="DH4040"/>
      <c r="DI4040"/>
    </row>
    <row r="4041" spans="9:113" x14ac:dyDescent="0.25">
      <c r="I4041"/>
      <c r="CW4041"/>
      <c r="CX4041"/>
      <c r="CY4041"/>
      <c r="CZ4041"/>
      <c r="DA4041"/>
      <c r="DB4041"/>
      <c r="DC4041"/>
      <c r="DD4041"/>
      <c r="DE4041"/>
      <c r="DF4041"/>
      <c r="DG4041"/>
      <c r="DH4041"/>
      <c r="DI4041"/>
    </row>
    <row r="4042" spans="9:113" x14ac:dyDescent="0.25">
      <c r="I4042"/>
      <c r="CW4042"/>
      <c r="CX4042"/>
      <c r="CY4042"/>
      <c r="CZ4042"/>
      <c r="DA4042"/>
      <c r="DB4042"/>
      <c r="DC4042"/>
      <c r="DD4042"/>
      <c r="DE4042"/>
      <c r="DF4042"/>
      <c r="DG4042"/>
      <c r="DH4042"/>
      <c r="DI4042"/>
    </row>
    <row r="4043" spans="9:113" x14ac:dyDescent="0.25">
      <c r="I4043"/>
      <c r="CW4043"/>
      <c r="CX4043"/>
      <c r="CY4043"/>
      <c r="CZ4043"/>
      <c r="DA4043"/>
      <c r="DB4043"/>
      <c r="DC4043"/>
      <c r="DD4043"/>
      <c r="DE4043"/>
      <c r="DF4043"/>
      <c r="DG4043"/>
      <c r="DH4043"/>
      <c r="DI4043"/>
    </row>
    <row r="4044" spans="9:113" x14ac:dyDescent="0.25">
      <c r="I4044"/>
      <c r="CW4044"/>
      <c r="CX4044"/>
      <c r="CY4044"/>
      <c r="CZ4044"/>
      <c r="DA4044"/>
      <c r="DB4044"/>
      <c r="DC4044"/>
      <c r="DD4044"/>
      <c r="DE4044"/>
      <c r="DF4044"/>
      <c r="DG4044"/>
      <c r="DH4044"/>
      <c r="DI4044"/>
    </row>
    <row r="4045" spans="9:113" x14ac:dyDescent="0.25">
      <c r="I4045"/>
      <c r="CW4045"/>
      <c r="CX4045"/>
      <c r="CY4045"/>
      <c r="CZ4045"/>
      <c r="DA4045"/>
      <c r="DB4045"/>
      <c r="DC4045"/>
      <c r="DD4045"/>
      <c r="DE4045"/>
      <c r="DF4045"/>
      <c r="DG4045"/>
      <c r="DH4045"/>
      <c r="DI4045"/>
    </row>
    <row r="4046" spans="9:113" x14ac:dyDescent="0.25">
      <c r="I4046"/>
      <c r="CW4046"/>
      <c r="CX4046"/>
      <c r="CY4046"/>
      <c r="CZ4046"/>
      <c r="DA4046"/>
      <c r="DB4046"/>
      <c r="DC4046"/>
      <c r="DD4046"/>
      <c r="DE4046"/>
      <c r="DF4046"/>
      <c r="DG4046"/>
      <c r="DH4046"/>
      <c r="DI4046"/>
    </row>
    <row r="4047" spans="9:113" x14ac:dyDescent="0.25">
      <c r="I4047"/>
      <c r="CW4047"/>
      <c r="CX4047"/>
      <c r="CY4047"/>
      <c r="CZ4047"/>
      <c r="DA4047"/>
      <c r="DB4047"/>
      <c r="DC4047"/>
      <c r="DD4047"/>
      <c r="DE4047"/>
      <c r="DF4047"/>
      <c r="DG4047"/>
      <c r="DH4047"/>
      <c r="DI4047"/>
    </row>
    <row r="4048" spans="9:113" x14ac:dyDescent="0.25">
      <c r="I4048"/>
      <c r="CW4048"/>
      <c r="CX4048"/>
      <c r="CY4048"/>
      <c r="CZ4048"/>
      <c r="DA4048"/>
      <c r="DB4048"/>
      <c r="DC4048"/>
      <c r="DD4048"/>
      <c r="DE4048"/>
      <c r="DF4048"/>
      <c r="DG4048"/>
      <c r="DH4048"/>
      <c r="DI4048"/>
    </row>
    <row r="4049" spans="9:113" x14ac:dyDescent="0.25">
      <c r="I4049"/>
      <c r="CW4049"/>
      <c r="CX4049"/>
      <c r="CY4049"/>
      <c r="CZ4049"/>
      <c r="DA4049"/>
      <c r="DB4049"/>
      <c r="DC4049"/>
      <c r="DD4049"/>
      <c r="DE4049"/>
      <c r="DF4049"/>
      <c r="DG4049"/>
      <c r="DH4049"/>
      <c r="DI4049"/>
    </row>
    <row r="4050" spans="9:113" x14ac:dyDescent="0.25">
      <c r="I4050"/>
      <c r="CW4050"/>
      <c r="CX4050"/>
      <c r="CY4050"/>
      <c r="CZ4050"/>
      <c r="DA4050"/>
      <c r="DB4050"/>
      <c r="DC4050"/>
      <c r="DD4050"/>
      <c r="DE4050"/>
      <c r="DF4050"/>
      <c r="DG4050"/>
      <c r="DH4050"/>
      <c r="DI4050"/>
    </row>
    <row r="4051" spans="9:113" x14ac:dyDescent="0.25">
      <c r="I4051"/>
      <c r="CW4051"/>
      <c r="CX4051"/>
      <c r="CY4051"/>
      <c r="CZ4051"/>
      <c r="DA4051"/>
      <c r="DB4051"/>
      <c r="DC4051"/>
      <c r="DD4051"/>
      <c r="DE4051"/>
      <c r="DF4051"/>
      <c r="DG4051"/>
      <c r="DH4051"/>
      <c r="DI4051"/>
    </row>
    <row r="4052" spans="9:113" x14ac:dyDescent="0.25">
      <c r="I4052"/>
      <c r="CW4052"/>
      <c r="CX4052"/>
      <c r="CY4052"/>
      <c r="CZ4052"/>
      <c r="DA4052"/>
      <c r="DB4052"/>
      <c r="DC4052"/>
      <c r="DD4052"/>
      <c r="DE4052"/>
      <c r="DF4052"/>
      <c r="DG4052"/>
      <c r="DH4052"/>
      <c r="DI4052"/>
    </row>
    <row r="4053" spans="9:113" x14ac:dyDescent="0.25">
      <c r="I4053"/>
      <c r="CW4053"/>
      <c r="CX4053"/>
      <c r="CY4053"/>
      <c r="CZ4053"/>
      <c r="DA4053"/>
      <c r="DB4053"/>
      <c r="DC4053"/>
      <c r="DD4053"/>
      <c r="DE4053"/>
      <c r="DF4053"/>
      <c r="DG4053"/>
      <c r="DH4053"/>
      <c r="DI4053"/>
    </row>
    <row r="4054" spans="9:113" x14ac:dyDescent="0.25">
      <c r="I4054"/>
      <c r="CW4054"/>
      <c r="CX4054"/>
      <c r="CY4054"/>
      <c r="CZ4054"/>
      <c r="DA4054"/>
      <c r="DB4054"/>
      <c r="DC4054"/>
      <c r="DD4054"/>
      <c r="DE4054"/>
      <c r="DF4054"/>
      <c r="DG4054"/>
      <c r="DH4054"/>
      <c r="DI4054"/>
    </row>
    <row r="4055" spans="9:113" x14ac:dyDescent="0.25">
      <c r="I4055"/>
      <c r="CW4055"/>
      <c r="CX4055"/>
      <c r="CY4055"/>
      <c r="CZ4055"/>
      <c r="DA4055"/>
      <c r="DB4055"/>
      <c r="DC4055"/>
      <c r="DD4055"/>
      <c r="DE4055"/>
      <c r="DF4055"/>
      <c r="DG4055"/>
      <c r="DH4055"/>
      <c r="DI4055"/>
    </row>
    <row r="4056" spans="9:113" x14ac:dyDescent="0.25">
      <c r="I4056"/>
      <c r="CW4056"/>
      <c r="CX4056"/>
      <c r="CY4056"/>
      <c r="CZ4056"/>
      <c r="DA4056"/>
      <c r="DB4056"/>
      <c r="DC4056"/>
      <c r="DD4056"/>
      <c r="DE4056"/>
      <c r="DF4056"/>
      <c r="DG4056"/>
      <c r="DH4056"/>
      <c r="DI4056"/>
    </row>
    <row r="4057" spans="9:113" x14ac:dyDescent="0.25">
      <c r="I4057"/>
      <c r="CW4057"/>
      <c r="CX4057"/>
      <c r="CY4057"/>
      <c r="CZ4057"/>
      <c r="DA4057"/>
      <c r="DB4057"/>
      <c r="DC4057"/>
      <c r="DD4057"/>
      <c r="DE4057"/>
      <c r="DF4057"/>
      <c r="DG4057"/>
      <c r="DH4057"/>
      <c r="DI4057"/>
    </row>
    <row r="4058" spans="9:113" x14ac:dyDescent="0.25">
      <c r="I4058"/>
      <c r="CW4058"/>
      <c r="CX4058"/>
      <c r="CY4058"/>
      <c r="CZ4058"/>
      <c r="DA4058"/>
      <c r="DB4058"/>
      <c r="DC4058"/>
      <c r="DD4058"/>
      <c r="DE4058"/>
      <c r="DF4058"/>
      <c r="DG4058"/>
      <c r="DH4058"/>
      <c r="DI4058"/>
    </row>
    <row r="4059" spans="9:113" x14ac:dyDescent="0.25">
      <c r="I4059"/>
      <c r="CW4059"/>
      <c r="CX4059"/>
      <c r="CY4059"/>
      <c r="CZ4059"/>
      <c r="DA4059"/>
      <c r="DB4059"/>
      <c r="DC4059"/>
      <c r="DD4059"/>
      <c r="DE4059"/>
      <c r="DF4059"/>
      <c r="DG4059"/>
      <c r="DH4059"/>
      <c r="DI4059"/>
    </row>
    <row r="4060" spans="9:113" x14ac:dyDescent="0.25">
      <c r="I4060"/>
      <c r="CW4060"/>
      <c r="CX4060"/>
      <c r="CY4060"/>
      <c r="CZ4060"/>
      <c r="DA4060"/>
      <c r="DB4060"/>
      <c r="DC4060"/>
      <c r="DD4060"/>
      <c r="DE4060"/>
      <c r="DF4060"/>
      <c r="DG4060"/>
      <c r="DH4060"/>
      <c r="DI4060"/>
    </row>
    <row r="4061" spans="9:113" x14ac:dyDescent="0.25">
      <c r="I4061"/>
      <c r="CW4061"/>
      <c r="CX4061"/>
      <c r="CY4061"/>
      <c r="CZ4061"/>
      <c r="DA4061"/>
      <c r="DB4061"/>
      <c r="DC4061"/>
      <c r="DD4061"/>
      <c r="DE4061"/>
      <c r="DF4061"/>
      <c r="DG4061"/>
      <c r="DH4061"/>
      <c r="DI4061"/>
    </row>
    <row r="4062" spans="9:113" x14ac:dyDescent="0.25">
      <c r="I4062"/>
      <c r="CW4062"/>
      <c r="CX4062"/>
      <c r="CY4062"/>
      <c r="CZ4062"/>
      <c r="DA4062"/>
      <c r="DB4062"/>
      <c r="DC4062"/>
      <c r="DD4062"/>
      <c r="DE4062"/>
      <c r="DF4062"/>
      <c r="DG4062"/>
      <c r="DH4062"/>
      <c r="DI4062"/>
    </row>
    <row r="4063" spans="9:113" x14ac:dyDescent="0.25">
      <c r="I4063"/>
      <c r="CW4063"/>
      <c r="CX4063"/>
      <c r="CY4063"/>
      <c r="CZ4063"/>
      <c r="DA4063"/>
      <c r="DB4063"/>
      <c r="DC4063"/>
      <c r="DD4063"/>
      <c r="DE4063"/>
      <c r="DF4063"/>
      <c r="DG4063"/>
      <c r="DH4063"/>
      <c r="DI4063"/>
    </row>
    <row r="4064" spans="9:113" x14ac:dyDescent="0.25">
      <c r="I4064"/>
      <c r="CW4064"/>
      <c r="CX4064"/>
      <c r="CY4064"/>
      <c r="CZ4064"/>
      <c r="DA4064"/>
      <c r="DB4064"/>
      <c r="DC4064"/>
      <c r="DD4064"/>
      <c r="DE4064"/>
      <c r="DF4064"/>
      <c r="DG4064"/>
      <c r="DH4064"/>
      <c r="DI4064"/>
    </row>
    <row r="4065" spans="9:113" x14ac:dyDescent="0.25">
      <c r="I4065"/>
      <c r="CW4065"/>
      <c r="CX4065"/>
      <c r="CY4065"/>
      <c r="CZ4065"/>
      <c r="DA4065"/>
      <c r="DB4065"/>
      <c r="DC4065"/>
      <c r="DD4065"/>
      <c r="DE4065"/>
      <c r="DF4065"/>
      <c r="DG4065"/>
      <c r="DH4065"/>
      <c r="DI4065"/>
    </row>
    <row r="4066" spans="9:113" x14ac:dyDescent="0.25">
      <c r="I4066"/>
      <c r="CW4066"/>
      <c r="CX4066"/>
      <c r="CY4066"/>
      <c r="CZ4066"/>
      <c r="DA4066"/>
      <c r="DB4066"/>
      <c r="DC4066"/>
      <c r="DD4066"/>
      <c r="DE4066"/>
      <c r="DF4066"/>
      <c r="DG4066"/>
      <c r="DH4066"/>
      <c r="DI4066"/>
    </row>
    <row r="4067" spans="9:113" x14ac:dyDescent="0.25">
      <c r="I4067"/>
      <c r="CW4067"/>
      <c r="CX4067"/>
      <c r="CY4067"/>
      <c r="CZ4067"/>
      <c r="DA4067"/>
      <c r="DB4067"/>
      <c r="DC4067"/>
      <c r="DD4067"/>
      <c r="DE4067"/>
      <c r="DF4067"/>
      <c r="DG4067"/>
      <c r="DH4067"/>
      <c r="DI4067"/>
    </row>
    <row r="4068" spans="9:113" x14ac:dyDescent="0.25">
      <c r="I4068"/>
      <c r="CW4068"/>
      <c r="CX4068"/>
      <c r="CY4068"/>
      <c r="CZ4068"/>
      <c r="DA4068"/>
      <c r="DB4068"/>
      <c r="DC4068"/>
      <c r="DD4068"/>
      <c r="DE4068"/>
      <c r="DF4068"/>
      <c r="DG4068"/>
      <c r="DH4068"/>
      <c r="DI4068"/>
    </row>
    <row r="4069" spans="9:113" x14ac:dyDescent="0.25">
      <c r="I4069"/>
      <c r="CW4069"/>
      <c r="CX4069"/>
      <c r="CY4069"/>
      <c r="CZ4069"/>
      <c r="DA4069"/>
      <c r="DB4069"/>
      <c r="DC4069"/>
      <c r="DD4069"/>
      <c r="DE4069"/>
      <c r="DF4069"/>
      <c r="DG4069"/>
      <c r="DH4069"/>
      <c r="DI4069"/>
    </row>
    <row r="4070" spans="9:113" x14ac:dyDescent="0.25">
      <c r="I4070"/>
      <c r="CW4070"/>
      <c r="CX4070"/>
      <c r="CY4070"/>
      <c r="CZ4070"/>
      <c r="DA4070"/>
      <c r="DB4070"/>
      <c r="DC4070"/>
      <c r="DD4070"/>
      <c r="DE4070"/>
      <c r="DF4070"/>
      <c r="DG4070"/>
      <c r="DH4070"/>
      <c r="DI4070"/>
    </row>
    <row r="4071" spans="9:113" x14ac:dyDescent="0.25">
      <c r="I4071"/>
      <c r="CW4071"/>
      <c r="CX4071"/>
      <c r="CY4071"/>
      <c r="CZ4071"/>
      <c r="DA4071"/>
      <c r="DB4071"/>
      <c r="DC4071"/>
      <c r="DD4071"/>
      <c r="DE4071"/>
      <c r="DF4071"/>
      <c r="DG4071"/>
      <c r="DH4071"/>
      <c r="DI4071"/>
    </row>
    <row r="4072" spans="9:113" x14ac:dyDescent="0.25">
      <c r="I4072"/>
      <c r="CW4072"/>
      <c r="CX4072"/>
      <c r="CY4072"/>
      <c r="CZ4072"/>
      <c r="DA4072"/>
      <c r="DB4072"/>
      <c r="DC4072"/>
      <c r="DD4072"/>
      <c r="DE4072"/>
      <c r="DF4072"/>
      <c r="DG4072"/>
      <c r="DH4072"/>
      <c r="DI4072"/>
    </row>
    <row r="4073" spans="9:113" x14ac:dyDescent="0.25">
      <c r="I4073"/>
      <c r="CW4073"/>
      <c r="CX4073"/>
      <c r="CY4073"/>
      <c r="CZ4073"/>
      <c r="DA4073"/>
      <c r="DB4073"/>
      <c r="DC4073"/>
      <c r="DD4073"/>
      <c r="DE4073"/>
      <c r="DF4073"/>
      <c r="DG4073"/>
      <c r="DH4073"/>
      <c r="DI4073"/>
    </row>
    <row r="4074" spans="9:113" x14ac:dyDescent="0.25">
      <c r="I4074"/>
      <c r="CW4074"/>
      <c r="CX4074"/>
      <c r="CY4074"/>
      <c r="CZ4074"/>
      <c r="DA4074"/>
      <c r="DB4074"/>
      <c r="DC4074"/>
      <c r="DD4074"/>
      <c r="DE4074"/>
      <c r="DF4074"/>
      <c r="DG4074"/>
      <c r="DH4074"/>
      <c r="DI4074"/>
    </row>
    <row r="4075" spans="9:113" x14ac:dyDescent="0.25">
      <c r="I4075"/>
      <c r="CW4075"/>
      <c r="CX4075"/>
      <c r="CY4075"/>
      <c r="CZ4075"/>
      <c r="DA4075"/>
      <c r="DB4075"/>
      <c r="DC4075"/>
      <c r="DD4075"/>
      <c r="DE4075"/>
      <c r="DF4075"/>
      <c r="DG4075"/>
      <c r="DH4075"/>
      <c r="DI4075"/>
    </row>
    <row r="4076" spans="9:113" x14ac:dyDescent="0.25">
      <c r="I4076"/>
      <c r="CW4076"/>
      <c r="CX4076"/>
      <c r="CY4076"/>
      <c r="CZ4076"/>
      <c r="DA4076"/>
      <c r="DB4076"/>
      <c r="DC4076"/>
      <c r="DD4076"/>
      <c r="DE4076"/>
      <c r="DF4076"/>
      <c r="DG4076"/>
      <c r="DH4076"/>
      <c r="DI4076"/>
    </row>
    <row r="4077" spans="9:113" x14ac:dyDescent="0.25">
      <c r="I4077"/>
      <c r="CW4077"/>
      <c r="CX4077"/>
      <c r="CY4077"/>
      <c r="CZ4077"/>
      <c r="DA4077"/>
      <c r="DB4077"/>
      <c r="DC4077"/>
      <c r="DD4077"/>
      <c r="DE4077"/>
      <c r="DF4077"/>
      <c r="DG4077"/>
      <c r="DH4077"/>
      <c r="DI4077"/>
    </row>
    <row r="4078" spans="9:113" x14ac:dyDescent="0.25">
      <c r="I4078"/>
      <c r="CW4078"/>
      <c r="CX4078"/>
      <c r="CY4078"/>
      <c r="CZ4078"/>
      <c r="DA4078"/>
      <c r="DB4078"/>
      <c r="DC4078"/>
      <c r="DD4078"/>
      <c r="DE4078"/>
      <c r="DF4078"/>
      <c r="DG4078"/>
      <c r="DH4078"/>
      <c r="DI4078"/>
    </row>
    <row r="4079" spans="9:113" x14ac:dyDescent="0.25">
      <c r="I4079"/>
      <c r="CW4079"/>
      <c r="CX4079"/>
      <c r="CY4079"/>
      <c r="CZ4079"/>
      <c r="DA4079"/>
      <c r="DB4079"/>
      <c r="DC4079"/>
      <c r="DD4079"/>
      <c r="DE4079"/>
      <c r="DF4079"/>
      <c r="DG4079"/>
      <c r="DH4079"/>
      <c r="DI4079"/>
    </row>
    <row r="4080" spans="9:113" x14ac:dyDescent="0.25">
      <c r="I4080"/>
      <c r="CW4080"/>
      <c r="CX4080"/>
      <c r="CY4080"/>
      <c r="CZ4080"/>
      <c r="DA4080"/>
      <c r="DB4080"/>
      <c r="DC4080"/>
      <c r="DD4080"/>
      <c r="DE4080"/>
      <c r="DF4080"/>
      <c r="DG4080"/>
      <c r="DH4080"/>
      <c r="DI4080"/>
    </row>
    <row r="4081" spans="9:113" x14ac:dyDescent="0.25">
      <c r="I4081"/>
      <c r="CW4081"/>
      <c r="CX4081"/>
      <c r="CY4081"/>
      <c r="CZ4081"/>
      <c r="DA4081"/>
      <c r="DB4081"/>
      <c r="DC4081"/>
      <c r="DD4081"/>
      <c r="DE4081"/>
      <c r="DF4081"/>
      <c r="DG4081"/>
      <c r="DH4081"/>
      <c r="DI4081"/>
    </row>
    <row r="4082" spans="9:113" x14ac:dyDescent="0.25">
      <c r="I4082"/>
      <c r="CW4082"/>
      <c r="CX4082"/>
      <c r="CY4082"/>
      <c r="CZ4082"/>
      <c r="DA4082"/>
      <c r="DB4082"/>
      <c r="DC4082"/>
      <c r="DD4082"/>
      <c r="DE4082"/>
      <c r="DF4082"/>
      <c r="DG4082"/>
      <c r="DH4082"/>
      <c r="DI4082"/>
    </row>
    <row r="4083" spans="9:113" x14ac:dyDescent="0.25">
      <c r="I4083"/>
      <c r="CW4083"/>
      <c r="CX4083"/>
      <c r="CY4083"/>
      <c r="CZ4083"/>
      <c r="DA4083"/>
      <c r="DB4083"/>
      <c r="DC4083"/>
      <c r="DD4083"/>
      <c r="DE4083"/>
      <c r="DF4083"/>
      <c r="DG4083"/>
      <c r="DH4083"/>
      <c r="DI4083"/>
    </row>
    <row r="4084" spans="9:113" x14ac:dyDescent="0.25">
      <c r="I4084"/>
      <c r="CW4084"/>
      <c r="CX4084"/>
      <c r="CY4084"/>
      <c r="CZ4084"/>
      <c r="DA4084"/>
      <c r="DB4084"/>
      <c r="DC4084"/>
      <c r="DD4084"/>
      <c r="DE4084"/>
      <c r="DF4084"/>
      <c r="DG4084"/>
      <c r="DH4084"/>
      <c r="DI4084"/>
    </row>
    <row r="4085" spans="9:113" x14ac:dyDescent="0.25">
      <c r="I4085"/>
      <c r="CW4085"/>
      <c r="CX4085"/>
      <c r="CY4085"/>
      <c r="CZ4085"/>
      <c r="DA4085"/>
      <c r="DB4085"/>
      <c r="DC4085"/>
      <c r="DD4085"/>
      <c r="DE4085"/>
      <c r="DF4085"/>
      <c r="DG4085"/>
      <c r="DH4085"/>
      <c r="DI4085"/>
    </row>
    <row r="4086" spans="9:113" x14ac:dyDescent="0.25">
      <c r="I4086"/>
      <c r="CW4086"/>
      <c r="CX4086"/>
      <c r="CY4086"/>
      <c r="CZ4086"/>
      <c r="DA4086"/>
      <c r="DB4086"/>
      <c r="DC4086"/>
      <c r="DD4086"/>
      <c r="DE4086"/>
      <c r="DF4086"/>
      <c r="DG4086"/>
      <c r="DH4086"/>
      <c r="DI4086"/>
    </row>
    <row r="4087" spans="9:113" x14ac:dyDescent="0.25">
      <c r="I4087"/>
      <c r="CW4087"/>
      <c r="CX4087"/>
      <c r="CY4087"/>
      <c r="CZ4087"/>
      <c r="DA4087"/>
      <c r="DB4087"/>
      <c r="DC4087"/>
      <c r="DD4087"/>
      <c r="DE4087"/>
      <c r="DF4087"/>
      <c r="DG4087"/>
      <c r="DH4087"/>
      <c r="DI4087"/>
    </row>
    <row r="4088" spans="9:113" x14ac:dyDescent="0.25">
      <c r="I4088"/>
      <c r="CW4088"/>
      <c r="CX4088"/>
      <c r="CY4088"/>
      <c r="CZ4088"/>
      <c r="DA4088"/>
      <c r="DB4088"/>
      <c r="DC4088"/>
      <c r="DD4088"/>
      <c r="DE4088"/>
      <c r="DF4088"/>
      <c r="DG4088"/>
      <c r="DH4088"/>
      <c r="DI4088"/>
    </row>
    <row r="4089" spans="9:113" x14ac:dyDescent="0.25">
      <c r="I4089"/>
      <c r="CW4089"/>
      <c r="CX4089"/>
      <c r="CY4089"/>
      <c r="CZ4089"/>
      <c r="DA4089"/>
      <c r="DB4089"/>
      <c r="DC4089"/>
      <c r="DD4089"/>
      <c r="DE4089"/>
      <c r="DF4089"/>
      <c r="DG4089"/>
      <c r="DH4089"/>
      <c r="DI4089"/>
    </row>
    <row r="4090" spans="9:113" x14ac:dyDescent="0.25">
      <c r="I4090"/>
      <c r="CW4090"/>
      <c r="CX4090"/>
      <c r="CY4090"/>
      <c r="CZ4090"/>
      <c r="DA4090"/>
      <c r="DB4090"/>
      <c r="DC4090"/>
      <c r="DD4090"/>
      <c r="DE4090"/>
      <c r="DF4090"/>
      <c r="DG4090"/>
      <c r="DH4090"/>
      <c r="DI4090"/>
    </row>
    <row r="4091" spans="9:113" x14ac:dyDescent="0.25">
      <c r="I4091"/>
      <c r="CW4091"/>
      <c r="CX4091"/>
      <c r="CY4091"/>
      <c r="CZ4091"/>
      <c r="DA4091"/>
      <c r="DB4091"/>
      <c r="DC4091"/>
      <c r="DD4091"/>
      <c r="DE4091"/>
      <c r="DF4091"/>
      <c r="DG4091"/>
      <c r="DH4091"/>
      <c r="DI4091"/>
    </row>
    <row r="4092" spans="9:113" x14ac:dyDescent="0.25">
      <c r="I4092"/>
      <c r="CW4092"/>
      <c r="CX4092"/>
      <c r="CY4092"/>
      <c r="CZ4092"/>
      <c r="DA4092"/>
      <c r="DB4092"/>
      <c r="DC4092"/>
      <c r="DD4092"/>
      <c r="DE4092"/>
      <c r="DF4092"/>
      <c r="DG4092"/>
      <c r="DH4092"/>
      <c r="DI4092"/>
    </row>
    <row r="4093" spans="9:113" x14ac:dyDescent="0.25">
      <c r="I4093"/>
      <c r="CW4093"/>
      <c r="CX4093"/>
      <c r="CY4093"/>
      <c r="CZ4093"/>
      <c r="DA4093"/>
      <c r="DB4093"/>
      <c r="DC4093"/>
      <c r="DD4093"/>
      <c r="DE4093"/>
      <c r="DF4093"/>
      <c r="DG4093"/>
      <c r="DH4093"/>
      <c r="DI4093"/>
    </row>
    <row r="4094" spans="9:113" x14ac:dyDescent="0.25">
      <c r="I4094"/>
      <c r="CW4094"/>
      <c r="CX4094"/>
      <c r="CY4094"/>
      <c r="CZ4094"/>
      <c r="DA4094"/>
      <c r="DB4094"/>
      <c r="DC4094"/>
      <c r="DD4094"/>
      <c r="DE4094"/>
      <c r="DF4094"/>
      <c r="DG4094"/>
      <c r="DH4094"/>
      <c r="DI4094"/>
    </row>
    <row r="4095" spans="9:113" x14ac:dyDescent="0.25">
      <c r="I4095"/>
      <c r="CW4095"/>
      <c r="CX4095"/>
      <c r="CY4095"/>
      <c r="CZ4095"/>
      <c r="DA4095"/>
      <c r="DB4095"/>
      <c r="DC4095"/>
      <c r="DD4095"/>
      <c r="DE4095"/>
      <c r="DF4095"/>
      <c r="DG4095"/>
      <c r="DH4095"/>
      <c r="DI4095"/>
    </row>
    <row r="4096" spans="9:113" x14ac:dyDescent="0.25">
      <c r="I4096"/>
      <c r="CW4096"/>
      <c r="CX4096"/>
      <c r="CY4096"/>
      <c r="CZ4096"/>
      <c r="DA4096"/>
      <c r="DB4096"/>
      <c r="DC4096"/>
      <c r="DD4096"/>
      <c r="DE4096"/>
      <c r="DF4096"/>
      <c r="DG4096"/>
      <c r="DH4096"/>
      <c r="DI4096"/>
    </row>
    <row r="4097" spans="9:113" x14ac:dyDescent="0.25">
      <c r="I4097"/>
      <c r="CW4097"/>
      <c r="CX4097"/>
      <c r="CY4097"/>
      <c r="CZ4097"/>
      <c r="DA4097"/>
      <c r="DB4097"/>
      <c r="DC4097"/>
      <c r="DD4097"/>
      <c r="DE4097"/>
      <c r="DF4097"/>
      <c r="DG4097"/>
      <c r="DH4097"/>
      <c r="DI4097"/>
    </row>
    <row r="4098" spans="9:113" x14ac:dyDescent="0.25">
      <c r="I4098"/>
      <c r="CW4098"/>
      <c r="CX4098"/>
      <c r="CY4098"/>
      <c r="CZ4098"/>
      <c r="DA4098"/>
      <c r="DB4098"/>
      <c r="DC4098"/>
      <c r="DD4098"/>
      <c r="DE4098"/>
      <c r="DF4098"/>
      <c r="DG4098"/>
      <c r="DH4098"/>
      <c r="DI4098"/>
    </row>
    <row r="4099" spans="9:113" x14ac:dyDescent="0.25">
      <c r="I4099"/>
      <c r="CW4099"/>
      <c r="CX4099"/>
      <c r="CY4099"/>
      <c r="CZ4099"/>
      <c r="DA4099"/>
      <c r="DB4099"/>
      <c r="DC4099"/>
      <c r="DD4099"/>
      <c r="DE4099"/>
      <c r="DF4099"/>
      <c r="DG4099"/>
      <c r="DH4099"/>
      <c r="DI4099"/>
    </row>
    <row r="4100" spans="9:113" x14ac:dyDescent="0.25">
      <c r="I4100"/>
      <c r="CW4100"/>
      <c r="CX4100"/>
      <c r="CY4100"/>
      <c r="CZ4100"/>
      <c r="DA4100"/>
      <c r="DB4100"/>
      <c r="DC4100"/>
      <c r="DD4100"/>
      <c r="DE4100"/>
      <c r="DF4100"/>
      <c r="DG4100"/>
      <c r="DH4100"/>
      <c r="DI4100"/>
    </row>
    <row r="4101" spans="9:113" x14ac:dyDescent="0.25">
      <c r="I4101"/>
      <c r="CW4101"/>
      <c r="CX4101"/>
      <c r="CY4101"/>
      <c r="CZ4101"/>
      <c r="DA4101"/>
      <c r="DB4101"/>
      <c r="DC4101"/>
      <c r="DD4101"/>
      <c r="DE4101"/>
      <c r="DF4101"/>
      <c r="DG4101"/>
      <c r="DH4101"/>
      <c r="DI4101"/>
    </row>
    <row r="4102" spans="9:113" x14ac:dyDescent="0.25">
      <c r="I4102"/>
      <c r="CW4102"/>
      <c r="CX4102"/>
      <c r="CY4102"/>
      <c r="CZ4102"/>
      <c r="DA4102"/>
      <c r="DB4102"/>
      <c r="DC4102"/>
      <c r="DD4102"/>
      <c r="DE4102"/>
      <c r="DF4102"/>
      <c r="DG4102"/>
      <c r="DH4102"/>
      <c r="DI4102"/>
    </row>
    <row r="4103" spans="9:113" x14ac:dyDescent="0.25">
      <c r="I4103"/>
      <c r="CW4103"/>
      <c r="CX4103"/>
      <c r="CY4103"/>
      <c r="CZ4103"/>
      <c r="DA4103"/>
      <c r="DB4103"/>
      <c r="DC4103"/>
      <c r="DD4103"/>
      <c r="DE4103"/>
      <c r="DF4103"/>
      <c r="DG4103"/>
      <c r="DH4103"/>
      <c r="DI4103"/>
    </row>
    <row r="4104" spans="9:113" x14ac:dyDescent="0.25">
      <c r="I4104"/>
      <c r="CW4104"/>
      <c r="CX4104"/>
      <c r="CY4104"/>
      <c r="CZ4104"/>
      <c r="DA4104"/>
      <c r="DB4104"/>
      <c r="DC4104"/>
      <c r="DD4104"/>
      <c r="DE4104"/>
      <c r="DF4104"/>
      <c r="DG4104"/>
      <c r="DH4104"/>
      <c r="DI4104"/>
    </row>
    <row r="4105" spans="9:113" x14ac:dyDescent="0.25">
      <c r="I4105"/>
      <c r="CW4105"/>
      <c r="CX4105"/>
      <c r="CY4105"/>
      <c r="CZ4105"/>
      <c r="DA4105"/>
      <c r="DB4105"/>
      <c r="DC4105"/>
      <c r="DD4105"/>
      <c r="DE4105"/>
      <c r="DF4105"/>
      <c r="DG4105"/>
      <c r="DH4105"/>
      <c r="DI4105"/>
    </row>
    <row r="4106" spans="9:113" x14ac:dyDescent="0.25">
      <c r="I4106"/>
      <c r="CW4106"/>
      <c r="CX4106"/>
      <c r="CY4106"/>
      <c r="CZ4106"/>
      <c r="DA4106"/>
      <c r="DB4106"/>
      <c r="DC4106"/>
      <c r="DD4106"/>
      <c r="DE4106"/>
      <c r="DF4106"/>
      <c r="DG4106"/>
      <c r="DH4106"/>
      <c r="DI4106"/>
    </row>
    <row r="4107" spans="9:113" x14ac:dyDescent="0.25">
      <c r="I4107"/>
      <c r="CW4107"/>
      <c r="CX4107"/>
      <c r="CY4107"/>
      <c r="CZ4107"/>
      <c r="DA4107"/>
      <c r="DB4107"/>
      <c r="DC4107"/>
      <c r="DD4107"/>
      <c r="DE4107"/>
      <c r="DF4107"/>
      <c r="DG4107"/>
      <c r="DH4107"/>
      <c r="DI4107"/>
    </row>
    <row r="4108" spans="9:113" x14ac:dyDescent="0.25">
      <c r="I4108"/>
      <c r="CW4108"/>
      <c r="CX4108"/>
      <c r="CY4108"/>
      <c r="CZ4108"/>
      <c r="DA4108"/>
      <c r="DB4108"/>
      <c r="DC4108"/>
      <c r="DD4108"/>
      <c r="DE4108"/>
      <c r="DF4108"/>
      <c r="DG4108"/>
      <c r="DH4108"/>
      <c r="DI4108"/>
    </row>
    <row r="4109" spans="9:113" x14ac:dyDescent="0.25">
      <c r="I4109"/>
      <c r="CW4109"/>
      <c r="CX4109"/>
      <c r="CY4109"/>
      <c r="CZ4109"/>
      <c r="DA4109"/>
      <c r="DB4109"/>
      <c r="DC4109"/>
      <c r="DD4109"/>
      <c r="DE4109"/>
      <c r="DF4109"/>
      <c r="DG4109"/>
      <c r="DH4109"/>
      <c r="DI4109"/>
    </row>
    <row r="4110" spans="9:113" x14ac:dyDescent="0.25">
      <c r="I4110"/>
      <c r="CW4110"/>
      <c r="CX4110"/>
      <c r="CY4110"/>
      <c r="CZ4110"/>
      <c r="DA4110"/>
      <c r="DB4110"/>
      <c r="DC4110"/>
      <c r="DD4110"/>
      <c r="DE4110"/>
      <c r="DF4110"/>
      <c r="DG4110"/>
      <c r="DH4110"/>
      <c r="DI4110"/>
    </row>
    <row r="4111" spans="9:113" x14ac:dyDescent="0.25">
      <c r="I4111"/>
      <c r="CW4111"/>
      <c r="CX4111"/>
      <c r="CY4111"/>
      <c r="CZ4111"/>
      <c r="DA4111"/>
      <c r="DB4111"/>
      <c r="DC4111"/>
      <c r="DD4111"/>
      <c r="DE4111"/>
      <c r="DF4111"/>
      <c r="DG4111"/>
      <c r="DH4111"/>
      <c r="DI4111"/>
    </row>
    <row r="4112" spans="9:113" x14ac:dyDescent="0.25">
      <c r="I4112"/>
      <c r="CW4112"/>
      <c r="CX4112"/>
      <c r="CY4112"/>
      <c r="CZ4112"/>
      <c r="DA4112"/>
      <c r="DB4112"/>
      <c r="DC4112"/>
      <c r="DD4112"/>
      <c r="DE4112"/>
      <c r="DF4112"/>
      <c r="DG4112"/>
      <c r="DH4112"/>
      <c r="DI4112"/>
    </row>
    <row r="4113" spans="9:113" x14ac:dyDescent="0.25">
      <c r="I4113"/>
      <c r="CW4113"/>
      <c r="CX4113"/>
      <c r="CY4113"/>
      <c r="CZ4113"/>
      <c r="DA4113"/>
      <c r="DB4113"/>
      <c r="DC4113"/>
      <c r="DD4113"/>
      <c r="DE4113"/>
      <c r="DF4113"/>
      <c r="DG4113"/>
      <c r="DH4113"/>
      <c r="DI4113"/>
    </row>
    <row r="4114" spans="9:113" x14ac:dyDescent="0.25">
      <c r="I4114"/>
      <c r="CW4114"/>
      <c r="CX4114"/>
      <c r="CY4114"/>
      <c r="CZ4114"/>
      <c r="DA4114"/>
      <c r="DB4114"/>
      <c r="DC4114"/>
      <c r="DD4114"/>
      <c r="DE4114"/>
      <c r="DF4114"/>
      <c r="DG4114"/>
      <c r="DH4114"/>
      <c r="DI4114"/>
    </row>
    <row r="4115" spans="9:113" x14ac:dyDescent="0.25">
      <c r="I4115"/>
      <c r="CW4115"/>
      <c r="CX4115"/>
      <c r="CY4115"/>
      <c r="CZ4115"/>
      <c r="DA4115"/>
      <c r="DB4115"/>
      <c r="DC4115"/>
      <c r="DD4115"/>
      <c r="DE4115"/>
      <c r="DF4115"/>
      <c r="DG4115"/>
      <c r="DH4115"/>
      <c r="DI4115"/>
    </row>
    <row r="4116" spans="9:113" x14ac:dyDescent="0.25">
      <c r="I4116"/>
      <c r="CW4116"/>
      <c r="CX4116"/>
      <c r="CY4116"/>
      <c r="CZ4116"/>
      <c r="DA4116"/>
      <c r="DB4116"/>
      <c r="DC4116"/>
      <c r="DD4116"/>
      <c r="DE4116"/>
      <c r="DF4116"/>
      <c r="DG4116"/>
      <c r="DH4116"/>
      <c r="DI4116"/>
    </row>
    <row r="4117" spans="9:113" x14ac:dyDescent="0.25">
      <c r="I4117"/>
      <c r="CW4117"/>
      <c r="CX4117"/>
      <c r="CY4117"/>
      <c r="CZ4117"/>
      <c r="DA4117"/>
      <c r="DB4117"/>
      <c r="DC4117"/>
      <c r="DD4117"/>
      <c r="DE4117"/>
      <c r="DF4117"/>
      <c r="DG4117"/>
      <c r="DH4117"/>
      <c r="DI4117"/>
    </row>
    <row r="4118" spans="9:113" x14ac:dyDescent="0.25">
      <c r="I4118"/>
      <c r="CW4118"/>
      <c r="CX4118"/>
      <c r="CY4118"/>
      <c r="CZ4118"/>
      <c r="DA4118"/>
      <c r="DB4118"/>
      <c r="DC4118"/>
      <c r="DD4118"/>
      <c r="DE4118"/>
      <c r="DF4118"/>
      <c r="DG4118"/>
      <c r="DH4118"/>
      <c r="DI4118"/>
    </row>
    <row r="4119" spans="9:113" x14ac:dyDescent="0.25">
      <c r="I4119"/>
      <c r="CW4119"/>
      <c r="CX4119"/>
      <c r="CY4119"/>
      <c r="CZ4119"/>
      <c r="DA4119"/>
      <c r="DB4119"/>
      <c r="DC4119"/>
      <c r="DD4119"/>
      <c r="DE4119"/>
      <c r="DF4119"/>
      <c r="DG4119"/>
      <c r="DH4119"/>
      <c r="DI4119"/>
    </row>
    <row r="4120" spans="9:113" x14ac:dyDescent="0.25">
      <c r="I4120"/>
      <c r="CW4120"/>
      <c r="CX4120"/>
      <c r="CY4120"/>
      <c r="CZ4120"/>
      <c r="DA4120"/>
      <c r="DB4120"/>
      <c r="DC4120"/>
      <c r="DD4120"/>
      <c r="DE4120"/>
      <c r="DF4120"/>
      <c r="DG4120"/>
      <c r="DH4120"/>
      <c r="DI4120"/>
    </row>
    <row r="4121" spans="9:113" x14ac:dyDescent="0.25">
      <c r="I4121"/>
      <c r="CW4121"/>
      <c r="CX4121"/>
      <c r="CY4121"/>
      <c r="CZ4121"/>
      <c r="DA4121"/>
      <c r="DB4121"/>
      <c r="DC4121"/>
      <c r="DD4121"/>
      <c r="DE4121"/>
      <c r="DF4121"/>
      <c r="DG4121"/>
      <c r="DH4121"/>
      <c r="DI4121"/>
    </row>
    <row r="4122" spans="9:113" x14ac:dyDescent="0.25">
      <c r="I4122"/>
      <c r="CW4122"/>
      <c r="CX4122"/>
      <c r="CY4122"/>
      <c r="CZ4122"/>
      <c r="DA4122"/>
      <c r="DB4122"/>
      <c r="DC4122"/>
      <c r="DD4122"/>
      <c r="DE4122"/>
      <c r="DF4122"/>
      <c r="DG4122"/>
      <c r="DH4122"/>
      <c r="DI4122"/>
    </row>
    <row r="4123" spans="9:113" x14ac:dyDescent="0.25">
      <c r="I4123"/>
      <c r="CW4123"/>
      <c r="CX4123"/>
      <c r="CY4123"/>
      <c r="CZ4123"/>
      <c r="DA4123"/>
      <c r="DB4123"/>
      <c r="DC4123"/>
      <c r="DD4123"/>
      <c r="DE4123"/>
      <c r="DF4123"/>
      <c r="DG4123"/>
      <c r="DH4123"/>
      <c r="DI4123"/>
    </row>
    <row r="4124" spans="9:113" x14ac:dyDescent="0.25">
      <c r="I4124"/>
      <c r="CW4124"/>
      <c r="CX4124"/>
      <c r="CY4124"/>
      <c r="CZ4124"/>
      <c r="DA4124"/>
      <c r="DB4124"/>
      <c r="DC4124"/>
      <c r="DD4124"/>
      <c r="DE4124"/>
      <c r="DF4124"/>
      <c r="DG4124"/>
      <c r="DH4124"/>
      <c r="DI4124"/>
    </row>
    <row r="4125" spans="9:113" x14ac:dyDescent="0.25">
      <c r="I4125"/>
      <c r="CW4125"/>
      <c r="CX4125"/>
      <c r="CY4125"/>
      <c r="CZ4125"/>
      <c r="DA4125"/>
      <c r="DB4125"/>
      <c r="DC4125"/>
      <c r="DD4125"/>
      <c r="DE4125"/>
      <c r="DF4125"/>
      <c r="DG4125"/>
      <c r="DH4125"/>
      <c r="DI4125"/>
    </row>
    <row r="4126" spans="9:113" x14ac:dyDescent="0.25">
      <c r="I4126"/>
      <c r="CW4126"/>
      <c r="CX4126"/>
      <c r="CY4126"/>
      <c r="CZ4126"/>
      <c r="DA4126"/>
      <c r="DB4126"/>
      <c r="DC4126"/>
      <c r="DD4126"/>
      <c r="DE4126"/>
      <c r="DF4126"/>
      <c r="DG4126"/>
      <c r="DH4126"/>
      <c r="DI4126"/>
    </row>
    <row r="4127" spans="9:113" x14ac:dyDescent="0.25">
      <c r="I4127"/>
      <c r="CW4127"/>
      <c r="CX4127"/>
      <c r="CY4127"/>
      <c r="CZ4127"/>
      <c r="DA4127"/>
      <c r="DB4127"/>
      <c r="DC4127"/>
      <c r="DD4127"/>
      <c r="DE4127"/>
      <c r="DF4127"/>
      <c r="DG4127"/>
      <c r="DH4127"/>
      <c r="DI4127"/>
    </row>
    <row r="4128" spans="9:113" x14ac:dyDescent="0.25">
      <c r="I4128"/>
      <c r="CW4128"/>
      <c r="CX4128"/>
      <c r="CY4128"/>
      <c r="CZ4128"/>
      <c r="DA4128"/>
      <c r="DB4128"/>
      <c r="DC4128"/>
      <c r="DD4128"/>
      <c r="DE4128"/>
      <c r="DF4128"/>
      <c r="DG4128"/>
      <c r="DH4128"/>
      <c r="DI4128"/>
    </row>
    <row r="4129" spans="9:113" x14ac:dyDescent="0.25">
      <c r="I4129"/>
      <c r="CW4129"/>
      <c r="CX4129"/>
      <c r="CY4129"/>
      <c r="CZ4129"/>
      <c r="DA4129"/>
      <c r="DB4129"/>
      <c r="DC4129"/>
      <c r="DD4129"/>
      <c r="DE4129"/>
      <c r="DF4129"/>
      <c r="DG4129"/>
      <c r="DH4129"/>
      <c r="DI4129"/>
    </row>
    <row r="4130" spans="9:113" x14ac:dyDescent="0.25">
      <c r="I4130"/>
      <c r="CW4130"/>
      <c r="CX4130"/>
      <c r="CY4130"/>
      <c r="CZ4130"/>
      <c r="DA4130"/>
      <c r="DB4130"/>
      <c r="DC4130"/>
      <c r="DD4130"/>
      <c r="DE4130"/>
      <c r="DF4130"/>
      <c r="DG4130"/>
      <c r="DH4130"/>
      <c r="DI4130"/>
    </row>
    <row r="4131" spans="9:113" x14ac:dyDescent="0.25">
      <c r="I4131"/>
      <c r="CW4131"/>
      <c r="CX4131"/>
      <c r="CY4131"/>
      <c r="CZ4131"/>
      <c r="DA4131"/>
      <c r="DB4131"/>
      <c r="DC4131"/>
      <c r="DD4131"/>
      <c r="DE4131"/>
      <c r="DF4131"/>
      <c r="DG4131"/>
      <c r="DH4131"/>
      <c r="DI4131"/>
    </row>
    <row r="4132" spans="9:113" x14ac:dyDescent="0.25">
      <c r="I4132"/>
      <c r="CW4132"/>
      <c r="CX4132"/>
      <c r="CY4132"/>
      <c r="CZ4132"/>
      <c r="DA4132"/>
      <c r="DB4132"/>
      <c r="DC4132"/>
      <c r="DD4132"/>
      <c r="DE4132"/>
      <c r="DF4132"/>
      <c r="DG4132"/>
      <c r="DH4132"/>
      <c r="DI4132"/>
    </row>
    <row r="4133" spans="9:113" x14ac:dyDescent="0.25">
      <c r="I4133"/>
      <c r="CW4133"/>
      <c r="CX4133"/>
      <c r="CY4133"/>
      <c r="CZ4133"/>
      <c r="DA4133"/>
      <c r="DB4133"/>
      <c r="DC4133"/>
      <c r="DD4133"/>
      <c r="DE4133"/>
      <c r="DF4133"/>
      <c r="DG4133"/>
      <c r="DH4133"/>
      <c r="DI4133"/>
    </row>
    <row r="4134" spans="9:113" x14ac:dyDescent="0.25">
      <c r="I4134"/>
      <c r="CW4134"/>
      <c r="CX4134"/>
      <c r="CY4134"/>
      <c r="CZ4134"/>
      <c r="DA4134"/>
      <c r="DB4134"/>
      <c r="DC4134"/>
      <c r="DD4134"/>
      <c r="DE4134"/>
      <c r="DF4134"/>
      <c r="DG4134"/>
      <c r="DH4134"/>
      <c r="DI4134"/>
    </row>
    <row r="4135" spans="9:113" x14ac:dyDescent="0.25">
      <c r="I4135"/>
      <c r="CW4135"/>
      <c r="CX4135"/>
      <c r="CY4135"/>
      <c r="CZ4135"/>
      <c r="DA4135"/>
      <c r="DB4135"/>
      <c r="DC4135"/>
      <c r="DD4135"/>
      <c r="DE4135"/>
      <c r="DF4135"/>
      <c r="DG4135"/>
      <c r="DH4135"/>
      <c r="DI4135"/>
    </row>
    <row r="4136" spans="9:113" x14ac:dyDescent="0.25">
      <c r="I4136"/>
      <c r="CW4136"/>
      <c r="CX4136"/>
      <c r="CY4136"/>
      <c r="CZ4136"/>
      <c r="DA4136"/>
      <c r="DB4136"/>
      <c r="DC4136"/>
      <c r="DD4136"/>
      <c r="DE4136"/>
      <c r="DF4136"/>
      <c r="DG4136"/>
      <c r="DH4136"/>
      <c r="DI4136"/>
    </row>
    <row r="4137" spans="9:113" x14ac:dyDescent="0.25">
      <c r="I4137"/>
      <c r="CW4137"/>
      <c r="CX4137"/>
      <c r="CY4137"/>
      <c r="CZ4137"/>
      <c r="DA4137"/>
      <c r="DB4137"/>
      <c r="DC4137"/>
      <c r="DD4137"/>
      <c r="DE4137"/>
      <c r="DF4137"/>
      <c r="DG4137"/>
      <c r="DH4137"/>
      <c r="DI4137"/>
    </row>
    <row r="4138" spans="9:113" x14ac:dyDescent="0.25">
      <c r="I4138"/>
      <c r="CW4138"/>
      <c r="CX4138"/>
      <c r="CY4138"/>
      <c r="CZ4138"/>
      <c r="DA4138"/>
      <c r="DB4138"/>
      <c r="DC4138"/>
      <c r="DD4138"/>
      <c r="DE4138"/>
      <c r="DF4138"/>
      <c r="DG4138"/>
      <c r="DH4138"/>
      <c r="DI4138"/>
    </row>
    <row r="4139" spans="9:113" x14ac:dyDescent="0.25">
      <c r="I4139"/>
      <c r="CW4139"/>
      <c r="CX4139"/>
      <c r="CY4139"/>
      <c r="CZ4139"/>
      <c r="DA4139"/>
      <c r="DB4139"/>
      <c r="DC4139"/>
      <c r="DD4139"/>
      <c r="DE4139"/>
      <c r="DF4139"/>
      <c r="DG4139"/>
      <c r="DH4139"/>
      <c r="DI4139"/>
    </row>
    <row r="4140" spans="9:113" x14ac:dyDescent="0.25">
      <c r="I4140"/>
      <c r="CW4140"/>
      <c r="CX4140"/>
      <c r="CY4140"/>
      <c r="CZ4140"/>
      <c r="DA4140"/>
      <c r="DB4140"/>
      <c r="DC4140"/>
      <c r="DD4140"/>
      <c r="DE4140"/>
      <c r="DF4140"/>
      <c r="DG4140"/>
      <c r="DH4140"/>
      <c r="DI4140"/>
    </row>
    <row r="4141" spans="9:113" x14ac:dyDescent="0.25">
      <c r="I4141"/>
      <c r="CW4141"/>
      <c r="CX4141"/>
      <c r="CY4141"/>
      <c r="CZ4141"/>
      <c r="DA4141"/>
      <c r="DB4141"/>
      <c r="DC4141"/>
      <c r="DD4141"/>
      <c r="DE4141"/>
      <c r="DF4141"/>
      <c r="DG4141"/>
      <c r="DH4141"/>
      <c r="DI4141"/>
    </row>
    <row r="4142" spans="9:113" x14ac:dyDescent="0.25">
      <c r="I4142"/>
      <c r="CW4142"/>
      <c r="CX4142"/>
      <c r="CY4142"/>
      <c r="CZ4142"/>
      <c r="DA4142"/>
      <c r="DB4142"/>
      <c r="DC4142"/>
      <c r="DD4142"/>
      <c r="DE4142"/>
      <c r="DF4142"/>
      <c r="DG4142"/>
      <c r="DH4142"/>
      <c r="DI4142"/>
    </row>
    <row r="4143" spans="9:113" x14ac:dyDescent="0.25">
      <c r="I4143"/>
      <c r="CW4143"/>
      <c r="CX4143"/>
      <c r="CY4143"/>
      <c r="CZ4143"/>
      <c r="DA4143"/>
      <c r="DB4143"/>
      <c r="DC4143"/>
      <c r="DD4143"/>
      <c r="DE4143"/>
      <c r="DF4143"/>
      <c r="DG4143"/>
      <c r="DH4143"/>
      <c r="DI4143"/>
    </row>
    <row r="4144" spans="9:113" x14ac:dyDescent="0.25">
      <c r="I4144"/>
      <c r="CW4144"/>
      <c r="CX4144"/>
      <c r="CY4144"/>
      <c r="CZ4144"/>
      <c r="DA4144"/>
      <c r="DB4144"/>
      <c r="DC4144"/>
      <c r="DD4144"/>
      <c r="DE4144"/>
      <c r="DF4144"/>
      <c r="DG4144"/>
      <c r="DH4144"/>
      <c r="DI4144"/>
    </row>
    <row r="4145" spans="9:113" x14ac:dyDescent="0.25">
      <c r="I4145"/>
      <c r="CW4145"/>
      <c r="CX4145"/>
      <c r="CY4145"/>
      <c r="CZ4145"/>
      <c r="DA4145"/>
      <c r="DB4145"/>
      <c r="DC4145"/>
      <c r="DD4145"/>
      <c r="DE4145"/>
      <c r="DF4145"/>
      <c r="DG4145"/>
      <c r="DH4145"/>
      <c r="DI4145"/>
    </row>
    <row r="4146" spans="9:113" x14ac:dyDescent="0.25">
      <c r="I4146"/>
      <c r="CW4146"/>
      <c r="CX4146"/>
      <c r="CY4146"/>
      <c r="CZ4146"/>
      <c r="DA4146"/>
      <c r="DB4146"/>
      <c r="DC4146"/>
      <c r="DD4146"/>
      <c r="DE4146"/>
      <c r="DF4146"/>
      <c r="DG4146"/>
      <c r="DH4146"/>
      <c r="DI4146"/>
    </row>
    <row r="4147" spans="9:113" x14ac:dyDescent="0.25">
      <c r="I4147"/>
      <c r="CW4147"/>
      <c r="CX4147"/>
      <c r="CY4147"/>
      <c r="CZ4147"/>
      <c r="DA4147"/>
      <c r="DB4147"/>
      <c r="DC4147"/>
      <c r="DD4147"/>
      <c r="DE4147"/>
      <c r="DF4147"/>
      <c r="DG4147"/>
      <c r="DH4147"/>
      <c r="DI4147"/>
    </row>
    <row r="4148" spans="9:113" x14ac:dyDescent="0.25">
      <c r="I4148"/>
      <c r="CW4148"/>
      <c r="CX4148"/>
      <c r="CY4148"/>
      <c r="CZ4148"/>
      <c r="DA4148"/>
      <c r="DB4148"/>
      <c r="DC4148"/>
      <c r="DD4148"/>
      <c r="DE4148"/>
      <c r="DF4148"/>
      <c r="DG4148"/>
      <c r="DH4148"/>
      <c r="DI4148"/>
    </row>
    <row r="4149" spans="9:113" x14ac:dyDescent="0.25">
      <c r="I4149"/>
      <c r="CW4149"/>
      <c r="CX4149"/>
      <c r="CY4149"/>
      <c r="CZ4149"/>
      <c r="DA4149"/>
      <c r="DB4149"/>
      <c r="DC4149"/>
      <c r="DD4149"/>
      <c r="DE4149"/>
      <c r="DF4149"/>
      <c r="DG4149"/>
      <c r="DH4149"/>
      <c r="DI4149"/>
    </row>
    <row r="4150" spans="9:113" x14ac:dyDescent="0.25">
      <c r="I4150"/>
      <c r="CW4150"/>
      <c r="CX4150"/>
      <c r="CY4150"/>
      <c r="CZ4150"/>
      <c r="DA4150"/>
      <c r="DB4150"/>
      <c r="DC4150"/>
      <c r="DD4150"/>
      <c r="DE4150"/>
      <c r="DF4150"/>
      <c r="DG4150"/>
      <c r="DH4150"/>
      <c r="DI4150"/>
    </row>
    <row r="4151" spans="9:113" x14ac:dyDescent="0.25">
      <c r="I4151"/>
      <c r="CW4151"/>
      <c r="CX4151"/>
      <c r="CY4151"/>
      <c r="CZ4151"/>
      <c r="DA4151"/>
      <c r="DB4151"/>
      <c r="DC4151"/>
      <c r="DD4151"/>
      <c r="DE4151"/>
      <c r="DF4151"/>
      <c r="DG4151"/>
      <c r="DH4151"/>
      <c r="DI4151"/>
    </row>
    <row r="4152" spans="9:113" x14ac:dyDescent="0.25">
      <c r="I4152"/>
      <c r="CW4152"/>
      <c r="CX4152"/>
      <c r="CY4152"/>
      <c r="CZ4152"/>
      <c r="DA4152"/>
      <c r="DB4152"/>
      <c r="DC4152"/>
      <c r="DD4152"/>
      <c r="DE4152"/>
      <c r="DF4152"/>
      <c r="DG4152"/>
      <c r="DH4152"/>
      <c r="DI4152"/>
    </row>
    <row r="4153" spans="9:113" x14ac:dyDescent="0.25">
      <c r="I4153"/>
      <c r="CW4153"/>
      <c r="CX4153"/>
      <c r="CY4153"/>
      <c r="CZ4153"/>
      <c r="DA4153"/>
      <c r="DB4153"/>
      <c r="DC4153"/>
      <c r="DD4153"/>
      <c r="DE4153"/>
      <c r="DF4153"/>
      <c r="DG4153"/>
      <c r="DH4153"/>
      <c r="DI4153"/>
    </row>
    <row r="4154" spans="9:113" x14ac:dyDescent="0.25">
      <c r="I4154"/>
      <c r="CW4154"/>
      <c r="CX4154"/>
      <c r="CY4154"/>
      <c r="CZ4154"/>
      <c r="DA4154"/>
      <c r="DB4154"/>
      <c r="DC4154"/>
      <c r="DD4154"/>
      <c r="DE4154"/>
      <c r="DF4154"/>
      <c r="DG4154"/>
      <c r="DH4154"/>
      <c r="DI4154"/>
    </row>
    <row r="4155" spans="9:113" x14ac:dyDescent="0.25">
      <c r="I4155"/>
      <c r="CW4155"/>
      <c r="CX4155"/>
      <c r="CY4155"/>
      <c r="CZ4155"/>
      <c r="DA4155"/>
      <c r="DB4155"/>
      <c r="DC4155"/>
      <c r="DD4155"/>
      <c r="DE4155"/>
      <c r="DF4155"/>
      <c r="DG4155"/>
      <c r="DH4155"/>
      <c r="DI4155"/>
    </row>
    <row r="4156" spans="9:113" x14ac:dyDescent="0.25">
      <c r="I4156"/>
      <c r="CW4156"/>
      <c r="CX4156"/>
      <c r="CY4156"/>
      <c r="CZ4156"/>
      <c r="DA4156"/>
      <c r="DB4156"/>
      <c r="DC4156"/>
      <c r="DD4156"/>
      <c r="DE4156"/>
      <c r="DF4156"/>
      <c r="DG4156"/>
      <c r="DH4156"/>
      <c r="DI4156"/>
    </row>
    <row r="4157" spans="9:113" x14ac:dyDescent="0.25">
      <c r="I4157"/>
      <c r="CW4157"/>
      <c r="CX4157"/>
      <c r="CY4157"/>
      <c r="CZ4157"/>
      <c r="DA4157"/>
      <c r="DB4157"/>
      <c r="DC4157"/>
      <c r="DD4157"/>
      <c r="DE4157"/>
      <c r="DF4157"/>
      <c r="DG4157"/>
      <c r="DH4157"/>
      <c r="DI4157"/>
    </row>
    <row r="4158" spans="9:113" x14ac:dyDescent="0.25">
      <c r="I4158"/>
      <c r="CW4158"/>
      <c r="CX4158"/>
      <c r="CY4158"/>
      <c r="CZ4158"/>
      <c r="DA4158"/>
      <c r="DB4158"/>
      <c r="DC4158"/>
      <c r="DD4158"/>
      <c r="DE4158"/>
      <c r="DF4158"/>
      <c r="DG4158"/>
      <c r="DH4158"/>
      <c r="DI4158"/>
    </row>
    <row r="4159" spans="9:113" x14ac:dyDescent="0.25">
      <c r="I4159"/>
      <c r="CW4159"/>
      <c r="CX4159"/>
      <c r="CY4159"/>
      <c r="CZ4159"/>
      <c r="DA4159"/>
      <c r="DB4159"/>
      <c r="DC4159"/>
      <c r="DD4159"/>
      <c r="DE4159"/>
      <c r="DF4159"/>
      <c r="DG4159"/>
      <c r="DH4159"/>
      <c r="DI4159"/>
    </row>
    <row r="4160" spans="9:113" x14ac:dyDescent="0.25">
      <c r="I4160"/>
      <c r="CW4160"/>
      <c r="CX4160"/>
      <c r="CY4160"/>
      <c r="CZ4160"/>
      <c r="DA4160"/>
      <c r="DB4160"/>
      <c r="DC4160"/>
      <c r="DD4160"/>
      <c r="DE4160"/>
      <c r="DF4160"/>
      <c r="DG4160"/>
      <c r="DH4160"/>
      <c r="DI4160"/>
    </row>
    <row r="4161" spans="9:113" x14ac:dyDescent="0.25">
      <c r="I4161"/>
      <c r="CW4161"/>
      <c r="CX4161"/>
      <c r="CY4161"/>
      <c r="CZ4161"/>
      <c r="DA4161"/>
      <c r="DB4161"/>
      <c r="DC4161"/>
      <c r="DD4161"/>
      <c r="DE4161"/>
      <c r="DF4161"/>
      <c r="DG4161"/>
      <c r="DH4161"/>
      <c r="DI4161"/>
    </row>
    <row r="4162" spans="9:113" x14ac:dyDescent="0.25">
      <c r="I4162"/>
      <c r="CW4162"/>
      <c r="CX4162"/>
      <c r="CY4162"/>
      <c r="CZ4162"/>
      <c r="DA4162"/>
      <c r="DB4162"/>
      <c r="DC4162"/>
      <c r="DD4162"/>
      <c r="DE4162"/>
      <c r="DF4162"/>
      <c r="DG4162"/>
      <c r="DH4162"/>
      <c r="DI4162"/>
    </row>
    <row r="4163" spans="9:113" x14ac:dyDescent="0.25">
      <c r="I4163"/>
      <c r="CW4163"/>
      <c r="CX4163"/>
      <c r="CY4163"/>
      <c r="CZ4163"/>
      <c r="DA4163"/>
      <c r="DB4163"/>
      <c r="DC4163"/>
      <c r="DD4163"/>
      <c r="DE4163"/>
      <c r="DF4163"/>
      <c r="DG4163"/>
      <c r="DH4163"/>
      <c r="DI4163"/>
    </row>
    <row r="4164" spans="9:113" x14ac:dyDescent="0.25">
      <c r="I4164"/>
      <c r="CW4164"/>
      <c r="CX4164"/>
      <c r="CY4164"/>
      <c r="CZ4164"/>
      <c r="DA4164"/>
      <c r="DB4164"/>
      <c r="DC4164"/>
      <c r="DD4164"/>
      <c r="DE4164"/>
      <c r="DF4164"/>
      <c r="DG4164"/>
      <c r="DH4164"/>
      <c r="DI4164"/>
    </row>
    <row r="4165" spans="9:113" x14ac:dyDescent="0.25">
      <c r="I4165"/>
      <c r="CW4165"/>
      <c r="CX4165"/>
      <c r="CY4165"/>
      <c r="CZ4165"/>
      <c r="DA4165"/>
      <c r="DB4165"/>
      <c r="DC4165"/>
      <c r="DD4165"/>
      <c r="DE4165"/>
      <c r="DF4165"/>
      <c r="DG4165"/>
      <c r="DH4165"/>
      <c r="DI4165"/>
    </row>
    <row r="4166" spans="9:113" x14ac:dyDescent="0.25">
      <c r="I4166"/>
      <c r="CW4166"/>
      <c r="CX4166"/>
      <c r="CY4166"/>
      <c r="CZ4166"/>
      <c r="DA4166"/>
      <c r="DB4166"/>
      <c r="DC4166"/>
      <c r="DD4166"/>
      <c r="DE4166"/>
      <c r="DF4166"/>
      <c r="DG4166"/>
      <c r="DH4166"/>
      <c r="DI4166"/>
    </row>
    <row r="4167" spans="9:113" x14ac:dyDescent="0.25">
      <c r="I4167"/>
      <c r="CW4167"/>
      <c r="CX4167"/>
      <c r="CY4167"/>
      <c r="CZ4167"/>
      <c r="DA4167"/>
      <c r="DB4167"/>
      <c r="DC4167"/>
      <c r="DD4167"/>
      <c r="DE4167"/>
      <c r="DF4167"/>
      <c r="DG4167"/>
      <c r="DH4167"/>
      <c r="DI4167"/>
    </row>
    <row r="4168" spans="9:113" x14ac:dyDescent="0.25">
      <c r="I4168"/>
      <c r="CW4168"/>
      <c r="CX4168"/>
      <c r="CY4168"/>
      <c r="CZ4168"/>
      <c r="DA4168"/>
      <c r="DB4168"/>
      <c r="DC4168"/>
      <c r="DD4168"/>
      <c r="DE4168"/>
      <c r="DF4168"/>
      <c r="DG4168"/>
      <c r="DH4168"/>
      <c r="DI4168"/>
    </row>
    <row r="4169" spans="9:113" x14ac:dyDescent="0.25">
      <c r="I4169"/>
      <c r="CW4169"/>
      <c r="CX4169"/>
      <c r="CY4169"/>
      <c r="CZ4169"/>
      <c r="DA4169"/>
      <c r="DB4169"/>
      <c r="DC4169"/>
      <c r="DD4169"/>
      <c r="DE4169"/>
      <c r="DF4169"/>
      <c r="DG4169"/>
      <c r="DH4169"/>
      <c r="DI4169"/>
    </row>
    <row r="4170" spans="9:113" x14ac:dyDescent="0.25">
      <c r="I4170"/>
      <c r="CW4170"/>
      <c r="CX4170"/>
      <c r="CY4170"/>
      <c r="CZ4170"/>
      <c r="DA4170"/>
      <c r="DB4170"/>
      <c r="DC4170"/>
      <c r="DD4170"/>
      <c r="DE4170"/>
      <c r="DF4170"/>
      <c r="DG4170"/>
      <c r="DH4170"/>
      <c r="DI4170"/>
    </row>
    <row r="4171" spans="9:113" x14ac:dyDescent="0.25">
      <c r="I4171"/>
      <c r="CW4171"/>
      <c r="CX4171"/>
      <c r="CY4171"/>
      <c r="CZ4171"/>
      <c r="DA4171"/>
      <c r="DB4171"/>
      <c r="DC4171"/>
      <c r="DD4171"/>
      <c r="DE4171"/>
      <c r="DF4171"/>
      <c r="DG4171"/>
      <c r="DH4171"/>
      <c r="DI4171"/>
    </row>
    <row r="4172" spans="9:113" x14ac:dyDescent="0.25">
      <c r="I4172"/>
      <c r="CW4172"/>
      <c r="CX4172"/>
      <c r="CY4172"/>
      <c r="CZ4172"/>
      <c r="DA4172"/>
      <c r="DB4172"/>
      <c r="DC4172"/>
      <c r="DD4172"/>
      <c r="DE4172"/>
      <c r="DF4172"/>
      <c r="DG4172"/>
      <c r="DH4172"/>
      <c r="DI4172"/>
    </row>
    <row r="4173" spans="9:113" x14ac:dyDescent="0.25">
      <c r="I4173"/>
      <c r="CW4173"/>
      <c r="CX4173"/>
      <c r="CY4173"/>
      <c r="CZ4173"/>
      <c r="DA4173"/>
      <c r="DB4173"/>
      <c r="DC4173"/>
      <c r="DD4173"/>
      <c r="DE4173"/>
      <c r="DF4173"/>
      <c r="DG4173"/>
      <c r="DH4173"/>
      <c r="DI4173"/>
    </row>
    <row r="4174" spans="9:113" x14ac:dyDescent="0.25">
      <c r="I4174"/>
      <c r="CW4174"/>
      <c r="CX4174"/>
      <c r="CY4174"/>
      <c r="CZ4174"/>
      <c r="DA4174"/>
      <c r="DB4174"/>
      <c r="DC4174"/>
      <c r="DD4174"/>
      <c r="DE4174"/>
      <c r="DF4174"/>
      <c r="DG4174"/>
      <c r="DH4174"/>
      <c r="DI4174"/>
    </row>
    <row r="4175" spans="9:113" x14ac:dyDescent="0.25">
      <c r="I4175"/>
      <c r="CW4175"/>
      <c r="CX4175"/>
      <c r="CY4175"/>
      <c r="CZ4175"/>
      <c r="DA4175"/>
      <c r="DB4175"/>
      <c r="DC4175"/>
      <c r="DD4175"/>
      <c r="DE4175"/>
      <c r="DF4175"/>
      <c r="DG4175"/>
      <c r="DH4175"/>
      <c r="DI4175"/>
    </row>
    <row r="4176" spans="9:113" x14ac:dyDescent="0.25">
      <c r="I4176"/>
      <c r="CW4176"/>
      <c r="CX4176"/>
      <c r="CY4176"/>
      <c r="CZ4176"/>
      <c r="DA4176"/>
      <c r="DB4176"/>
      <c r="DC4176"/>
      <c r="DD4176"/>
      <c r="DE4176"/>
      <c r="DF4176"/>
      <c r="DG4176"/>
      <c r="DH4176"/>
      <c r="DI4176"/>
    </row>
    <row r="4177" spans="9:113" x14ac:dyDescent="0.25">
      <c r="I4177"/>
      <c r="CW4177"/>
      <c r="CX4177"/>
      <c r="CY4177"/>
      <c r="CZ4177"/>
      <c r="DA4177"/>
      <c r="DB4177"/>
      <c r="DC4177"/>
      <c r="DD4177"/>
      <c r="DE4177"/>
      <c r="DF4177"/>
      <c r="DG4177"/>
      <c r="DH4177"/>
      <c r="DI4177"/>
    </row>
    <row r="4178" spans="9:113" x14ac:dyDescent="0.25">
      <c r="I4178"/>
      <c r="CW4178"/>
      <c r="CX4178"/>
      <c r="CY4178"/>
      <c r="CZ4178"/>
      <c r="DA4178"/>
      <c r="DB4178"/>
      <c r="DC4178"/>
      <c r="DD4178"/>
      <c r="DE4178"/>
      <c r="DF4178"/>
      <c r="DG4178"/>
      <c r="DH4178"/>
      <c r="DI4178"/>
    </row>
    <row r="4179" spans="9:113" x14ac:dyDescent="0.25">
      <c r="I4179"/>
      <c r="CW4179"/>
      <c r="CX4179"/>
      <c r="CY4179"/>
      <c r="CZ4179"/>
      <c r="DA4179"/>
      <c r="DB4179"/>
      <c r="DC4179"/>
      <c r="DD4179"/>
      <c r="DE4179"/>
      <c r="DF4179"/>
      <c r="DG4179"/>
      <c r="DH4179"/>
      <c r="DI4179"/>
    </row>
    <row r="4180" spans="9:113" x14ac:dyDescent="0.25">
      <c r="I4180"/>
      <c r="CW4180"/>
      <c r="CX4180"/>
      <c r="CY4180"/>
      <c r="CZ4180"/>
      <c r="DA4180"/>
      <c r="DB4180"/>
      <c r="DC4180"/>
      <c r="DD4180"/>
      <c r="DE4180"/>
      <c r="DF4180"/>
      <c r="DG4180"/>
      <c r="DH4180"/>
      <c r="DI4180"/>
    </row>
    <row r="4181" spans="9:113" x14ac:dyDescent="0.25">
      <c r="I4181"/>
      <c r="CW4181"/>
      <c r="CX4181"/>
      <c r="CY4181"/>
      <c r="CZ4181"/>
      <c r="DA4181"/>
      <c r="DB4181"/>
      <c r="DC4181"/>
      <c r="DD4181"/>
      <c r="DE4181"/>
      <c r="DF4181"/>
      <c r="DG4181"/>
      <c r="DH4181"/>
      <c r="DI4181"/>
    </row>
    <row r="4182" spans="9:113" x14ac:dyDescent="0.25">
      <c r="I4182"/>
      <c r="CW4182"/>
      <c r="CX4182"/>
      <c r="CY4182"/>
      <c r="CZ4182"/>
      <c r="DA4182"/>
      <c r="DB4182"/>
      <c r="DC4182"/>
      <c r="DD4182"/>
      <c r="DE4182"/>
      <c r="DF4182"/>
      <c r="DG4182"/>
      <c r="DH4182"/>
      <c r="DI4182"/>
    </row>
    <row r="4183" spans="9:113" x14ac:dyDescent="0.25">
      <c r="I4183"/>
      <c r="CW4183"/>
      <c r="CX4183"/>
      <c r="CY4183"/>
      <c r="CZ4183"/>
      <c r="DA4183"/>
      <c r="DB4183"/>
      <c r="DC4183"/>
      <c r="DD4183"/>
      <c r="DE4183"/>
      <c r="DF4183"/>
      <c r="DG4183"/>
      <c r="DH4183"/>
      <c r="DI4183"/>
    </row>
    <row r="4184" spans="9:113" x14ac:dyDescent="0.25">
      <c r="I4184"/>
      <c r="CW4184"/>
      <c r="CX4184"/>
      <c r="CY4184"/>
      <c r="CZ4184"/>
      <c r="DA4184"/>
      <c r="DB4184"/>
      <c r="DC4184"/>
      <c r="DD4184"/>
      <c r="DE4184"/>
      <c r="DF4184"/>
      <c r="DG4184"/>
      <c r="DH4184"/>
      <c r="DI4184"/>
    </row>
    <row r="4185" spans="9:113" x14ac:dyDescent="0.25">
      <c r="I4185"/>
      <c r="CW4185"/>
      <c r="CX4185"/>
      <c r="CY4185"/>
      <c r="CZ4185"/>
      <c r="DA4185"/>
      <c r="DB4185"/>
      <c r="DC4185"/>
      <c r="DD4185"/>
      <c r="DE4185"/>
      <c r="DF4185"/>
      <c r="DG4185"/>
      <c r="DH4185"/>
      <c r="DI4185"/>
    </row>
    <row r="4186" spans="9:113" x14ac:dyDescent="0.25">
      <c r="I4186"/>
      <c r="CW4186"/>
      <c r="CX4186"/>
      <c r="CY4186"/>
      <c r="CZ4186"/>
      <c r="DA4186"/>
      <c r="DB4186"/>
      <c r="DC4186"/>
      <c r="DD4186"/>
      <c r="DE4186"/>
      <c r="DF4186"/>
      <c r="DG4186"/>
      <c r="DH4186"/>
      <c r="DI4186"/>
    </row>
    <row r="4187" spans="9:113" x14ac:dyDescent="0.25">
      <c r="I4187"/>
      <c r="CW4187"/>
      <c r="CX4187"/>
      <c r="CY4187"/>
      <c r="CZ4187"/>
      <c r="DA4187"/>
      <c r="DB4187"/>
      <c r="DC4187"/>
      <c r="DD4187"/>
      <c r="DE4187"/>
      <c r="DF4187"/>
      <c r="DG4187"/>
      <c r="DH4187"/>
      <c r="DI4187"/>
    </row>
    <row r="4188" spans="9:113" x14ac:dyDescent="0.25">
      <c r="I4188"/>
      <c r="CW4188"/>
      <c r="CX4188"/>
      <c r="CY4188"/>
      <c r="CZ4188"/>
      <c r="DA4188"/>
      <c r="DB4188"/>
      <c r="DC4188"/>
      <c r="DD4188"/>
      <c r="DE4188"/>
      <c r="DF4188"/>
      <c r="DG4188"/>
      <c r="DH4188"/>
      <c r="DI4188"/>
    </row>
    <row r="4189" spans="9:113" x14ac:dyDescent="0.25">
      <c r="I4189"/>
      <c r="CW4189"/>
      <c r="CX4189"/>
      <c r="CY4189"/>
      <c r="CZ4189"/>
      <c r="DA4189"/>
      <c r="DB4189"/>
      <c r="DC4189"/>
      <c r="DD4189"/>
      <c r="DE4189"/>
      <c r="DF4189"/>
      <c r="DG4189"/>
      <c r="DH4189"/>
      <c r="DI4189"/>
    </row>
    <row r="4190" spans="9:113" x14ac:dyDescent="0.25">
      <c r="I4190"/>
      <c r="CW4190"/>
      <c r="CX4190"/>
      <c r="CY4190"/>
      <c r="CZ4190"/>
      <c r="DA4190"/>
      <c r="DB4190"/>
      <c r="DC4190"/>
      <c r="DD4190"/>
      <c r="DE4190"/>
      <c r="DF4190"/>
      <c r="DG4190"/>
      <c r="DH4190"/>
      <c r="DI4190"/>
    </row>
    <row r="4191" spans="9:113" x14ac:dyDescent="0.25">
      <c r="I4191"/>
      <c r="CW4191"/>
      <c r="CX4191"/>
      <c r="CY4191"/>
      <c r="CZ4191"/>
      <c r="DA4191"/>
      <c r="DB4191"/>
      <c r="DC4191"/>
      <c r="DD4191"/>
      <c r="DE4191"/>
      <c r="DF4191"/>
      <c r="DG4191"/>
      <c r="DH4191"/>
      <c r="DI4191"/>
    </row>
    <row r="4192" spans="9:113" x14ac:dyDescent="0.25">
      <c r="I4192"/>
      <c r="CW4192"/>
      <c r="CX4192"/>
      <c r="CY4192"/>
      <c r="CZ4192"/>
      <c r="DA4192"/>
      <c r="DB4192"/>
      <c r="DC4192"/>
      <c r="DD4192"/>
      <c r="DE4192"/>
      <c r="DF4192"/>
      <c r="DG4192"/>
      <c r="DH4192"/>
      <c r="DI4192"/>
    </row>
    <row r="4193" spans="9:113" x14ac:dyDescent="0.25">
      <c r="I4193"/>
      <c r="CW4193"/>
      <c r="CX4193"/>
      <c r="CY4193"/>
      <c r="CZ4193"/>
      <c r="DA4193"/>
      <c r="DB4193"/>
      <c r="DC4193"/>
      <c r="DD4193"/>
      <c r="DE4193"/>
      <c r="DF4193"/>
      <c r="DG4193"/>
      <c r="DH4193"/>
      <c r="DI4193"/>
    </row>
    <row r="4194" spans="9:113" x14ac:dyDescent="0.25">
      <c r="I4194"/>
      <c r="CW4194"/>
      <c r="CX4194"/>
      <c r="CY4194"/>
      <c r="CZ4194"/>
      <c r="DA4194"/>
      <c r="DB4194"/>
      <c r="DC4194"/>
      <c r="DD4194"/>
      <c r="DE4194"/>
      <c r="DF4194"/>
      <c r="DG4194"/>
      <c r="DH4194"/>
      <c r="DI4194"/>
    </row>
    <row r="4195" spans="9:113" x14ac:dyDescent="0.25">
      <c r="I4195"/>
      <c r="CW4195"/>
      <c r="CX4195"/>
      <c r="CY4195"/>
      <c r="CZ4195"/>
      <c r="DA4195"/>
      <c r="DB4195"/>
      <c r="DC4195"/>
      <c r="DD4195"/>
      <c r="DE4195"/>
      <c r="DF4195"/>
      <c r="DG4195"/>
      <c r="DH4195"/>
      <c r="DI4195"/>
    </row>
    <row r="4196" spans="9:113" x14ac:dyDescent="0.25">
      <c r="I4196"/>
      <c r="CW4196"/>
      <c r="CX4196"/>
      <c r="CY4196"/>
      <c r="CZ4196"/>
      <c r="DA4196"/>
      <c r="DB4196"/>
      <c r="DC4196"/>
      <c r="DD4196"/>
      <c r="DE4196"/>
      <c r="DF4196"/>
      <c r="DG4196"/>
      <c r="DH4196"/>
      <c r="DI4196"/>
    </row>
    <row r="4197" spans="9:113" x14ac:dyDescent="0.25">
      <c r="I4197"/>
      <c r="CW4197"/>
      <c r="CX4197"/>
      <c r="CY4197"/>
      <c r="CZ4197"/>
      <c r="DA4197"/>
      <c r="DB4197"/>
      <c r="DC4197"/>
      <c r="DD4197"/>
      <c r="DE4197"/>
      <c r="DF4197"/>
      <c r="DG4197"/>
      <c r="DH4197"/>
      <c r="DI4197"/>
    </row>
    <row r="4198" spans="9:113" x14ac:dyDescent="0.25">
      <c r="I4198"/>
      <c r="CW4198"/>
      <c r="CX4198"/>
      <c r="CY4198"/>
      <c r="CZ4198"/>
      <c r="DA4198"/>
      <c r="DB4198"/>
      <c r="DC4198"/>
      <c r="DD4198"/>
      <c r="DE4198"/>
      <c r="DF4198"/>
      <c r="DG4198"/>
      <c r="DH4198"/>
      <c r="DI4198"/>
    </row>
    <row r="4199" spans="9:113" x14ac:dyDescent="0.25">
      <c r="I4199"/>
      <c r="CW4199"/>
      <c r="CX4199"/>
      <c r="CY4199"/>
      <c r="CZ4199"/>
      <c r="DA4199"/>
      <c r="DB4199"/>
      <c r="DC4199"/>
      <c r="DD4199"/>
      <c r="DE4199"/>
      <c r="DF4199"/>
      <c r="DG4199"/>
      <c r="DH4199"/>
      <c r="DI4199"/>
    </row>
    <row r="4200" spans="9:113" x14ac:dyDescent="0.25">
      <c r="I4200"/>
      <c r="CW4200"/>
      <c r="CX4200"/>
      <c r="CY4200"/>
      <c r="CZ4200"/>
      <c r="DA4200"/>
      <c r="DB4200"/>
      <c r="DC4200"/>
      <c r="DD4200"/>
      <c r="DE4200"/>
      <c r="DF4200"/>
      <c r="DG4200"/>
      <c r="DH4200"/>
      <c r="DI4200"/>
    </row>
    <row r="4201" spans="9:113" x14ac:dyDescent="0.25">
      <c r="I4201"/>
      <c r="CW4201"/>
      <c r="CX4201"/>
      <c r="CY4201"/>
      <c r="CZ4201"/>
      <c r="DA4201"/>
      <c r="DB4201"/>
      <c r="DC4201"/>
      <c r="DD4201"/>
      <c r="DE4201"/>
      <c r="DF4201"/>
      <c r="DG4201"/>
      <c r="DH4201"/>
      <c r="DI4201"/>
    </row>
    <row r="4202" spans="9:113" x14ac:dyDescent="0.25">
      <c r="I4202"/>
      <c r="CW4202"/>
      <c r="CX4202"/>
      <c r="CY4202"/>
      <c r="CZ4202"/>
      <c r="DA4202"/>
      <c r="DB4202"/>
      <c r="DC4202"/>
      <c r="DD4202"/>
      <c r="DE4202"/>
      <c r="DF4202"/>
      <c r="DG4202"/>
      <c r="DH4202"/>
      <c r="DI4202"/>
    </row>
    <row r="4203" spans="9:113" x14ac:dyDescent="0.25">
      <c r="I4203"/>
      <c r="CW4203"/>
      <c r="CX4203"/>
      <c r="CY4203"/>
      <c r="CZ4203"/>
      <c r="DA4203"/>
      <c r="DB4203"/>
      <c r="DC4203"/>
      <c r="DD4203"/>
      <c r="DE4203"/>
      <c r="DF4203"/>
      <c r="DG4203"/>
      <c r="DH4203"/>
      <c r="DI4203"/>
    </row>
    <row r="4204" spans="9:113" x14ac:dyDescent="0.25">
      <c r="I4204"/>
      <c r="CW4204"/>
      <c r="CX4204"/>
      <c r="CY4204"/>
      <c r="CZ4204"/>
      <c r="DA4204"/>
      <c r="DB4204"/>
      <c r="DC4204"/>
      <c r="DD4204"/>
      <c r="DE4204"/>
      <c r="DF4204"/>
      <c r="DG4204"/>
      <c r="DH4204"/>
      <c r="DI4204"/>
    </row>
    <row r="4205" spans="9:113" x14ac:dyDescent="0.25">
      <c r="I4205"/>
      <c r="CW4205"/>
      <c r="CX4205"/>
      <c r="CY4205"/>
      <c r="CZ4205"/>
      <c r="DA4205"/>
      <c r="DB4205"/>
      <c r="DC4205"/>
      <c r="DD4205"/>
      <c r="DE4205"/>
      <c r="DF4205"/>
      <c r="DG4205"/>
      <c r="DH4205"/>
      <c r="DI4205"/>
    </row>
    <row r="4206" spans="9:113" x14ac:dyDescent="0.25">
      <c r="I4206"/>
      <c r="CW4206"/>
      <c r="CX4206"/>
      <c r="CY4206"/>
      <c r="CZ4206"/>
      <c r="DA4206"/>
      <c r="DB4206"/>
      <c r="DC4206"/>
      <c r="DD4206"/>
      <c r="DE4206"/>
      <c r="DF4206"/>
      <c r="DG4206"/>
      <c r="DH4206"/>
      <c r="DI4206"/>
    </row>
    <row r="4207" spans="9:113" x14ac:dyDescent="0.25">
      <c r="I4207"/>
      <c r="CW4207"/>
      <c r="CX4207"/>
      <c r="CY4207"/>
      <c r="CZ4207"/>
      <c r="DA4207"/>
      <c r="DB4207"/>
      <c r="DC4207"/>
      <c r="DD4207"/>
      <c r="DE4207"/>
      <c r="DF4207"/>
      <c r="DG4207"/>
      <c r="DH4207"/>
      <c r="DI4207"/>
    </row>
    <row r="4208" spans="9:113" x14ac:dyDescent="0.25">
      <c r="I4208"/>
      <c r="CW4208"/>
      <c r="CX4208"/>
      <c r="CY4208"/>
      <c r="CZ4208"/>
      <c r="DA4208"/>
      <c r="DB4208"/>
      <c r="DC4208"/>
      <c r="DD4208"/>
      <c r="DE4208"/>
      <c r="DF4208"/>
      <c r="DG4208"/>
      <c r="DH4208"/>
      <c r="DI4208"/>
    </row>
    <row r="4209" spans="9:113" x14ac:dyDescent="0.25">
      <c r="I4209"/>
      <c r="CW4209"/>
      <c r="CX4209"/>
      <c r="CY4209"/>
      <c r="CZ4209"/>
      <c r="DA4209"/>
      <c r="DB4209"/>
      <c r="DC4209"/>
      <c r="DD4209"/>
      <c r="DE4209"/>
      <c r="DF4209"/>
      <c r="DG4209"/>
      <c r="DH4209"/>
      <c r="DI4209"/>
    </row>
    <row r="4210" spans="9:113" x14ac:dyDescent="0.25">
      <c r="I4210"/>
      <c r="CW4210"/>
      <c r="CX4210"/>
      <c r="CY4210"/>
      <c r="CZ4210"/>
      <c r="DA4210"/>
      <c r="DB4210"/>
      <c r="DC4210"/>
      <c r="DD4210"/>
      <c r="DE4210"/>
      <c r="DF4210"/>
      <c r="DG4210"/>
      <c r="DH4210"/>
      <c r="DI4210"/>
    </row>
    <row r="4211" spans="9:113" x14ac:dyDescent="0.25">
      <c r="I4211"/>
      <c r="CW4211"/>
      <c r="CX4211"/>
      <c r="CY4211"/>
      <c r="CZ4211"/>
      <c r="DA4211"/>
      <c r="DB4211"/>
      <c r="DC4211"/>
      <c r="DD4211"/>
      <c r="DE4211"/>
      <c r="DF4211"/>
      <c r="DG4211"/>
      <c r="DH4211"/>
      <c r="DI4211"/>
    </row>
    <row r="4212" spans="9:113" x14ac:dyDescent="0.25">
      <c r="I4212"/>
      <c r="CW4212"/>
      <c r="CX4212"/>
      <c r="CY4212"/>
      <c r="CZ4212"/>
      <c r="DA4212"/>
      <c r="DB4212"/>
      <c r="DC4212"/>
      <c r="DD4212"/>
      <c r="DE4212"/>
      <c r="DF4212"/>
      <c r="DG4212"/>
      <c r="DH4212"/>
      <c r="DI4212"/>
    </row>
    <row r="4213" spans="9:113" x14ac:dyDescent="0.25">
      <c r="I4213"/>
      <c r="CW4213"/>
      <c r="CX4213"/>
      <c r="CY4213"/>
      <c r="CZ4213"/>
      <c r="DA4213"/>
      <c r="DB4213"/>
      <c r="DC4213"/>
      <c r="DD4213"/>
      <c r="DE4213"/>
      <c r="DF4213"/>
      <c r="DG4213"/>
      <c r="DH4213"/>
      <c r="DI4213"/>
    </row>
    <row r="4214" spans="9:113" x14ac:dyDescent="0.25">
      <c r="I4214"/>
      <c r="CW4214"/>
      <c r="CX4214"/>
      <c r="CY4214"/>
      <c r="CZ4214"/>
      <c r="DA4214"/>
      <c r="DB4214"/>
      <c r="DC4214"/>
      <c r="DD4214"/>
      <c r="DE4214"/>
      <c r="DF4214"/>
      <c r="DG4214"/>
      <c r="DH4214"/>
      <c r="DI4214"/>
    </row>
    <row r="4215" spans="9:113" x14ac:dyDescent="0.25">
      <c r="I4215"/>
      <c r="CW4215"/>
      <c r="CX4215"/>
      <c r="CY4215"/>
      <c r="CZ4215"/>
      <c r="DA4215"/>
      <c r="DB4215"/>
      <c r="DC4215"/>
      <c r="DD4215"/>
      <c r="DE4215"/>
      <c r="DF4215"/>
      <c r="DG4215"/>
      <c r="DH4215"/>
      <c r="DI4215"/>
    </row>
    <row r="4216" spans="9:113" x14ac:dyDescent="0.25">
      <c r="I4216"/>
      <c r="CW4216"/>
      <c r="CX4216"/>
      <c r="CY4216"/>
      <c r="CZ4216"/>
      <c r="DA4216"/>
      <c r="DB4216"/>
      <c r="DC4216"/>
      <c r="DD4216"/>
      <c r="DE4216"/>
      <c r="DF4216"/>
      <c r="DG4216"/>
      <c r="DH4216"/>
      <c r="DI4216"/>
    </row>
    <row r="4217" spans="9:113" x14ac:dyDescent="0.25">
      <c r="I4217"/>
      <c r="CW4217"/>
      <c r="CX4217"/>
      <c r="CY4217"/>
      <c r="CZ4217"/>
      <c r="DA4217"/>
      <c r="DB4217"/>
      <c r="DC4217"/>
      <c r="DD4217"/>
      <c r="DE4217"/>
      <c r="DF4217"/>
      <c r="DG4217"/>
      <c r="DH4217"/>
      <c r="DI4217"/>
    </row>
    <row r="4218" spans="9:113" x14ac:dyDescent="0.25">
      <c r="I4218"/>
      <c r="CW4218"/>
      <c r="CX4218"/>
      <c r="CY4218"/>
      <c r="CZ4218"/>
      <c r="DA4218"/>
      <c r="DB4218"/>
      <c r="DC4218"/>
      <c r="DD4218"/>
      <c r="DE4218"/>
      <c r="DF4218"/>
      <c r="DG4218"/>
      <c r="DH4218"/>
      <c r="DI4218"/>
    </row>
    <row r="4219" spans="9:113" x14ac:dyDescent="0.25">
      <c r="I4219"/>
      <c r="CW4219"/>
      <c r="CX4219"/>
      <c r="CY4219"/>
      <c r="CZ4219"/>
      <c r="DA4219"/>
      <c r="DB4219"/>
      <c r="DC4219"/>
      <c r="DD4219"/>
      <c r="DE4219"/>
      <c r="DF4219"/>
      <c r="DG4219"/>
      <c r="DH4219"/>
      <c r="DI4219"/>
    </row>
    <row r="4220" spans="9:113" x14ac:dyDescent="0.25">
      <c r="I4220"/>
      <c r="CW4220"/>
      <c r="CX4220"/>
      <c r="CY4220"/>
      <c r="CZ4220"/>
      <c r="DA4220"/>
      <c r="DB4220"/>
      <c r="DC4220"/>
      <c r="DD4220"/>
      <c r="DE4220"/>
      <c r="DF4220"/>
      <c r="DG4220"/>
      <c r="DH4220"/>
      <c r="DI4220"/>
    </row>
    <row r="4221" spans="9:113" x14ac:dyDescent="0.25">
      <c r="I4221"/>
      <c r="CW4221"/>
      <c r="CX4221"/>
      <c r="CY4221"/>
      <c r="CZ4221"/>
      <c r="DA4221"/>
      <c r="DB4221"/>
      <c r="DC4221"/>
      <c r="DD4221"/>
      <c r="DE4221"/>
      <c r="DF4221"/>
      <c r="DG4221"/>
      <c r="DH4221"/>
      <c r="DI4221"/>
    </row>
    <row r="4222" spans="9:113" x14ac:dyDescent="0.25">
      <c r="I4222"/>
      <c r="CW4222"/>
      <c r="CX4222"/>
      <c r="CY4222"/>
      <c r="CZ4222"/>
      <c r="DA4222"/>
      <c r="DB4222"/>
      <c r="DC4222"/>
      <c r="DD4222"/>
      <c r="DE4222"/>
      <c r="DF4222"/>
      <c r="DG4222"/>
      <c r="DH4222"/>
      <c r="DI4222"/>
    </row>
    <row r="4223" spans="9:113" x14ac:dyDescent="0.25">
      <c r="I4223"/>
      <c r="CW4223"/>
      <c r="CX4223"/>
      <c r="CY4223"/>
      <c r="CZ4223"/>
      <c r="DA4223"/>
      <c r="DB4223"/>
      <c r="DC4223"/>
      <c r="DD4223"/>
      <c r="DE4223"/>
      <c r="DF4223"/>
      <c r="DG4223"/>
      <c r="DH4223"/>
      <c r="DI4223"/>
    </row>
    <row r="4224" spans="9:113" x14ac:dyDescent="0.25">
      <c r="I4224"/>
      <c r="CW4224"/>
      <c r="CX4224"/>
      <c r="CY4224"/>
      <c r="CZ4224"/>
      <c r="DA4224"/>
      <c r="DB4224"/>
      <c r="DC4224"/>
      <c r="DD4224"/>
      <c r="DE4224"/>
      <c r="DF4224"/>
      <c r="DG4224"/>
      <c r="DH4224"/>
      <c r="DI4224"/>
    </row>
    <row r="4225" spans="9:113" x14ac:dyDescent="0.25">
      <c r="I4225"/>
      <c r="CW4225"/>
      <c r="CX4225"/>
      <c r="CY4225"/>
      <c r="CZ4225"/>
      <c r="DA4225"/>
      <c r="DB4225"/>
      <c r="DC4225"/>
      <c r="DD4225"/>
      <c r="DE4225"/>
      <c r="DF4225"/>
      <c r="DG4225"/>
      <c r="DH4225"/>
      <c r="DI4225"/>
    </row>
    <row r="4226" spans="9:113" x14ac:dyDescent="0.25">
      <c r="I4226"/>
      <c r="CW4226"/>
      <c r="CX4226"/>
      <c r="CY4226"/>
      <c r="CZ4226"/>
      <c r="DA4226"/>
      <c r="DB4226"/>
      <c r="DC4226"/>
      <c r="DD4226"/>
      <c r="DE4226"/>
      <c r="DF4226"/>
      <c r="DG4226"/>
      <c r="DH4226"/>
      <c r="DI4226"/>
    </row>
    <row r="4227" spans="9:113" x14ac:dyDescent="0.25">
      <c r="I4227"/>
      <c r="CW4227"/>
      <c r="CX4227"/>
      <c r="CY4227"/>
      <c r="CZ4227"/>
      <c r="DA4227"/>
      <c r="DB4227"/>
      <c r="DC4227"/>
      <c r="DD4227"/>
      <c r="DE4227"/>
      <c r="DF4227"/>
      <c r="DG4227"/>
      <c r="DH4227"/>
      <c r="DI4227"/>
    </row>
    <row r="4228" spans="9:113" x14ac:dyDescent="0.25">
      <c r="I4228"/>
      <c r="CW4228"/>
      <c r="CX4228"/>
      <c r="CY4228"/>
      <c r="CZ4228"/>
      <c r="DA4228"/>
      <c r="DB4228"/>
      <c r="DC4228"/>
      <c r="DD4228"/>
      <c r="DE4228"/>
      <c r="DF4228"/>
      <c r="DG4228"/>
      <c r="DH4228"/>
      <c r="DI4228"/>
    </row>
    <row r="4229" spans="9:113" x14ac:dyDescent="0.25">
      <c r="I4229"/>
      <c r="CW4229"/>
      <c r="CX4229"/>
      <c r="CY4229"/>
      <c r="CZ4229"/>
      <c r="DA4229"/>
      <c r="DB4229"/>
      <c r="DC4229"/>
      <c r="DD4229"/>
      <c r="DE4229"/>
      <c r="DF4229"/>
      <c r="DG4229"/>
      <c r="DH4229"/>
      <c r="DI4229"/>
    </row>
    <row r="4230" spans="9:113" x14ac:dyDescent="0.25">
      <c r="I4230"/>
      <c r="CW4230"/>
      <c r="CX4230"/>
      <c r="CY4230"/>
      <c r="CZ4230"/>
      <c r="DA4230"/>
      <c r="DB4230"/>
      <c r="DC4230"/>
      <c r="DD4230"/>
      <c r="DE4230"/>
      <c r="DF4230"/>
      <c r="DG4230"/>
      <c r="DH4230"/>
      <c r="DI4230"/>
    </row>
    <row r="4231" spans="9:113" x14ac:dyDescent="0.25">
      <c r="I4231"/>
      <c r="CW4231"/>
      <c r="CX4231"/>
      <c r="CY4231"/>
      <c r="CZ4231"/>
      <c r="DA4231"/>
      <c r="DB4231"/>
      <c r="DC4231"/>
      <c r="DD4231"/>
      <c r="DE4231"/>
      <c r="DF4231"/>
      <c r="DG4231"/>
      <c r="DH4231"/>
      <c r="DI4231"/>
    </row>
    <row r="4232" spans="9:113" x14ac:dyDescent="0.25">
      <c r="I4232"/>
      <c r="CW4232"/>
      <c r="CX4232"/>
      <c r="CY4232"/>
      <c r="CZ4232"/>
      <c r="DA4232"/>
      <c r="DB4232"/>
      <c r="DC4232"/>
      <c r="DD4232"/>
      <c r="DE4232"/>
      <c r="DF4232"/>
      <c r="DG4232"/>
      <c r="DH4232"/>
      <c r="DI4232"/>
    </row>
    <row r="4233" spans="9:113" x14ac:dyDescent="0.25">
      <c r="I4233"/>
      <c r="CW4233"/>
      <c r="CX4233"/>
      <c r="CY4233"/>
      <c r="CZ4233"/>
      <c r="DA4233"/>
      <c r="DB4233"/>
      <c r="DC4233"/>
      <c r="DD4233"/>
      <c r="DE4233"/>
      <c r="DF4233"/>
      <c r="DG4233"/>
      <c r="DH4233"/>
      <c r="DI4233"/>
    </row>
    <row r="4234" spans="9:113" x14ac:dyDescent="0.25">
      <c r="I4234"/>
      <c r="CW4234"/>
      <c r="CX4234"/>
      <c r="CY4234"/>
      <c r="CZ4234"/>
      <c r="DA4234"/>
      <c r="DB4234"/>
      <c r="DC4234"/>
      <c r="DD4234"/>
      <c r="DE4234"/>
      <c r="DF4234"/>
      <c r="DG4234"/>
      <c r="DH4234"/>
      <c r="DI4234"/>
    </row>
    <row r="4235" spans="9:113" x14ac:dyDescent="0.25">
      <c r="I4235"/>
      <c r="CW4235"/>
      <c r="CX4235"/>
      <c r="CY4235"/>
      <c r="CZ4235"/>
      <c r="DA4235"/>
      <c r="DB4235"/>
      <c r="DC4235"/>
      <c r="DD4235"/>
      <c r="DE4235"/>
      <c r="DF4235"/>
      <c r="DG4235"/>
      <c r="DH4235"/>
      <c r="DI4235"/>
    </row>
    <row r="4236" spans="9:113" x14ac:dyDescent="0.25">
      <c r="I4236"/>
      <c r="CW4236"/>
      <c r="CX4236"/>
      <c r="CY4236"/>
      <c r="CZ4236"/>
      <c r="DA4236"/>
      <c r="DB4236"/>
      <c r="DC4236"/>
      <c r="DD4236"/>
      <c r="DE4236"/>
      <c r="DF4236"/>
      <c r="DG4236"/>
      <c r="DH4236"/>
      <c r="DI4236"/>
    </row>
    <row r="4237" spans="9:113" x14ac:dyDescent="0.25">
      <c r="I4237"/>
      <c r="CW4237"/>
      <c r="CX4237"/>
      <c r="CY4237"/>
      <c r="CZ4237"/>
      <c r="DA4237"/>
      <c r="DB4237"/>
      <c r="DC4237"/>
      <c r="DD4237"/>
      <c r="DE4237"/>
      <c r="DF4237"/>
      <c r="DG4237"/>
      <c r="DH4237"/>
      <c r="DI4237"/>
    </row>
    <row r="4238" spans="9:113" x14ac:dyDescent="0.25">
      <c r="I4238"/>
      <c r="CW4238"/>
      <c r="CX4238"/>
      <c r="CY4238"/>
      <c r="CZ4238"/>
      <c r="DA4238"/>
      <c r="DB4238"/>
      <c r="DC4238"/>
      <c r="DD4238"/>
      <c r="DE4238"/>
      <c r="DF4238"/>
      <c r="DG4238"/>
      <c r="DH4238"/>
      <c r="DI4238"/>
    </row>
    <row r="4239" spans="9:113" x14ac:dyDescent="0.25">
      <c r="I4239"/>
      <c r="CW4239"/>
      <c r="CX4239"/>
      <c r="CY4239"/>
      <c r="CZ4239"/>
      <c r="DA4239"/>
      <c r="DB4239"/>
      <c r="DC4239"/>
      <c r="DD4239"/>
      <c r="DE4239"/>
      <c r="DF4239"/>
      <c r="DG4239"/>
      <c r="DH4239"/>
      <c r="DI4239"/>
    </row>
    <row r="4240" spans="9:113" x14ac:dyDescent="0.25">
      <c r="I4240"/>
      <c r="CW4240"/>
      <c r="CX4240"/>
      <c r="CY4240"/>
      <c r="CZ4240"/>
      <c r="DA4240"/>
      <c r="DB4240"/>
      <c r="DC4240"/>
      <c r="DD4240"/>
      <c r="DE4240"/>
      <c r="DF4240"/>
      <c r="DG4240"/>
      <c r="DH4240"/>
      <c r="DI4240"/>
    </row>
    <row r="4241" spans="9:113" x14ac:dyDescent="0.25">
      <c r="I4241"/>
      <c r="CW4241"/>
      <c r="CX4241"/>
      <c r="CY4241"/>
      <c r="CZ4241"/>
      <c r="DA4241"/>
      <c r="DB4241"/>
      <c r="DC4241"/>
      <c r="DD4241"/>
      <c r="DE4241"/>
      <c r="DF4241"/>
      <c r="DG4241"/>
      <c r="DH4241"/>
      <c r="DI4241"/>
    </row>
    <row r="4242" spans="9:113" x14ac:dyDescent="0.25">
      <c r="I4242"/>
      <c r="CW4242"/>
      <c r="CX4242"/>
      <c r="CY4242"/>
      <c r="CZ4242"/>
      <c r="DA4242"/>
      <c r="DB4242"/>
      <c r="DC4242"/>
      <c r="DD4242"/>
      <c r="DE4242"/>
      <c r="DF4242"/>
      <c r="DG4242"/>
      <c r="DH4242"/>
      <c r="DI4242"/>
    </row>
    <row r="4243" spans="9:113" x14ac:dyDescent="0.25">
      <c r="I4243"/>
      <c r="CW4243"/>
      <c r="CX4243"/>
      <c r="CY4243"/>
      <c r="CZ4243"/>
      <c r="DA4243"/>
      <c r="DB4243"/>
      <c r="DC4243"/>
      <c r="DD4243"/>
      <c r="DE4243"/>
      <c r="DF4243"/>
      <c r="DG4243"/>
      <c r="DH4243"/>
      <c r="DI4243"/>
    </row>
    <row r="4244" spans="9:113" x14ac:dyDescent="0.25">
      <c r="I4244"/>
      <c r="CW4244"/>
      <c r="CX4244"/>
      <c r="CY4244"/>
      <c r="CZ4244"/>
      <c r="DA4244"/>
      <c r="DB4244"/>
      <c r="DC4244"/>
      <c r="DD4244"/>
      <c r="DE4244"/>
      <c r="DF4244"/>
      <c r="DG4244"/>
      <c r="DH4244"/>
      <c r="DI4244"/>
    </row>
    <row r="4245" spans="9:113" x14ac:dyDescent="0.25">
      <c r="I4245"/>
      <c r="CW4245"/>
      <c r="CX4245"/>
      <c r="CY4245"/>
      <c r="CZ4245"/>
      <c r="DA4245"/>
      <c r="DB4245"/>
      <c r="DC4245"/>
      <c r="DD4245"/>
      <c r="DE4245"/>
      <c r="DF4245"/>
      <c r="DG4245"/>
      <c r="DH4245"/>
      <c r="DI4245"/>
    </row>
    <row r="4246" spans="9:113" x14ac:dyDescent="0.25">
      <c r="I4246"/>
      <c r="CW4246"/>
      <c r="CX4246"/>
      <c r="CY4246"/>
      <c r="CZ4246"/>
      <c r="DA4246"/>
      <c r="DB4246"/>
      <c r="DC4246"/>
      <c r="DD4246"/>
      <c r="DE4246"/>
      <c r="DF4246"/>
      <c r="DG4246"/>
      <c r="DH4246"/>
      <c r="DI4246"/>
    </row>
    <row r="4247" spans="9:113" x14ac:dyDescent="0.25">
      <c r="I4247"/>
      <c r="CW4247"/>
      <c r="CX4247"/>
      <c r="CY4247"/>
      <c r="CZ4247"/>
      <c r="DA4247"/>
      <c r="DB4247"/>
      <c r="DC4247"/>
      <c r="DD4247"/>
      <c r="DE4247"/>
      <c r="DF4247"/>
      <c r="DG4247"/>
      <c r="DH4247"/>
      <c r="DI4247"/>
    </row>
    <row r="4248" spans="9:113" x14ac:dyDescent="0.25">
      <c r="I4248"/>
      <c r="CW4248"/>
      <c r="CX4248"/>
      <c r="CY4248"/>
      <c r="CZ4248"/>
      <c r="DA4248"/>
      <c r="DB4248"/>
      <c r="DC4248"/>
      <c r="DD4248"/>
      <c r="DE4248"/>
      <c r="DF4248"/>
      <c r="DG4248"/>
      <c r="DH4248"/>
      <c r="DI4248"/>
    </row>
    <row r="4249" spans="9:113" x14ac:dyDescent="0.25">
      <c r="I4249"/>
      <c r="CW4249"/>
      <c r="CX4249"/>
      <c r="CY4249"/>
      <c r="CZ4249"/>
      <c r="DA4249"/>
      <c r="DB4249"/>
      <c r="DC4249"/>
      <c r="DD4249"/>
      <c r="DE4249"/>
      <c r="DF4249"/>
      <c r="DG4249"/>
      <c r="DH4249"/>
      <c r="DI4249"/>
    </row>
    <row r="4250" spans="9:113" x14ac:dyDescent="0.25">
      <c r="I4250"/>
      <c r="CW4250"/>
      <c r="CX4250"/>
      <c r="CY4250"/>
      <c r="CZ4250"/>
      <c r="DA4250"/>
      <c r="DB4250"/>
      <c r="DC4250"/>
      <c r="DD4250"/>
      <c r="DE4250"/>
      <c r="DF4250"/>
      <c r="DG4250"/>
      <c r="DH4250"/>
      <c r="DI4250"/>
    </row>
    <row r="4251" spans="9:113" x14ac:dyDescent="0.25">
      <c r="I4251"/>
      <c r="CW4251"/>
      <c r="CX4251"/>
      <c r="CY4251"/>
      <c r="CZ4251"/>
      <c r="DA4251"/>
      <c r="DB4251"/>
      <c r="DC4251"/>
      <c r="DD4251"/>
      <c r="DE4251"/>
      <c r="DF4251"/>
      <c r="DG4251"/>
      <c r="DH4251"/>
      <c r="DI4251"/>
    </row>
    <row r="4252" spans="9:113" x14ac:dyDescent="0.25">
      <c r="I4252"/>
      <c r="CW4252"/>
      <c r="CX4252"/>
      <c r="CY4252"/>
      <c r="CZ4252"/>
      <c r="DA4252"/>
      <c r="DB4252"/>
      <c r="DC4252"/>
      <c r="DD4252"/>
      <c r="DE4252"/>
      <c r="DF4252"/>
      <c r="DG4252"/>
      <c r="DH4252"/>
      <c r="DI4252"/>
    </row>
    <row r="4253" spans="9:113" x14ac:dyDescent="0.25">
      <c r="I4253"/>
      <c r="CW4253"/>
      <c r="CX4253"/>
      <c r="CY4253"/>
      <c r="CZ4253"/>
      <c r="DA4253"/>
      <c r="DB4253"/>
      <c r="DC4253"/>
      <c r="DD4253"/>
      <c r="DE4253"/>
      <c r="DF4253"/>
      <c r="DG4253"/>
      <c r="DH4253"/>
      <c r="DI4253"/>
    </row>
    <row r="4254" spans="9:113" x14ac:dyDescent="0.25">
      <c r="I4254"/>
      <c r="CW4254"/>
      <c r="CX4254"/>
      <c r="CY4254"/>
      <c r="CZ4254"/>
      <c r="DA4254"/>
      <c r="DB4254"/>
      <c r="DC4254"/>
      <c r="DD4254"/>
      <c r="DE4254"/>
      <c r="DF4254"/>
      <c r="DG4254"/>
      <c r="DH4254"/>
      <c r="DI4254"/>
    </row>
    <row r="4255" spans="9:113" x14ac:dyDescent="0.25">
      <c r="I4255"/>
      <c r="CW4255"/>
      <c r="CX4255"/>
      <c r="CY4255"/>
      <c r="CZ4255"/>
      <c r="DA4255"/>
      <c r="DB4255"/>
      <c r="DC4255"/>
      <c r="DD4255"/>
      <c r="DE4255"/>
      <c r="DF4255"/>
      <c r="DG4255"/>
      <c r="DH4255"/>
      <c r="DI4255"/>
    </row>
    <row r="4256" spans="9:113" x14ac:dyDescent="0.25">
      <c r="I4256"/>
      <c r="CW4256"/>
      <c r="CX4256"/>
      <c r="CY4256"/>
      <c r="CZ4256"/>
      <c r="DA4256"/>
      <c r="DB4256"/>
      <c r="DC4256"/>
      <c r="DD4256"/>
      <c r="DE4256"/>
      <c r="DF4256"/>
      <c r="DG4256"/>
      <c r="DH4256"/>
      <c r="DI4256"/>
    </row>
    <row r="4257" spans="9:113" x14ac:dyDescent="0.25">
      <c r="I4257"/>
      <c r="CW4257"/>
      <c r="CX4257"/>
      <c r="CY4257"/>
      <c r="CZ4257"/>
      <c r="DA4257"/>
      <c r="DB4257"/>
      <c r="DC4257"/>
      <c r="DD4257"/>
      <c r="DE4257"/>
      <c r="DF4257"/>
      <c r="DG4257"/>
      <c r="DH4257"/>
      <c r="DI4257"/>
    </row>
    <row r="4258" spans="9:113" x14ac:dyDescent="0.25">
      <c r="I4258"/>
      <c r="CW4258"/>
      <c r="CX4258"/>
      <c r="CY4258"/>
      <c r="CZ4258"/>
      <c r="DA4258"/>
      <c r="DB4258"/>
      <c r="DC4258"/>
      <c r="DD4258"/>
      <c r="DE4258"/>
      <c r="DF4258"/>
      <c r="DG4258"/>
      <c r="DH4258"/>
      <c r="DI4258"/>
    </row>
    <row r="4259" spans="9:113" x14ac:dyDescent="0.25">
      <c r="I4259"/>
      <c r="CW4259"/>
      <c r="CX4259"/>
      <c r="CY4259"/>
      <c r="CZ4259"/>
      <c r="DA4259"/>
      <c r="DB4259"/>
      <c r="DC4259"/>
      <c r="DD4259"/>
      <c r="DE4259"/>
      <c r="DF4259"/>
      <c r="DG4259"/>
      <c r="DH4259"/>
      <c r="DI4259"/>
    </row>
    <row r="4260" spans="9:113" x14ac:dyDescent="0.25">
      <c r="I4260"/>
      <c r="CW4260"/>
      <c r="CX4260"/>
      <c r="CY4260"/>
      <c r="CZ4260"/>
      <c r="DA4260"/>
      <c r="DB4260"/>
      <c r="DC4260"/>
      <c r="DD4260"/>
      <c r="DE4260"/>
      <c r="DF4260"/>
      <c r="DG4260"/>
      <c r="DH4260"/>
      <c r="DI4260"/>
    </row>
    <row r="4261" spans="9:113" x14ac:dyDescent="0.25">
      <c r="I4261"/>
      <c r="CW4261"/>
      <c r="CX4261"/>
      <c r="CY4261"/>
      <c r="CZ4261"/>
      <c r="DA4261"/>
      <c r="DB4261"/>
      <c r="DC4261"/>
      <c r="DD4261"/>
      <c r="DE4261"/>
      <c r="DF4261"/>
      <c r="DG4261"/>
      <c r="DH4261"/>
      <c r="DI4261"/>
    </row>
    <row r="4262" spans="9:113" x14ac:dyDescent="0.25">
      <c r="I4262"/>
      <c r="CW4262"/>
      <c r="CX4262"/>
      <c r="CY4262"/>
      <c r="CZ4262"/>
      <c r="DA4262"/>
      <c r="DB4262"/>
      <c r="DC4262"/>
      <c r="DD4262"/>
      <c r="DE4262"/>
      <c r="DF4262"/>
      <c r="DG4262"/>
      <c r="DH4262"/>
      <c r="DI4262"/>
    </row>
    <row r="4263" spans="9:113" x14ac:dyDescent="0.25">
      <c r="I4263"/>
      <c r="CW4263"/>
      <c r="CX4263"/>
      <c r="CY4263"/>
      <c r="CZ4263"/>
      <c r="DA4263"/>
      <c r="DB4263"/>
      <c r="DC4263"/>
      <c r="DD4263"/>
      <c r="DE4263"/>
      <c r="DF4263"/>
      <c r="DG4263"/>
      <c r="DH4263"/>
      <c r="DI4263"/>
    </row>
    <row r="4264" spans="9:113" x14ac:dyDescent="0.25">
      <c r="I4264"/>
      <c r="CW4264"/>
      <c r="CX4264"/>
      <c r="CY4264"/>
      <c r="CZ4264"/>
      <c r="DA4264"/>
      <c r="DB4264"/>
      <c r="DC4264"/>
      <c r="DD4264"/>
      <c r="DE4264"/>
      <c r="DF4264"/>
      <c r="DG4264"/>
      <c r="DH4264"/>
      <c r="DI4264"/>
    </row>
    <row r="4265" spans="9:113" x14ac:dyDescent="0.25">
      <c r="I4265"/>
      <c r="CW4265"/>
      <c r="CX4265"/>
      <c r="CY4265"/>
      <c r="CZ4265"/>
      <c r="DA4265"/>
      <c r="DB4265"/>
      <c r="DC4265"/>
      <c r="DD4265"/>
      <c r="DE4265"/>
      <c r="DF4265"/>
      <c r="DG4265"/>
      <c r="DH4265"/>
      <c r="DI4265"/>
    </row>
    <row r="4266" spans="9:113" x14ac:dyDescent="0.25">
      <c r="I4266"/>
      <c r="CW4266"/>
      <c r="CX4266"/>
      <c r="CY4266"/>
      <c r="CZ4266"/>
      <c r="DA4266"/>
      <c r="DB4266"/>
      <c r="DC4266"/>
      <c r="DD4266"/>
      <c r="DE4266"/>
      <c r="DF4266"/>
      <c r="DG4266"/>
      <c r="DH4266"/>
      <c r="DI4266"/>
    </row>
    <row r="4267" spans="9:113" x14ac:dyDescent="0.25">
      <c r="I4267"/>
      <c r="CW4267"/>
      <c r="CX4267"/>
      <c r="CY4267"/>
      <c r="CZ4267"/>
      <c r="DA4267"/>
      <c r="DB4267"/>
      <c r="DC4267"/>
      <c r="DD4267"/>
      <c r="DE4267"/>
      <c r="DF4267"/>
      <c r="DG4267"/>
      <c r="DH4267"/>
      <c r="DI4267"/>
    </row>
    <row r="4268" spans="9:113" x14ac:dyDescent="0.25">
      <c r="I4268"/>
      <c r="CW4268"/>
      <c r="CX4268"/>
      <c r="CY4268"/>
      <c r="CZ4268"/>
      <c r="DA4268"/>
      <c r="DB4268"/>
      <c r="DC4268"/>
      <c r="DD4268"/>
      <c r="DE4268"/>
      <c r="DF4268"/>
      <c r="DG4268"/>
      <c r="DH4268"/>
      <c r="DI4268"/>
    </row>
    <row r="4269" spans="9:113" x14ac:dyDescent="0.25">
      <c r="I4269"/>
      <c r="CW4269"/>
      <c r="CX4269"/>
      <c r="CY4269"/>
      <c r="CZ4269"/>
      <c r="DA4269"/>
      <c r="DB4269"/>
      <c r="DC4269"/>
      <c r="DD4269"/>
      <c r="DE4269"/>
      <c r="DF4269"/>
      <c r="DG4269"/>
      <c r="DH4269"/>
      <c r="DI4269"/>
    </row>
    <row r="4270" spans="9:113" x14ac:dyDescent="0.25">
      <c r="I4270"/>
      <c r="CW4270"/>
      <c r="CX4270"/>
      <c r="CY4270"/>
      <c r="CZ4270"/>
      <c r="DA4270"/>
      <c r="DB4270"/>
      <c r="DC4270"/>
      <c r="DD4270"/>
      <c r="DE4270"/>
      <c r="DF4270"/>
      <c r="DG4270"/>
      <c r="DH4270"/>
      <c r="DI4270"/>
    </row>
    <row r="4271" spans="9:113" x14ac:dyDescent="0.25">
      <c r="I4271"/>
      <c r="CW4271"/>
      <c r="CX4271"/>
      <c r="CY4271"/>
      <c r="CZ4271"/>
      <c r="DA4271"/>
      <c r="DB4271"/>
      <c r="DC4271"/>
      <c r="DD4271"/>
      <c r="DE4271"/>
      <c r="DF4271"/>
      <c r="DG4271"/>
      <c r="DH4271"/>
      <c r="DI4271"/>
    </row>
    <row r="4272" spans="9:113" x14ac:dyDescent="0.25">
      <c r="I4272"/>
      <c r="CW4272"/>
      <c r="CX4272"/>
      <c r="CY4272"/>
      <c r="CZ4272"/>
      <c r="DA4272"/>
      <c r="DB4272"/>
      <c r="DC4272"/>
      <c r="DD4272"/>
      <c r="DE4272"/>
      <c r="DF4272"/>
      <c r="DG4272"/>
      <c r="DH4272"/>
      <c r="DI4272"/>
    </row>
    <row r="4273" spans="9:113" x14ac:dyDescent="0.25">
      <c r="I4273"/>
      <c r="CW4273"/>
      <c r="CX4273"/>
      <c r="CY4273"/>
      <c r="CZ4273"/>
      <c r="DA4273"/>
      <c r="DB4273"/>
      <c r="DC4273"/>
      <c r="DD4273"/>
      <c r="DE4273"/>
      <c r="DF4273"/>
      <c r="DG4273"/>
      <c r="DH4273"/>
      <c r="DI4273"/>
    </row>
    <row r="4274" spans="9:113" x14ac:dyDescent="0.25">
      <c r="I4274"/>
      <c r="CW4274"/>
      <c r="CX4274"/>
      <c r="CY4274"/>
      <c r="CZ4274"/>
      <c r="DA4274"/>
      <c r="DB4274"/>
      <c r="DC4274"/>
      <c r="DD4274"/>
      <c r="DE4274"/>
      <c r="DF4274"/>
      <c r="DG4274"/>
      <c r="DH4274"/>
      <c r="DI4274"/>
    </row>
    <row r="4275" spans="9:113" x14ac:dyDescent="0.25">
      <c r="I4275"/>
      <c r="CW4275"/>
      <c r="CX4275"/>
      <c r="CY4275"/>
      <c r="CZ4275"/>
      <c r="DA4275"/>
      <c r="DB4275"/>
      <c r="DC4275"/>
      <c r="DD4275"/>
      <c r="DE4275"/>
      <c r="DF4275"/>
      <c r="DG4275"/>
      <c r="DH4275"/>
      <c r="DI4275"/>
    </row>
    <row r="4276" spans="9:113" x14ac:dyDescent="0.25">
      <c r="I4276"/>
      <c r="CW4276"/>
      <c r="CX4276"/>
      <c r="CY4276"/>
      <c r="CZ4276"/>
      <c r="DA4276"/>
      <c r="DB4276"/>
      <c r="DC4276"/>
      <c r="DD4276"/>
      <c r="DE4276"/>
      <c r="DF4276"/>
      <c r="DG4276"/>
      <c r="DH4276"/>
      <c r="DI4276"/>
    </row>
    <row r="4277" spans="9:113" x14ac:dyDescent="0.25">
      <c r="I4277"/>
      <c r="CW4277"/>
      <c r="CX4277"/>
      <c r="CY4277"/>
      <c r="CZ4277"/>
      <c r="DA4277"/>
      <c r="DB4277"/>
      <c r="DC4277"/>
      <c r="DD4277"/>
      <c r="DE4277"/>
      <c r="DF4277"/>
      <c r="DG4277"/>
      <c r="DH4277"/>
      <c r="DI4277"/>
    </row>
    <row r="4278" spans="9:113" x14ac:dyDescent="0.25">
      <c r="I4278"/>
      <c r="CW4278"/>
      <c r="CX4278"/>
      <c r="CY4278"/>
      <c r="CZ4278"/>
      <c r="DA4278"/>
      <c r="DB4278"/>
      <c r="DC4278"/>
      <c r="DD4278"/>
      <c r="DE4278"/>
      <c r="DF4278"/>
      <c r="DG4278"/>
      <c r="DH4278"/>
      <c r="DI4278"/>
    </row>
    <row r="4279" spans="9:113" x14ac:dyDescent="0.25">
      <c r="I4279"/>
      <c r="CW4279"/>
      <c r="CX4279"/>
      <c r="CY4279"/>
      <c r="CZ4279"/>
      <c r="DA4279"/>
      <c r="DB4279"/>
      <c r="DC4279"/>
      <c r="DD4279"/>
      <c r="DE4279"/>
      <c r="DF4279"/>
      <c r="DG4279"/>
      <c r="DH4279"/>
      <c r="DI4279"/>
    </row>
    <row r="4280" spans="9:113" x14ac:dyDescent="0.25">
      <c r="I4280"/>
      <c r="CW4280"/>
      <c r="CX4280"/>
      <c r="CY4280"/>
      <c r="CZ4280"/>
      <c r="DA4280"/>
      <c r="DB4280"/>
      <c r="DC4280"/>
      <c r="DD4280"/>
      <c r="DE4280"/>
      <c r="DF4280"/>
      <c r="DG4280"/>
      <c r="DH4280"/>
      <c r="DI4280"/>
    </row>
    <row r="4281" spans="9:113" x14ac:dyDescent="0.25">
      <c r="I4281"/>
      <c r="CW4281"/>
      <c r="CX4281"/>
      <c r="CY4281"/>
      <c r="CZ4281"/>
      <c r="DA4281"/>
      <c r="DB4281"/>
      <c r="DC4281"/>
      <c r="DD4281"/>
      <c r="DE4281"/>
      <c r="DF4281"/>
      <c r="DG4281"/>
      <c r="DH4281"/>
      <c r="DI4281"/>
    </row>
    <row r="4282" spans="9:113" x14ac:dyDescent="0.25">
      <c r="I4282"/>
      <c r="CW4282"/>
      <c r="CX4282"/>
      <c r="CY4282"/>
      <c r="CZ4282"/>
      <c r="DA4282"/>
      <c r="DB4282"/>
      <c r="DC4282"/>
      <c r="DD4282"/>
      <c r="DE4282"/>
      <c r="DF4282"/>
      <c r="DG4282"/>
      <c r="DH4282"/>
      <c r="DI4282"/>
    </row>
    <row r="4283" spans="9:113" x14ac:dyDescent="0.25">
      <c r="I4283"/>
      <c r="CW4283"/>
      <c r="CX4283"/>
      <c r="CY4283"/>
      <c r="CZ4283"/>
      <c r="DA4283"/>
      <c r="DB4283"/>
      <c r="DC4283"/>
      <c r="DD4283"/>
      <c r="DE4283"/>
      <c r="DF4283"/>
      <c r="DG4283"/>
      <c r="DH4283"/>
      <c r="DI4283"/>
    </row>
    <row r="4284" spans="9:113" x14ac:dyDescent="0.25">
      <c r="I4284"/>
      <c r="CW4284"/>
      <c r="CX4284"/>
      <c r="CY4284"/>
      <c r="CZ4284"/>
      <c r="DA4284"/>
      <c r="DB4284"/>
      <c r="DC4284"/>
      <c r="DD4284"/>
      <c r="DE4284"/>
      <c r="DF4284"/>
      <c r="DG4284"/>
      <c r="DH4284"/>
      <c r="DI4284"/>
    </row>
    <row r="4285" spans="9:113" x14ac:dyDescent="0.25">
      <c r="I4285"/>
      <c r="CW4285"/>
      <c r="CX4285"/>
      <c r="CY4285"/>
      <c r="CZ4285"/>
      <c r="DA4285"/>
      <c r="DB4285"/>
      <c r="DC4285"/>
      <c r="DD4285"/>
      <c r="DE4285"/>
      <c r="DF4285"/>
      <c r="DG4285"/>
      <c r="DH4285"/>
      <c r="DI4285"/>
    </row>
    <row r="4286" spans="9:113" x14ac:dyDescent="0.25">
      <c r="I4286"/>
      <c r="CW4286"/>
      <c r="CX4286"/>
      <c r="CY4286"/>
      <c r="CZ4286"/>
      <c r="DA4286"/>
      <c r="DB4286"/>
      <c r="DC4286"/>
      <c r="DD4286"/>
      <c r="DE4286"/>
      <c r="DF4286"/>
      <c r="DG4286"/>
      <c r="DH4286"/>
      <c r="DI4286"/>
    </row>
    <row r="4287" spans="9:113" x14ac:dyDescent="0.25">
      <c r="I4287"/>
      <c r="CW4287"/>
      <c r="CX4287"/>
      <c r="CY4287"/>
      <c r="CZ4287"/>
      <c r="DA4287"/>
      <c r="DB4287"/>
      <c r="DC4287"/>
      <c r="DD4287"/>
      <c r="DE4287"/>
      <c r="DF4287"/>
      <c r="DG4287"/>
      <c r="DH4287"/>
      <c r="DI4287"/>
    </row>
    <row r="4288" spans="9:113" x14ac:dyDescent="0.25">
      <c r="I4288"/>
      <c r="CW4288"/>
      <c r="CX4288"/>
      <c r="CY4288"/>
      <c r="CZ4288"/>
      <c r="DA4288"/>
      <c r="DB4288"/>
      <c r="DC4288"/>
      <c r="DD4288"/>
      <c r="DE4288"/>
      <c r="DF4288"/>
      <c r="DG4288"/>
      <c r="DH4288"/>
      <c r="DI4288"/>
    </row>
    <row r="4289" spans="9:113" x14ac:dyDescent="0.25">
      <c r="I4289"/>
      <c r="CW4289"/>
      <c r="CX4289"/>
      <c r="CY4289"/>
      <c r="CZ4289"/>
      <c r="DA4289"/>
      <c r="DB4289"/>
      <c r="DC4289"/>
      <c r="DD4289"/>
      <c r="DE4289"/>
      <c r="DF4289"/>
      <c r="DG4289"/>
      <c r="DH4289"/>
      <c r="DI4289"/>
    </row>
    <row r="4290" spans="9:113" x14ac:dyDescent="0.25">
      <c r="I4290"/>
      <c r="CW4290"/>
      <c r="CX4290"/>
      <c r="CY4290"/>
      <c r="CZ4290"/>
      <c r="DA4290"/>
      <c r="DB4290"/>
      <c r="DC4290"/>
      <c r="DD4290"/>
      <c r="DE4290"/>
      <c r="DF4290"/>
      <c r="DG4290"/>
      <c r="DH4290"/>
      <c r="DI4290"/>
    </row>
    <row r="4291" spans="9:113" x14ac:dyDescent="0.25">
      <c r="I4291"/>
      <c r="CW4291"/>
      <c r="CX4291"/>
      <c r="CY4291"/>
      <c r="CZ4291"/>
      <c r="DA4291"/>
      <c r="DB4291"/>
      <c r="DC4291"/>
      <c r="DD4291"/>
      <c r="DE4291"/>
      <c r="DF4291"/>
      <c r="DG4291"/>
      <c r="DH4291"/>
      <c r="DI4291"/>
    </row>
    <row r="4292" spans="9:113" x14ac:dyDescent="0.25">
      <c r="I4292"/>
      <c r="CW4292"/>
      <c r="CX4292"/>
      <c r="CY4292"/>
      <c r="CZ4292"/>
      <c r="DA4292"/>
      <c r="DB4292"/>
      <c r="DC4292"/>
      <c r="DD4292"/>
      <c r="DE4292"/>
      <c r="DF4292"/>
      <c r="DG4292"/>
      <c r="DH4292"/>
      <c r="DI4292"/>
    </row>
    <row r="4293" spans="9:113" x14ac:dyDescent="0.25">
      <c r="I4293"/>
      <c r="CW4293"/>
      <c r="CX4293"/>
      <c r="CY4293"/>
      <c r="CZ4293"/>
      <c r="DA4293"/>
      <c r="DB4293"/>
      <c r="DC4293"/>
      <c r="DD4293"/>
      <c r="DE4293"/>
      <c r="DF4293"/>
      <c r="DG4293"/>
      <c r="DH4293"/>
      <c r="DI4293"/>
    </row>
    <row r="4294" spans="9:113" x14ac:dyDescent="0.25">
      <c r="I4294"/>
      <c r="CW4294"/>
      <c r="CX4294"/>
      <c r="CY4294"/>
      <c r="CZ4294"/>
      <c r="DA4294"/>
      <c r="DB4294"/>
      <c r="DC4294"/>
      <c r="DD4294"/>
      <c r="DE4294"/>
      <c r="DF4294"/>
      <c r="DG4294"/>
      <c r="DH4294"/>
      <c r="DI4294"/>
    </row>
    <row r="4295" spans="9:113" x14ac:dyDescent="0.25">
      <c r="I4295"/>
      <c r="CW4295"/>
      <c r="CX4295"/>
      <c r="CY4295"/>
      <c r="CZ4295"/>
      <c r="DA4295"/>
      <c r="DB4295"/>
      <c r="DC4295"/>
      <c r="DD4295"/>
      <c r="DE4295"/>
      <c r="DF4295"/>
      <c r="DG4295"/>
      <c r="DH4295"/>
      <c r="DI4295"/>
    </row>
    <row r="4296" spans="9:113" x14ac:dyDescent="0.25">
      <c r="I4296"/>
      <c r="CW4296"/>
      <c r="CX4296"/>
      <c r="CY4296"/>
      <c r="CZ4296"/>
      <c r="DA4296"/>
      <c r="DB4296"/>
      <c r="DC4296"/>
      <c r="DD4296"/>
      <c r="DE4296"/>
      <c r="DF4296"/>
      <c r="DG4296"/>
      <c r="DH4296"/>
      <c r="DI4296"/>
    </row>
    <row r="4297" spans="9:113" x14ac:dyDescent="0.25">
      <c r="I4297"/>
      <c r="CW4297"/>
      <c r="CX4297"/>
      <c r="CY4297"/>
      <c r="CZ4297"/>
      <c r="DA4297"/>
      <c r="DB4297"/>
      <c r="DC4297"/>
      <c r="DD4297"/>
      <c r="DE4297"/>
      <c r="DF4297"/>
      <c r="DG4297"/>
      <c r="DH4297"/>
      <c r="DI4297"/>
    </row>
    <row r="4298" spans="9:113" x14ac:dyDescent="0.25">
      <c r="I4298"/>
      <c r="CW4298"/>
      <c r="CX4298"/>
      <c r="CY4298"/>
      <c r="CZ4298"/>
      <c r="DA4298"/>
      <c r="DB4298"/>
      <c r="DC4298"/>
      <c r="DD4298"/>
      <c r="DE4298"/>
      <c r="DF4298"/>
      <c r="DG4298"/>
      <c r="DH4298"/>
      <c r="DI4298"/>
    </row>
    <row r="4299" spans="9:113" x14ac:dyDescent="0.25">
      <c r="I4299"/>
      <c r="CW4299"/>
      <c r="CX4299"/>
      <c r="CY4299"/>
      <c r="CZ4299"/>
      <c r="DA4299"/>
      <c r="DB4299"/>
      <c r="DC4299"/>
      <c r="DD4299"/>
      <c r="DE4299"/>
      <c r="DF4299"/>
      <c r="DG4299"/>
      <c r="DH4299"/>
      <c r="DI4299"/>
    </row>
    <row r="4300" spans="9:113" x14ac:dyDescent="0.25">
      <c r="I4300"/>
      <c r="CW4300"/>
      <c r="CX4300"/>
      <c r="CY4300"/>
      <c r="CZ4300"/>
      <c r="DA4300"/>
      <c r="DB4300"/>
      <c r="DC4300"/>
      <c r="DD4300"/>
      <c r="DE4300"/>
      <c r="DF4300"/>
      <c r="DG4300"/>
      <c r="DH4300"/>
      <c r="DI4300"/>
    </row>
    <row r="4301" spans="9:113" x14ac:dyDescent="0.25">
      <c r="I4301"/>
      <c r="CW4301"/>
      <c r="CX4301"/>
      <c r="CY4301"/>
      <c r="CZ4301"/>
      <c r="DA4301"/>
      <c r="DB4301"/>
      <c r="DC4301"/>
      <c r="DD4301"/>
      <c r="DE4301"/>
      <c r="DF4301"/>
      <c r="DG4301"/>
      <c r="DH4301"/>
      <c r="DI4301"/>
    </row>
    <row r="4302" spans="9:113" x14ac:dyDescent="0.25">
      <c r="I4302"/>
      <c r="CW4302"/>
      <c r="CX4302"/>
      <c r="CY4302"/>
      <c r="CZ4302"/>
      <c r="DA4302"/>
      <c r="DB4302"/>
      <c r="DC4302"/>
      <c r="DD4302"/>
      <c r="DE4302"/>
      <c r="DF4302"/>
      <c r="DG4302"/>
      <c r="DH4302"/>
      <c r="DI4302"/>
    </row>
    <row r="4303" spans="9:113" x14ac:dyDescent="0.25">
      <c r="I4303"/>
      <c r="CW4303"/>
      <c r="CX4303"/>
      <c r="CY4303"/>
      <c r="CZ4303"/>
      <c r="DA4303"/>
      <c r="DB4303"/>
      <c r="DC4303"/>
      <c r="DD4303"/>
      <c r="DE4303"/>
      <c r="DF4303"/>
      <c r="DG4303"/>
      <c r="DH4303"/>
      <c r="DI4303"/>
    </row>
    <row r="4304" spans="9:113" x14ac:dyDescent="0.25">
      <c r="I4304"/>
      <c r="CW4304"/>
      <c r="CX4304"/>
      <c r="CY4304"/>
      <c r="CZ4304"/>
      <c r="DA4304"/>
      <c r="DB4304"/>
      <c r="DC4304"/>
      <c r="DD4304"/>
      <c r="DE4304"/>
      <c r="DF4304"/>
      <c r="DG4304"/>
      <c r="DH4304"/>
      <c r="DI4304"/>
    </row>
    <row r="4305" spans="9:113" x14ac:dyDescent="0.25">
      <c r="I4305"/>
      <c r="CW4305"/>
      <c r="CX4305"/>
      <c r="CY4305"/>
      <c r="CZ4305"/>
      <c r="DA4305"/>
      <c r="DB4305"/>
      <c r="DC4305"/>
      <c r="DD4305"/>
      <c r="DE4305"/>
      <c r="DF4305"/>
      <c r="DG4305"/>
      <c r="DH4305"/>
      <c r="DI4305"/>
    </row>
    <row r="4306" spans="9:113" x14ac:dyDescent="0.25">
      <c r="I4306"/>
      <c r="CW4306"/>
      <c r="CX4306"/>
      <c r="CY4306"/>
      <c r="CZ4306"/>
      <c r="DA4306"/>
      <c r="DB4306"/>
      <c r="DC4306"/>
      <c r="DD4306"/>
      <c r="DE4306"/>
      <c r="DF4306"/>
      <c r="DG4306"/>
      <c r="DH4306"/>
      <c r="DI4306"/>
    </row>
    <row r="4307" spans="9:113" x14ac:dyDescent="0.25">
      <c r="I4307"/>
      <c r="CW4307"/>
      <c r="CX4307"/>
      <c r="CY4307"/>
      <c r="CZ4307"/>
      <c r="DA4307"/>
      <c r="DB4307"/>
      <c r="DC4307"/>
      <c r="DD4307"/>
      <c r="DE4307"/>
      <c r="DF4307"/>
      <c r="DG4307"/>
      <c r="DH4307"/>
      <c r="DI4307"/>
    </row>
    <row r="4308" spans="9:113" x14ac:dyDescent="0.25">
      <c r="I4308"/>
      <c r="CW4308"/>
      <c r="CX4308"/>
      <c r="CY4308"/>
      <c r="CZ4308"/>
      <c r="DA4308"/>
      <c r="DB4308"/>
      <c r="DC4308"/>
      <c r="DD4308"/>
      <c r="DE4308"/>
      <c r="DF4308"/>
      <c r="DG4308"/>
      <c r="DH4308"/>
      <c r="DI4308"/>
    </row>
    <row r="4309" spans="9:113" x14ac:dyDescent="0.25">
      <c r="I4309"/>
      <c r="CW4309"/>
      <c r="CX4309"/>
      <c r="CY4309"/>
      <c r="CZ4309"/>
      <c r="DA4309"/>
      <c r="DB4309"/>
      <c r="DC4309"/>
      <c r="DD4309"/>
      <c r="DE4309"/>
      <c r="DF4309"/>
      <c r="DG4309"/>
      <c r="DH4309"/>
      <c r="DI4309"/>
    </row>
    <row r="4310" spans="9:113" x14ac:dyDescent="0.25">
      <c r="I4310"/>
      <c r="CW4310"/>
      <c r="CX4310"/>
      <c r="CY4310"/>
      <c r="CZ4310"/>
      <c r="DA4310"/>
      <c r="DB4310"/>
      <c r="DC4310"/>
      <c r="DD4310"/>
      <c r="DE4310"/>
      <c r="DF4310"/>
      <c r="DG4310"/>
      <c r="DH4310"/>
      <c r="DI4310"/>
    </row>
    <row r="4311" spans="9:113" x14ac:dyDescent="0.25">
      <c r="I4311"/>
      <c r="CW4311"/>
      <c r="CX4311"/>
      <c r="CY4311"/>
      <c r="CZ4311"/>
      <c r="DA4311"/>
      <c r="DB4311"/>
      <c r="DC4311"/>
      <c r="DD4311"/>
      <c r="DE4311"/>
      <c r="DF4311"/>
      <c r="DG4311"/>
      <c r="DH4311"/>
      <c r="DI4311"/>
    </row>
    <row r="4312" spans="9:113" x14ac:dyDescent="0.25">
      <c r="I4312"/>
      <c r="CW4312"/>
      <c r="CX4312"/>
      <c r="CY4312"/>
      <c r="CZ4312"/>
      <c r="DA4312"/>
      <c r="DB4312"/>
      <c r="DC4312"/>
      <c r="DD4312"/>
      <c r="DE4312"/>
      <c r="DF4312"/>
      <c r="DG4312"/>
      <c r="DH4312"/>
      <c r="DI4312"/>
    </row>
    <row r="4313" spans="9:113" x14ac:dyDescent="0.25">
      <c r="I4313"/>
      <c r="CW4313"/>
      <c r="CX4313"/>
      <c r="CY4313"/>
      <c r="CZ4313"/>
      <c r="DA4313"/>
      <c r="DB4313"/>
      <c r="DC4313"/>
      <c r="DD4313"/>
      <c r="DE4313"/>
      <c r="DF4313"/>
      <c r="DG4313"/>
      <c r="DH4313"/>
      <c r="DI4313"/>
    </row>
    <row r="4314" spans="9:113" x14ac:dyDescent="0.25">
      <c r="I4314"/>
      <c r="CW4314"/>
      <c r="CX4314"/>
      <c r="CY4314"/>
      <c r="CZ4314"/>
      <c r="DA4314"/>
      <c r="DB4314"/>
      <c r="DC4314"/>
      <c r="DD4314"/>
      <c r="DE4314"/>
      <c r="DF4314"/>
      <c r="DG4314"/>
      <c r="DH4314"/>
      <c r="DI4314"/>
    </row>
    <row r="4315" spans="9:113" x14ac:dyDescent="0.25">
      <c r="I4315"/>
      <c r="CW4315"/>
      <c r="CX4315"/>
      <c r="CY4315"/>
      <c r="CZ4315"/>
      <c r="DA4315"/>
      <c r="DB4315"/>
      <c r="DC4315"/>
      <c r="DD4315"/>
      <c r="DE4315"/>
      <c r="DF4315"/>
      <c r="DG4315"/>
      <c r="DH4315"/>
      <c r="DI4315"/>
    </row>
    <row r="4316" spans="9:113" x14ac:dyDescent="0.25">
      <c r="I4316"/>
      <c r="CW4316"/>
      <c r="CX4316"/>
      <c r="CY4316"/>
      <c r="CZ4316"/>
      <c r="DA4316"/>
      <c r="DB4316"/>
      <c r="DC4316"/>
      <c r="DD4316"/>
      <c r="DE4316"/>
      <c r="DF4316"/>
      <c r="DG4316"/>
      <c r="DH4316"/>
      <c r="DI4316"/>
    </row>
    <row r="4317" spans="9:113" x14ac:dyDescent="0.25">
      <c r="I4317"/>
      <c r="CW4317"/>
      <c r="CX4317"/>
      <c r="CY4317"/>
      <c r="CZ4317"/>
      <c r="DA4317"/>
      <c r="DB4317"/>
      <c r="DC4317"/>
      <c r="DD4317"/>
      <c r="DE4317"/>
      <c r="DF4317"/>
      <c r="DG4317"/>
      <c r="DH4317"/>
      <c r="DI4317"/>
    </row>
    <row r="4318" spans="9:113" x14ac:dyDescent="0.25">
      <c r="I4318"/>
      <c r="CW4318"/>
      <c r="CX4318"/>
      <c r="CY4318"/>
      <c r="CZ4318"/>
      <c r="DA4318"/>
      <c r="DB4318"/>
      <c r="DC4318"/>
      <c r="DD4318"/>
      <c r="DE4318"/>
      <c r="DF4318"/>
      <c r="DG4318"/>
      <c r="DH4318"/>
      <c r="DI4318"/>
    </row>
    <row r="4319" spans="9:113" x14ac:dyDescent="0.25">
      <c r="I4319"/>
      <c r="CW4319"/>
      <c r="CX4319"/>
      <c r="CY4319"/>
      <c r="CZ4319"/>
      <c r="DA4319"/>
      <c r="DB4319"/>
      <c r="DC4319"/>
      <c r="DD4319"/>
      <c r="DE4319"/>
      <c r="DF4319"/>
      <c r="DG4319"/>
      <c r="DH4319"/>
      <c r="DI4319"/>
    </row>
    <row r="4320" spans="9:113" x14ac:dyDescent="0.25">
      <c r="I4320"/>
      <c r="CW4320"/>
      <c r="CX4320"/>
      <c r="CY4320"/>
      <c r="CZ4320"/>
      <c r="DA4320"/>
      <c r="DB4320"/>
      <c r="DC4320"/>
      <c r="DD4320"/>
      <c r="DE4320"/>
      <c r="DF4320"/>
      <c r="DG4320"/>
      <c r="DH4320"/>
      <c r="DI4320"/>
    </row>
    <row r="4321" spans="9:113" x14ac:dyDescent="0.25">
      <c r="I4321"/>
      <c r="CW4321"/>
      <c r="CX4321"/>
      <c r="CY4321"/>
      <c r="CZ4321"/>
      <c r="DA4321"/>
      <c r="DB4321"/>
      <c r="DC4321"/>
      <c r="DD4321"/>
      <c r="DE4321"/>
      <c r="DF4321"/>
      <c r="DG4321"/>
      <c r="DH4321"/>
      <c r="DI4321"/>
    </row>
    <row r="4322" spans="9:113" x14ac:dyDescent="0.25">
      <c r="I4322"/>
      <c r="CW4322"/>
      <c r="CX4322"/>
      <c r="CY4322"/>
      <c r="CZ4322"/>
      <c r="DA4322"/>
      <c r="DB4322"/>
      <c r="DC4322"/>
      <c r="DD4322"/>
      <c r="DE4322"/>
      <c r="DF4322"/>
      <c r="DG4322"/>
      <c r="DH4322"/>
      <c r="DI4322"/>
    </row>
    <row r="4323" spans="9:113" x14ac:dyDescent="0.25">
      <c r="I4323"/>
      <c r="CW4323"/>
      <c r="CX4323"/>
      <c r="CY4323"/>
      <c r="CZ4323"/>
      <c r="DA4323"/>
      <c r="DB4323"/>
      <c r="DC4323"/>
      <c r="DD4323"/>
      <c r="DE4323"/>
      <c r="DF4323"/>
      <c r="DG4323"/>
      <c r="DH4323"/>
      <c r="DI4323"/>
    </row>
    <row r="4324" spans="9:113" x14ac:dyDescent="0.25">
      <c r="I4324"/>
      <c r="CW4324"/>
      <c r="CX4324"/>
      <c r="CY4324"/>
      <c r="CZ4324"/>
      <c r="DA4324"/>
      <c r="DB4324"/>
      <c r="DC4324"/>
      <c r="DD4324"/>
      <c r="DE4324"/>
      <c r="DF4324"/>
      <c r="DG4324"/>
      <c r="DH4324"/>
      <c r="DI4324"/>
    </row>
    <row r="4325" spans="9:113" x14ac:dyDescent="0.25">
      <c r="I4325"/>
      <c r="CW4325"/>
      <c r="CX4325"/>
      <c r="CY4325"/>
      <c r="CZ4325"/>
      <c r="DA4325"/>
      <c r="DB4325"/>
      <c r="DC4325"/>
      <c r="DD4325"/>
      <c r="DE4325"/>
      <c r="DF4325"/>
      <c r="DG4325"/>
      <c r="DH4325"/>
      <c r="DI4325"/>
    </row>
    <row r="4326" spans="9:113" x14ac:dyDescent="0.25">
      <c r="I4326"/>
      <c r="CW4326"/>
      <c r="CX4326"/>
      <c r="CY4326"/>
      <c r="CZ4326"/>
      <c r="DA4326"/>
      <c r="DB4326"/>
      <c r="DC4326"/>
      <c r="DD4326"/>
      <c r="DE4326"/>
      <c r="DF4326"/>
      <c r="DG4326"/>
      <c r="DH4326"/>
      <c r="DI4326"/>
    </row>
    <row r="4327" spans="9:113" x14ac:dyDescent="0.25">
      <c r="I4327"/>
      <c r="CW4327"/>
      <c r="CX4327"/>
      <c r="CY4327"/>
      <c r="CZ4327"/>
      <c r="DA4327"/>
      <c r="DB4327"/>
      <c r="DC4327"/>
      <c r="DD4327"/>
      <c r="DE4327"/>
      <c r="DF4327"/>
      <c r="DG4327"/>
      <c r="DH4327"/>
      <c r="DI4327"/>
    </row>
    <row r="4328" spans="9:113" x14ac:dyDescent="0.25">
      <c r="I4328"/>
      <c r="CW4328"/>
      <c r="CX4328"/>
      <c r="CY4328"/>
      <c r="CZ4328"/>
      <c r="DA4328"/>
      <c r="DB4328"/>
      <c r="DC4328"/>
      <c r="DD4328"/>
      <c r="DE4328"/>
      <c r="DF4328"/>
      <c r="DG4328"/>
      <c r="DH4328"/>
      <c r="DI4328"/>
    </row>
    <row r="4329" spans="9:113" x14ac:dyDescent="0.25">
      <c r="I4329"/>
      <c r="CW4329"/>
      <c r="CX4329"/>
      <c r="CY4329"/>
      <c r="CZ4329"/>
      <c r="DA4329"/>
      <c r="DB4329"/>
      <c r="DC4329"/>
      <c r="DD4329"/>
      <c r="DE4329"/>
      <c r="DF4329"/>
      <c r="DG4329"/>
      <c r="DH4329"/>
      <c r="DI4329"/>
    </row>
    <row r="4330" spans="9:113" x14ac:dyDescent="0.25">
      <c r="I4330"/>
      <c r="CW4330"/>
      <c r="CX4330"/>
      <c r="CY4330"/>
      <c r="CZ4330"/>
      <c r="DA4330"/>
      <c r="DB4330"/>
      <c r="DC4330"/>
      <c r="DD4330"/>
      <c r="DE4330"/>
      <c r="DF4330"/>
      <c r="DG4330"/>
      <c r="DH4330"/>
      <c r="DI4330"/>
    </row>
    <row r="4331" spans="9:113" x14ac:dyDescent="0.25">
      <c r="I4331"/>
      <c r="CW4331"/>
      <c r="CX4331"/>
      <c r="CY4331"/>
      <c r="CZ4331"/>
      <c r="DA4331"/>
      <c r="DB4331"/>
      <c r="DC4331"/>
      <c r="DD4331"/>
      <c r="DE4331"/>
      <c r="DF4331"/>
      <c r="DG4331"/>
      <c r="DH4331"/>
      <c r="DI4331"/>
    </row>
    <row r="4332" spans="9:113" x14ac:dyDescent="0.25">
      <c r="I4332"/>
      <c r="CW4332"/>
      <c r="CX4332"/>
      <c r="CY4332"/>
      <c r="CZ4332"/>
      <c r="DA4332"/>
      <c r="DB4332"/>
      <c r="DC4332"/>
      <c r="DD4332"/>
      <c r="DE4332"/>
      <c r="DF4332"/>
      <c r="DG4332"/>
      <c r="DH4332"/>
      <c r="DI4332"/>
    </row>
    <row r="4333" spans="9:113" x14ac:dyDescent="0.25">
      <c r="I4333"/>
      <c r="CW4333"/>
      <c r="CX4333"/>
      <c r="CY4333"/>
      <c r="CZ4333"/>
      <c r="DA4333"/>
      <c r="DB4333"/>
      <c r="DC4333"/>
      <c r="DD4333"/>
      <c r="DE4333"/>
      <c r="DF4333"/>
      <c r="DG4333"/>
      <c r="DH4333"/>
      <c r="DI4333"/>
    </row>
    <row r="4334" spans="9:113" x14ac:dyDescent="0.25">
      <c r="I4334"/>
      <c r="CW4334"/>
      <c r="CX4334"/>
      <c r="CY4334"/>
      <c r="CZ4334"/>
      <c r="DA4334"/>
      <c r="DB4334"/>
      <c r="DC4334"/>
      <c r="DD4334"/>
      <c r="DE4334"/>
      <c r="DF4334"/>
      <c r="DG4334"/>
      <c r="DH4334"/>
      <c r="DI4334"/>
    </row>
    <row r="4335" spans="9:113" x14ac:dyDescent="0.25">
      <c r="I4335"/>
      <c r="CW4335"/>
      <c r="CX4335"/>
      <c r="CY4335"/>
      <c r="CZ4335"/>
      <c r="DA4335"/>
      <c r="DB4335"/>
      <c r="DC4335"/>
      <c r="DD4335"/>
      <c r="DE4335"/>
      <c r="DF4335"/>
      <c r="DG4335"/>
      <c r="DH4335"/>
      <c r="DI4335"/>
    </row>
    <row r="4336" spans="9:113" x14ac:dyDescent="0.25">
      <c r="I4336"/>
      <c r="CW4336"/>
      <c r="CX4336"/>
      <c r="CY4336"/>
      <c r="CZ4336"/>
      <c r="DA4336"/>
      <c r="DB4336"/>
      <c r="DC4336"/>
      <c r="DD4336"/>
      <c r="DE4336"/>
      <c r="DF4336"/>
      <c r="DG4336"/>
      <c r="DH4336"/>
      <c r="DI4336"/>
    </row>
    <row r="4337" spans="9:113" x14ac:dyDescent="0.25">
      <c r="I4337"/>
      <c r="CW4337"/>
      <c r="CX4337"/>
      <c r="CY4337"/>
      <c r="CZ4337"/>
      <c r="DA4337"/>
      <c r="DB4337"/>
      <c r="DC4337"/>
      <c r="DD4337"/>
      <c r="DE4337"/>
      <c r="DF4337"/>
      <c r="DG4337"/>
      <c r="DH4337"/>
      <c r="DI4337"/>
    </row>
    <row r="4338" spans="9:113" x14ac:dyDescent="0.25">
      <c r="I4338"/>
      <c r="CW4338"/>
      <c r="CX4338"/>
      <c r="CY4338"/>
      <c r="CZ4338"/>
      <c r="DA4338"/>
      <c r="DB4338"/>
      <c r="DC4338"/>
      <c r="DD4338"/>
      <c r="DE4338"/>
      <c r="DF4338"/>
      <c r="DG4338"/>
      <c r="DH4338"/>
      <c r="DI4338"/>
    </row>
    <row r="4339" spans="9:113" x14ac:dyDescent="0.25">
      <c r="I4339"/>
      <c r="CW4339"/>
      <c r="CX4339"/>
      <c r="CY4339"/>
      <c r="CZ4339"/>
      <c r="DA4339"/>
      <c r="DB4339"/>
      <c r="DC4339"/>
      <c r="DD4339"/>
      <c r="DE4339"/>
      <c r="DF4339"/>
      <c r="DG4339"/>
      <c r="DH4339"/>
      <c r="DI4339"/>
    </row>
    <row r="4340" spans="9:113" x14ac:dyDescent="0.25">
      <c r="I4340"/>
      <c r="CW4340"/>
      <c r="CX4340"/>
      <c r="CY4340"/>
      <c r="CZ4340"/>
      <c r="DA4340"/>
      <c r="DB4340"/>
      <c r="DC4340"/>
      <c r="DD4340"/>
      <c r="DE4340"/>
      <c r="DF4340"/>
      <c r="DG4340"/>
      <c r="DH4340"/>
      <c r="DI4340"/>
    </row>
    <row r="4341" spans="9:113" x14ac:dyDescent="0.25">
      <c r="I4341"/>
      <c r="CW4341"/>
      <c r="CX4341"/>
      <c r="CY4341"/>
      <c r="CZ4341"/>
      <c r="DA4341"/>
      <c r="DB4341"/>
      <c r="DC4341"/>
      <c r="DD4341"/>
      <c r="DE4341"/>
      <c r="DF4341"/>
      <c r="DG4341"/>
      <c r="DH4341"/>
      <c r="DI4341"/>
    </row>
    <row r="4342" spans="9:113" x14ac:dyDescent="0.25">
      <c r="I4342"/>
      <c r="CW4342"/>
      <c r="CX4342"/>
      <c r="CY4342"/>
      <c r="CZ4342"/>
      <c r="DA4342"/>
      <c r="DB4342"/>
      <c r="DC4342"/>
      <c r="DD4342"/>
      <c r="DE4342"/>
      <c r="DF4342"/>
      <c r="DG4342"/>
      <c r="DH4342"/>
      <c r="DI4342"/>
    </row>
    <row r="4343" spans="9:113" x14ac:dyDescent="0.25">
      <c r="I4343"/>
      <c r="CW4343"/>
      <c r="CX4343"/>
      <c r="CY4343"/>
      <c r="CZ4343"/>
      <c r="DA4343"/>
      <c r="DB4343"/>
      <c r="DC4343"/>
      <c r="DD4343"/>
      <c r="DE4343"/>
      <c r="DF4343"/>
      <c r="DG4343"/>
      <c r="DH4343"/>
      <c r="DI4343"/>
    </row>
    <row r="4344" spans="9:113" x14ac:dyDescent="0.25">
      <c r="I4344"/>
      <c r="CW4344"/>
      <c r="CX4344"/>
      <c r="CY4344"/>
      <c r="CZ4344"/>
      <c r="DA4344"/>
      <c r="DB4344"/>
      <c r="DC4344"/>
      <c r="DD4344"/>
      <c r="DE4344"/>
      <c r="DF4344"/>
      <c r="DG4344"/>
      <c r="DH4344"/>
      <c r="DI4344"/>
    </row>
    <row r="4345" spans="9:113" x14ac:dyDescent="0.25">
      <c r="I4345"/>
      <c r="CW4345"/>
      <c r="CX4345"/>
      <c r="CY4345"/>
      <c r="CZ4345"/>
      <c r="DA4345"/>
      <c r="DB4345"/>
      <c r="DC4345"/>
      <c r="DD4345"/>
      <c r="DE4345"/>
      <c r="DF4345"/>
      <c r="DG4345"/>
      <c r="DH4345"/>
      <c r="DI4345"/>
    </row>
    <row r="4346" spans="9:113" x14ac:dyDescent="0.25">
      <c r="I4346"/>
      <c r="CW4346"/>
      <c r="CX4346"/>
      <c r="CY4346"/>
      <c r="CZ4346"/>
      <c r="DA4346"/>
      <c r="DB4346"/>
      <c r="DC4346"/>
      <c r="DD4346"/>
      <c r="DE4346"/>
      <c r="DF4346"/>
      <c r="DG4346"/>
      <c r="DH4346"/>
      <c r="DI4346"/>
    </row>
    <row r="4347" spans="9:113" x14ac:dyDescent="0.25">
      <c r="I4347"/>
      <c r="CW4347"/>
      <c r="CX4347"/>
      <c r="CY4347"/>
      <c r="CZ4347"/>
      <c r="DA4347"/>
      <c r="DB4347"/>
      <c r="DC4347"/>
      <c r="DD4347"/>
      <c r="DE4347"/>
      <c r="DF4347"/>
      <c r="DG4347"/>
      <c r="DH4347"/>
      <c r="DI4347"/>
    </row>
    <row r="4348" spans="9:113" x14ac:dyDescent="0.25">
      <c r="I4348"/>
      <c r="CW4348"/>
      <c r="CX4348"/>
      <c r="CY4348"/>
      <c r="CZ4348"/>
      <c r="DA4348"/>
      <c r="DB4348"/>
      <c r="DC4348"/>
      <c r="DD4348"/>
      <c r="DE4348"/>
      <c r="DF4348"/>
      <c r="DG4348"/>
      <c r="DH4348"/>
      <c r="DI4348"/>
    </row>
    <row r="4349" spans="9:113" x14ac:dyDescent="0.25">
      <c r="I4349"/>
      <c r="CW4349"/>
      <c r="CX4349"/>
      <c r="CY4349"/>
      <c r="CZ4349"/>
      <c r="DA4349"/>
      <c r="DB4349"/>
      <c r="DC4349"/>
      <c r="DD4349"/>
      <c r="DE4349"/>
      <c r="DF4349"/>
      <c r="DG4349"/>
      <c r="DH4349"/>
      <c r="DI4349"/>
    </row>
    <row r="4350" spans="9:113" x14ac:dyDescent="0.25">
      <c r="I4350"/>
      <c r="CW4350"/>
      <c r="CX4350"/>
      <c r="CY4350"/>
      <c r="CZ4350"/>
      <c r="DA4350"/>
      <c r="DB4350"/>
      <c r="DC4350"/>
      <c r="DD4350"/>
      <c r="DE4350"/>
      <c r="DF4350"/>
      <c r="DG4350"/>
      <c r="DH4350"/>
      <c r="DI4350"/>
    </row>
    <row r="4351" spans="9:113" x14ac:dyDescent="0.25">
      <c r="I4351"/>
      <c r="CW4351"/>
      <c r="CX4351"/>
      <c r="CY4351"/>
      <c r="CZ4351"/>
      <c r="DA4351"/>
      <c r="DB4351"/>
      <c r="DC4351"/>
      <c r="DD4351"/>
      <c r="DE4351"/>
      <c r="DF4351"/>
      <c r="DG4351"/>
      <c r="DH4351"/>
      <c r="DI4351"/>
    </row>
    <row r="4352" spans="9:113" x14ac:dyDescent="0.25">
      <c r="I4352"/>
      <c r="CW4352"/>
      <c r="CX4352"/>
      <c r="CY4352"/>
      <c r="CZ4352"/>
      <c r="DA4352"/>
      <c r="DB4352"/>
      <c r="DC4352"/>
      <c r="DD4352"/>
      <c r="DE4352"/>
      <c r="DF4352"/>
      <c r="DG4352"/>
      <c r="DH4352"/>
      <c r="DI4352"/>
    </row>
    <row r="4353" spans="9:113" x14ac:dyDescent="0.25">
      <c r="I4353"/>
      <c r="CW4353"/>
      <c r="CX4353"/>
      <c r="CY4353"/>
      <c r="CZ4353"/>
      <c r="DA4353"/>
      <c r="DB4353"/>
      <c r="DC4353"/>
      <c r="DD4353"/>
      <c r="DE4353"/>
      <c r="DF4353"/>
      <c r="DG4353"/>
      <c r="DH4353"/>
      <c r="DI4353"/>
    </row>
    <row r="4354" spans="9:113" x14ac:dyDescent="0.25">
      <c r="I4354"/>
      <c r="CW4354"/>
      <c r="CX4354"/>
      <c r="CY4354"/>
      <c r="CZ4354"/>
      <c r="DA4354"/>
      <c r="DB4354"/>
      <c r="DC4354"/>
      <c r="DD4354"/>
      <c r="DE4354"/>
      <c r="DF4354"/>
      <c r="DG4354"/>
      <c r="DH4354"/>
      <c r="DI4354"/>
    </row>
    <row r="4355" spans="9:113" x14ac:dyDescent="0.25">
      <c r="I4355"/>
      <c r="CW4355"/>
      <c r="CX4355"/>
      <c r="CY4355"/>
      <c r="CZ4355"/>
      <c r="DA4355"/>
      <c r="DB4355"/>
      <c r="DC4355"/>
      <c r="DD4355"/>
      <c r="DE4355"/>
      <c r="DF4355"/>
      <c r="DG4355"/>
      <c r="DH4355"/>
      <c r="DI4355"/>
    </row>
    <row r="4356" spans="9:113" x14ac:dyDescent="0.25">
      <c r="I4356"/>
      <c r="CW4356"/>
      <c r="CX4356"/>
      <c r="CY4356"/>
      <c r="CZ4356"/>
      <c r="DA4356"/>
      <c r="DB4356"/>
      <c r="DC4356"/>
      <c r="DD4356"/>
      <c r="DE4356"/>
      <c r="DF4356"/>
      <c r="DG4356"/>
      <c r="DH4356"/>
      <c r="DI4356"/>
    </row>
    <row r="4357" spans="9:113" x14ac:dyDescent="0.25">
      <c r="I4357"/>
      <c r="CW4357"/>
      <c r="CX4357"/>
      <c r="CY4357"/>
      <c r="CZ4357"/>
      <c r="DA4357"/>
      <c r="DB4357"/>
      <c r="DC4357"/>
      <c r="DD4357"/>
      <c r="DE4357"/>
      <c r="DF4357"/>
      <c r="DG4357"/>
      <c r="DH4357"/>
      <c r="DI4357"/>
    </row>
    <row r="4358" spans="9:113" x14ac:dyDescent="0.25">
      <c r="I4358"/>
      <c r="CW4358"/>
      <c r="CX4358"/>
      <c r="CY4358"/>
      <c r="CZ4358"/>
      <c r="DA4358"/>
      <c r="DB4358"/>
      <c r="DC4358"/>
      <c r="DD4358"/>
      <c r="DE4358"/>
      <c r="DF4358"/>
      <c r="DG4358"/>
      <c r="DH4358"/>
      <c r="DI4358"/>
    </row>
    <row r="4359" spans="9:113" x14ac:dyDescent="0.25">
      <c r="I4359"/>
      <c r="CW4359"/>
      <c r="CX4359"/>
      <c r="CY4359"/>
      <c r="CZ4359"/>
      <c r="DA4359"/>
      <c r="DB4359"/>
      <c r="DC4359"/>
      <c r="DD4359"/>
      <c r="DE4359"/>
      <c r="DF4359"/>
      <c r="DG4359"/>
      <c r="DH4359"/>
      <c r="DI4359"/>
    </row>
    <row r="4360" spans="9:113" x14ac:dyDescent="0.25">
      <c r="I4360"/>
      <c r="CW4360"/>
      <c r="CX4360"/>
      <c r="CY4360"/>
      <c r="CZ4360"/>
      <c r="DA4360"/>
      <c r="DB4360"/>
      <c r="DC4360"/>
      <c r="DD4360"/>
      <c r="DE4360"/>
      <c r="DF4360"/>
      <c r="DG4360"/>
      <c r="DH4360"/>
      <c r="DI4360"/>
    </row>
    <row r="4361" spans="9:113" x14ac:dyDescent="0.25">
      <c r="I4361"/>
      <c r="CW4361"/>
      <c r="CX4361"/>
      <c r="CY4361"/>
      <c r="CZ4361"/>
      <c r="DA4361"/>
      <c r="DB4361"/>
      <c r="DC4361"/>
      <c r="DD4361"/>
      <c r="DE4361"/>
      <c r="DF4361"/>
      <c r="DG4361"/>
      <c r="DH4361"/>
      <c r="DI4361"/>
    </row>
    <row r="4362" spans="9:113" x14ac:dyDescent="0.25">
      <c r="I4362"/>
      <c r="CW4362"/>
      <c r="CX4362"/>
      <c r="CY4362"/>
      <c r="CZ4362"/>
      <c r="DA4362"/>
      <c r="DB4362"/>
      <c r="DC4362"/>
      <c r="DD4362"/>
      <c r="DE4362"/>
      <c r="DF4362"/>
      <c r="DG4362"/>
      <c r="DH4362"/>
      <c r="DI4362"/>
    </row>
    <row r="4363" spans="9:113" x14ac:dyDescent="0.25">
      <c r="I4363"/>
      <c r="CW4363"/>
      <c r="CX4363"/>
      <c r="CY4363"/>
      <c r="CZ4363"/>
      <c r="DA4363"/>
      <c r="DB4363"/>
      <c r="DC4363"/>
      <c r="DD4363"/>
      <c r="DE4363"/>
      <c r="DF4363"/>
      <c r="DG4363"/>
      <c r="DH4363"/>
      <c r="DI4363"/>
    </row>
    <row r="4364" spans="9:113" x14ac:dyDescent="0.25">
      <c r="I4364"/>
      <c r="CW4364"/>
      <c r="CX4364"/>
      <c r="CY4364"/>
      <c r="CZ4364"/>
      <c r="DA4364"/>
      <c r="DB4364"/>
      <c r="DC4364"/>
      <c r="DD4364"/>
      <c r="DE4364"/>
      <c r="DF4364"/>
      <c r="DG4364"/>
      <c r="DH4364"/>
      <c r="DI4364"/>
    </row>
    <row r="4365" spans="9:113" x14ac:dyDescent="0.25">
      <c r="I4365"/>
      <c r="CW4365"/>
      <c r="CX4365"/>
      <c r="CY4365"/>
      <c r="CZ4365"/>
      <c r="DA4365"/>
      <c r="DB4365"/>
      <c r="DC4365"/>
      <c r="DD4365"/>
      <c r="DE4365"/>
      <c r="DF4365"/>
      <c r="DG4365"/>
      <c r="DH4365"/>
      <c r="DI4365"/>
    </row>
    <row r="4366" spans="9:113" x14ac:dyDescent="0.25">
      <c r="I4366"/>
      <c r="CW4366"/>
      <c r="CX4366"/>
      <c r="CY4366"/>
      <c r="CZ4366"/>
      <c r="DA4366"/>
      <c r="DB4366"/>
      <c r="DC4366"/>
      <c r="DD4366"/>
      <c r="DE4366"/>
      <c r="DF4366"/>
      <c r="DG4366"/>
      <c r="DH4366"/>
      <c r="DI4366"/>
    </row>
    <row r="4367" spans="9:113" x14ac:dyDescent="0.25">
      <c r="I4367"/>
      <c r="CW4367"/>
      <c r="CX4367"/>
      <c r="CY4367"/>
      <c r="CZ4367"/>
      <c r="DA4367"/>
      <c r="DB4367"/>
      <c r="DC4367"/>
      <c r="DD4367"/>
      <c r="DE4367"/>
      <c r="DF4367"/>
      <c r="DG4367"/>
      <c r="DH4367"/>
      <c r="DI4367"/>
    </row>
    <row r="4368" spans="9:113" x14ac:dyDescent="0.25">
      <c r="I4368"/>
      <c r="CW4368"/>
      <c r="CX4368"/>
      <c r="CY4368"/>
      <c r="CZ4368"/>
      <c r="DA4368"/>
      <c r="DB4368"/>
      <c r="DC4368"/>
      <c r="DD4368"/>
      <c r="DE4368"/>
      <c r="DF4368"/>
      <c r="DG4368"/>
      <c r="DH4368"/>
      <c r="DI4368"/>
    </row>
    <row r="4369" spans="9:113" x14ac:dyDescent="0.25">
      <c r="I4369"/>
      <c r="CW4369"/>
      <c r="CX4369"/>
      <c r="CY4369"/>
      <c r="CZ4369"/>
      <c r="DA4369"/>
      <c r="DB4369"/>
      <c r="DC4369"/>
      <c r="DD4369"/>
      <c r="DE4369"/>
      <c r="DF4369"/>
      <c r="DG4369"/>
      <c r="DH4369"/>
      <c r="DI4369"/>
    </row>
    <row r="4370" spans="9:113" x14ac:dyDescent="0.25">
      <c r="I4370"/>
      <c r="CW4370"/>
      <c r="CX4370"/>
      <c r="CY4370"/>
      <c r="CZ4370"/>
      <c r="DA4370"/>
      <c r="DB4370"/>
      <c r="DC4370"/>
      <c r="DD4370"/>
      <c r="DE4370"/>
      <c r="DF4370"/>
      <c r="DG4370"/>
      <c r="DH4370"/>
      <c r="DI4370"/>
    </row>
    <row r="4371" spans="9:113" x14ac:dyDescent="0.25">
      <c r="I4371"/>
      <c r="CW4371"/>
      <c r="CX4371"/>
      <c r="CY4371"/>
      <c r="CZ4371"/>
      <c r="DA4371"/>
      <c r="DB4371"/>
      <c r="DC4371"/>
      <c r="DD4371"/>
      <c r="DE4371"/>
      <c r="DF4371"/>
      <c r="DG4371"/>
      <c r="DH4371"/>
      <c r="DI4371"/>
    </row>
    <row r="4372" spans="9:113" x14ac:dyDescent="0.25">
      <c r="I4372"/>
      <c r="CW4372"/>
      <c r="CX4372"/>
      <c r="CY4372"/>
      <c r="CZ4372"/>
      <c r="DA4372"/>
      <c r="DB4372"/>
      <c r="DC4372"/>
      <c r="DD4372"/>
      <c r="DE4372"/>
      <c r="DF4372"/>
      <c r="DG4372"/>
      <c r="DH4372"/>
      <c r="DI4372"/>
    </row>
    <row r="4373" spans="9:113" x14ac:dyDescent="0.25">
      <c r="I4373"/>
      <c r="CW4373"/>
      <c r="CX4373"/>
      <c r="CY4373"/>
      <c r="CZ4373"/>
      <c r="DA4373"/>
      <c r="DB4373"/>
      <c r="DC4373"/>
      <c r="DD4373"/>
      <c r="DE4373"/>
      <c r="DF4373"/>
      <c r="DG4373"/>
      <c r="DH4373"/>
      <c r="DI4373"/>
    </row>
    <row r="4374" spans="9:113" x14ac:dyDescent="0.25">
      <c r="I4374"/>
      <c r="CW4374"/>
      <c r="CX4374"/>
      <c r="CY4374"/>
      <c r="CZ4374"/>
      <c r="DA4374"/>
      <c r="DB4374"/>
      <c r="DC4374"/>
      <c r="DD4374"/>
      <c r="DE4374"/>
      <c r="DF4374"/>
      <c r="DG4374"/>
      <c r="DH4374"/>
      <c r="DI4374"/>
    </row>
    <row r="4375" spans="9:113" x14ac:dyDescent="0.25">
      <c r="I4375"/>
      <c r="CW4375"/>
      <c r="CX4375"/>
      <c r="CY4375"/>
      <c r="CZ4375"/>
      <c r="DA4375"/>
      <c r="DB4375"/>
      <c r="DC4375"/>
      <c r="DD4375"/>
      <c r="DE4375"/>
      <c r="DF4375"/>
      <c r="DG4375"/>
      <c r="DH4375"/>
      <c r="DI4375"/>
    </row>
    <row r="4376" spans="9:113" x14ac:dyDescent="0.25">
      <c r="I4376"/>
      <c r="CW4376"/>
      <c r="CX4376"/>
      <c r="CY4376"/>
      <c r="CZ4376"/>
      <c r="DA4376"/>
      <c r="DB4376"/>
      <c r="DC4376"/>
      <c r="DD4376"/>
      <c r="DE4376"/>
      <c r="DF4376"/>
      <c r="DG4376"/>
      <c r="DH4376"/>
      <c r="DI4376"/>
    </row>
    <row r="4377" spans="9:113" x14ac:dyDescent="0.25">
      <c r="I4377"/>
      <c r="CW4377"/>
      <c r="CX4377"/>
      <c r="CY4377"/>
      <c r="CZ4377"/>
      <c r="DA4377"/>
      <c r="DB4377"/>
      <c r="DC4377"/>
      <c r="DD4377"/>
      <c r="DE4377"/>
      <c r="DF4377"/>
      <c r="DG4377"/>
      <c r="DH4377"/>
      <c r="DI4377"/>
    </row>
    <row r="4378" spans="9:113" x14ac:dyDescent="0.25">
      <c r="I4378"/>
      <c r="CW4378"/>
      <c r="CX4378"/>
      <c r="CY4378"/>
      <c r="CZ4378"/>
      <c r="DA4378"/>
      <c r="DB4378"/>
      <c r="DC4378"/>
      <c r="DD4378"/>
      <c r="DE4378"/>
      <c r="DF4378"/>
      <c r="DG4378"/>
      <c r="DH4378"/>
      <c r="DI4378"/>
    </row>
    <row r="4379" spans="9:113" x14ac:dyDescent="0.25">
      <c r="I4379"/>
      <c r="CW4379"/>
      <c r="CX4379"/>
      <c r="CY4379"/>
      <c r="CZ4379"/>
      <c r="DA4379"/>
      <c r="DB4379"/>
      <c r="DC4379"/>
      <c r="DD4379"/>
      <c r="DE4379"/>
      <c r="DF4379"/>
      <c r="DG4379"/>
      <c r="DH4379"/>
      <c r="DI4379"/>
    </row>
    <row r="4380" spans="9:113" x14ac:dyDescent="0.25">
      <c r="I4380"/>
      <c r="CW4380"/>
      <c r="CX4380"/>
      <c r="CY4380"/>
      <c r="CZ4380"/>
      <c r="DA4380"/>
      <c r="DB4380"/>
      <c r="DC4380"/>
      <c r="DD4380"/>
      <c r="DE4380"/>
      <c r="DF4380"/>
      <c r="DG4380"/>
      <c r="DH4380"/>
      <c r="DI4380"/>
    </row>
    <row r="4381" spans="9:113" x14ac:dyDescent="0.25">
      <c r="I4381"/>
      <c r="CW4381"/>
      <c r="CX4381"/>
      <c r="CY4381"/>
      <c r="CZ4381"/>
      <c r="DA4381"/>
      <c r="DB4381"/>
      <c r="DC4381"/>
      <c r="DD4381"/>
      <c r="DE4381"/>
      <c r="DF4381"/>
      <c r="DG4381"/>
      <c r="DH4381"/>
      <c r="DI4381"/>
    </row>
    <row r="4382" spans="9:113" x14ac:dyDescent="0.25">
      <c r="I4382"/>
      <c r="CW4382"/>
      <c r="CX4382"/>
      <c r="CY4382"/>
      <c r="CZ4382"/>
      <c r="DA4382"/>
      <c r="DB4382"/>
      <c r="DC4382"/>
      <c r="DD4382"/>
      <c r="DE4382"/>
      <c r="DF4382"/>
      <c r="DG4382"/>
      <c r="DH4382"/>
      <c r="DI4382"/>
    </row>
    <row r="4383" spans="9:113" x14ac:dyDescent="0.25">
      <c r="I4383"/>
      <c r="CW4383"/>
      <c r="CX4383"/>
      <c r="CY4383"/>
      <c r="CZ4383"/>
      <c r="DA4383"/>
      <c r="DB4383"/>
      <c r="DC4383"/>
      <c r="DD4383"/>
      <c r="DE4383"/>
      <c r="DF4383"/>
      <c r="DG4383"/>
      <c r="DH4383"/>
      <c r="DI4383"/>
    </row>
    <row r="4384" spans="9:113" x14ac:dyDescent="0.25">
      <c r="I4384"/>
      <c r="CW4384"/>
      <c r="CX4384"/>
      <c r="CY4384"/>
      <c r="CZ4384"/>
      <c r="DA4384"/>
      <c r="DB4384"/>
      <c r="DC4384"/>
      <c r="DD4384"/>
      <c r="DE4384"/>
      <c r="DF4384"/>
      <c r="DG4384"/>
      <c r="DH4384"/>
      <c r="DI4384"/>
    </row>
    <row r="4385" spans="9:113" x14ac:dyDescent="0.25">
      <c r="I4385"/>
      <c r="CW4385"/>
      <c r="CX4385"/>
      <c r="CY4385"/>
      <c r="CZ4385"/>
      <c r="DA4385"/>
      <c r="DB4385"/>
      <c r="DC4385"/>
      <c r="DD4385"/>
      <c r="DE4385"/>
      <c r="DF4385"/>
      <c r="DG4385"/>
      <c r="DH4385"/>
      <c r="DI4385"/>
    </row>
    <row r="4386" spans="9:113" x14ac:dyDescent="0.25">
      <c r="I4386"/>
      <c r="CW4386"/>
      <c r="CX4386"/>
      <c r="CY4386"/>
      <c r="CZ4386"/>
      <c r="DA4386"/>
      <c r="DB4386"/>
      <c r="DC4386"/>
      <c r="DD4386"/>
      <c r="DE4386"/>
      <c r="DF4386"/>
      <c r="DG4386"/>
      <c r="DH4386"/>
      <c r="DI4386"/>
    </row>
    <row r="4387" spans="9:113" x14ac:dyDescent="0.25">
      <c r="I4387"/>
      <c r="CW4387"/>
      <c r="CX4387"/>
      <c r="CY4387"/>
      <c r="CZ4387"/>
      <c r="DA4387"/>
      <c r="DB4387"/>
      <c r="DC4387"/>
      <c r="DD4387"/>
      <c r="DE4387"/>
      <c r="DF4387"/>
      <c r="DG4387"/>
      <c r="DH4387"/>
      <c r="DI4387"/>
    </row>
    <row r="4388" spans="9:113" x14ac:dyDescent="0.25">
      <c r="I4388"/>
      <c r="CW4388"/>
      <c r="CX4388"/>
      <c r="CY4388"/>
      <c r="CZ4388"/>
      <c r="DA4388"/>
      <c r="DB4388"/>
      <c r="DC4388"/>
      <c r="DD4388"/>
      <c r="DE4388"/>
      <c r="DF4388"/>
      <c r="DG4388"/>
      <c r="DH4388"/>
      <c r="DI4388"/>
    </row>
    <row r="4389" spans="9:113" x14ac:dyDescent="0.25">
      <c r="I4389"/>
      <c r="CW4389"/>
      <c r="CX4389"/>
      <c r="CY4389"/>
      <c r="CZ4389"/>
      <c r="DA4389"/>
      <c r="DB4389"/>
      <c r="DC4389"/>
      <c r="DD4389"/>
      <c r="DE4389"/>
      <c r="DF4389"/>
      <c r="DG4389"/>
      <c r="DH4389"/>
      <c r="DI4389"/>
    </row>
    <row r="4390" spans="9:113" x14ac:dyDescent="0.25">
      <c r="I4390"/>
      <c r="CW4390"/>
      <c r="CX4390"/>
      <c r="CY4390"/>
      <c r="CZ4390"/>
      <c r="DA4390"/>
      <c r="DB4390"/>
      <c r="DC4390"/>
      <c r="DD4390"/>
      <c r="DE4390"/>
      <c r="DF4390"/>
      <c r="DG4390"/>
      <c r="DH4390"/>
      <c r="DI4390"/>
    </row>
    <row r="4391" spans="9:113" x14ac:dyDescent="0.25">
      <c r="I4391"/>
      <c r="CW4391"/>
      <c r="CX4391"/>
      <c r="CY4391"/>
      <c r="CZ4391"/>
      <c r="DA4391"/>
      <c r="DB4391"/>
      <c r="DC4391"/>
      <c r="DD4391"/>
      <c r="DE4391"/>
      <c r="DF4391"/>
      <c r="DG4391"/>
      <c r="DH4391"/>
      <c r="DI4391"/>
    </row>
    <row r="4392" spans="9:113" x14ac:dyDescent="0.25">
      <c r="I4392"/>
      <c r="CW4392"/>
      <c r="CX4392"/>
      <c r="CY4392"/>
      <c r="CZ4392"/>
      <c r="DA4392"/>
      <c r="DB4392"/>
      <c r="DC4392"/>
      <c r="DD4392"/>
      <c r="DE4392"/>
      <c r="DF4392"/>
      <c r="DG4392"/>
      <c r="DH4392"/>
      <c r="DI4392"/>
    </row>
    <row r="4393" spans="9:113" x14ac:dyDescent="0.25">
      <c r="I4393"/>
      <c r="CW4393"/>
      <c r="CX4393"/>
      <c r="CY4393"/>
      <c r="CZ4393"/>
      <c r="DA4393"/>
      <c r="DB4393"/>
      <c r="DC4393"/>
      <c r="DD4393"/>
      <c r="DE4393"/>
      <c r="DF4393"/>
      <c r="DG4393"/>
      <c r="DH4393"/>
      <c r="DI4393"/>
    </row>
    <row r="4394" spans="9:113" x14ac:dyDescent="0.25">
      <c r="I4394"/>
      <c r="CW4394"/>
      <c r="CX4394"/>
      <c r="CY4394"/>
      <c r="CZ4394"/>
      <c r="DA4394"/>
      <c r="DB4394"/>
      <c r="DC4394"/>
      <c r="DD4394"/>
      <c r="DE4394"/>
      <c r="DF4394"/>
      <c r="DG4394"/>
      <c r="DH4394"/>
      <c r="DI4394"/>
    </row>
    <row r="4395" spans="9:113" x14ac:dyDescent="0.25">
      <c r="I4395"/>
      <c r="CW4395"/>
      <c r="CX4395"/>
      <c r="CY4395"/>
      <c r="CZ4395"/>
      <c r="DA4395"/>
      <c r="DB4395"/>
      <c r="DC4395"/>
      <c r="DD4395"/>
      <c r="DE4395"/>
      <c r="DF4395"/>
      <c r="DG4395"/>
      <c r="DH4395"/>
      <c r="DI4395"/>
    </row>
    <row r="4396" spans="9:113" x14ac:dyDescent="0.25">
      <c r="I4396"/>
      <c r="CW4396"/>
      <c r="CX4396"/>
      <c r="CY4396"/>
      <c r="CZ4396"/>
      <c r="DA4396"/>
      <c r="DB4396"/>
      <c r="DC4396"/>
      <c r="DD4396"/>
      <c r="DE4396"/>
      <c r="DF4396"/>
      <c r="DG4396"/>
      <c r="DH4396"/>
      <c r="DI4396"/>
    </row>
    <row r="4397" spans="9:113" x14ac:dyDescent="0.25">
      <c r="I4397"/>
      <c r="CW4397"/>
      <c r="CX4397"/>
      <c r="CY4397"/>
      <c r="CZ4397"/>
      <c r="DA4397"/>
      <c r="DB4397"/>
      <c r="DC4397"/>
      <c r="DD4397"/>
      <c r="DE4397"/>
      <c r="DF4397"/>
      <c r="DG4397"/>
      <c r="DH4397"/>
      <c r="DI4397"/>
    </row>
    <row r="4398" spans="9:113" x14ac:dyDescent="0.25">
      <c r="I4398"/>
      <c r="CW4398"/>
      <c r="CX4398"/>
      <c r="CY4398"/>
      <c r="CZ4398"/>
      <c r="DA4398"/>
      <c r="DB4398"/>
      <c r="DC4398"/>
      <c r="DD4398"/>
      <c r="DE4398"/>
      <c r="DF4398"/>
      <c r="DG4398"/>
      <c r="DH4398"/>
      <c r="DI4398"/>
    </row>
    <row r="4399" spans="9:113" x14ac:dyDescent="0.25">
      <c r="I4399"/>
      <c r="CW4399"/>
      <c r="CX4399"/>
      <c r="CY4399"/>
      <c r="CZ4399"/>
      <c r="DA4399"/>
      <c r="DB4399"/>
      <c r="DC4399"/>
      <c r="DD4399"/>
      <c r="DE4399"/>
      <c r="DF4399"/>
      <c r="DG4399"/>
      <c r="DH4399"/>
      <c r="DI4399"/>
    </row>
    <row r="4400" spans="9:113" x14ac:dyDescent="0.25">
      <c r="I4400"/>
      <c r="CW4400"/>
      <c r="CX4400"/>
      <c r="CY4400"/>
      <c r="CZ4400"/>
      <c r="DA4400"/>
      <c r="DB4400"/>
      <c r="DC4400"/>
      <c r="DD4400"/>
      <c r="DE4400"/>
      <c r="DF4400"/>
      <c r="DG4400"/>
      <c r="DH4400"/>
      <c r="DI4400"/>
    </row>
    <row r="4401" spans="9:113" x14ac:dyDescent="0.25">
      <c r="I4401"/>
      <c r="CW4401"/>
      <c r="CX4401"/>
      <c r="CY4401"/>
      <c r="CZ4401"/>
      <c r="DA4401"/>
      <c r="DB4401"/>
      <c r="DC4401"/>
      <c r="DD4401"/>
      <c r="DE4401"/>
      <c r="DF4401"/>
      <c r="DG4401"/>
      <c r="DH4401"/>
      <c r="DI4401"/>
    </row>
    <row r="4402" spans="9:113" x14ac:dyDescent="0.25">
      <c r="I4402"/>
      <c r="CW4402"/>
      <c r="CX4402"/>
      <c r="CY4402"/>
      <c r="CZ4402"/>
      <c r="DA4402"/>
      <c r="DB4402"/>
      <c r="DC4402"/>
      <c r="DD4402"/>
      <c r="DE4402"/>
      <c r="DF4402"/>
      <c r="DG4402"/>
      <c r="DH4402"/>
      <c r="DI4402"/>
    </row>
    <row r="4403" spans="9:113" x14ac:dyDescent="0.25">
      <c r="I4403"/>
      <c r="CW4403"/>
      <c r="CX4403"/>
      <c r="CY4403"/>
      <c r="CZ4403"/>
      <c r="DA4403"/>
      <c r="DB4403"/>
      <c r="DC4403"/>
      <c r="DD4403"/>
      <c r="DE4403"/>
      <c r="DF4403"/>
      <c r="DG4403"/>
      <c r="DH4403"/>
      <c r="DI4403"/>
    </row>
    <row r="4404" spans="9:113" x14ac:dyDescent="0.25">
      <c r="I4404"/>
      <c r="CW4404"/>
      <c r="CX4404"/>
      <c r="CY4404"/>
      <c r="CZ4404"/>
      <c r="DA4404"/>
      <c r="DB4404"/>
      <c r="DC4404"/>
      <c r="DD4404"/>
      <c r="DE4404"/>
      <c r="DF4404"/>
      <c r="DG4404"/>
      <c r="DH4404"/>
      <c r="DI4404"/>
    </row>
    <row r="4405" spans="9:113" x14ac:dyDescent="0.25">
      <c r="I4405"/>
      <c r="CW4405"/>
      <c r="CX4405"/>
      <c r="CY4405"/>
      <c r="CZ4405"/>
      <c r="DA4405"/>
      <c r="DB4405"/>
      <c r="DC4405"/>
      <c r="DD4405"/>
      <c r="DE4405"/>
      <c r="DF4405"/>
      <c r="DG4405"/>
      <c r="DH4405"/>
      <c r="DI4405"/>
    </row>
    <row r="4406" spans="9:113" x14ac:dyDescent="0.25">
      <c r="I4406"/>
      <c r="CW4406"/>
      <c r="CX4406"/>
      <c r="CY4406"/>
      <c r="CZ4406"/>
      <c r="DA4406"/>
      <c r="DB4406"/>
      <c r="DC4406"/>
      <c r="DD4406"/>
      <c r="DE4406"/>
      <c r="DF4406"/>
      <c r="DG4406"/>
      <c r="DH4406"/>
      <c r="DI4406"/>
    </row>
    <row r="4407" spans="9:113" x14ac:dyDescent="0.25">
      <c r="I4407"/>
      <c r="CW4407"/>
      <c r="CX4407"/>
      <c r="CY4407"/>
      <c r="CZ4407"/>
      <c r="DA4407"/>
      <c r="DB4407"/>
      <c r="DC4407"/>
      <c r="DD4407"/>
      <c r="DE4407"/>
      <c r="DF4407"/>
      <c r="DG4407"/>
      <c r="DH4407"/>
      <c r="DI4407"/>
    </row>
    <row r="4408" spans="9:113" x14ac:dyDescent="0.25">
      <c r="I4408"/>
      <c r="CW4408"/>
      <c r="CX4408"/>
      <c r="CY4408"/>
      <c r="CZ4408"/>
      <c r="DA4408"/>
      <c r="DB4408"/>
      <c r="DC4408"/>
      <c r="DD4408"/>
      <c r="DE4408"/>
      <c r="DF4408"/>
      <c r="DG4408"/>
      <c r="DH4408"/>
      <c r="DI4408"/>
    </row>
    <row r="4409" spans="9:113" x14ac:dyDescent="0.25">
      <c r="I4409"/>
      <c r="CW4409"/>
      <c r="CX4409"/>
      <c r="CY4409"/>
      <c r="CZ4409"/>
      <c r="DA4409"/>
      <c r="DB4409"/>
      <c r="DC4409"/>
      <c r="DD4409"/>
      <c r="DE4409"/>
      <c r="DF4409"/>
      <c r="DG4409"/>
      <c r="DH4409"/>
      <c r="DI4409"/>
    </row>
    <row r="4410" spans="9:113" x14ac:dyDescent="0.25">
      <c r="I4410"/>
      <c r="CW4410"/>
      <c r="CX4410"/>
      <c r="CY4410"/>
      <c r="CZ4410"/>
      <c r="DA4410"/>
      <c r="DB4410"/>
      <c r="DC4410"/>
      <c r="DD4410"/>
      <c r="DE4410"/>
      <c r="DF4410"/>
      <c r="DG4410"/>
      <c r="DH4410"/>
      <c r="DI4410"/>
    </row>
    <row r="4411" spans="9:113" x14ac:dyDescent="0.25">
      <c r="I4411"/>
      <c r="CW4411"/>
      <c r="CX4411"/>
      <c r="CY4411"/>
      <c r="CZ4411"/>
      <c r="DA4411"/>
      <c r="DB4411"/>
      <c r="DC4411"/>
      <c r="DD4411"/>
      <c r="DE4411"/>
      <c r="DF4411"/>
      <c r="DG4411"/>
      <c r="DH4411"/>
      <c r="DI4411"/>
    </row>
    <row r="4412" spans="9:113" x14ac:dyDescent="0.25">
      <c r="I4412"/>
      <c r="CW4412"/>
      <c r="CX4412"/>
      <c r="CY4412"/>
      <c r="CZ4412"/>
      <c r="DA4412"/>
      <c r="DB4412"/>
      <c r="DC4412"/>
      <c r="DD4412"/>
      <c r="DE4412"/>
      <c r="DF4412"/>
      <c r="DG4412"/>
      <c r="DH4412"/>
      <c r="DI4412"/>
    </row>
    <row r="4413" spans="9:113" x14ac:dyDescent="0.25">
      <c r="I4413"/>
      <c r="CW4413"/>
      <c r="CX4413"/>
      <c r="CY4413"/>
      <c r="CZ4413"/>
      <c r="DA4413"/>
      <c r="DB4413"/>
      <c r="DC4413"/>
      <c r="DD4413"/>
      <c r="DE4413"/>
      <c r="DF4413"/>
      <c r="DG4413"/>
      <c r="DH4413"/>
      <c r="DI4413"/>
    </row>
    <row r="4414" spans="9:113" x14ac:dyDescent="0.25">
      <c r="I4414"/>
      <c r="CW4414"/>
      <c r="CX4414"/>
      <c r="CY4414"/>
      <c r="CZ4414"/>
      <c r="DA4414"/>
      <c r="DB4414"/>
      <c r="DC4414"/>
      <c r="DD4414"/>
      <c r="DE4414"/>
      <c r="DF4414"/>
      <c r="DG4414"/>
      <c r="DH4414"/>
      <c r="DI4414"/>
    </row>
    <row r="4415" spans="9:113" x14ac:dyDescent="0.25">
      <c r="I4415"/>
      <c r="CW4415"/>
      <c r="CX4415"/>
      <c r="CY4415"/>
      <c r="CZ4415"/>
      <c r="DA4415"/>
      <c r="DB4415"/>
      <c r="DC4415"/>
      <c r="DD4415"/>
      <c r="DE4415"/>
      <c r="DF4415"/>
      <c r="DG4415"/>
      <c r="DH4415"/>
      <c r="DI4415"/>
    </row>
    <row r="4416" spans="9:113" x14ac:dyDescent="0.25">
      <c r="I4416"/>
      <c r="CW4416"/>
      <c r="CX4416"/>
      <c r="CY4416"/>
      <c r="CZ4416"/>
      <c r="DA4416"/>
      <c r="DB4416"/>
      <c r="DC4416"/>
      <c r="DD4416"/>
      <c r="DE4416"/>
      <c r="DF4416"/>
      <c r="DG4416"/>
      <c r="DH4416"/>
      <c r="DI4416"/>
    </row>
    <row r="4417" spans="9:113" x14ac:dyDescent="0.25">
      <c r="I4417"/>
      <c r="CW4417"/>
      <c r="CX4417"/>
      <c r="CY4417"/>
      <c r="CZ4417"/>
      <c r="DA4417"/>
      <c r="DB4417"/>
      <c r="DC4417"/>
      <c r="DD4417"/>
      <c r="DE4417"/>
      <c r="DF4417"/>
      <c r="DG4417"/>
      <c r="DH4417"/>
      <c r="DI4417"/>
    </row>
    <row r="4418" spans="9:113" x14ac:dyDescent="0.25">
      <c r="I4418"/>
      <c r="CW4418"/>
      <c r="CX4418"/>
      <c r="CY4418"/>
      <c r="CZ4418"/>
      <c r="DA4418"/>
      <c r="DB4418"/>
      <c r="DC4418"/>
      <c r="DD4418"/>
      <c r="DE4418"/>
      <c r="DF4418"/>
      <c r="DG4418"/>
      <c r="DH4418"/>
      <c r="DI4418"/>
    </row>
    <row r="4419" spans="9:113" x14ac:dyDescent="0.25">
      <c r="I4419"/>
      <c r="CW4419"/>
      <c r="CX4419"/>
      <c r="CY4419"/>
      <c r="CZ4419"/>
      <c r="DA4419"/>
      <c r="DB4419"/>
      <c r="DC4419"/>
      <c r="DD4419"/>
      <c r="DE4419"/>
      <c r="DF4419"/>
      <c r="DG4419"/>
      <c r="DH4419"/>
      <c r="DI4419"/>
    </row>
    <row r="4420" spans="9:113" x14ac:dyDescent="0.25">
      <c r="I4420"/>
      <c r="CW4420"/>
      <c r="CX4420"/>
      <c r="CY4420"/>
      <c r="CZ4420"/>
      <c r="DA4420"/>
      <c r="DB4420"/>
      <c r="DC4420"/>
      <c r="DD4420"/>
      <c r="DE4420"/>
      <c r="DF4420"/>
      <c r="DG4420"/>
      <c r="DH4420"/>
      <c r="DI4420"/>
    </row>
    <row r="4421" spans="9:113" x14ac:dyDescent="0.25">
      <c r="I4421"/>
      <c r="CW4421"/>
      <c r="CX4421"/>
      <c r="CY4421"/>
      <c r="CZ4421"/>
      <c r="DA4421"/>
      <c r="DB4421"/>
      <c r="DC4421"/>
      <c r="DD4421"/>
      <c r="DE4421"/>
      <c r="DF4421"/>
      <c r="DG4421"/>
      <c r="DH4421"/>
      <c r="DI4421"/>
    </row>
    <row r="4422" spans="9:113" x14ac:dyDescent="0.25">
      <c r="I4422"/>
      <c r="CW4422"/>
      <c r="CX4422"/>
      <c r="CY4422"/>
      <c r="CZ4422"/>
      <c r="DA4422"/>
      <c r="DB4422"/>
      <c r="DC4422"/>
      <c r="DD4422"/>
      <c r="DE4422"/>
      <c r="DF4422"/>
      <c r="DG4422"/>
      <c r="DH4422"/>
      <c r="DI4422"/>
    </row>
    <row r="4423" spans="9:113" x14ac:dyDescent="0.25">
      <c r="I4423"/>
      <c r="CW4423"/>
      <c r="CX4423"/>
      <c r="CY4423"/>
      <c r="CZ4423"/>
      <c r="DA4423"/>
      <c r="DB4423"/>
      <c r="DC4423"/>
      <c r="DD4423"/>
      <c r="DE4423"/>
      <c r="DF4423"/>
      <c r="DG4423"/>
      <c r="DH4423"/>
      <c r="DI4423"/>
    </row>
    <row r="4424" spans="9:113" x14ac:dyDescent="0.25">
      <c r="I4424"/>
      <c r="CW4424"/>
      <c r="CX4424"/>
      <c r="CY4424"/>
      <c r="CZ4424"/>
      <c r="DA4424"/>
      <c r="DB4424"/>
      <c r="DC4424"/>
      <c r="DD4424"/>
      <c r="DE4424"/>
      <c r="DF4424"/>
      <c r="DG4424"/>
      <c r="DH4424"/>
      <c r="DI4424"/>
    </row>
    <row r="4425" spans="9:113" x14ac:dyDescent="0.25">
      <c r="I4425"/>
      <c r="CW4425"/>
      <c r="CX4425"/>
      <c r="CY4425"/>
      <c r="CZ4425"/>
      <c r="DA4425"/>
      <c r="DB4425"/>
      <c r="DC4425"/>
      <c r="DD4425"/>
      <c r="DE4425"/>
      <c r="DF4425"/>
      <c r="DG4425"/>
      <c r="DH4425"/>
      <c r="DI4425"/>
    </row>
    <row r="4426" spans="9:113" x14ac:dyDescent="0.25">
      <c r="I4426"/>
      <c r="CW4426"/>
      <c r="CX4426"/>
      <c r="CY4426"/>
      <c r="CZ4426"/>
      <c r="DA4426"/>
      <c r="DB4426"/>
      <c r="DC4426"/>
      <c r="DD4426"/>
      <c r="DE4426"/>
      <c r="DF4426"/>
      <c r="DG4426"/>
      <c r="DH4426"/>
      <c r="DI4426"/>
    </row>
    <row r="4427" spans="9:113" x14ac:dyDescent="0.25">
      <c r="I4427"/>
      <c r="CW4427"/>
      <c r="CX4427"/>
      <c r="CY4427"/>
      <c r="CZ4427"/>
      <c r="DA4427"/>
      <c r="DB4427"/>
      <c r="DC4427"/>
      <c r="DD4427"/>
      <c r="DE4427"/>
      <c r="DF4427"/>
      <c r="DG4427"/>
      <c r="DH4427"/>
      <c r="DI4427"/>
    </row>
    <row r="4428" spans="9:113" x14ac:dyDescent="0.25">
      <c r="I4428"/>
      <c r="CW4428"/>
      <c r="CX4428"/>
      <c r="CY4428"/>
      <c r="CZ4428"/>
      <c r="DA4428"/>
      <c r="DB4428"/>
      <c r="DC4428"/>
      <c r="DD4428"/>
      <c r="DE4428"/>
      <c r="DF4428"/>
      <c r="DG4428"/>
      <c r="DH4428"/>
      <c r="DI4428"/>
    </row>
    <row r="4429" spans="9:113" x14ac:dyDescent="0.25">
      <c r="I4429"/>
      <c r="CW4429"/>
      <c r="CX4429"/>
      <c r="CY4429"/>
      <c r="CZ4429"/>
      <c r="DA4429"/>
      <c r="DB4429"/>
      <c r="DC4429"/>
      <c r="DD4429"/>
      <c r="DE4429"/>
      <c r="DF4429"/>
      <c r="DG4429"/>
      <c r="DH4429"/>
      <c r="DI4429"/>
    </row>
    <row r="4430" spans="9:113" x14ac:dyDescent="0.25">
      <c r="I4430"/>
      <c r="CW4430"/>
      <c r="CX4430"/>
      <c r="CY4430"/>
      <c r="CZ4430"/>
      <c r="DA4430"/>
      <c r="DB4430"/>
      <c r="DC4430"/>
      <c r="DD4430"/>
      <c r="DE4430"/>
      <c r="DF4430"/>
      <c r="DG4430"/>
      <c r="DH4430"/>
      <c r="DI4430"/>
    </row>
    <row r="4431" spans="9:113" x14ac:dyDescent="0.25">
      <c r="I4431"/>
      <c r="CW4431"/>
      <c r="CX4431"/>
      <c r="CY4431"/>
      <c r="CZ4431"/>
      <c r="DA4431"/>
      <c r="DB4431"/>
      <c r="DC4431"/>
      <c r="DD4431"/>
      <c r="DE4431"/>
      <c r="DF4431"/>
      <c r="DG4431"/>
      <c r="DH4431"/>
      <c r="DI4431"/>
    </row>
    <row r="4432" spans="9:113" x14ac:dyDescent="0.25">
      <c r="I4432"/>
      <c r="CW4432"/>
      <c r="CX4432"/>
      <c r="CY4432"/>
      <c r="CZ4432"/>
      <c r="DA4432"/>
      <c r="DB4432"/>
      <c r="DC4432"/>
      <c r="DD4432"/>
      <c r="DE4432"/>
      <c r="DF4432"/>
      <c r="DG4432"/>
      <c r="DH4432"/>
      <c r="DI4432"/>
    </row>
    <row r="4433" spans="9:113" x14ac:dyDescent="0.25">
      <c r="I4433"/>
      <c r="CW4433"/>
      <c r="CX4433"/>
      <c r="CY4433"/>
      <c r="CZ4433"/>
      <c r="DA4433"/>
      <c r="DB4433"/>
      <c r="DC4433"/>
      <c r="DD4433"/>
      <c r="DE4433"/>
      <c r="DF4433"/>
      <c r="DG4433"/>
      <c r="DH4433"/>
      <c r="DI4433"/>
    </row>
    <row r="4434" spans="9:113" x14ac:dyDescent="0.25">
      <c r="I4434"/>
      <c r="CW4434"/>
      <c r="CX4434"/>
      <c r="CY4434"/>
      <c r="CZ4434"/>
      <c r="DA4434"/>
      <c r="DB4434"/>
      <c r="DC4434"/>
      <c r="DD4434"/>
      <c r="DE4434"/>
      <c r="DF4434"/>
      <c r="DG4434"/>
      <c r="DH4434"/>
      <c r="DI4434"/>
    </row>
    <row r="4435" spans="9:113" x14ac:dyDescent="0.25">
      <c r="I4435"/>
      <c r="CW4435"/>
      <c r="CX4435"/>
      <c r="CY4435"/>
      <c r="CZ4435"/>
      <c r="DA4435"/>
      <c r="DB4435"/>
      <c r="DC4435"/>
      <c r="DD4435"/>
      <c r="DE4435"/>
      <c r="DF4435"/>
      <c r="DG4435"/>
      <c r="DH4435"/>
      <c r="DI4435"/>
    </row>
    <row r="4436" spans="9:113" x14ac:dyDescent="0.25">
      <c r="I4436"/>
      <c r="CW4436"/>
      <c r="CX4436"/>
      <c r="CY4436"/>
      <c r="CZ4436"/>
      <c r="DA4436"/>
      <c r="DB4436"/>
      <c r="DC4436"/>
      <c r="DD4436"/>
      <c r="DE4436"/>
      <c r="DF4436"/>
      <c r="DG4436"/>
      <c r="DH4436"/>
      <c r="DI4436"/>
    </row>
    <row r="4437" spans="9:113" x14ac:dyDescent="0.25">
      <c r="I4437"/>
      <c r="CW4437"/>
      <c r="CX4437"/>
      <c r="CY4437"/>
      <c r="CZ4437"/>
      <c r="DA4437"/>
      <c r="DB4437"/>
      <c r="DC4437"/>
      <c r="DD4437"/>
      <c r="DE4437"/>
      <c r="DF4437"/>
      <c r="DG4437"/>
      <c r="DH4437"/>
      <c r="DI4437"/>
    </row>
    <row r="4438" spans="9:113" x14ac:dyDescent="0.25">
      <c r="I4438"/>
      <c r="CW4438"/>
      <c r="CX4438"/>
      <c r="CY4438"/>
      <c r="CZ4438"/>
      <c r="DA4438"/>
      <c r="DB4438"/>
      <c r="DC4438"/>
      <c r="DD4438"/>
      <c r="DE4438"/>
      <c r="DF4438"/>
      <c r="DG4438"/>
      <c r="DH4438"/>
      <c r="DI4438"/>
    </row>
    <row r="4439" spans="9:113" x14ac:dyDescent="0.25">
      <c r="I4439"/>
      <c r="CW4439"/>
      <c r="CX4439"/>
      <c r="CY4439"/>
      <c r="CZ4439"/>
      <c r="DA4439"/>
      <c r="DB4439"/>
      <c r="DC4439"/>
      <c r="DD4439"/>
      <c r="DE4439"/>
      <c r="DF4439"/>
      <c r="DG4439"/>
      <c r="DH4439"/>
      <c r="DI4439"/>
    </row>
    <row r="4440" spans="9:113" x14ac:dyDescent="0.25">
      <c r="I4440"/>
      <c r="CW4440"/>
      <c r="CX4440"/>
      <c r="CY4440"/>
      <c r="CZ4440"/>
      <c r="DA4440"/>
      <c r="DB4440"/>
      <c r="DC4440"/>
      <c r="DD4440"/>
      <c r="DE4440"/>
      <c r="DF4440"/>
      <c r="DG4440"/>
      <c r="DH4440"/>
      <c r="DI4440"/>
    </row>
    <row r="4441" spans="9:113" x14ac:dyDescent="0.25">
      <c r="I4441"/>
      <c r="CW4441"/>
      <c r="CX4441"/>
      <c r="CY4441"/>
      <c r="CZ4441"/>
      <c r="DA4441"/>
      <c r="DB4441"/>
      <c r="DC4441"/>
      <c r="DD4441"/>
      <c r="DE4441"/>
      <c r="DF4441"/>
      <c r="DG4441"/>
      <c r="DH4441"/>
      <c r="DI4441"/>
    </row>
    <row r="4442" spans="9:113" x14ac:dyDescent="0.25">
      <c r="I4442"/>
      <c r="CW4442"/>
      <c r="CX4442"/>
      <c r="CY4442"/>
      <c r="CZ4442"/>
      <c r="DA4442"/>
      <c r="DB4442"/>
      <c r="DC4442"/>
      <c r="DD4442"/>
      <c r="DE4442"/>
      <c r="DF4442"/>
      <c r="DG4442"/>
      <c r="DH4442"/>
      <c r="DI4442"/>
    </row>
    <row r="4443" spans="9:113" x14ac:dyDescent="0.25">
      <c r="I4443"/>
      <c r="CW4443"/>
      <c r="CX4443"/>
      <c r="CY4443"/>
      <c r="CZ4443"/>
      <c r="DA4443"/>
      <c r="DB4443"/>
      <c r="DC4443"/>
      <c r="DD4443"/>
      <c r="DE4443"/>
      <c r="DF4443"/>
      <c r="DG4443"/>
      <c r="DH4443"/>
      <c r="DI4443"/>
    </row>
    <row r="4444" spans="9:113" x14ac:dyDescent="0.25">
      <c r="I4444"/>
      <c r="CW4444"/>
      <c r="CX4444"/>
      <c r="CY4444"/>
      <c r="CZ4444"/>
      <c r="DA4444"/>
      <c r="DB4444"/>
      <c r="DC4444"/>
      <c r="DD4444"/>
      <c r="DE4444"/>
      <c r="DF4444"/>
      <c r="DG4444"/>
      <c r="DH4444"/>
      <c r="DI4444"/>
    </row>
    <row r="4445" spans="9:113" x14ac:dyDescent="0.25">
      <c r="I4445"/>
      <c r="CW4445"/>
      <c r="CX4445"/>
      <c r="CY4445"/>
      <c r="CZ4445"/>
      <c r="DA4445"/>
      <c r="DB4445"/>
      <c r="DC4445"/>
      <c r="DD4445"/>
      <c r="DE4445"/>
      <c r="DF4445"/>
      <c r="DG4445"/>
      <c r="DH4445"/>
      <c r="DI4445"/>
    </row>
    <row r="4446" spans="9:113" x14ac:dyDescent="0.25">
      <c r="I4446"/>
      <c r="CW4446"/>
      <c r="CX4446"/>
      <c r="CY4446"/>
      <c r="CZ4446"/>
      <c r="DA4446"/>
      <c r="DB4446"/>
      <c r="DC4446"/>
      <c r="DD4446"/>
      <c r="DE4446"/>
      <c r="DF4446"/>
      <c r="DG4446"/>
      <c r="DH4446"/>
      <c r="DI4446"/>
    </row>
    <row r="4447" spans="9:113" x14ac:dyDescent="0.25">
      <c r="I4447"/>
      <c r="CW4447"/>
      <c r="CX4447"/>
      <c r="CY4447"/>
      <c r="CZ4447"/>
      <c r="DA4447"/>
      <c r="DB4447"/>
      <c r="DC4447"/>
      <c r="DD4447"/>
      <c r="DE4447"/>
      <c r="DF4447"/>
      <c r="DG4447"/>
      <c r="DH4447"/>
      <c r="DI4447"/>
    </row>
    <row r="4448" spans="9:113" x14ac:dyDescent="0.25">
      <c r="I4448"/>
      <c r="CW4448"/>
      <c r="CX4448"/>
      <c r="CY4448"/>
      <c r="CZ4448"/>
      <c r="DA4448"/>
      <c r="DB4448"/>
      <c r="DC4448"/>
      <c r="DD4448"/>
      <c r="DE4448"/>
      <c r="DF4448"/>
      <c r="DG4448"/>
      <c r="DH4448"/>
      <c r="DI4448"/>
    </row>
    <row r="4449" spans="9:113" x14ac:dyDescent="0.25">
      <c r="I4449"/>
      <c r="CW4449"/>
      <c r="CX4449"/>
      <c r="CY4449"/>
      <c r="CZ4449"/>
      <c r="DA4449"/>
      <c r="DB4449"/>
      <c r="DC4449"/>
      <c r="DD4449"/>
      <c r="DE4449"/>
      <c r="DF4449"/>
      <c r="DG4449"/>
      <c r="DH4449"/>
      <c r="DI4449"/>
    </row>
    <row r="4450" spans="9:113" x14ac:dyDescent="0.25">
      <c r="I4450"/>
      <c r="CW4450"/>
      <c r="CX4450"/>
      <c r="CY4450"/>
      <c r="CZ4450"/>
      <c r="DA4450"/>
      <c r="DB4450"/>
      <c r="DC4450"/>
      <c r="DD4450"/>
      <c r="DE4450"/>
      <c r="DF4450"/>
      <c r="DG4450"/>
      <c r="DH4450"/>
      <c r="DI4450"/>
    </row>
    <row r="4451" spans="9:113" x14ac:dyDescent="0.25">
      <c r="I4451"/>
      <c r="CW4451"/>
      <c r="CX4451"/>
      <c r="CY4451"/>
      <c r="CZ4451"/>
      <c r="DA4451"/>
      <c r="DB4451"/>
      <c r="DC4451"/>
      <c r="DD4451"/>
      <c r="DE4451"/>
      <c r="DF4451"/>
      <c r="DG4451"/>
      <c r="DH4451"/>
      <c r="DI4451"/>
    </row>
    <row r="4452" spans="9:113" x14ac:dyDescent="0.25">
      <c r="I4452"/>
      <c r="CW4452"/>
      <c r="CX4452"/>
      <c r="CY4452"/>
      <c r="CZ4452"/>
      <c r="DA4452"/>
      <c r="DB4452"/>
      <c r="DC4452"/>
      <c r="DD4452"/>
      <c r="DE4452"/>
      <c r="DF4452"/>
      <c r="DG4452"/>
      <c r="DH4452"/>
      <c r="DI4452"/>
    </row>
    <row r="4453" spans="9:113" x14ac:dyDescent="0.25">
      <c r="I4453"/>
      <c r="CW4453"/>
      <c r="CX4453"/>
      <c r="CY4453"/>
      <c r="CZ4453"/>
      <c r="DA4453"/>
      <c r="DB4453"/>
      <c r="DC4453"/>
      <c r="DD4453"/>
      <c r="DE4453"/>
      <c r="DF4453"/>
      <c r="DG4453"/>
      <c r="DH4453"/>
      <c r="DI4453"/>
    </row>
    <row r="4454" spans="9:113" x14ac:dyDescent="0.25">
      <c r="I4454"/>
      <c r="CW4454"/>
      <c r="CX4454"/>
      <c r="CY4454"/>
      <c r="CZ4454"/>
      <c r="DA4454"/>
      <c r="DB4454"/>
      <c r="DC4454"/>
      <c r="DD4454"/>
      <c r="DE4454"/>
      <c r="DF4454"/>
      <c r="DG4454"/>
      <c r="DH4454"/>
      <c r="DI4454"/>
    </row>
    <row r="4455" spans="9:113" x14ac:dyDescent="0.25">
      <c r="I4455"/>
      <c r="CW4455"/>
      <c r="CX4455"/>
      <c r="CY4455"/>
      <c r="CZ4455"/>
      <c r="DA4455"/>
      <c r="DB4455"/>
      <c r="DC4455"/>
      <c r="DD4455"/>
      <c r="DE4455"/>
      <c r="DF4455"/>
      <c r="DG4455"/>
      <c r="DH4455"/>
      <c r="DI4455"/>
    </row>
    <row r="4456" spans="9:113" x14ac:dyDescent="0.25">
      <c r="I4456"/>
      <c r="CW4456"/>
      <c r="CX4456"/>
      <c r="CY4456"/>
      <c r="CZ4456"/>
      <c r="DA4456"/>
      <c r="DB4456"/>
      <c r="DC4456"/>
      <c r="DD4456"/>
      <c r="DE4456"/>
      <c r="DF4456"/>
      <c r="DG4456"/>
      <c r="DH4456"/>
      <c r="DI4456"/>
    </row>
    <row r="4457" spans="9:113" x14ac:dyDescent="0.25">
      <c r="I4457"/>
      <c r="CW4457"/>
      <c r="CX4457"/>
      <c r="CY4457"/>
      <c r="CZ4457"/>
      <c r="DA4457"/>
      <c r="DB4457"/>
      <c r="DC4457"/>
      <c r="DD4457"/>
      <c r="DE4457"/>
      <c r="DF4457"/>
      <c r="DG4457"/>
      <c r="DH4457"/>
      <c r="DI4457"/>
    </row>
    <row r="4458" spans="9:113" x14ac:dyDescent="0.25">
      <c r="I4458"/>
      <c r="CW4458"/>
      <c r="CX4458"/>
      <c r="CY4458"/>
      <c r="CZ4458"/>
      <c r="DA4458"/>
      <c r="DB4458"/>
      <c r="DC4458"/>
      <c r="DD4458"/>
      <c r="DE4458"/>
      <c r="DF4458"/>
      <c r="DG4458"/>
      <c r="DH4458"/>
      <c r="DI4458"/>
    </row>
    <row r="4459" spans="9:113" x14ac:dyDescent="0.25">
      <c r="I4459"/>
      <c r="CW4459"/>
      <c r="CX4459"/>
      <c r="CY4459"/>
      <c r="CZ4459"/>
      <c r="DA4459"/>
      <c r="DB4459"/>
      <c r="DC4459"/>
      <c r="DD4459"/>
      <c r="DE4459"/>
      <c r="DF4459"/>
      <c r="DG4459"/>
      <c r="DH4459"/>
      <c r="DI4459"/>
    </row>
    <row r="4460" spans="9:113" x14ac:dyDescent="0.25">
      <c r="I4460"/>
      <c r="CW4460"/>
      <c r="CX4460"/>
      <c r="CY4460"/>
      <c r="CZ4460"/>
      <c r="DA4460"/>
      <c r="DB4460"/>
      <c r="DC4460"/>
      <c r="DD4460"/>
      <c r="DE4460"/>
      <c r="DF4460"/>
      <c r="DG4460"/>
      <c r="DH4460"/>
      <c r="DI4460"/>
    </row>
    <row r="4461" spans="9:113" x14ac:dyDescent="0.25">
      <c r="I4461"/>
      <c r="CW4461"/>
      <c r="CX4461"/>
      <c r="CY4461"/>
      <c r="CZ4461"/>
      <c r="DA4461"/>
      <c r="DB4461"/>
      <c r="DC4461"/>
      <c r="DD4461"/>
      <c r="DE4461"/>
      <c r="DF4461"/>
      <c r="DG4461"/>
      <c r="DH4461"/>
      <c r="DI4461"/>
    </row>
    <row r="4462" spans="9:113" x14ac:dyDescent="0.25">
      <c r="I4462"/>
      <c r="CW4462"/>
      <c r="CX4462"/>
      <c r="CY4462"/>
      <c r="CZ4462"/>
      <c r="DA4462"/>
      <c r="DB4462"/>
      <c r="DC4462"/>
      <c r="DD4462"/>
      <c r="DE4462"/>
      <c r="DF4462"/>
      <c r="DG4462"/>
      <c r="DH4462"/>
      <c r="DI4462"/>
    </row>
    <row r="4463" spans="9:113" x14ac:dyDescent="0.25">
      <c r="I4463"/>
      <c r="CW4463"/>
      <c r="CX4463"/>
      <c r="CY4463"/>
      <c r="CZ4463"/>
      <c r="DA4463"/>
      <c r="DB4463"/>
      <c r="DC4463"/>
      <c r="DD4463"/>
      <c r="DE4463"/>
      <c r="DF4463"/>
      <c r="DG4463"/>
      <c r="DH4463"/>
      <c r="DI4463"/>
    </row>
    <row r="4464" spans="9:113" x14ac:dyDescent="0.25">
      <c r="I4464"/>
      <c r="CW4464"/>
      <c r="CX4464"/>
      <c r="CY4464"/>
      <c r="CZ4464"/>
      <c r="DA4464"/>
      <c r="DB4464"/>
      <c r="DC4464"/>
      <c r="DD4464"/>
      <c r="DE4464"/>
      <c r="DF4464"/>
      <c r="DG4464"/>
      <c r="DH4464"/>
      <c r="DI4464"/>
    </row>
    <row r="4465" spans="9:113" x14ac:dyDescent="0.25">
      <c r="I4465"/>
      <c r="CW4465"/>
      <c r="CX4465"/>
      <c r="CY4465"/>
      <c r="CZ4465"/>
      <c r="DA4465"/>
      <c r="DB4465"/>
      <c r="DC4465"/>
      <c r="DD4465"/>
      <c r="DE4465"/>
      <c r="DF4465"/>
      <c r="DG4465"/>
      <c r="DH4465"/>
      <c r="DI4465"/>
    </row>
    <row r="4466" spans="9:113" x14ac:dyDescent="0.25">
      <c r="I4466"/>
      <c r="CW4466"/>
      <c r="CX4466"/>
      <c r="CY4466"/>
      <c r="CZ4466"/>
      <c r="DA4466"/>
      <c r="DB4466"/>
      <c r="DC4466"/>
      <c r="DD4466"/>
      <c r="DE4466"/>
      <c r="DF4466"/>
      <c r="DG4466"/>
      <c r="DH4466"/>
      <c r="DI4466"/>
    </row>
    <row r="4467" spans="9:113" x14ac:dyDescent="0.25">
      <c r="I4467"/>
      <c r="CW4467"/>
      <c r="CX4467"/>
      <c r="CY4467"/>
      <c r="CZ4467"/>
      <c r="DA4467"/>
      <c r="DB4467"/>
      <c r="DC4467"/>
      <c r="DD4467"/>
      <c r="DE4467"/>
      <c r="DF4467"/>
      <c r="DG4467"/>
      <c r="DH4467"/>
      <c r="DI4467"/>
    </row>
    <row r="4468" spans="9:113" x14ac:dyDescent="0.25">
      <c r="I4468"/>
      <c r="CW4468"/>
      <c r="CX4468"/>
      <c r="CY4468"/>
      <c r="CZ4468"/>
      <c r="DA4468"/>
      <c r="DB4468"/>
      <c r="DC4468"/>
      <c r="DD4468"/>
      <c r="DE4468"/>
      <c r="DF4468"/>
      <c r="DG4468"/>
      <c r="DH4468"/>
      <c r="DI4468"/>
    </row>
    <row r="4469" spans="9:113" x14ac:dyDescent="0.25">
      <c r="I4469"/>
      <c r="CW4469"/>
      <c r="CX4469"/>
      <c r="CY4469"/>
      <c r="CZ4469"/>
      <c r="DA4469"/>
      <c r="DB4469"/>
      <c r="DC4469"/>
      <c r="DD4469"/>
      <c r="DE4469"/>
      <c r="DF4469"/>
      <c r="DG4469"/>
      <c r="DH4469"/>
      <c r="DI4469"/>
    </row>
    <row r="4470" spans="9:113" x14ac:dyDescent="0.25">
      <c r="I4470"/>
      <c r="CW4470"/>
      <c r="CX4470"/>
      <c r="CY4470"/>
      <c r="CZ4470"/>
      <c r="DA4470"/>
      <c r="DB4470"/>
      <c r="DC4470"/>
      <c r="DD4470"/>
      <c r="DE4470"/>
      <c r="DF4470"/>
      <c r="DG4470"/>
      <c r="DH4470"/>
      <c r="DI4470"/>
    </row>
    <row r="4471" spans="9:113" x14ac:dyDescent="0.25">
      <c r="I4471"/>
      <c r="CW4471"/>
      <c r="CX4471"/>
      <c r="CY4471"/>
      <c r="CZ4471"/>
      <c r="DA4471"/>
      <c r="DB4471"/>
      <c r="DC4471"/>
      <c r="DD4471"/>
      <c r="DE4471"/>
      <c r="DF4471"/>
      <c r="DG4471"/>
      <c r="DH4471"/>
      <c r="DI4471"/>
    </row>
    <row r="4472" spans="9:113" x14ac:dyDescent="0.25">
      <c r="I4472"/>
      <c r="CW4472"/>
      <c r="CX4472"/>
      <c r="CY4472"/>
      <c r="CZ4472"/>
      <c r="DA4472"/>
      <c r="DB4472"/>
      <c r="DC4472"/>
      <c r="DD4472"/>
      <c r="DE4472"/>
      <c r="DF4472"/>
      <c r="DG4472"/>
      <c r="DH4472"/>
      <c r="DI4472"/>
    </row>
    <row r="4473" spans="9:113" x14ac:dyDescent="0.25">
      <c r="I4473"/>
      <c r="CW4473"/>
      <c r="CX4473"/>
      <c r="CY4473"/>
      <c r="CZ4473"/>
      <c r="DA4473"/>
      <c r="DB4473"/>
      <c r="DC4473"/>
      <c r="DD4473"/>
      <c r="DE4473"/>
      <c r="DF4473"/>
      <c r="DG4473"/>
      <c r="DH4473"/>
      <c r="DI4473"/>
    </row>
    <row r="4474" spans="9:113" x14ac:dyDescent="0.25">
      <c r="I4474"/>
      <c r="CW4474"/>
      <c r="CX4474"/>
      <c r="CY4474"/>
      <c r="CZ4474"/>
      <c r="DA4474"/>
      <c r="DB4474"/>
      <c r="DC4474"/>
      <c r="DD4474"/>
      <c r="DE4474"/>
      <c r="DF4474"/>
      <c r="DG4474"/>
      <c r="DH4474"/>
      <c r="DI4474"/>
    </row>
    <row r="4475" spans="9:113" x14ac:dyDescent="0.25">
      <c r="I4475"/>
      <c r="CW4475"/>
      <c r="CX4475"/>
      <c r="CY4475"/>
      <c r="CZ4475"/>
      <c r="DA4475"/>
      <c r="DB4475"/>
      <c r="DC4475"/>
      <c r="DD4475"/>
      <c r="DE4475"/>
      <c r="DF4475"/>
      <c r="DG4475"/>
      <c r="DH4475"/>
      <c r="DI4475"/>
    </row>
    <row r="4476" spans="9:113" x14ac:dyDescent="0.25">
      <c r="I4476"/>
      <c r="CW4476"/>
      <c r="CX4476"/>
      <c r="CY4476"/>
      <c r="CZ4476"/>
      <c r="DA4476"/>
      <c r="DB4476"/>
      <c r="DC4476"/>
      <c r="DD4476"/>
      <c r="DE4476"/>
      <c r="DF4476"/>
      <c r="DG4476"/>
      <c r="DH4476"/>
      <c r="DI4476"/>
    </row>
    <row r="4477" spans="9:113" x14ac:dyDescent="0.25">
      <c r="I4477"/>
      <c r="CW4477"/>
      <c r="CX4477"/>
      <c r="CY4477"/>
      <c r="CZ4477"/>
      <c r="DA4477"/>
      <c r="DB4477"/>
      <c r="DC4477"/>
      <c r="DD4477"/>
      <c r="DE4477"/>
      <c r="DF4477"/>
      <c r="DG4477"/>
      <c r="DH4477"/>
      <c r="DI4477"/>
    </row>
    <row r="4478" spans="9:113" x14ac:dyDescent="0.25">
      <c r="I4478"/>
      <c r="CW4478"/>
      <c r="CX4478"/>
      <c r="CY4478"/>
      <c r="CZ4478"/>
      <c r="DA4478"/>
      <c r="DB4478"/>
      <c r="DC4478"/>
      <c r="DD4478"/>
      <c r="DE4478"/>
      <c r="DF4478"/>
      <c r="DG4478"/>
      <c r="DH4478"/>
      <c r="DI4478"/>
    </row>
    <row r="4479" spans="9:113" x14ac:dyDescent="0.25">
      <c r="I4479"/>
      <c r="CW4479"/>
      <c r="CX4479"/>
      <c r="CY4479"/>
      <c r="CZ4479"/>
      <c r="DA4479"/>
      <c r="DB4479"/>
      <c r="DC4479"/>
      <c r="DD4479"/>
      <c r="DE4479"/>
      <c r="DF4479"/>
      <c r="DG4479"/>
      <c r="DH4479"/>
      <c r="DI4479"/>
    </row>
    <row r="4480" spans="9:113" x14ac:dyDescent="0.25">
      <c r="I4480"/>
      <c r="CW4480"/>
      <c r="CX4480"/>
      <c r="CY4480"/>
      <c r="CZ4480"/>
      <c r="DA4480"/>
      <c r="DB4480"/>
      <c r="DC4480"/>
      <c r="DD4480"/>
      <c r="DE4480"/>
      <c r="DF4480"/>
      <c r="DG4480"/>
      <c r="DH4480"/>
      <c r="DI4480"/>
    </row>
    <row r="4481" spans="9:113" x14ac:dyDescent="0.25">
      <c r="I4481"/>
      <c r="CW4481"/>
      <c r="CX4481"/>
      <c r="CY4481"/>
      <c r="CZ4481"/>
      <c r="DA4481"/>
      <c r="DB4481"/>
      <c r="DC4481"/>
      <c r="DD4481"/>
      <c r="DE4481"/>
      <c r="DF4481"/>
      <c r="DG4481"/>
      <c r="DH4481"/>
      <c r="DI4481"/>
    </row>
    <row r="4482" spans="9:113" x14ac:dyDescent="0.25">
      <c r="I4482"/>
      <c r="CW4482"/>
      <c r="CX4482"/>
      <c r="CY4482"/>
      <c r="CZ4482"/>
      <c r="DA4482"/>
      <c r="DB4482"/>
      <c r="DC4482"/>
      <c r="DD4482"/>
      <c r="DE4482"/>
      <c r="DF4482"/>
      <c r="DG4482"/>
      <c r="DH4482"/>
      <c r="DI4482"/>
    </row>
    <row r="4483" spans="9:113" x14ac:dyDescent="0.25">
      <c r="I4483"/>
      <c r="CW4483"/>
      <c r="CX4483"/>
      <c r="CY4483"/>
      <c r="CZ4483"/>
      <c r="DA4483"/>
      <c r="DB4483"/>
      <c r="DC4483"/>
      <c r="DD4483"/>
      <c r="DE4483"/>
      <c r="DF4483"/>
      <c r="DG4483"/>
      <c r="DH4483"/>
      <c r="DI4483"/>
    </row>
    <row r="4484" spans="9:113" x14ac:dyDescent="0.25">
      <c r="I4484"/>
      <c r="CW4484"/>
      <c r="CX4484"/>
      <c r="CY4484"/>
      <c r="CZ4484"/>
      <c r="DA4484"/>
      <c r="DB4484"/>
      <c r="DC4484"/>
      <c r="DD4484"/>
      <c r="DE4484"/>
      <c r="DF4484"/>
      <c r="DG4484"/>
      <c r="DH4484"/>
      <c r="DI4484"/>
    </row>
    <row r="4485" spans="9:113" x14ac:dyDescent="0.25">
      <c r="I4485"/>
      <c r="CW4485"/>
      <c r="CX4485"/>
      <c r="CY4485"/>
      <c r="CZ4485"/>
      <c r="DA4485"/>
      <c r="DB4485"/>
      <c r="DC4485"/>
      <c r="DD4485"/>
      <c r="DE4485"/>
      <c r="DF4485"/>
      <c r="DG4485"/>
      <c r="DH4485"/>
      <c r="DI4485"/>
    </row>
    <row r="4486" spans="9:113" x14ac:dyDescent="0.25">
      <c r="I4486"/>
      <c r="CW4486"/>
      <c r="CX4486"/>
      <c r="CY4486"/>
      <c r="CZ4486"/>
      <c r="DA4486"/>
      <c r="DB4486"/>
      <c r="DC4486"/>
      <c r="DD4486"/>
      <c r="DE4486"/>
      <c r="DF4486"/>
      <c r="DG4486"/>
      <c r="DH4486"/>
      <c r="DI4486"/>
    </row>
    <row r="4487" spans="9:113" x14ac:dyDescent="0.25">
      <c r="I4487"/>
      <c r="CW4487"/>
      <c r="CX4487"/>
      <c r="CY4487"/>
      <c r="CZ4487"/>
      <c r="DA4487"/>
      <c r="DB4487"/>
      <c r="DC4487"/>
      <c r="DD4487"/>
      <c r="DE4487"/>
      <c r="DF4487"/>
      <c r="DG4487"/>
      <c r="DH4487"/>
      <c r="DI4487"/>
    </row>
    <row r="4488" spans="9:113" x14ac:dyDescent="0.25">
      <c r="I4488"/>
      <c r="CW4488"/>
      <c r="CX4488"/>
      <c r="CY4488"/>
      <c r="CZ4488"/>
      <c r="DA4488"/>
      <c r="DB4488"/>
      <c r="DC4488"/>
      <c r="DD4488"/>
      <c r="DE4488"/>
      <c r="DF4488"/>
      <c r="DG4488"/>
      <c r="DH4488"/>
      <c r="DI4488"/>
    </row>
    <row r="4489" spans="9:113" x14ac:dyDescent="0.25">
      <c r="I4489"/>
      <c r="CW4489"/>
      <c r="CX4489"/>
      <c r="CY4489"/>
      <c r="CZ4489"/>
      <c r="DA4489"/>
      <c r="DB4489"/>
      <c r="DC4489"/>
      <c r="DD4489"/>
      <c r="DE4489"/>
      <c r="DF4489"/>
      <c r="DG4489"/>
      <c r="DH4489"/>
      <c r="DI4489"/>
    </row>
    <row r="4490" spans="9:113" x14ac:dyDescent="0.25">
      <c r="I4490"/>
      <c r="CW4490"/>
      <c r="CX4490"/>
      <c r="CY4490"/>
      <c r="CZ4490"/>
      <c r="DA4490"/>
      <c r="DB4490"/>
      <c r="DC4490"/>
      <c r="DD4490"/>
      <c r="DE4490"/>
      <c r="DF4490"/>
      <c r="DG4490"/>
      <c r="DH4490"/>
      <c r="DI4490"/>
    </row>
    <row r="4491" spans="9:113" x14ac:dyDescent="0.25">
      <c r="I4491"/>
      <c r="CW4491"/>
      <c r="CX4491"/>
      <c r="CY4491"/>
      <c r="CZ4491"/>
      <c r="DA4491"/>
      <c r="DB4491"/>
      <c r="DC4491"/>
      <c r="DD4491"/>
      <c r="DE4491"/>
      <c r="DF4491"/>
      <c r="DG4491"/>
      <c r="DH4491"/>
      <c r="DI4491"/>
    </row>
    <row r="4492" spans="9:113" x14ac:dyDescent="0.25">
      <c r="I4492"/>
      <c r="CW4492"/>
      <c r="CX4492"/>
      <c r="CY4492"/>
      <c r="CZ4492"/>
      <c r="DA4492"/>
      <c r="DB4492"/>
      <c r="DC4492"/>
      <c r="DD4492"/>
      <c r="DE4492"/>
      <c r="DF4492"/>
      <c r="DG4492"/>
      <c r="DH4492"/>
      <c r="DI4492"/>
    </row>
    <row r="4493" spans="9:113" x14ac:dyDescent="0.25">
      <c r="I4493"/>
      <c r="CW4493"/>
      <c r="CX4493"/>
      <c r="CY4493"/>
      <c r="CZ4493"/>
      <c r="DA4493"/>
      <c r="DB4493"/>
      <c r="DC4493"/>
      <c r="DD4493"/>
      <c r="DE4493"/>
      <c r="DF4493"/>
      <c r="DG4493"/>
      <c r="DH4493"/>
      <c r="DI4493"/>
    </row>
    <row r="4494" spans="9:113" x14ac:dyDescent="0.25">
      <c r="I4494"/>
      <c r="CW4494"/>
      <c r="CX4494"/>
      <c r="CY4494"/>
      <c r="CZ4494"/>
      <c r="DA4494"/>
      <c r="DB4494"/>
      <c r="DC4494"/>
      <c r="DD4494"/>
      <c r="DE4494"/>
      <c r="DF4494"/>
      <c r="DG4494"/>
      <c r="DH4494"/>
      <c r="DI4494"/>
    </row>
    <row r="4495" spans="9:113" x14ac:dyDescent="0.25">
      <c r="I4495"/>
      <c r="CW4495"/>
      <c r="CX4495"/>
      <c r="CY4495"/>
      <c r="CZ4495"/>
      <c r="DA4495"/>
      <c r="DB4495"/>
      <c r="DC4495"/>
      <c r="DD4495"/>
      <c r="DE4495"/>
      <c r="DF4495"/>
      <c r="DG4495"/>
      <c r="DH4495"/>
      <c r="DI4495"/>
    </row>
    <row r="4496" spans="9:113" x14ac:dyDescent="0.25">
      <c r="I4496"/>
      <c r="CW4496"/>
      <c r="CX4496"/>
      <c r="CY4496"/>
      <c r="CZ4496"/>
      <c r="DA4496"/>
      <c r="DB4496"/>
      <c r="DC4496"/>
      <c r="DD4496"/>
      <c r="DE4496"/>
      <c r="DF4496"/>
      <c r="DG4496"/>
      <c r="DH4496"/>
      <c r="DI4496"/>
    </row>
    <row r="4497" spans="9:113" x14ac:dyDescent="0.25">
      <c r="I4497"/>
      <c r="CW4497"/>
      <c r="CX4497"/>
      <c r="CY4497"/>
      <c r="CZ4497"/>
      <c r="DA4497"/>
      <c r="DB4497"/>
      <c r="DC4497"/>
      <c r="DD4497"/>
      <c r="DE4497"/>
      <c r="DF4497"/>
      <c r="DG4497"/>
      <c r="DH4497"/>
      <c r="DI4497"/>
    </row>
    <row r="4498" spans="9:113" x14ac:dyDescent="0.25">
      <c r="I4498"/>
      <c r="CW4498"/>
      <c r="CX4498"/>
      <c r="CY4498"/>
      <c r="CZ4498"/>
      <c r="DA4498"/>
      <c r="DB4498"/>
      <c r="DC4498"/>
      <c r="DD4498"/>
      <c r="DE4498"/>
      <c r="DF4498"/>
      <c r="DG4498"/>
      <c r="DH4498"/>
      <c r="DI4498"/>
    </row>
    <row r="4499" spans="9:113" x14ac:dyDescent="0.25">
      <c r="I4499"/>
      <c r="CW4499"/>
      <c r="CX4499"/>
      <c r="CY4499"/>
      <c r="CZ4499"/>
      <c r="DA4499"/>
      <c r="DB4499"/>
      <c r="DC4499"/>
      <c r="DD4499"/>
      <c r="DE4499"/>
      <c r="DF4499"/>
      <c r="DG4499"/>
      <c r="DH4499"/>
      <c r="DI4499"/>
    </row>
    <row r="4500" spans="9:113" x14ac:dyDescent="0.25">
      <c r="I4500"/>
      <c r="CW4500"/>
      <c r="CX4500"/>
      <c r="CY4500"/>
      <c r="CZ4500"/>
      <c r="DA4500"/>
      <c r="DB4500"/>
      <c r="DC4500"/>
      <c r="DD4500"/>
      <c r="DE4500"/>
      <c r="DF4500"/>
      <c r="DG4500"/>
      <c r="DH4500"/>
      <c r="DI4500"/>
    </row>
    <row r="4501" spans="9:113" x14ac:dyDescent="0.25">
      <c r="I4501"/>
      <c r="CW4501"/>
      <c r="CX4501"/>
      <c r="CY4501"/>
      <c r="CZ4501"/>
      <c r="DA4501"/>
      <c r="DB4501"/>
      <c r="DC4501"/>
      <c r="DD4501"/>
      <c r="DE4501"/>
      <c r="DF4501"/>
      <c r="DG4501"/>
      <c r="DH4501"/>
      <c r="DI4501"/>
    </row>
    <row r="4502" spans="9:113" x14ac:dyDescent="0.25">
      <c r="I4502"/>
      <c r="CW4502"/>
      <c r="CX4502"/>
      <c r="CY4502"/>
      <c r="CZ4502"/>
      <c r="DA4502"/>
      <c r="DB4502"/>
      <c r="DC4502"/>
      <c r="DD4502"/>
      <c r="DE4502"/>
      <c r="DF4502"/>
      <c r="DG4502"/>
      <c r="DH4502"/>
      <c r="DI4502"/>
    </row>
    <row r="4503" spans="9:113" x14ac:dyDescent="0.25">
      <c r="I4503"/>
      <c r="CW4503"/>
      <c r="CX4503"/>
      <c r="CY4503"/>
      <c r="CZ4503"/>
      <c r="DA4503"/>
      <c r="DB4503"/>
      <c r="DC4503"/>
      <c r="DD4503"/>
      <c r="DE4503"/>
      <c r="DF4503"/>
      <c r="DG4503"/>
      <c r="DH4503"/>
      <c r="DI4503"/>
    </row>
    <row r="4504" spans="9:113" x14ac:dyDescent="0.25">
      <c r="I4504"/>
      <c r="CW4504"/>
      <c r="CX4504"/>
      <c r="CY4504"/>
      <c r="CZ4504"/>
      <c r="DA4504"/>
      <c r="DB4504"/>
      <c r="DC4504"/>
      <c r="DD4504"/>
      <c r="DE4504"/>
      <c r="DF4504"/>
      <c r="DG4504"/>
      <c r="DH4504"/>
      <c r="DI4504"/>
    </row>
    <row r="4505" spans="9:113" x14ac:dyDescent="0.25">
      <c r="I4505"/>
      <c r="CW4505"/>
      <c r="CX4505"/>
      <c r="CY4505"/>
      <c r="CZ4505"/>
      <c r="DA4505"/>
      <c r="DB4505"/>
      <c r="DC4505"/>
      <c r="DD4505"/>
      <c r="DE4505"/>
      <c r="DF4505"/>
      <c r="DG4505"/>
      <c r="DH4505"/>
      <c r="DI4505"/>
    </row>
    <row r="4506" spans="9:113" x14ac:dyDescent="0.25">
      <c r="I4506"/>
      <c r="CW4506"/>
      <c r="CX4506"/>
      <c r="CY4506"/>
      <c r="CZ4506"/>
      <c r="DA4506"/>
      <c r="DB4506"/>
      <c r="DC4506"/>
      <c r="DD4506"/>
      <c r="DE4506"/>
      <c r="DF4506"/>
      <c r="DG4506"/>
      <c r="DH4506"/>
      <c r="DI4506"/>
    </row>
    <row r="4507" spans="9:113" x14ac:dyDescent="0.25">
      <c r="I4507"/>
      <c r="CW4507"/>
      <c r="CX4507"/>
      <c r="CY4507"/>
      <c r="CZ4507"/>
      <c r="DA4507"/>
      <c r="DB4507"/>
      <c r="DC4507"/>
      <c r="DD4507"/>
      <c r="DE4507"/>
      <c r="DF4507"/>
      <c r="DG4507"/>
      <c r="DH4507"/>
      <c r="DI4507"/>
    </row>
    <row r="4508" spans="9:113" x14ac:dyDescent="0.25">
      <c r="I4508"/>
      <c r="CW4508"/>
      <c r="CX4508"/>
      <c r="CY4508"/>
      <c r="CZ4508"/>
      <c r="DA4508"/>
      <c r="DB4508"/>
      <c r="DC4508"/>
      <c r="DD4508"/>
      <c r="DE4508"/>
      <c r="DF4508"/>
      <c r="DG4508"/>
      <c r="DH4508"/>
      <c r="DI4508"/>
    </row>
    <row r="4509" spans="9:113" x14ac:dyDescent="0.25">
      <c r="I4509"/>
      <c r="CW4509"/>
      <c r="CX4509"/>
      <c r="CY4509"/>
      <c r="CZ4509"/>
      <c r="DA4509"/>
      <c r="DB4509"/>
      <c r="DC4509"/>
      <c r="DD4509"/>
      <c r="DE4509"/>
      <c r="DF4509"/>
      <c r="DG4509"/>
      <c r="DH4509"/>
      <c r="DI4509"/>
    </row>
    <row r="4510" spans="9:113" x14ac:dyDescent="0.25">
      <c r="I4510"/>
      <c r="CW4510"/>
      <c r="CX4510"/>
      <c r="CY4510"/>
      <c r="CZ4510"/>
      <c r="DA4510"/>
      <c r="DB4510"/>
      <c r="DC4510"/>
      <c r="DD4510"/>
      <c r="DE4510"/>
      <c r="DF4510"/>
      <c r="DG4510"/>
      <c r="DH4510"/>
      <c r="DI4510"/>
    </row>
    <row r="4511" spans="9:113" x14ac:dyDescent="0.25">
      <c r="I4511"/>
      <c r="CW4511"/>
      <c r="CX4511"/>
      <c r="CY4511"/>
      <c r="CZ4511"/>
      <c r="DA4511"/>
      <c r="DB4511"/>
      <c r="DC4511"/>
      <c r="DD4511"/>
      <c r="DE4511"/>
      <c r="DF4511"/>
      <c r="DG4511"/>
      <c r="DH4511"/>
      <c r="DI4511"/>
    </row>
    <row r="4512" spans="9:113" x14ac:dyDescent="0.25">
      <c r="I4512"/>
      <c r="CW4512"/>
      <c r="CX4512"/>
      <c r="CY4512"/>
      <c r="CZ4512"/>
      <c r="DA4512"/>
      <c r="DB4512"/>
      <c r="DC4512"/>
      <c r="DD4512"/>
      <c r="DE4512"/>
      <c r="DF4512"/>
      <c r="DG4512"/>
      <c r="DH4512"/>
      <c r="DI4512"/>
    </row>
    <row r="4513" spans="9:113" x14ac:dyDescent="0.25">
      <c r="I4513"/>
      <c r="CW4513"/>
      <c r="CX4513"/>
      <c r="CY4513"/>
      <c r="CZ4513"/>
      <c r="DA4513"/>
      <c r="DB4513"/>
      <c r="DC4513"/>
      <c r="DD4513"/>
      <c r="DE4513"/>
      <c r="DF4513"/>
      <c r="DG4513"/>
      <c r="DH4513"/>
      <c r="DI4513"/>
    </row>
    <row r="4514" spans="9:113" x14ac:dyDescent="0.25">
      <c r="I4514"/>
      <c r="CW4514"/>
      <c r="CX4514"/>
      <c r="CY4514"/>
      <c r="CZ4514"/>
      <c r="DA4514"/>
      <c r="DB4514"/>
      <c r="DC4514"/>
      <c r="DD4514"/>
      <c r="DE4514"/>
      <c r="DF4514"/>
      <c r="DG4514"/>
      <c r="DH4514"/>
      <c r="DI4514"/>
    </row>
    <row r="4515" spans="9:113" x14ac:dyDescent="0.25">
      <c r="I4515"/>
      <c r="CW4515"/>
      <c r="CX4515"/>
      <c r="CY4515"/>
      <c r="CZ4515"/>
      <c r="DA4515"/>
      <c r="DB4515"/>
      <c r="DC4515"/>
      <c r="DD4515"/>
      <c r="DE4515"/>
      <c r="DF4515"/>
      <c r="DG4515"/>
      <c r="DH4515"/>
      <c r="DI4515"/>
    </row>
    <row r="4516" spans="9:113" x14ac:dyDescent="0.25">
      <c r="I4516"/>
      <c r="CW4516"/>
      <c r="CX4516"/>
      <c r="CY4516"/>
      <c r="CZ4516"/>
      <c r="DA4516"/>
      <c r="DB4516"/>
      <c r="DC4516"/>
      <c r="DD4516"/>
      <c r="DE4516"/>
      <c r="DF4516"/>
      <c r="DG4516"/>
      <c r="DH4516"/>
      <c r="DI4516"/>
    </row>
    <row r="4517" spans="9:113" x14ac:dyDescent="0.25">
      <c r="I4517"/>
      <c r="CW4517"/>
      <c r="CX4517"/>
      <c r="CY4517"/>
      <c r="CZ4517"/>
      <c r="DA4517"/>
      <c r="DB4517"/>
      <c r="DC4517"/>
      <c r="DD4517"/>
      <c r="DE4517"/>
      <c r="DF4517"/>
      <c r="DG4517"/>
      <c r="DH4517"/>
      <c r="DI4517"/>
    </row>
    <row r="4518" spans="9:113" x14ac:dyDescent="0.25">
      <c r="I4518"/>
      <c r="CW4518"/>
      <c r="CX4518"/>
      <c r="CY4518"/>
      <c r="CZ4518"/>
      <c r="DA4518"/>
      <c r="DB4518"/>
      <c r="DC4518"/>
      <c r="DD4518"/>
      <c r="DE4518"/>
      <c r="DF4518"/>
      <c r="DG4518"/>
      <c r="DH4518"/>
      <c r="DI4518"/>
    </row>
    <row r="4519" spans="9:113" x14ac:dyDescent="0.25">
      <c r="I4519"/>
      <c r="CW4519"/>
      <c r="CX4519"/>
      <c r="CY4519"/>
      <c r="CZ4519"/>
      <c r="DA4519"/>
      <c r="DB4519"/>
      <c r="DC4519"/>
      <c r="DD4519"/>
      <c r="DE4519"/>
      <c r="DF4519"/>
      <c r="DG4519"/>
      <c r="DH4519"/>
      <c r="DI4519"/>
    </row>
    <row r="4520" spans="9:113" x14ac:dyDescent="0.25">
      <c r="I4520"/>
      <c r="CW4520"/>
      <c r="CX4520"/>
      <c r="CY4520"/>
      <c r="CZ4520"/>
      <c r="DA4520"/>
      <c r="DB4520"/>
      <c r="DC4520"/>
      <c r="DD4520"/>
      <c r="DE4520"/>
      <c r="DF4520"/>
      <c r="DG4520"/>
      <c r="DH4520"/>
      <c r="DI4520"/>
    </row>
    <row r="4521" spans="9:113" x14ac:dyDescent="0.25">
      <c r="I4521"/>
      <c r="CW4521"/>
      <c r="CX4521"/>
      <c r="CY4521"/>
      <c r="CZ4521"/>
      <c r="DA4521"/>
      <c r="DB4521"/>
      <c r="DC4521"/>
      <c r="DD4521"/>
      <c r="DE4521"/>
      <c r="DF4521"/>
      <c r="DG4521"/>
      <c r="DH4521"/>
      <c r="DI4521"/>
    </row>
    <row r="4522" spans="9:113" x14ac:dyDescent="0.25">
      <c r="I4522"/>
      <c r="CW4522"/>
      <c r="CX4522"/>
      <c r="CY4522"/>
      <c r="CZ4522"/>
      <c r="DA4522"/>
      <c r="DB4522"/>
      <c r="DC4522"/>
      <c r="DD4522"/>
      <c r="DE4522"/>
      <c r="DF4522"/>
      <c r="DG4522"/>
      <c r="DH4522"/>
      <c r="DI4522"/>
    </row>
    <row r="4523" spans="9:113" x14ac:dyDescent="0.25">
      <c r="I4523"/>
      <c r="CW4523"/>
      <c r="CX4523"/>
      <c r="CY4523"/>
      <c r="CZ4523"/>
      <c r="DA4523"/>
      <c r="DB4523"/>
      <c r="DC4523"/>
      <c r="DD4523"/>
      <c r="DE4523"/>
      <c r="DF4523"/>
      <c r="DG4523"/>
      <c r="DH4523"/>
      <c r="DI4523"/>
    </row>
    <row r="4524" spans="9:113" x14ac:dyDescent="0.25">
      <c r="I4524"/>
      <c r="CW4524"/>
      <c r="CX4524"/>
      <c r="CY4524"/>
      <c r="CZ4524"/>
      <c r="DA4524"/>
      <c r="DB4524"/>
      <c r="DC4524"/>
      <c r="DD4524"/>
      <c r="DE4524"/>
      <c r="DF4524"/>
      <c r="DG4524"/>
      <c r="DH4524"/>
      <c r="DI4524"/>
    </row>
    <row r="4525" spans="9:113" x14ac:dyDescent="0.25">
      <c r="I4525"/>
      <c r="CW4525"/>
      <c r="CX4525"/>
      <c r="CY4525"/>
      <c r="CZ4525"/>
      <c r="DA4525"/>
      <c r="DB4525"/>
      <c r="DC4525"/>
      <c r="DD4525"/>
      <c r="DE4525"/>
      <c r="DF4525"/>
      <c r="DG4525"/>
      <c r="DH4525"/>
      <c r="DI4525"/>
    </row>
    <row r="4526" spans="9:113" x14ac:dyDescent="0.25">
      <c r="I4526"/>
      <c r="CW4526"/>
      <c r="CX4526"/>
      <c r="CY4526"/>
      <c r="CZ4526"/>
      <c r="DA4526"/>
      <c r="DB4526"/>
      <c r="DC4526"/>
      <c r="DD4526"/>
      <c r="DE4526"/>
      <c r="DF4526"/>
      <c r="DG4526"/>
      <c r="DH4526"/>
      <c r="DI4526"/>
    </row>
    <row r="4527" spans="9:113" x14ac:dyDescent="0.25">
      <c r="I4527"/>
      <c r="CW4527"/>
      <c r="CX4527"/>
      <c r="CY4527"/>
      <c r="CZ4527"/>
      <c r="DA4527"/>
      <c r="DB4527"/>
      <c r="DC4527"/>
      <c r="DD4527"/>
      <c r="DE4527"/>
      <c r="DF4527"/>
      <c r="DG4527"/>
      <c r="DH4527"/>
      <c r="DI4527"/>
    </row>
    <row r="4528" spans="9:113" x14ac:dyDescent="0.25">
      <c r="I4528"/>
      <c r="CW4528"/>
      <c r="CX4528"/>
      <c r="CY4528"/>
      <c r="CZ4528"/>
      <c r="DA4528"/>
      <c r="DB4528"/>
      <c r="DC4528"/>
      <c r="DD4528"/>
      <c r="DE4528"/>
      <c r="DF4528"/>
      <c r="DG4528"/>
      <c r="DH4528"/>
      <c r="DI4528"/>
    </row>
    <row r="4529" spans="9:113" x14ac:dyDescent="0.25">
      <c r="I4529"/>
      <c r="CW4529"/>
      <c r="CX4529"/>
      <c r="CY4529"/>
      <c r="CZ4529"/>
      <c r="DA4529"/>
      <c r="DB4529"/>
      <c r="DC4529"/>
      <c r="DD4529"/>
      <c r="DE4529"/>
      <c r="DF4529"/>
      <c r="DG4529"/>
      <c r="DH4529"/>
      <c r="DI4529"/>
    </row>
    <row r="4530" spans="9:113" x14ac:dyDescent="0.25">
      <c r="I4530"/>
      <c r="CW4530"/>
      <c r="CX4530"/>
      <c r="CY4530"/>
      <c r="CZ4530"/>
      <c r="DA4530"/>
      <c r="DB4530"/>
      <c r="DC4530"/>
      <c r="DD4530"/>
      <c r="DE4530"/>
      <c r="DF4530"/>
      <c r="DG4530"/>
      <c r="DH4530"/>
      <c r="DI4530"/>
    </row>
    <row r="4531" spans="9:113" x14ac:dyDescent="0.25">
      <c r="I4531"/>
      <c r="CW4531"/>
      <c r="CX4531"/>
      <c r="CY4531"/>
      <c r="CZ4531"/>
      <c r="DA4531"/>
      <c r="DB4531"/>
      <c r="DC4531"/>
      <c r="DD4531"/>
      <c r="DE4531"/>
      <c r="DF4531"/>
      <c r="DG4531"/>
      <c r="DH4531"/>
      <c r="DI4531"/>
    </row>
    <row r="4532" spans="9:113" x14ac:dyDescent="0.25">
      <c r="I4532"/>
      <c r="CW4532"/>
      <c r="CX4532"/>
      <c r="CY4532"/>
      <c r="CZ4532"/>
      <c r="DA4532"/>
      <c r="DB4532"/>
      <c r="DC4532"/>
      <c r="DD4532"/>
      <c r="DE4532"/>
      <c r="DF4532"/>
      <c r="DG4532"/>
      <c r="DH4532"/>
      <c r="DI4532"/>
    </row>
    <row r="4533" spans="9:113" x14ac:dyDescent="0.25">
      <c r="I4533"/>
      <c r="CW4533"/>
      <c r="CX4533"/>
      <c r="CY4533"/>
      <c r="CZ4533"/>
      <c r="DA4533"/>
      <c r="DB4533"/>
      <c r="DC4533"/>
      <c r="DD4533"/>
      <c r="DE4533"/>
      <c r="DF4533"/>
      <c r="DG4533"/>
      <c r="DH4533"/>
      <c r="DI4533"/>
    </row>
    <row r="4534" spans="9:113" x14ac:dyDescent="0.25">
      <c r="I4534"/>
      <c r="CW4534"/>
      <c r="CX4534"/>
      <c r="CY4534"/>
      <c r="CZ4534"/>
      <c r="DA4534"/>
      <c r="DB4534"/>
      <c r="DC4534"/>
      <c r="DD4534"/>
      <c r="DE4534"/>
      <c r="DF4534"/>
      <c r="DG4534"/>
      <c r="DH4534"/>
      <c r="DI4534"/>
    </row>
    <row r="4535" spans="9:113" x14ac:dyDescent="0.25">
      <c r="I4535"/>
      <c r="CW4535"/>
      <c r="CX4535"/>
      <c r="CY4535"/>
      <c r="CZ4535"/>
      <c r="DA4535"/>
      <c r="DB4535"/>
      <c r="DC4535"/>
      <c r="DD4535"/>
      <c r="DE4535"/>
      <c r="DF4535"/>
      <c r="DG4535"/>
      <c r="DH4535"/>
      <c r="DI4535"/>
    </row>
    <row r="4536" spans="9:113" x14ac:dyDescent="0.25">
      <c r="I4536"/>
      <c r="CW4536"/>
      <c r="CX4536"/>
      <c r="CY4536"/>
      <c r="CZ4536"/>
      <c r="DA4536"/>
      <c r="DB4536"/>
      <c r="DC4536"/>
      <c r="DD4536"/>
      <c r="DE4536"/>
      <c r="DF4536"/>
      <c r="DG4536"/>
      <c r="DH4536"/>
      <c r="DI4536"/>
    </row>
    <row r="4537" spans="9:113" x14ac:dyDescent="0.25">
      <c r="I4537"/>
      <c r="CW4537"/>
      <c r="CX4537"/>
      <c r="CY4537"/>
      <c r="CZ4537"/>
      <c r="DA4537"/>
      <c r="DB4537"/>
      <c r="DC4537"/>
      <c r="DD4537"/>
      <c r="DE4537"/>
      <c r="DF4537"/>
      <c r="DG4537"/>
      <c r="DH4537"/>
      <c r="DI4537"/>
    </row>
    <row r="4538" spans="9:113" x14ac:dyDescent="0.25">
      <c r="I4538"/>
      <c r="CW4538"/>
      <c r="CX4538"/>
      <c r="CY4538"/>
      <c r="CZ4538"/>
      <c r="DA4538"/>
      <c r="DB4538"/>
      <c r="DC4538"/>
      <c r="DD4538"/>
      <c r="DE4538"/>
      <c r="DF4538"/>
      <c r="DG4538"/>
      <c r="DH4538"/>
      <c r="DI4538"/>
    </row>
    <row r="4539" spans="9:113" x14ac:dyDescent="0.25">
      <c r="I4539"/>
      <c r="CW4539"/>
      <c r="CX4539"/>
      <c r="CY4539"/>
      <c r="CZ4539"/>
      <c r="DA4539"/>
      <c r="DB4539"/>
      <c r="DC4539"/>
      <c r="DD4539"/>
      <c r="DE4539"/>
      <c r="DF4539"/>
      <c r="DG4539"/>
      <c r="DH4539"/>
      <c r="DI4539"/>
    </row>
    <row r="4540" spans="9:113" x14ac:dyDescent="0.25">
      <c r="I4540"/>
      <c r="CW4540"/>
      <c r="CX4540"/>
      <c r="CY4540"/>
      <c r="CZ4540"/>
      <c r="DA4540"/>
      <c r="DB4540"/>
      <c r="DC4540"/>
      <c r="DD4540"/>
      <c r="DE4540"/>
      <c r="DF4540"/>
      <c r="DG4540"/>
      <c r="DH4540"/>
      <c r="DI4540"/>
    </row>
    <row r="4541" spans="9:113" x14ac:dyDescent="0.25">
      <c r="I4541"/>
      <c r="CW4541"/>
      <c r="CX4541"/>
      <c r="CY4541"/>
      <c r="CZ4541"/>
      <c r="DA4541"/>
      <c r="DB4541"/>
      <c r="DC4541"/>
      <c r="DD4541"/>
      <c r="DE4541"/>
      <c r="DF4541"/>
      <c r="DG4541"/>
      <c r="DH4541"/>
      <c r="DI4541"/>
    </row>
    <row r="4542" spans="9:113" x14ac:dyDescent="0.25">
      <c r="I4542"/>
      <c r="CW4542"/>
      <c r="CX4542"/>
      <c r="CY4542"/>
      <c r="CZ4542"/>
      <c r="DA4542"/>
      <c r="DB4542"/>
      <c r="DC4542"/>
      <c r="DD4542"/>
      <c r="DE4542"/>
      <c r="DF4542"/>
      <c r="DG4542"/>
      <c r="DH4542"/>
      <c r="DI4542"/>
    </row>
    <row r="4543" spans="9:113" x14ac:dyDescent="0.25">
      <c r="I4543"/>
      <c r="CW4543"/>
      <c r="CX4543"/>
      <c r="CY4543"/>
      <c r="CZ4543"/>
      <c r="DA4543"/>
      <c r="DB4543"/>
      <c r="DC4543"/>
      <c r="DD4543"/>
      <c r="DE4543"/>
      <c r="DF4543"/>
      <c r="DG4543"/>
      <c r="DH4543"/>
      <c r="DI4543"/>
    </row>
    <row r="4544" spans="9:113" x14ac:dyDescent="0.25">
      <c r="I4544"/>
      <c r="CW4544"/>
      <c r="CX4544"/>
      <c r="CY4544"/>
      <c r="CZ4544"/>
      <c r="DA4544"/>
      <c r="DB4544"/>
      <c r="DC4544"/>
      <c r="DD4544"/>
      <c r="DE4544"/>
      <c r="DF4544"/>
      <c r="DG4544"/>
      <c r="DH4544"/>
      <c r="DI4544"/>
    </row>
    <row r="4545" spans="9:113" x14ac:dyDescent="0.25">
      <c r="I4545"/>
      <c r="CW4545"/>
      <c r="CX4545"/>
      <c r="CY4545"/>
      <c r="CZ4545"/>
      <c r="DA4545"/>
      <c r="DB4545"/>
      <c r="DC4545"/>
      <c r="DD4545"/>
      <c r="DE4545"/>
      <c r="DF4545"/>
      <c r="DG4545"/>
      <c r="DH4545"/>
      <c r="DI4545"/>
    </row>
    <row r="4546" spans="9:113" x14ac:dyDescent="0.25">
      <c r="I4546"/>
      <c r="CW4546"/>
      <c r="CX4546"/>
      <c r="CY4546"/>
      <c r="CZ4546"/>
      <c r="DA4546"/>
      <c r="DB4546"/>
      <c r="DC4546"/>
      <c r="DD4546"/>
      <c r="DE4546"/>
      <c r="DF4546"/>
      <c r="DG4546"/>
      <c r="DH4546"/>
      <c r="DI4546"/>
    </row>
    <row r="4547" spans="9:113" x14ac:dyDescent="0.25">
      <c r="I4547"/>
      <c r="CW4547"/>
      <c r="CX4547"/>
      <c r="CY4547"/>
      <c r="CZ4547"/>
      <c r="DA4547"/>
      <c r="DB4547"/>
      <c r="DC4547"/>
      <c r="DD4547"/>
      <c r="DE4547"/>
      <c r="DF4547"/>
      <c r="DG4547"/>
      <c r="DH4547"/>
      <c r="DI4547"/>
    </row>
    <row r="4548" spans="9:113" x14ac:dyDescent="0.25">
      <c r="I4548"/>
      <c r="CW4548"/>
      <c r="CX4548"/>
      <c r="CY4548"/>
      <c r="CZ4548"/>
      <c r="DA4548"/>
      <c r="DB4548"/>
      <c r="DC4548"/>
      <c r="DD4548"/>
      <c r="DE4548"/>
      <c r="DF4548"/>
      <c r="DG4548"/>
      <c r="DH4548"/>
      <c r="DI4548"/>
    </row>
    <row r="4549" spans="9:113" x14ac:dyDescent="0.25">
      <c r="I4549"/>
      <c r="CW4549"/>
      <c r="CX4549"/>
      <c r="CY4549"/>
      <c r="CZ4549"/>
      <c r="DA4549"/>
      <c r="DB4549"/>
      <c r="DC4549"/>
      <c r="DD4549"/>
      <c r="DE4549"/>
      <c r="DF4549"/>
      <c r="DG4549"/>
      <c r="DH4549"/>
      <c r="DI4549"/>
    </row>
    <row r="4550" spans="9:113" x14ac:dyDescent="0.25">
      <c r="I4550"/>
      <c r="CW4550"/>
      <c r="CX4550"/>
      <c r="CY4550"/>
      <c r="CZ4550"/>
      <c r="DA4550"/>
      <c r="DB4550"/>
      <c r="DC4550"/>
      <c r="DD4550"/>
      <c r="DE4550"/>
      <c r="DF4550"/>
      <c r="DG4550"/>
      <c r="DH4550"/>
      <c r="DI4550"/>
    </row>
    <row r="4551" spans="9:113" x14ac:dyDescent="0.25">
      <c r="I4551"/>
      <c r="CW4551"/>
      <c r="CX4551"/>
      <c r="CY4551"/>
      <c r="CZ4551"/>
      <c r="DA4551"/>
      <c r="DB4551"/>
      <c r="DC4551"/>
      <c r="DD4551"/>
      <c r="DE4551"/>
      <c r="DF4551"/>
      <c r="DG4551"/>
      <c r="DH4551"/>
      <c r="DI4551"/>
    </row>
    <row r="4552" spans="9:113" x14ac:dyDescent="0.25">
      <c r="I4552"/>
      <c r="CW4552"/>
      <c r="CX4552"/>
      <c r="CY4552"/>
      <c r="CZ4552"/>
      <c r="DA4552"/>
      <c r="DB4552"/>
      <c r="DC4552"/>
      <c r="DD4552"/>
      <c r="DE4552"/>
      <c r="DF4552"/>
      <c r="DG4552"/>
      <c r="DH4552"/>
      <c r="DI4552"/>
    </row>
    <row r="4553" spans="9:113" x14ac:dyDescent="0.25">
      <c r="I4553"/>
      <c r="CW4553"/>
      <c r="CX4553"/>
      <c r="CY4553"/>
      <c r="CZ4553"/>
      <c r="DA4553"/>
      <c r="DB4553"/>
      <c r="DC4553"/>
      <c r="DD4553"/>
      <c r="DE4553"/>
      <c r="DF4553"/>
      <c r="DG4553"/>
      <c r="DH4553"/>
      <c r="DI4553"/>
    </row>
    <row r="4554" spans="9:113" x14ac:dyDescent="0.25">
      <c r="I4554"/>
      <c r="CW4554"/>
      <c r="CX4554"/>
      <c r="CY4554"/>
      <c r="CZ4554"/>
      <c r="DA4554"/>
      <c r="DB4554"/>
      <c r="DC4554"/>
      <c r="DD4554"/>
      <c r="DE4554"/>
      <c r="DF4554"/>
      <c r="DG4554"/>
      <c r="DH4554"/>
      <c r="DI4554"/>
    </row>
    <row r="4555" spans="9:113" x14ac:dyDescent="0.25">
      <c r="I4555"/>
      <c r="CW4555"/>
      <c r="CX4555"/>
      <c r="CY4555"/>
      <c r="CZ4555"/>
      <c r="DA4555"/>
      <c r="DB4555"/>
      <c r="DC4555"/>
      <c r="DD4555"/>
      <c r="DE4555"/>
      <c r="DF4555"/>
      <c r="DG4555"/>
      <c r="DH4555"/>
      <c r="DI4555"/>
    </row>
    <row r="4556" spans="9:113" x14ac:dyDescent="0.25">
      <c r="I4556"/>
      <c r="CW4556"/>
      <c r="CX4556"/>
      <c r="CY4556"/>
      <c r="CZ4556"/>
      <c r="DA4556"/>
      <c r="DB4556"/>
      <c r="DC4556"/>
      <c r="DD4556"/>
      <c r="DE4556"/>
      <c r="DF4556"/>
      <c r="DG4556"/>
      <c r="DH4556"/>
      <c r="DI4556"/>
    </row>
    <row r="4557" spans="9:113" x14ac:dyDescent="0.25">
      <c r="I4557"/>
      <c r="CW4557"/>
      <c r="CX4557"/>
      <c r="CY4557"/>
      <c r="CZ4557"/>
      <c r="DA4557"/>
      <c r="DB4557"/>
      <c r="DC4557"/>
      <c r="DD4557"/>
      <c r="DE4557"/>
      <c r="DF4557"/>
      <c r="DG4557"/>
      <c r="DH4557"/>
      <c r="DI4557"/>
    </row>
    <row r="4558" spans="9:113" x14ac:dyDescent="0.25">
      <c r="I4558"/>
      <c r="CW4558"/>
      <c r="CX4558"/>
      <c r="CY4558"/>
      <c r="CZ4558"/>
      <c r="DA4558"/>
      <c r="DB4558"/>
      <c r="DC4558"/>
      <c r="DD4558"/>
      <c r="DE4558"/>
      <c r="DF4558"/>
      <c r="DG4558"/>
      <c r="DH4558"/>
      <c r="DI4558"/>
    </row>
    <row r="4559" spans="9:113" x14ac:dyDescent="0.25">
      <c r="I4559"/>
      <c r="CW4559"/>
      <c r="CX4559"/>
      <c r="CY4559"/>
      <c r="CZ4559"/>
      <c r="DA4559"/>
      <c r="DB4559"/>
      <c r="DC4559"/>
      <c r="DD4559"/>
      <c r="DE4559"/>
      <c r="DF4559"/>
      <c r="DG4559"/>
      <c r="DH4559"/>
      <c r="DI4559"/>
    </row>
    <row r="4560" spans="9:113" x14ac:dyDescent="0.25">
      <c r="I4560"/>
      <c r="CW4560"/>
      <c r="CX4560"/>
      <c r="CY4560"/>
      <c r="CZ4560"/>
      <c r="DA4560"/>
      <c r="DB4560"/>
      <c r="DC4560"/>
      <c r="DD4560"/>
      <c r="DE4560"/>
      <c r="DF4560"/>
      <c r="DG4560"/>
      <c r="DH4560"/>
      <c r="DI4560"/>
    </row>
    <row r="4561" spans="9:113" x14ac:dyDescent="0.25">
      <c r="I4561"/>
      <c r="CW4561"/>
      <c r="CX4561"/>
      <c r="CY4561"/>
      <c r="CZ4561"/>
      <c r="DA4561"/>
      <c r="DB4561"/>
      <c r="DC4561"/>
      <c r="DD4561"/>
      <c r="DE4561"/>
      <c r="DF4561"/>
      <c r="DG4561"/>
      <c r="DH4561"/>
      <c r="DI4561"/>
    </row>
    <row r="4562" spans="9:113" x14ac:dyDescent="0.25">
      <c r="I4562"/>
      <c r="CW4562"/>
      <c r="CX4562"/>
      <c r="CY4562"/>
      <c r="CZ4562"/>
      <c r="DA4562"/>
      <c r="DB4562"/>
      <c r="DC4562"/>
      <c r="DD4562"/>
      <c r="DE4562"/>
      <c r="DF4562"/>
      <c r="DG4562"/>
      <c r="DH4562"/>
      <c r="DI4562"/>
    </row>
    <row r="4563" spans="9:113" x14ac:dyDescent="0.25">
      <c r="I4563"/>
      <c r="CW4563"/>
      <c r="CX4563"/>
      <c r="CY4563"/>
      <c r="CZ4563"/>
      <c r="DA4563"/>
      <c r="DB4563"/>
      <c r="DC4563"/>
      <c r="DD4563"/>
      <c r="DE4563"/>
      <c r="DF4563"/>
      <c r="DG4563"/>
      <c r="DH4563"/>
      <c r="DI4563"/>
    </row>
    <row r="4564" spans="9:113" x14ac:dyDescent="0.25">
      <c r="I4564"/>
      <c r="CW4564"/>
      <c r="CX4564"/>
      <c r="CY4564"/>
      <c r="CZ4564"/>
      <c r="DA4564"/>
      <c r="DB4564"/>
      <c r="DC4564"/>
      <c r="DD4564"/>
      <c r="DE4564"/>
      <c r="DF4564"/>
      <c r="DG4564"/>
      <c r="DH4564"/>
      <c r="DI4564"/>
    </row>
    <row r="4565" spans="9:113" x14ac:dyDescent="0.25">
      <c r="I4565"/>
      <c r="CW4565"/>
      <c r="CX4565"/>
      <c r="CY4565"/>
      <c r="CZ4565"/>
      <c r="DA4565"/>
      <c r="DB4565"/>
      <c r="DC4565"/>
      <c r="DD4565"/>
      <c r="DE4565"/>
      <c r="DF4565"/>
      <c r="DG4565"/>
      <c r="DH4565"/>
      <c r="DI4565"/>
    </row>
    <row r="4566" spans="9:113" x14ac:dyDescent="0.25">
      <c r="I4566"/>
      <c r="CW4566"/>
      <c r="CX4566"/>
      <c r="CY4566"/>
      <c r="CZ4566"/>
      <c r="DA4566"/>
      <c r="DB4566"/>
      <c r="DC4566"/>
      <c r="DD4566"/>
      <c r="DE4566"/>
      <c r="DF4566"/>
      <c r="DG4566"/>
      <c r="DH4566"/>
      <c r="DI4566"/>
    </row>
    <row r="4567" spans="9:113" x14ac:dyDescent="0.25">
      <c r="I4567"/>
      <c r="CW4567"/>
      <c r="CX4567"/>
      <c r="CY4567"/>
      <c r="CZ4567"/>
      <c r="DA4567"/>
      <c r="DB4567"/>
      <c r="DC4567"/>
      <c r="DD4567"/>
      <c r="DE4567"/>
      <c r="DF4567"/>
      <c r="DG4567"/>
      <c r="DH4567"/>
      <c r="DI4567"/>
    </row>
    <row r="4568" spans="9:113" x14ac:dyDescent="0.25">
      <c r="I4568"/>
      <c r="CW4568"/>
      <c r="CX4568"/>
      <c r="CY4568"/>
      <c r="CZ4568"/>
      <c r="DA4568"/>
      <c r="DB4568"/>
      <c r="DC4568"/>
      <c r="DD4568"/>
      <c r="DE4568"/>
      <c r="DF4568"/>
      <c r="DG4568"/>
      <c r="DH4568"/>
      <c r="DI4568"/>
    </row>
    <row r="4569" spans="9:113" x14ac:dyDescent="0.25">
      <c r="I4569"/>
      <c r="CW4569"/>
      <c r="CX4569"/>
      <c r="CY4569"/>
      <c r="CZ4569"/>
      <c r="DA4569"/>
      <c r="DB4569"/>
      <c r="DC4569"/>
      <c r="DD4569"/>
      <c r="DE4569"/>
      <c r="DF4569"/>
      <c r="DG4569"/>
      <c r="DH4569"/>
      <c r="DI4569"/>
    </row>
    <row r="4570" spans="9:113" x14ac:dyDescent="0.25">
      <c r="I4570"/>
      <c r="CW4570"/>
      <c r="CX4570"/>
      <c r="CY4570"/>
      <c r="CZ4570"/>
      <c r="DA4570"/>
      <c r="DB4570"/>
      <c r="DC4570"/>
      <c r="DD4570"/>
      <c r="DE4570"/>
      <c r="DF4570"/>
      <c r="DG4570"/>
      <c r="DH4570"/>
      <c r="DI4570"/>
    </row>
    <row r="4571" spans="9:113" x14ac:dyDescent="0.25">
      <c r="I4571"/>
      <c r="CW4571"/>
      <c r="CX4571"/>
      <c r="CY4571"/>
      <c r="CZ4571"/>
      <c r="DA4571"/>
      <c r="DB4571"/>
      <c r="DC4571"/>
      <c r="DD4571"/>
      <c r="DE4571"/>
      <c r="DF4571"/>
      <c r="DG4571"/>
      <c r="DH4571"/>
      <c r="DI4571"/>
    </row>
    <row r="4572" spans="9:113" x14ac:dyDescent="0.25">
      <c r="I4572"/>
      <c r="CW4572"/>
      <c r="CX4572"/>
      <c r="CY4572"/>
      <c r="CZ4572"/>
      <c r="DA4572"/>
      <c r="DB4572"/>
      <c r="DC4572"/>
      <c r="DD4572"/>
      <c r="DE4572"/>
      <c r="DF4572"/>
      <c r="DG4572"/>
      <c r="DH4572"/>
      <c r="DI4572"/>
    </row>
    <row r="4573" spans="9:113" x14ac:dyDescent="0.25">
      <c r="I4573"/>
      <c r="CW4573"/>
      <c r="CX4573"/>
      <c r="CY4573"/>
      <c r="CZ4573"/>
      <c r="DA4573"/>
      <c r="DB4573"/>
      <c r="DC4573"/>
      <c r="DD4573"/>
      <c r="DE4573"/>
      <c r="DF4573"/>
      <c r="DG4573"/>
      <c r="DH4573"/>
      <c r="DI4573"/>
    </row>
    <row r="4574" spans="9:113" x14ac:dyDescent="0.25">
      <c r="I4574"/>
      <c r="CW4574"/>
      <c r="CX4574"/>
      <c r="CY4574"/>
      <c r="CZ4574"/>
      <c r="DA4574"/>
      <c r="DB4574"/>
      <c r="DC4574"/>
      <c r="DD4574"/>
      <c r="DE4574"/>
      <c r="DF4574"/>
      <c r="DG4574"/>
      <c r="DH4574"/>
      <c r="DI4574"/>
    </row>
    <row r="4575" spans="9:113" x14ac:dyDescent="0.25">
      <c r="I4575"/>
      <c r="CW4575"/>
      <c r="CX4575"/>
      <c r="CY4575"/>
      <c r="CZ4575"/>
      <c r="DA4575"/>
      <c r="DB4575"/>
      <c r="DC4575"/>
      <c r="DD4575"/>
      <c r="DE4575"/>
      <c r="DF4575"/>
      <c r="DG4575"/>
      <c r="DH4575"/>
      <c r="DI4575"/>
    </row>
    <row r="4576" spans="9:113" x14ac:dyDescent="0.25">
      <c r="I4576"/>
      <c r="CW4576"/>
      <c r="CX4576"/>
      <c r="CY4576"/>
      <c r="CZ4576"/>
      <c r="DA4576"/>
      <c r="DB4576"/>
      <c r="DC4576"/>
      <c r="DD4576"/>
      <c r="DE4576"/>
      <c r="DF4576"/>
      <c r="DG4576"/>
      <c r="DH4576"/>
      <c r="DI4576"/>
    </row>
    <row r="4577" spans="9:113" x14ac:dyDescent="0.25">
      <c r="I4577"/>
      <c r="CW4577"/>
      <c r="CX4577"/>
      <c r="CY4577"/>
      <c r="CZ4577"/>
      <c r="DA4577"/>
      <c r="DB4577"/>
      <c r="DC4577"/>
      <c r="DD4577"/>
      <c r="DE4577"/>
      <c r="DF4577"/>
      <c r="DG4577"/>
      <c r="DH4577"/>
      <c r="DI4577"/>
    </row>
    <row r="4578" spans="9:113" x14ac:dyDescent="0.25">
      <c r="I4578"/>
      <c r="CW4578"/>
      <c r="CX4578"/>
      <c r="CY4578"/>
      <c r="CZ4578"/>
      <c r="DA4578"/>
      <c r="DB4578"/>
      <c r="DC4578"/>
      <c r="DD4578"/>
      <c r="DE4578"/>
      <c r="DF4578"/>
      <c r="DG4578"/>
      <c r="DH4578"/>
      <c r="DI4578"/>
    </row>
    <row r="4579" spans="9:113" x14ac:dyDescent="0.25">
      <c r="I4579"/>
      <c r="CW4579"/>
      <c r="CX4579"/>
      <c r="CY4579"/>
      <c r="CZ4579"/>
      <c r="DA4579"/>
      <c r="DB4579"/>
      <c r="DC4579"/>
      <c r="DD4579"/>
      <c r="DE4579"/>
      <c r="DF4579"/>
      <c r="DG4579"/>
      <c r="DH4579"/>
      <c r="DI4579"/>
    </row>
    <row r="4580" spans="9:113" x14ac:dyDescent="0.25">
      <c r="I4580"/>
      <c r="CW4580"/>
      <c r="CX4580"/>
      <c r="CY4580"/>
      <c r="CZ4580"/>
      <c r="DA4580"/>
      <c r="DB4580"/>
      <c r="DC4580"/>
      <c r="DD4580"/>
      <c r="DE4580"/>
      <c r="DF4580"/>
      <c r="DG4580"/>
      <c r="DH4580"/>
      <c r="DI4580"/>
    </row>
    <row r="4581" spans="9:113" x14ac:dyDescent="0.25">
      <c r="I4581"/>
      <c r="CW4581"/>
      <c r="CX4581"/>
      <c r="CY4581"/>
      <c r="CZ4581"/>
      <c r="DA4581"/>
      <c r="DB4581"/>
      <c r="DC4581"/>
      <c r="DD4581"/>
      <c r="DE4581"/>
      <c r="DF4581"/>
      <c r="DG4581"/>
      <c r="DH4581"/>
      <c r="DI4581"/>
    </row>
    <row r="4582" spans="9:113" x14ac:dyDescent="0.25">
      <c r="I4582"/>
      <c r="CW4582"/>
      <c r="CX4582"/>
      <c r="CY4582"/>
      <c r="CZ4582"/>
      <c r="DA4582"/>
      <c r="DB4582"/>
      <c r="DC4582"/>
      <c r="DD4582"/>
      <c r="DE4582"/>
      <c r="DF4582"/>
      <c r="DG4582"/>
      <c r="DH4582"/>
      <c r="DI4582"/>
    </row>
    <row r="4583" spans="9:113" x14ac:dyDescent="0.25">
      <c r="I4583"/>
      <c r="CW4583"/>
      <c r="CX4583"/>
      <c r="CY4583"/>
      <c r="CZ4583"/>
      <c r="DA4583"/>
      <c r="DB4583"/>
      <c r="DC4583"/>
      <c r="DD4583"/>
      <c r="DE4583"/>
      <c r="DF4583"/>
      <c r="DG4583"/>
      <c r="DH4583"/>
      <c r="DI4583"/>
    </row>
    <row r="4584" spans="9:113" x14ac:dyDescent="0.25">
      <c r="I4584"/>
      <c r="CW4584"/>
      <c r="CX4584"/>
      <c r="CY4584"/>
      <c r="CZ4584"/>
      <c r="DA4584"/>
      <c r="DB4584"/>
      <c r="DC4584"/>
      <c r="DD4584"/>
      <c r="DE4584"/>
      <c r="DF4584"/>
      <c r="DG4584"/>
      <c r="DH4584"/>
      <c r="DI4584"/>
    </row>
    <row r="4585" spans="9:113" x14ac:dyDescent="0.25">
      <c r="I4585"/>
      <c r="CW4585"/>
      <c r="CX4585"/>
      <c r="CY4585"/>
      <c r="CZ4585"/>
      <c r="DA4585"/>
      <c r="DB4585"/>
      <c r="DC4585"/>
      <c r="DD4585"/>
      <c r="DE4585"/>
      <c r="DF4585"/>
      <c r="DG4585"/>
      <c r="DH4585"/>
      <c r="DI4585"/>
    </row>
    <row r="4586" spans="9:113" x14ac:dyDescent="0.25">
      <c r="I4586"/>
      <c r="CW4586"/>
      <c r="CX4586"/>
      <c r="CY4586"/>
      <c r="CZ4586"/>
      <c r="DA4586"/>
      <c r="DB4586"/>
      <c r="DC4586"/>
      <c r="DD4586"/>
      <c r="DE4586"/>
      <c r="DF4586"/>
      <c r="DG4586"/>
      <c r="DH4586"/>
      <c r="DI4586"/>
    </row>
    <row r="4587" spans="9:113" x14ac:dyDescent="0.25">
      <c r="I4587"/>
      <c r="CW4587"/>
      <c r="CX4587"/>
      <c r="CY4587"/>
      <c r="CZ4587"/>
      <c r="DA4587"/>
      <c r="DB4587"/>
      <c r="DC4587"/>
      <c r="DD4587"/>
      <c r="DE4587"/>
      <c r="DF4587"/>
      <c r="DG4587"/>
      <c r="DH4587"/>
      <c r="DI4587"/>
    </row>
    <row r="4588" spans="9:113" x14ac:dyDescent="0.25">
      <c r="I4588"/>
      <c r="CW4588"/>
      <c r="CX4588"/>
      <c r="CY4588"/>
      <c r="CZ4588"/>
      <c r="DA4588"/>
      <c r="DB4588"/>
      <c r="DC4588"/>
      <c r="DD4588"/>
      <c r="DE4588"/>
      <c r="DF4588"/>
      <c r="DG4588"/>
      <c r="DH4588"/>
      <c r="DI4588"/>
    </row>
    <row r="4589" spans="9:113" x14ac:dyDescent="0.25">
      <c r="I4589"/>
      <c r="CW4589"/>
      <c r="CX4589"/>
      <c r="CY4589"/>
      <c r="CZ4589"/>
      <c r="DA4589"/>
      <c r="DB4589"/>
      <c r="DC4589"/>
      <c r="DD4589"/>
      <c r="DE4589"/>
      <c r="DF4589"/>
      <c r="DG4589"/>
      <c r="DH4589"/>
      <c r="DI4589"/>
    </row>
    <row r="4590" spans="9:113" x14ac:dyDescent="0.25">
      <c r="I4590"/>
      <c r="CW4590"/>
      <c r="CX4590"/>
      <c r="CY4590"/>
      <c r="CZ4590"/>
      <c r="DA4590"/>
      <c r="DB4590"/>
      <c r="DC4590"/>
      <c r="DD4590"/>
      <c r="DE4590"/>
      <c r="DF4590"/>
      <c r="DG4590"/>
      <c r="DH4590"/>
      <c r="DI4590"/>
    </row>
    <row r="4591" spans="9:113" x14ac:dyDescent="0.25">
      <c r="I4591"/>
      <c r="CW4591"/>
      <c r="CX4591"/>
      <c r="CY4591"/>
      <c r="CZ4591"/>
      <c r="DA4591"/>
      <c r="DB4591"/>
      <c r="DC4591"/>
      <c r="DD4591"/>
      <c r="DE4591"/>
      <c r="DF4591"/>
      <c r="DG4591"/>
      <c r="DH4591"/>
      <c r="DI4591"/>
    </row>
    <row r="4592" spans="9:113" x14ac:dyDescent="0.25">
      <c r="I4592"/>
      <c r="CW4592"/>
      <c r="CX4592"/>
      <c r="CY4592"/>
      <c r="CZ4592"/>
      <c r="DA4592"/>
      <c r="DB4592"/>
      <c r="DC4592"/>
      <c r="DD4592"/>
      <c r="DE4592"/>
      <c r="DF4592"/>
      <c r="DG4592"/>
      <c r="DH4592"/>
      <c r="DI4592"/>
    </row>
    <row r="4593" spans="9:113" x14ac:dyDescent="0.25">
      <c r="I4593"/>
      <c r="CW4593"/>
      <c r="CX4593"/>
      <c r="CY4593"/>
      <c r="CZ4593"/>
      <c r="DA4593"/>
      <c r="DB4593"/>
      <c r="DC4593"/>
      <c r="DD4593"/>
      <c r="DE4593"/>
      <c r="DF4593"/>
      <c r="DG4593"/>
      <c r="DH4593"/>
      <c r="DI4593"/>
    </row>
    <row r="4594" spans="9:113" x14ac:dyDescent="0.25">
      <c r="I4594"/>
      <c r="CW4594"/>
      <c r="CX4594"/>
      <c r="CY4594"/>
      <c r="CZ4594"/>
      <c r="DA4594"/>
      <c r="DB4594"/>
      <c r="DC4594"/>
      <c r="DD4594"/>
      <c r="DE4594"/>
      <c r="DF4594"/>
      <c r="DG4594"/>
      <c r="DH4594"/>
      <c r="DI4594"/>
    </row>
    <row r="4595" spans="9:113" x14ac:dyDescent="0.25">
      <c r="I4595"/>
      <c r="CW4595"/>
      <c r="CX4595"/>
      <c r="CY4595"/>
      <c r="CZ4595"/>
      <c r="DA4595"/>
      <c r="DB4595"/>
      <c r="DC4595"/>
      <c r="DD4595"/>
      <c r="DE4595"/>
      <c r="DF4595"/>
      <c r="DG4595"/>
      <c r="DH4595"/>
      <c r="DI4595"/>
    </row>
    <row r="4596" spans="9:113" x14ac:dyDescent="0.25">
      <c r="I4596"/>
      <c r="CW4596"/>
      <c r="CX4596"/>
      <c r="CY4596"/>
      <c r="CZ4596"/>
      <c r="DA4596"/>
      <c r="DB4596"/>
      <c r="DC4596"/>
      <c r="DD4596"/>
      <c r="DE4596"/>
      <c r="DF4596"/>
      <c r="DG4596"/>
      <c r="DH4596"/>
      <c r="DI4596"/>
    </row>
    <row r="4597" spans="9:113" x14ac:dyDescent="0.25">
      <c r="I4597"/>
      <c r="CW4597"/>
      <c r="CX4597"/>
      <c r="CY4597"/>
      <c r="CZ4597"/>
      <c r="DA4597"/>
      <c r="DB4597"/>
      <c r="DC4597"/>
      <c r="DD4597"/>
      <c r="DE4597"/>
      <c r="DF4597"/>
      <c r="DG4597"/>
      <c r="DH4597"/>
      <c r="DI4597"/>
    </row>
    <row r="4598" spans="9:113" x14ac:dyDescent="0.25">
      <c r="I4598"/>
      <c r="CW4598"/>
      <c r="CX4598"/>
      <c r="CY4598"/>
      <c r="CZ4598"/>
      <c r="DA4598"/>
      <c r="DB4598"/>
      <c r="DC4598"/>
      <c r="DD4598"/>
      <c r="DE4598"/>
      <c r="DF4598"/>
      <c r="DG4598"/>
      <c r="DH4598"/>
      <c r="DI4598"/>
    </row>
    <row r="4599" spans="9:113" x14ac:dyDescent="0.25">
      <c r="I4599"/>
      <c r="CW4599"/>
      <c r="CX4599"/>
      <c r="CY4599"/>
      <c r="CZ4599"/>
      <c r="DA4599"/>
      <c r="DB4599"/>
      <c r="DC4599"/>
      <c r="DD4599"/>
      <c r="DE4599"/>
      <c r="DF4599"/>
      <c r="DG4599"/>
      <c r="DH4599"/>
      <c r="DI4599"/>
    </row>
    <row r="4600" spans="9:113" x14ac:dyDescent="0.25">
      <c r="I4600"/>
      <c r="CW4600"/>
      <c r="CX4600"/>
      <c r="CY4600"/>
      <c r="CZ4600"/>
      <c r="DA4600"/>
      <c r="DB4600"/>
      <c r="DC4600"/>
      <c r="DD4600"/>
      <c r="DE4600"/>
      <c r="DF4600"/>
      <c r="DG4600"/>
      <c r="DH4600"/>
      <c r="DI4600"/>
    </row>
    <row r="4601" spans="9:113" x14ac:dyDescent="0.25">
      <c r="I4601"/>
      <c r="CW4601"/>
      <c r="CX4601"/>
      <c r="CY4601"/>
      <c r="CZ4601"/>
      <c r="DA4601"/>
      <c r="DB4601"/>
      <c r="DC4601"/>
      <c r="DD4601"/>
      <c r="DE4601"/>
      <c r="DF4601"/>
      <c r="DG4601"/>
      <c r="DH4601"/>
      <c r="DI4601"/>
    </row>
    <row r="4602" spans="9:113" x14ac:dyDescent="0.25">
      <c r="I4602"/>
      <c r="CW4602"/>
      <c r="CX4602"/>
      <c r="CY4602"/>
      <c r="CZ4602"/>
      <c r="DA4602"/>
      <c r="DB4602"/>
      <c r="DC4602"/>
      <c r="DD4602"/>
      <c r="DE4602"/>
      <c r="DF4602"/>
      <c r="DG4602"/>
      <c r="DH4602"/>
      <c r="DI4602"/>
    </row>
    <row r="4603" spans="9:113" x14ac:dyDescent="0.25">
      <c r="I4603"/>
      <c r="CW4603"/>
      <c r="CX4603"/>
      <c r="CY4603"/>
      <c r="CZ4603"/>
      <c r="DA4603"/>
      <c r="DB4603"/>
      <c r="DC4603"/>
      <c r="DD4603"/>
      <c r="DE4603"/>
      <c r="DF4603"/>
      <c r="DG4603"/>
      <c r="DH4603"/>
      <c r="DI4603"/>
    </row>
    <row r="4604" spans="9:113" x14ac:dyDescent="0.25">
      <c r="I4604"/>
      <c r="CW4604"/>
      <c r="CX4604"/>
      <c r="CY4604"/>
      <c r="CZ4604"/>
      <c r="DA4604"/>
      <c r="DB4604"/>
      <c r="DC4604"/>
      <c r="DD4604"/>
      <c r="DE4604"/>
      <c r="DF4604"/>
      <c r="DG4604"/>
      <c r="DH4604"/>
      <c r="DI4604"/>
    </row>
    <row r="4605" spans="9:113" x14ac:dyDescent="0.25">
      <c r="I4605"/>
      <c r="CW4605"/>
      <c r="CX4605"/>
      <c r="CY4605"/>
      <c r="CZ4605"/>
      <c r="DA4605"/>
      <c r="DB4605"/>
      <c r="DC4605"/>
      <c r="DD4605"/>
      <c r="DE4605"/>
      <c r="DF4605"/>
      <c r="DG4605"/>
      <c r="DH4605"/>
      <c r="DI4605"/>
    </row>
    <row r="4606" spans="9:113" x14ac:dyDescent="0.25">
      <c r="I4606"/>
      <c r="CW4606"/>
      <c r="CX4606"/>
      <c r="CY4606"/>
      <c r="CZ4606"/>
      <c r="DA4606"/>
      <c r="DB4606"/>
      <c r="DC4606"/>
      <c r="DD4606"/>
      <c r="DE4606"/>
      <c r="DF4606"/>
      <c r="DG4606"/>
      <c r="DH4606"/>
      <c r="DI4606"/>
    </row>
    <row r="4607" spans="9:113" x14ac:dyDescent="0.25">
      <c r="I4607"/>
      <c r="CW4607"/>
      <c r="CX4607"/>
      <c r="CY4607"/>
      <c r="CZ4607"/>
      <c r="DA4607"/>
      <c r="DB4607"/>
      <c r="DC4607"/>
      <c r="DD4607"/>
      <c r="DE4607"/>
      <c r="DF4607"/>
      <c r="DG4607"/>
      <c r="DH4607"/>
      <c r="DI4607"/>
    </row>
    <row r="4608" spans="9:113" x14ac:dyDescent="0.25">
      <c r="I4608"/>
      <c r="CW4608"/>
      <c r="CX4608"/>
      <c r="CY4608"/>
      <c r="CZ4608"/>
      <c r="DA4608"/>
      <c r="DB4608"/>
      <c r="DC4608"/>
      <c r="DD4608"/>
      <c r="DE4608"/>
      <c r="DF4608"/>
      <c r="DG4608"/>
      <c r="DH4608"/>
      <c r="DI4608"/>
    </row>
    <row r="4609" spans="9:113" x14ac:dyDescent="0.25">
      <c r="I4609"/>
      <c r="CW4609"/>
      <c r="CX4609"/>
      <c r="CY4609"/>
      <c r="CZ4609"/>
      <c r="DA4609"/>
      <c r="DB4609"/>
      <c r="DC4609"/>
      <c r="DD4609"/>
      <c r="DE4609"/>
      <c r="DF4609"/>
      <c r="DG4609"/>
      <c r="DH4609"/>
      <c r="DI4609"/>
    </row>
    <row r="4610" spans="9:113" x14ac:dyDescent="0.25">
      <c r="I4610"/>
      <c r="CW4610"/>
      <c r="CX4610"/>
      <c r="CY4610"/>
      <c r="CZ4610"/>
      <c r="DA4610"/>
      <c r="DB4610"/>
      <c r="DC4610"/>
      <c r="DD4610"/>
      <c r="DE4610"/>
      <c r="DF4610"/>
      <c r="DG4610"/>
      <c r="DH4610"/>
      <c r="DI4610"/>
    </row>
    <row r="4611" spans="9:113" x14ac:dyDescent="0.25">
      <c r="I4611"/>
      <c r="CW4611"/>
      <c r="CX4611"/>
      <c r="CY4611"/>
      <c r="CZ4611"/>
      <c r="DA4611"/>
      <c r="DB4611"/>
      <c r="DC4611"/>
      <c r="DD4611"/>
      <c r="DE4611"/>
      <c r="DF4611"/>
      <c r="DG4611"/>
      <c r="DH4611"/>
      <c r="DI4611"/>
    </row>
    <row r="4612" spans="9:113" x14ac:dyDescent="0.25">
      <c r="I4612"/>
      <c r="CW4612"/>
      <c r="CX4612"/>
      <c r="CY4612"/>
      <c r="CZ4612"/>
      <c r="DA4612"/>
      <c r="DB4612"/>
      <c r="DC4612"/>
      <c r="DD4612"/>
      <c r="DE4612"/>
      <c r="DF4612"/>
      <c r="DG4612"/>
      <c r="DH4612"/>
      <c r="DI4612"/>
    </row>
    <row r="4613" spans="9:113" x14ac:dyDescent="0.25">
      <c r="I4613"/>
      <c r="CW4613"/>
      <c r="CX4613"/>
      <c r="CY4613"/>
      <c r="CZ4613"/>
      <c r="DA4613"/>
      <c r="DB4613"/>
      <c r="DC4613"/>
      <c r="DD4613"/>
      <c r="DE4613"/>
      <c r="DF4613"/>
      <c r="DG4613"/>
      <c r="DH4613"/>
      <c r="DI4613"/>
    </row>
    <row r="4614" spans="9:113" x14ac:dyDescent="0.25">
      <c r="I4614"/>
      <c r="CW4614"/>
      <c r="CX4614"/>
      <c r="CY4614"/>
      <c r="CZ4614"/>
      <c r="DA4614"/>
      <c r="DB4614"/>
      <c r="DC4614"/>
      <c r="DD4614"/>
      <c r="DE4614"/>
      <c r="DF4614"/>
      <c r="DG4614"/>
      <c r="DH4614"/>
      <c r="DI4614"/>
    </row>
    <row r="4615" spans="9:113" x14ac:dyDescent="0.25">
      <c r="I4615"/>
      <c r="CW4615"/>
      <c r="CX4615"/>
      <c r="CY4615"/>
      <c r="CZ4615"/>
      <c r="DA4615"/>
      <c r="DB4615"/>
      <c r="DC4615"/>
      <c r="DD4615"/>
      <c r="DE4615"/>
      <c r="DF4615"/>
      <c r="DG4615"/>
      <c r="DH4615"/>
      <c r="DI4615"/>
    </row>
    <row r="4616" spans="9:113" x14ac:dyDescent="0.25">
      <c r="I4616"/>
      <c r="CW4616"/>
      <c r="CX4616"/>
      <c r="CY4616"/>
      <c r="CZ4616"/>
      <c r="DA4616"/>
      <c r="DB4616"/>
      <c r="DC4616"/>
      <c r="DD4616"/>
      <c r="DE4616"/>
      <c r="DF4616"/>
      <c r="DG4616"/>
      <c r="DH4616"/>
      <c r="DI4616"/>
    </row>
    <row r="4617" spans="9:113" x14ac:dyDescent="0.25">
      <c r="I4617"/>
      <c r="CW4617"/>
      <c r="CX4617"/>
      <c r="CY4617"/>
      <c r="CZ4617"/>
      <c r="DA4617"/>
      <c r="DB4617"/>
      <c r="DC4617"/>
      <c r="DD4617"/>
      <c r="DE4617"/>
      <c r="DF4617"/>
      <c r="DG4617"/>
      <c r="DH4617"/>
      <c r="DI4617"/>
    </row>
    <row r="4618" spans="9:113" x14ac:dyDescent="0.25">
      <c r="I4618"/>
      <c r="CW4618"/>
      <c r="CX4618"/>
      <c r="CY4618"/>
      <c r="CZ4618"/>
      <c r="DA4618"/>
      <c r="DB4618"/>
      <c r="DC4618"/>
      <c r="DD4618"/>
      <c r="DE4618"/>
      <c r="DF4618"/>
      <c r="DG4618"/>
      <c r="DH4618"/>
      <c r="DI4618"/>
    </row>
    <row r="4619" spans="9:113" x14ac:dyDescent="0.25">
      <c r="I4619"/>
      <c r="CW4619"/>
      <c r="CX4619"/>
      <c r="CY4619"/>
      <c r="CZ4619"/>
      <c r="DA4619"/>
      <c r="DB4619"/>
      <c r="DC4619"/>
      <c r="DD4619"/>
      <c r="DE4619"/>
      <c r="DF4619"/>
      <c r="DG4619"/>
      <c r="DH4619"/>
      <c r="DI4619"/>
    </row>
    <row r="4620" spans="9:113" x14ac:dyDescent="0.25">
      <c r="I4620"/>
      <c r="CW4620"/>
      <c r="CX4620"/>
      <c r="CY4620"/>
      <c r="CZ4620"/>
      <c r="DA4620"/>
      <c r="DB4620"/>
      <c r="DC4620"/>
      <c r="DD4620"/>
      <c r="DE4620"/>
      <c r="DF4620"/>
      <c r="DG4620"/>
      <c r="DH4620"/>
      <c r="DI4620"/>
    </row>
    <row r="4621" spans="9:113" x14ac:dyDescent="0.25">
      <c r="I4621"/>
      <c r="CW4621"/>
      <c r="CX4621"/>
      <c r="CY4621"/>
      <c r="CZ4621"/>
      <c r="DA4621"/>
      <c r="DB4621"/>
      <c r="DC4621"/>
      <c r="DD4621"/>
      <c r="DE4621"/>
      <c r="DF4621"/>
      <c r="DG4621"/>
      <c r="DH4621"/>
      <c r="DI4621"/>
    </row>
    <row r="4622" spans="9:113" x14ac:dyDescent="0.25">
      <c r="I4622"/>
      <c r="CW4622"/>
      <c r="CX4622"/>
      <c r="CY4622"/>
      <c r="CZ4622"/>
      <c r="DA4622"/>
      <c r="DB4622"/>
      <c r="DC4622"/>
      <c r="DD4622"/>
      <c r="DE4622"/>
      <c r="DF4622"/>
      <c r="DG4622"/>
      <c r="DH4622"/>
      <c r="DI4622"/>
    </row>
    <row r="4623" spans="9:113" x14ac:dyDescent="0.25">
      <c r="I4623"/>
      <c r="CW4623"/>
      <c r="CX4623"/>
      <c r="CY4623"/>
      <c r="CZ4623"/>
      <c r="DA4623"/>
      <c r="DB4623"/>
      <c r="DC4623"/>
      <c r="DD4623"/>
      <c r="DE4623"/>
      <c r="DF4623"/>
      <c r="DG4623"/>
      <c r="DH4623"/>
      <c r="DI4623"/>
    </row>
    <row r="4624" spans="9:113" x14ac:dyDescent="0.25">
      <c r="I4624"/>
      <c r="CW4624"/>
      <c r="CX4624"/>
      <c r="CY4624"/>
      <c r="CZ4624"/>
      <c r="DA4624"/>
      <c r="DB4624"/>
      <c r="DC4624"/>
      <c r="DD4624"/>
      <c r="DE4624"/>
      <c r="DF4624"/>
      <c r="DG4624"/>
      <c r="DH4624"/>
      <c r="DI4624"/>
    </row>
    <row r="4625" spans="9:113" x14ac:dyDescent="0.25">
      <c r="I4625"/>
      <c r="CW4625"/>
      <c r="CX4625"/>
      <c r="CY4625"/>
      <c r="CZ4625"/>
      <c r="DA4625"/>
      <c r="DB4625"/>
      <c r="DC4625"/>
      <c r="DD4625"/>
      <c r="DE4625"/>
      <c r="DF4625"/>
      <c r="DG4625"/>
      <c r="DH4625"/>
      <c r="DI4625"/>
    </row>
    <row r="4626" spans="9:113" x14ac:dyDescent="0.25">
      <c r="I4626"/>
      <c r="CW4626"/>
      <c r="CX4626"/>
      <c r="CY4626"/>
      <c r="CZ4626"/>
      <c r="DA4626"/>
      <c r="DB4626"/>
      <c r="DC4626"/>
      <c r="DD4626"/>
      <c r="DE4626"/>
      <c r="DF4626"/>
      <c r="DG4626"/>
      <c r="DH4626"/>
      <c r="DI4626"/>
    </row>
    <row r="4627" spans="9:113" x14ac:dyDescent="0.25">
      <c r="I4627"/>
      <c r="CW4627"/>
      <c r="CX4627"/>
      <c r="CY4627"/>
      <c r="CZ4627"/>
      <c r="DA4627"/>
      <c r="DB4627"/>
      <c r="DC4627"/>
      <c r="DD4627"/>
      <c r="DE4627"/>
      <c r="DF4627"/>
      <c r="DG4627"/>
      <c r="DH4627"/>
      <c r="DI4627"/>
    </row>
    <row r="4628" spans="9:113" x14ac:dyDescent="0.25">
      <c r="I4628"/>
      <c r="CW4628"/>
      <c r="CX4628"/>
      <c r="CY4628"/>
      <c r="CZ4628"/>
      <c r="DA4628"/>
      <c r="DB4628"/>
      <c r="DC4628"/>
      <c r="DD4628"/>
      <c r="DE4628"/>
      <c r="DF4628"/>
      <c r="DG4628"/>
      <c r="DH4628"/>
      <c r="DI4628"/>
    </row>
    <row r="4629" spans="9:113" x14ac:dyDescent="0.25">
      <c r="I4629"/>
      <c r="CW4629"/>
      <c r="CX4629"/>
      <c r="CY4629"/>
      <c r="CZ4629"/>
      <c r="DA4629"/>
      <c r="DB4629"/>
      <c r="DC4629"/>
      <c r="DD4629"/>
      <c r="DE4629"/>
      <c r="DF4629"/>
      <c r="DG4629"/>
      <c r="DH4629"/>
      <c r="DI4629"/>
    </row>
    <row r="4630" spans="9:113" x14ac:dyDescent="0.25">
      <c r="I4630"/>
      <c r="CW4630"/>
      <c r="CX4630"/>
      <c r="CY4630"/>
      <c r="CZ4630"/>
      <c r="DA4630"/>
      <c r="DB4630"/>
      <c r="DC4630"/>
      <c r="DD4630"/>
      <c r="DE4630"/>
      <c r="DF4630"/>
      <c r="DG4630"/>
      <c r="DH4630"/>
      <c r="DI4630"/>
    </row>
    <row r="4631" spans="9:113" x14ac:dyDescent="0.25">
      <c r="I4631"/>
      <c r="CW4631"/>
      <c r="CX4631"/>
      <c r="CY4631"/>
      <c r="CZ4631"/>
      <c r="DA4631"/>
      <c r="DB4631"/>
      <c r="DC4631"/>
      <c r="DD4631"/>
      <c r="DE4631"/>
      <c r="DF4631"/>
      <c r="DG4631"/>
      <c r="DH4631"/>
      <c r="DI4631"/>
    </row>
    <row r="4632" spans="9:113" x14ac:dyDescent="0.25">
      <c r="I4632"/>
      <c r="CW4632"/>
      <c r="CX4632"/>
      <c r="CY4632"/>
      <c r="CZ4632"/>
      <c r="DA4632"/>
      <c r="DB4632"/>
      <c r="DC4632"/>
      <c r="DD4632"/>
      <c r="DE4632"/>
      <c r="DF4632"/>
      <c r="DG4632"/>
      <c r="DH4632"/>
      <c r="DI4632"/>
    </row>
    <row r="4633" spans="9:113" x14ac:dyDescent="0.25">
      <c r="I4633"/>
      <c r="CW4633"/>
      <c r="CX4633"/>
      <c r="CY4633"/>
      <c r="CZ4633"/>
      <c r="DA4633"/>
      <c r="DB4633"/>
      <c r="DC4633"/>
      <c r="DD4633"/>
      <c r="DE4633"/>
      <c r="DF4633"/>
      <c r="DG4633"/>
      <c r="DH4633"/>
      <c r="DI4633"/>
    </row>
    <row r="4634" spans="9:113" x14ac:dyDescent="0.25">
      <c r="I4634"/>
      <c r="CW4634"/>
      <c r="CX4634"/>
      <c r="CY4634"/>
      <c r="CZ4634"/>
      <c r="DA4634"/>
      <c r="DB4634"/>
      <c r="DC4634"/>
      <c r="DD4634"/>
      <c r="DE4634"/>
      <c r="DF4634"/>
      <c r="DG4634"/>
      <c r="DH4634"/>
      <c r="DI4634"/>
    </row>
    <row r="4635" spans="9:113" x14ac:dyDescent="0.25">
      <c r="I4635"/>
      <c r="CW4635"/>
      <c r="CX4635"/>
      <c r="CY4635"/>
      <c r="CZ4635"/>
      <c r="DA4635"/>
      <c r="DB4635"/>
      <c r="DC4635"/>
      <c r="DD4635"/>
      <c r="DE4635"/>
      <c r="DF4635"/>
      <c r="DG4635"/>
      <c r="DH4635"/>
      <c r="DI4635"/>
    </row>
    <row r="4636" spans="9:113" x14ac:dyDescent="0.25">
      <c r="I4636"/>
      <c r="CW4636"/>
      <c r="CX4636"/>
      <c r="CY4636"/>
      <c r="CZ4636"/>
      <c r="DA4636"/>
      <c r="DB4636"/>
      <c r="DC4636"/>
      <c r="DD4636"/>
      <c r="DE4636"/>
      <c r="DF4636"/>
      <c r="DG4636"/>
      <c r="DH4636"/>
      <c r="DI4636"/>
    </row>
    <row r="4637" spans="9:113" x14ac:dyDescent="0.25">
      <c r="I4637"/>
      <c r="CW4637"/>
      <c r="CX4637"/>
      <c r="CY4637"/>
      <c r="CZ4637"/>
      <c r="DA4637"/>
      <c r="DB4637"/>
      <c r="DC4637"/>
      <c r="DD4637"/>
      <c r="DE4637"/>
      <c r="DF4637"/>
      <c r="DG4637"/>
      <c r="DH4637"/>
      <c r="DI4637"/>
    </row>
    <row r="4638" spans="9:113" x14ac:dyDescent="0.25">
      <c r="I4638"/>
      <c r="CW4638"/>
      <c r="CX4638"/>
      <c r="CY4638"/>
      <c r="CZ4638"/>
      <c r="DA4638"/>
      <c r="DB4638"/>
      <c r="DC4638"/>
      <c r="DD4638"/>
      <c r="DE4638"/>
      <c r="DF4638"/>
      <c r="DG4638"/>
      <c r="DH4638"/>
      <c r="DI4638"/>
    </row>
    <row r="4639" spans="9:113" x14ac:dyDescent="0.25">
      <c r="I4639"/>
      <c r="CW4639"/>
      <c r="CX4639"/>
      <c r="CY4639"/>
      <c r="CZ4639"/>
      <c r="DA4639"/>
      <c r="DB4639"/>
      <c r="DC4639"/>
      <c r="DD4639"/>
      <c r="DE4639"/>
      <c r="DF4639"/>
      <c r="DG4639"/>
      <c r="DH4639"/>
      <c r="DI4639"/>
    </row>
    <row r="4640" spans="9:113" x14ac:dyDescent="0.25">
      <c r="I4640"/>
      <c r="CW4640"/>
      <c r="CX4640"/>
      <c r="CY4640"/>
      <c r="CZ4640"/>
      <c r="DA4640"/>
      <c r="DB4640"/>
      <c r="DC4640"/>
      <c r="DD4640"/>
      <c r="DE4640"/>
      <c r="DF4640"/>
      <c r="DG4640"/>
      <c r="DH4640"/>
      <c r="DI4640"/>
    </row>
    <row r="4641" spans="9:113" x14ac:dyDescent="0.25">
      <c r="I4641"/>
      <c r="CW4641"/>
      <c r="CX4641"/>
      <c r="CY4641"/>
      <c r="CZ4641"/>
      <c r="DA4641"/>
      <c r="DB4641"/>
      <c r="DC4641"/>
      <c r="DD4641"/>
      <c r="DE4641"/>
      <c r="DF4641"/>
      <c r="DG4641"/>
      <c r="DH4641"/>
      <c r="DI4641"/>
    </row>
    <row r="4642" spans="9:113" x14ac:dyDescent="0.25">
      <c r="I4642"/>
      <c r="CW4642"/>
      <c r="CX4642"/>
      <c r="CY4642"/>
      <c r="CZ4642"/>
      <c r="DA4642"/>
      <c r="DB4642"/>
      <c r="DC4642"/>
      <c r="DD4642"/>
      <c r="DE4642"/>
      <c r="DF4642"/>
      <c r="DG4642"/>
      <c r="DH4642"/>
      <c r="DI4642"/>
    </row>
    <row r="4643" spans="9:113" x14ac:dyDescent="0.25">
      <c r="I4643"/>
      <c r="CW4643"/>
      <c r="CX4643"/>
      <c r="CY4643"/>
      <c r="CZ4643"/>
      <c r="DA4643"/>
      <c r="DB4643"/>
      <c r="DC4643"/>
      <c r="DD4643"/>
      <c r="DE4643"/>
      <c r="DF4643"/>
      <c r="DG4643"/>
      <c r="DH4643"/>
      <c r="DI4643"/>
    </row>
    <row r="4644" spans="9:113" x14ac:dyDescent="0.25">
      <c r="I4644"/>
      <c r="CW4644"/>
      <c r="CX4644"/>
      <c r="CY4644"/>
      <c r="CZ4644"/>
      <c r="DA4644"/>
      <c r="DB4644"/>
      <c r="DC4644"/>
      <c r="DD4644"/>
      <c r="DE4644"/>
      <c r="DF4644"/>
      <c r="DG4644"/>
      <c r="DH4644"/>
      <c r="DI4644"/>
    </row>
    <row r="4645" spans="9:113" x14ac:dyDescent="0.25">
      <c r="I4645"/>
      <c r="CW4645"/>
      <c r="CX4645"/>
      <c r="CY4645"/>
      <c r="CZ4645"/>
      <c r="DA4645"/>
      <c r="DB4645"/>
      <c r="DC4645"/>
      <c r="DD4645"/>
      <c r="DE4645"/>
      <c r="DF4645"/>
      <c r="DG4645"/>
      <c r="DH4645"/>
      <c r="DI4645"/>
    </row>
    <row r="4646" spans="9:113" x14ac:dyDescent="0.25">
      <c r="I4646"/>
      <c r="CW4646"/>
      <c r="CX4646"/>
      <c r="CY4646"/>
      <c r="CZ4646"/>
      <c r="DA4646"/>
      <c r="DB4646"/>
      <c r="DC4646"/>
      <c r="DD4646"/>
      <c r="DE4646"/>
      <c r="DF4646"/>
      <c r="DG4646"/>
      <c r="DH4646"/>
      <c r="DI4646"/>
    </row>
    <row r="4647" spans="9:113" x14ac:dyDescent="0.25">
      <c r="I4647"/>
      <c r="CW4647"/>
      <c r="CX4647"/>
      <c r="CY4647"/>
      <c r="CZ4647"/>
      <c r="DA4647"/>
      <c r="DB4647"/>
      <c r="DC4647"/>
      <c r="DD4647"/>
      <c r="DE4647"/>
      <c r="DF4647"/>
      <c r="DG4647"/>
      <c r="DH4647"/>
      <c r="DI4647"/>
    </row>
    <row r="4648" spans="9:113" x14ac:dyDescent="0.25">
      <c r="I4648"/>
      <c r="CW4648"/>
      <c r="CX4648"/>
      <c r="CY4648"/>
      <c r="CZ4648"/>
      <c r="DA4648"/>
      <c r="DB4648"/>
      <c r="DC4648"/>
      <c r="DD4648"/>
      <c r="DE4648"/>
      <c r="DF4648"/>
      <c r="DG4648"/>
      <c r="DH4648"/>
      <c r="DI4648"/>
    </row>
    <row r="4649" spans="9:113" x14ac:dyDescent="0.25">
      <c r="I4649"/>
      <c r="CW4649"/>
      <c r="CX4649"/>
      <c r="CY4649"/>
      <c r="CZ4649"/>
      <c r="DA4649"/>
      <c r="DB4649"/>
      <c r="DC4649"/>
      <c r="DD4649"/>
      <c r="DE4649"/>
      <c r="DF4649"/>
      <c r="DG4649"/>
      <c r="DH4649"/>
      <c r="DI4649"/>
    </row>
    <row r="4650" spans="9:113" x14ac:dyDescent="0.25">
      <c r="I4650"/>
      <c r="CW4650"/>
      <c r="CX4650"/>
      <c r="CY4650"/>
      <c r="CZ4650"/>
      <c r="DA4650"/>
      <c r="DB4650"/>
      <c r="DC4650"/>
      <c r="DD4650"/>
      <c r="DE4650"/>
      <c r="DF4650"/>
      <c r="DG4650"/>
      <c r="DH4650"/>
      <c r="DI4650"/>
    </row>
    <row r="4651" spans="9:113" x14ac:dyDescent="0.25">
      <c r="I4651"/>
      <c r="CW4651"/>
      <c r="CX4651"/>
      <c r="CY4651"/>
      <c r="CZ4651"/>
      <c r="DA4651"/>
      <c r="DB4651"/>
      <c r="DC4651"/>
      <c r="DD4651"/>
      <c r="DE4651"/>
      <c r="DF4651"/>
      <c r="DG4651"/>
      <c r="DH4651"/>
      <c r="DI4651"/>
    </row>
    <row r="4652" spans="9:113" x14ac:dyDescent="0.25">
      <c r="I4652"/>
      <c r="CW4652"/>
      <c r="CX4652"/>
      <c r="CY4652"/>
      <c r="CZ4652"/>
      <c r="DA4652"/>
      <c r="DB4652"/>
      <c r="DC4652"/>
      <c r="DD4652"/>
      <c r="DE4652"/>
      <c r="DF4652"/>
      <c r="DG4652"/>
      <c r="DH4652"/>
      <c r="DI4652"/>
    </row>
    <row r="4653" spans="9:113" x14ac:dyDescent="0.25">
      <c r="I4653"/>
      <c r="CW4653"/>
      <c r="CX4653"/>
      <c r="CY4653"/>
      <c r="CZ4653"/>
      <c r="DA4653"/>
      <c r="DB4653"/>
      <c r="DC4653"/>
      <c r="DD4653"/>
      <c r="DE4653"/>
      <c r="DF4653"/>
      <c r="DG4653"/>
      <c r="DH4653"/>
      <c r="DI4653"/>
    </row>
    <row r="4654" spans="9:113" x14ac:dyDescent="0.25">
      <c r="I4654"/>
      <c r="CW4654"/>
      <c r="CX4654"/>
      <c r="CY4654"/>
      <c r="CZ4654"/>
      <c r="DA4654"/>
      <c r="DB4654"/>
      <c r="DC4654"/>
      <c r="DD4654"/>
      <c r="DE4654"/>
      <c r="DF4654"/>
      <c r="DG4654"/>
      <c r="DH4654"/>
      <c r="DI4654"/>
    </row>
    <row r="4655" spans="9:113" x14ac:dyDescent="0.25">
      <c r="I4655"/>
      <c r="CW4655"/>
      <c r="CX4655"/>
      <c r="CY4655"/>
      <c r="CZ4655"/>
      <c r="DA4655"/>
      <c r="DB4655"/>
      <c r="DC4655"/>
      <c r="DD4655"/>
      <c r="DE4655"/>
      <c r="DF4655"/>
      <c r="DG4655"/>
      <c r="DH4655"/>
      <c r="DI4655"/>
    </row>
    <row r="4656" spans="9:113" x14ac:dyDescent="0.25">
      <c r="I4656"/>
      <c r="CW4656"/>
      <c r="CX4656"/>
      <c r="CY4656"/>
      <c r="CZ4656"/>
      <c r="DA4656"/>
      <c r="DB4656"/>
      <c r="DC4656"/>
      <c r="DD4656"/>
      <c r="DE4656"/>
      <c r="DF4656"/>
      <c r="DG4656"/>
      <c r="DH4656"/>
      <c r="DI4656"/>
    </row>
    <row r="4657" spans="9:113" x14ac:dyDescent="0.25">
      <c r="I4657"/>
      <c r="CW4657"/>
      <c r="CX4657"/>
      <c r="CY4657"/>
      <c r="CZ4657"/>
      <c r="DA4657"/>
      <c r="DB4657"/>
      <c r="DC4657"/>
      <c r="DD4657"/>
      <c r="DE4657"/>
      <c r="DF4657"/>
      <c r="DG4657"/>
      <c r="DH4657"/>
      <c r="DI4657"/>
    </row>
    <row r="4658" spans="9:113" x14ac:dyDescent="0.25">
      <c r="I4658"/>
      <c r="CW4658"/>
      <c r="CX4658"/>
      <c r="CY4658"/>
      <c r="CZ4658"/>
      <c r="DA4658"/>
      <c r="DB4658"/>
      <c r="DC4658"/>
      <c r="DD4658"/>
      <c r="DE4658"/>
      <c r="DF4658"/>
      <c r="DG4658"/>
      <c r="DH4658"/>
      <c r="DI4658"/>
    </row>
    <row r="4659" spans="9:113" x14ac:dyDescent="0.25">
      <c r="I4659"/>
      <c r="CW4659"/>
      <c r="CX4659"/>
      <c r="CY4659"/>
      <c r="CZ4659"/>
      <c r="DA4659"/>
      <c r="DB4659"/>
      <c r="DC4659"/>
      <c r="DD4659"/>
      <c r="DE4659"/>
      <c r="DF4659"/>
      <c r="DG4659"/>
      <c r="DH4659"/>
      <c r="DI4659"/>
    </row>
    <row r="4660" spans="9:113" x14ac:dyDescent="0.25">
      <c r="I4660"/>
      <c r="CW4660"/>
      <c r="CX4660"/>
      <c r="CY4660"/>
      <c r="CZ4660"/>
      <c r="DA4660"/>
      <c r="DB4660"/>
      <c r="DC4660"/>
      <c r="DD4660"/>
      <c r="DE4660"/>
      <c r="DF4660"/>
      <c r="DG4660"/>
      <c r="DH4660"/>
      <c r="DI4660"/>
    </row>
    <row r="4661" spans="9:113" x14ac:dyDescent="0.25">
      <c r="I4661"/>
      <c r="CW4661"/>
      <c r="CX4661"/>
      <c r="CY4661"/>
      <c r="CZ4661"/>
      <c r="DA4661"/>
      <c r="DB4661"/>
      <c r="DC4661"/>
      <c r="DD4661"/>
      <c r="DE4661"/>
      <c r="DF4661"/>
      <c r="DG4661"/>
      <c r="DH4661"/>
      <c r="DI4661"/>
    </row>
    <row r="4662" spans="9:113" x14ac:dyDescent="0.25">
      <c r="I4662"/>
      <c r="CW4662"/>
      <c r="CX4662"/>
      <c r="CY4662"/>
      <c r="CZ4662"/>
      <c r="DA4662"/>
      <c r="DB4662"/>
      <c r="DC4662"/>
      <c r="DD4662"/>
      <c r="DE4662"/>
      <c r="DF4662"/>
      <c r="DG4662"/>
      <c r="DH4662"/>
      <c r="DI4662"/>
    </row>
    <row r="4663" spans="9:113" x14ac:dyDescent="0.25">
      <c r="I4663"/>
      <c r="CW4663"/>
      <c r="CX4663"/>
      <c r="CY4663"/>
      <c r="CZ4663"/>
      <c r="DA4663"/>
      <c r="DB4663"/>
      <c r="DC4663"/>
      <c r="DD4663"/>
      <c r="DE4663"/>
      <c r="DF4663"/>
      <c r="DG4663"/>
      <c r="DH4663"/>
      <c r="DI4663"/>
    </row>
    <row r="4664" spans="9:113" x14ac:dyDescent="0.25">
      <c r="I4664"/>
      <c r="CW4664"/>
      <c r="CX4664"/>
      <c r="CY4664"/>
      <c r="CZ4664"/>
      <c r="DA4664"/>
      <c r="DB4664"/>
      <c r="DC4664"/>
      <c r="DD4664"/>
      <c r="DE4664"/>
      <c r="DF4664"/>
      <c r="DG4664"/>
      <c r="DH4664"/>
      <c r="DI4664"/>
    </row>
    <row r="4665" spans="9:113" x14ac:dyDescent="0.25">
      <c r="I4665"/>
      <c r="CW4665"/>
      <c r="CX4665"/>
      <c r="CY4665"/>
      <c r="CZ4665"/>
      <c r="DA4665"/>
      <c r="DB4665"/>
      <c r="DC4665"/>
      <c r="DD4665"/>
      <c r="DE4665"/>
      <c r="DF4665"/>
      <c r="DG4665"/>
      <c r="DH4665"/>
      <c r="DI4665"/>
    </row>
    <row r="4666" spans="9:113" x14ac:dyDescent="0.25">
      <c r="I4666"/>
      <c r="CW4666"/>
      <c r="CX4666"/>
      <c r="CY4666"/>
      <c r="CZ4666"/>
      <c r="DA4666"/>
      <c r="DB4666"/>
      <c r="DC4666"/>
      <c r="DD4666"/>
      <c r="DE4666"/>
      <c r="DF4666"/>
      <c r="DG4666"/>
      <c r="DH4666"/>
      <c r="DI4666"/>
    </row>
    <row r="4667" spans="9:113" x14ac:dyDescent="0.25">
      <c r="I4667"/>
      <c r="CW4667"/>
      <c r="CX4667"/>
      <c r="CY4667"/>
      <c r="CZ4667"/>
      <c r="DA4667"/>
      <c r="DB4667"/>
      <c r="DC4667"/>
      <c r="DD4667"/>
      <c r="DE4667"/>
      <c r="DF4667"/>
      <c r="DG4667"/>
      <c r="DH4667"/>
      <c r="DI4667"/>
    </row>
    <row r="4668" spans="9:113" x14ac:dyDescent="0.25">
      <c r="I4668"/>
      <c r="CW4668"/>
      <c r="CX4668"/>
      <c r="CY4668"/>
      <c r="CZ4668"/>
      <c r="DA4668"/>
      <c r="DB4668"/>
      <c r="DC4668"/>
      <c r="DD4668"/>
      <c r="DE4668"/>
      <c r="DF4668"/>
      <c r="DG4668"/>
      <c r="DH4668"/>
      <c r="DI4668"/>
    </row>
    <row r="4669" spans="9:113" x14ac:dyDescent="0.25">
      <c r="I4669"/>
      <c r="CW4669"/>
      <c r="CX4669"/>
      <c r="CY4669"/>
      <c r="CZ4669"/>
      <c r="DA4669"/>
      <c r="DB4669"/>
      <c r="DC4669"/>
      <c r="DD4669"/>
      <c r="DE4669"/>
      <c r="DF4669"/>
      <c r="DG4669"/>
      <c r="DH4669"/>
      <c r="DI4669"/>
    </row>
    <row r="4670" spans="9:113" x14ac:dyDescent="0.25">
      <c r="I4670"/>
      <c r="CW4670"/>
      <c r="CX4670"/>
      <c r="CY4670"/>
      <c r="CZ4670"/>
      <c r="DA4670"/>
      <c r="DB4670"/>
      <c r="DC4670"/>
      <c r="DD4670"/>
      <c r="DE4670"/>
      <c r="DF4670"/>
      <c r="DG4670"/>
      <c r="DH4670"/>
      <c r="DI4670"/>
    </row>
    <row r="4671" spans="9:113" x14ac:dyDescent="0.25">
      <c r="I4671"/>
      <c r="CW4671"/>
      <c r="CX4671"/>
      <c r="CY4671"/>
      <c r="CZ4671"/>
      <c r="DA4671"/>
      <c r="DB4671"/>
      <c r="DC4671"/>
      <c r="DD4671"/>
      <c r="DE4671"/>
      <c r="DF4671"/>
      <c r="DG4671"/>
      <c r="DH4671"/>
      <c r="DI4671"/>
    </row>
    <row r="4672" spans="9:113" x14ac:dyDescent="0.25">
      <c r="I4672"/>
      <c r="CW4672"/>
      <c r="CX4672"/>
      <c r="CY4672"/>
      <c r="CZ4672"/>
      <c r="DA4672"/>
      <c r="DB4672"/>
      <c r="DC4672"/>
      <c r="DD4672"/>
      <c r="DE4672"/>
      <c r="DF4672"/>
      <c r="DG4672"/>
      <c r="DH4672"/>
      <c r="DI4672"/>
    </row>
    <row r="4673" spans="9:113" x14ac:dyDescent="0.25">
      <c r="I4673"/>
      <c r="CW4673"/>
      <c r="CX4673"/>
      <c r="CY4673"/>
      <c r="CZ4673"/>
      <c r="DA4673"/>
      <c r="DB4673"/>
      <c r="DC4673"/>
      <c r="DD4673"/>
      <c r="DE4673"/>
      <c r="DF4673"/>
      <c r="DG4673"/>
      <c r="DH4673"/>
      <c r="DI4673"/>
    </row>
    <row r="4674" spans="9:113" x14ac:dyDescent="0.25">
      <c r="I4674"/>
      <c r="CW4674"/>
      <c r="CX4674"/>
      <c r="CY4674"/>
      <c r="CZ4674"/>
      <c r="DA4674"/>
      <c r="DB4674"/>
      <c r="DC4674"/>
      <c r="DD4674"/>
      <c r="DE4674"/>
      <c r="DF4674"/>
      <c r="DG4674"/>
      <c r="DH4674"/>
      <c r="DI4674"/>
    </row>
    <row r="4675" spans="9:113" x14ac:dyDescent="0.25">
      <c r="I4675"/>
      <c r="CW4675"/>
      <c r="CX4675"/>
      <c r="CY4675"/>
      <c r="CZ4675"/>
      <c r="DA4675"/>
      <c r="DB4675"/>
      <c r="DC4675"/>
      <c r="DD4675"/>
      <c r="DE4675"/>
      <c r="DF4675"/>
      <c r="DG4675"/>
      <c r="DH4675"/>
      <c r="DI4675"/>
    </row>
    <row r="4676" spans="9:113" x14ac:dyDescent="0.25">
      <c r="I4676"/>
      <c r="CW4676"/>
      <c r="CX4676"/>
      <c r="CY4676"/>
      <c r="CZ4676"/>
      <c r="DA4676"/>
      <c r="DB4676"/>
      <c r="DC4676"/>
      <c r="DD4676"/>
      <c r="DE4676"/>
      <c r="DF4676"/>
      <c r="DG4676"/>
      <c r="DH4676"/>
      <c r="DI4676"/>
    </row>
    <row r="4677" spans="9:113" x14ac:dyDescent="0.25">
      <c r="I4677"/>
      <c r="CW4677"/>
      <c r="CX4677"/>
      <c r="CY4677"/>
      <c r="CZ4677"/>
      <c r="DA4677"/>
      <c r="DB4677"/>
      <c r="DC4677"/>
      <c r="DD4677"/>
      <c r="DE4677"/>
      <c r="DF4677"/>
      <c r="DG4677"/>
      <c r="DH4677"/>
      <c r="DI4677"/>
    </row>
    <row r="4678" spans="9:113" x14ac:dyDescent="0.25">
      <c r="I4678"/>
      <c r="CW4678"/>
      <c r="CX4678"/>
      <c r="CY4678"/>
      <c r="CZ4678"/>
      <c r="DA4678"/>
      <c r="DB4678"/>
      <c r="DC4678"/>
      <c r="DD4678"/>
      <c r="DE4678"/>
      <c r="DF4678"/>
      <c r="DG4678"/>
      <c r="DH4678"/>
      <c r="DI4678"/>
    </row>
    <row r="4679" spans="9:113" x14ac:dyDescent="0.25">
      <c r="I4679"/>
      <c r="CW4679"/>
      <c r="CX4679"/>
      <c r="CY4679"/>
      <c r="CZ4679"/>
      <c r="DA4679"/>
      <c r="DB4679"/>
      <c r="DC4679"/>
      <c r="DD4679"/>
      <c r="DE4679"/>
      <c r="DF4679"/>
      <c r="DG4679"/>
      <c r="DH4679"/>
      <c r="DI4679"/>
    </row>
    <row r="4680" spans="9:113" x14ac:dyDescent="0.25">
      <c r="I4680"/>
      <c r="CW4680"/>
      <c r="CX4680"/>
      <c r="CY4680"/>
      <c r="CZ4680"/>
      <c r="DA4680"/>
      <c r="DB4680"/>
      <c r="DC4680"/>
      <c r="DD4680"/>
      <c r="DE4680"/>
      <c r="DF4680"/>
      <c r="DG4680"/>
      <c r="DH4680"/>
      <c r="DI4680"/>
    </row>
    <row r="4681" spans="9:113" x14ac:dyDescent="0.25">
      <c r="I4681"/>
      <c r="CW4681"/>
      <c r="CX4681"/>
      <c r="CY4681"/>
      <c r="CZ4681"/>
      <c r="DA4681"/>
      <c r="DB4681"/>
      <c r="DC4681"/>
      <c r="DD4681"/>
      <c r="DE4681"/>
      <c r="DF4681"/>
      <c r="DG4681"/>
      <c r="DH4681"/>
      <c r="DI4681"/>
    </row>
    <row r="4682" spans="9:113" x14ac:dyDescent="0.25">
      <c r="I4682"/>
      <c r="CW4682"/>
      <c r="CX4682"/>
      <c r="CY4682"/>
      <c r="CZ4682"/>
      <c r="DA4682"/>
      <c r="DB4682"/>
      <c r="DC4682"/>
      <c r="DD4682"/>
      <c r="DE4682"/>
      <c r="DF4682"/>
      <c r="DG4682"/>
      <c r="DH4682"/>
      <c r="DI4682"/>
    </row>
    <row r="4683" spans="9:113" x14ac:dyDescent="0.25">
      <c r="I4683"/>
      <c r="CW4683"/>
      <c r="CX4683"/>
      <c r="CY4683"/>
      <c r="CZ4683"/>
      <c r="DA4683"/>
      <c r="DB4683"/>
      <c r="DC4683"/>
      <c r="DD4683"/>
      <c r="DE4683"/>
      <c r="DF4683"/>
      <c r="DG4683"/>
      <c r="DH4683"/>
      <c r="DI4683"/>
    </row>
    <row r="4684" spans="9:113" x14ac:dyDescent="0.25">
      <c r="I4684"/>
      <c r="CW4684"/>
      <c r="CX4684"/>
      <c r="CY4684"/>
      <c r="CZ4684"/>
      <c r="DA4684"/>
      <c r="DB4684"/>
      <c r="DC4684"/>
      <c r="DD4684"/>
      <c r="DE4684"/>
      <c r="DF4684"/>
      <c r="DG4684"/>
      <c r="DH4684"/>
      <c r="DI4684"/>
    </row>
    <row r="4685" spans="9:113" x14ac:dyDescent="0.25">
      <c r="I4685"/>
      <c r="CW4685"/>
      <c r="CX4685"/>
      <c r="CY4685"/>
      <c r="CZ4685"/>
      <c r="DA4685"/>
      <c r="DB4685"/>
      <c r="DC4685"/>
      <c r="DD4685"/>
      <c r="DE4685"/>
      <c r="DF4685"/>
      <c r="DG4685"/>
      <c r="DH4685"/>
      <c r="DI4685"/>
    </row>
    <row r="4686" spans="9:113" x14ac:dyDescent="0.25">
      <c r="I4686"/>
      <c r="CW4686"/>
      <c r="CX4686"/>
      <c r="CY4686"/>
      <c r="CZ4686"/>
      <c r="DA4686"/>
      <c r="DB4686"/>
      <c r="DC4686"/>
      <c r="DD4686"/>
      <c r="DE4686"/>
      <c r="DF4686"/>
      <c r="DG4686"/>
      <c r="DH4686"/>
      <c r="DI4686"/>
    </row>
    <row r="4687" spans="9:113" x14ac:dyDescent="0.25">
      <c r="I4687"/>
      <c r="CW4687"/>
      <c r="CX4687"/>
      <c r="CY4687"/>
      <c r="CZ4687"/>
      <c r="DA4687"/>
      <c r="DB4687"/>
      <c r="DC4687"/>
      <c r="DD4687"/>
      <c r="DE4687"/>
      <c r="DF4687"/>
      <c r="DG4687"/>
      <c r="DH4687"/>
      <c r="DI4687"/>
    </row>
    <row r="4688" spans="9:113" x14ac:dyDescent="0.25">
      <c r="I4688"/>
      <c r="CW4688"/>
      <c r="CX4688"/>
      <c r="CY4688"/>
      <c r="CZ4688"/>
      <c r="DA4688"/>
      <c r="DB4688"/>
      <c r="DC4688"/>
      <c r="DD4688"/>
      <c r="DE4688"/>
      <c r="DF4688"/>
      <c r="DG4688"/>
      <c r="DH4688"/>
      <c r="DI4688"/>
    </row>
    <row r="4689" spans="9:113" x14ac:dyDescent="0.25">
      <c r="I4689"/>
      <c r="CW4689"/>
      <c r="CX4689"/>
      <c r="CY4689"/>
      <c r="CZ4689"/>
      <c r="DA4689"/>
      <c r="DB4689"/>
      <c r="DC4689"/>
      <c r="DD4689"/>
      <c r="DE4689"/>
      <c r="DF4689"/>
      <c r="DG4689"/>
      <c r="DH4689"/>
      <c r="DI4689"/>
    </row>
    <row r="4690" spans="9:113" x14ac:dyDescent="0.25">
      <c r="I4690"/>
      <c r="CW4690"/>
      <c r="CX4690"/>
      <c r="CY4690"/>
      <c r="CZ4690"/>
      <c r="DA4690"/>
      <c r="DB4690"/>
      <c r="DC4690"/>
      <c r="DD4690"/>
      <c r="DE4690"/>
      <c r="DF4690"/>
      <c r="DG4690"/>
      <c r="DH4690"/>
      <c r="DI4690"/>
    </row>
    <row r="4691" spans="9:113" x14ac:dyDescent="0.25">
      <c r="I4691"/>
      <c r="CW4691"/>
      <c r="CX4691"/>
      <c r="CY4691"/>
      <c r="CZ4691"/>
      <c r="DA4691"/>
      <c r="DB4691"/>
      <c r="DC4691"/>
      <c r="DD4691"/>
      <c r="DE4691"/>
      <c r="DF4691"/>
      <c r="DG4691"/>
      <c r="DH4691"/>
      <c r="DI4691"/>
    </row>
    <row r="4692" spans="9:113" x14ac:dyDescent="0.25">
      <c r="I4692"/>
      <c r="CW4692"/>
      <c r="CX4692"/>
      <c r="CY4692"/>
      <c r="CZ4692"/>
      <c r="DA4692"/>
      <c r="DB4692"/>
      <c r="DC4692"/>
      <c r="DD4692"/>
      <c r="DE4692"/>
      <c r="DF4692"/>
      <c r="DG4692"/>
      <c r="DH4692"/>
      <c r="DI4692"/>
    </row>
    <row r="4693" spans="9:113" x14ac:dyDescent="0.25">
      <c r="I4693"/>
      <c r="CW4693"/>
      <c r="CX4693"/>
      <c r="CY4693"/>
      <c r="CZ4693"/>
      <c r="DA4693"/>
      <c r="DB4693"/>
      <c r="DC4693"/>
      <c r="DD4693"/>
      <c r="DE4693"/>
      <c r="DF4693"/>
      <c r="DG4693"/>
      <c r="DH4693"/>
      <c r="DI4693"/>
    </row>
    <row r="4694" spans="9:113" x14ac:dyDescent="0.25">
      <c r="I4694"/>
      <c r="CW4694"/>
      <c r="CX4694"/>
      <c r="CY4694"/>
      <c r="CZ4694"/>
      <c r="DA4694"/>
      <c r="DB4694"/>
      <c r="DC4694"/>
      <c r="DD4694"/>
      <c r="DE4694"/>
      <c r="DF4694"/>
      <c r="DG4694"/>
      <c r="DH4694"/>
      <c r="DI4694"/>
    </row>
    <row r="4695" spans="9:113" x14ac:dyDescent="0.25">
      <c r="I4695"/>
      <c r="CW4695"/>
      <c r="CX4695"/>
      <c r="CY4695"/>
      <c r="CZ4695"/>
      <c r="DA4695"/>
      <c r="DB4695"/>
      <c r="DC4695"/>
      <c r="DD4695"/>
      <c r="DE4695"/>
      <c r="DF4695"/>
      <c r="DG4695"/>
      <c r="DH4695"/>
      <c r="DI4695"/>
    </row>
    <row r="4696" spans="9:113" x14ac:dyDescent="0.25">
      <c r="I4696"/>
      <c r="CW4696"/>
      <c r="CX4696"/>
      <c r="CY4696"/>
      <c r="CZ4696"/>
      <c r="DA4696"/>
      <c r="DB4696"/>
      <c r="DC4696"/>
      <c r="DD4696"/>
      <c r="DE4696"/>
      <c r="DF4696"/>
      <c r="DG4696"/>
      <c r="DH4696"/>
      <c r="DI4696"/>
    </row>
    <row r="4697" spans="9:113" x14ac:dyDescent="0.25">
      <c r="I4697"/>
      <c r="CW4697"/>
      <c r="CX4697"/>
      <c r="CY4697"/>
      <c r="CZ4697"/>
      <c r="DA4697"/>
      <c r="DB4697"/>
      <c r="DC4697"/>
      <c r="DD4697"/>
      <c r="DE4697"/>
      <c r="DF4697"/>
      <c r="DG4697"/>
      <c r="DH4697"/>
      <c r="DI4697"/>
    </row>
    <row r="4698" spans="9:113" x14ac:dyDescent="0.25">
      <c r="I4698"/>
      <c r="CW4698"/>
      <c r="CX4698"/>
      <c r="CY4698"/>
      <c r="CZ4698"/>
      <c r="DA4698"/>
      <c r="DB4698"/>
      <c r="DC4698"/>
      <c r="DD4698"/>
      <c r="DE4698"/>
      <c r="DF4698"/>
      <c r="DG4698"/>
      <c r="DH4698"/>
      <c r="DI4698"/>
    </row>
    <row r="4699" spans="9:113" x14ac:dyDescent="0.25">
      <c r="I4699"/>
      <c r="CW4699"/>
      <c r="CX4699"/>
      <c r="CY4699"/>
      <c r="CZ4699"/>
      <c r="DA4699"/>
      <c r="DB4699"/>
      <c r="DC4699"/>
      <c r="DD4699"/>
      <c r="DE4699"/>
      <c r="DF4699"/>
      <c r="DG4699"/>
      <c r="DH4699"/>
      <c r="DI4699"/>
    </row>
    <row r="4700" spans="9:113" x14ac:dyDescent="0.25">
      <c r="I4700"/>
      <c r="CW4700"/>
      <c r="CX4700"/>
      <c r="CY4700"/>
      <c r="CZ4700"/>
      <c r="DA4700"/>
      <c r="DB4700"/>
      <c r="DC4700"/>
      <c r="DD4700"/>
      <c r="DE4700"/>
      <c r="DF4700"/>
      <c r="DG4700"/>
      <c r="DH4700"/>
      <c r="DI4700"/>
    </row>
    <row r="4701" spans="9:113" x14ac:dyDescent="0.25">
      <c r="I4701"/>
      <c r="CW4701"/>
      <c r="CX4701"/>
      <c r="CY4701"/>
      <c r="CZ4701"/>
      <c r="DA4701"/>
      <c r="DB4701"/>
      <c r="DC4701"/>
      <c r="DD4701"/>
      <c r="DE4701"/>
      <c r="DF4701"/>
      <c r="DG4701"/>
      <c r="DH4701"/>
      <c r="DI4701"/>
    </row>
    <row r="4702" spans="9:113" x14ac:dyDescent="0.25">
      <c r="I4702"/>
      <c r="CW4702"/>
      <c r="CX4702"/>
      <c r="CY4702"/>
      <c r="CZ4702"/>
      <c r="DA4702"/>
      <c r="DB4702"/>
      <c r="DC4702"/>
      <c r="DD4702"/>
      <c r="DE4702"/>
      <c r="DF4702"/>
      <c r="DG4702"/>
      <c r="DH4702"/>
      <c r="DI4702"/>
    </row>
    <row r="4703" spans="9:113" x14ac:dyDescent="0.25">
      <c r="I4703"/>
      <c r="CW4703"/>
      <c r="CX4703"/>
      <c r="CY4703"/>
      <c r="CZ4703"/>
      <c r="DA4703"/>
      <c r="DB4703"/>
      <c r="DC4703"/>
      <c r="DD4703"/>
      <c r="DE4703"/>
      <c r="DF4703"/>
      <c r="DG4703"/>
      <c r="DH4703"/>
      <c r="DI4703"/>
    </row>
    <row r="4704" spans="9:113" x14ac:dyDescent="0.25">
      <c r="I4704"/>
      <c r="CW4704"/>
      <c r="CX4704"/>
      <c r="CY4704"/>
      <c r="CZ4704"/>
      <c r="DA4704"/>
      <c r="DB4704"/>
      <c r="DC4704"/>
      <c r="DD4704"/>
      <c r="DE4704"/>
      <c r="DF4704"/>
      <c r="DG4704"/>
      <c r="DH4704"/>
      <c r="DI4704"/>
    </row>
    <row r="4705" spans="9:113" x14ac:dyDescent="0.25">
      <c r="I4705"/>
      <c r="CW4705"/>
      <c r="CX4705"/>
      <c r="CY4705"/>
      <c r="CZ4705"/>
      <c r="DA4705"/>
      <c r="DB4705"/>
      <c r="DC4705"/>
      <c r="DD4705"/>
      <c r="DE4705"/>
      <c r="DF4705"/>
      <c r="DG4705"/>
      <c r="DH4705"/>
      <c r="DI4705"/>
    </row>
    <row r="4706" spans="9:113" x14ac:dyDescent="0.25">
      <c r="I4706"/>
      <c r="CW4706"/>
      <c r="CX4706"/>
      <c r="CY4706"/>
      <c r="CZ4706"/>
      <c r="DA4706"/>
      <c r="DB4706"/>
      <c r="DC4706"/>
      <c r="DD4706"/>
      <c r="DE4706"/>
      <c r="DF4706"/>
      <c r="DG4706"/>
      <c r="DH4706"/>
      <c r="DI4706"/>
    </row>
    <row r="4707" spans="9:113" x14ac:dyDescent="0.25">
      <c r="I4707"/>
      <c r="CW4707"/>
      <c r="CX4707"/>
      <c r="CY4707"/>
      <c r="CZ4707"/>
      <c r="DA4707"/>
      <c r="DB4707"/>
      <c r="DC4707"/>
      <c r="DD4707"/>
      <c r="DE4707"/>
      <c r="DF4707"/>
      <c r="DG4707"/>
      <c r="DH4707"/>
      <c r="DI4707"/>
    </row>
    <row r="4708" spans="9:113" x14ac:dyDescent="0.25">
      <c r="I4708"/>
      <c r="CW4708"/>
      <c r="CX4708"/>
      <c r="CY4708"/>
      <c r="CZ4708"/>
      <c r="DA4708"/>
      <c r="DB4708"/>
      <c r="DC4708"/>
      <c r="DD4708"/>
      <c r="DE4708"/>
      <c r="DF4708"/>
      <c r="DG4708"/>
      <c r="DH4708"/>
      <c r="DI4708"/>
    </row>
    <row r="4709" spans="9:113" x14ac:dyDescent="0.25">
      <c r="I4709"/>
      <c r="CW4709"/>
      <c r="CX4709"/>
      <c r="CY4709"/>
      <c r="CZ4709"/>
      <c r="DA4709"/>
      <c r="DB4709"/>
      <c r="DC4709"/>
      <c r="DD4709"/>
      <c r="DE4709"/>
      <c r="DF4709"/>
      <c r="DG4709"/>
      <c r="DH4709"/>
      <c r="DI4709"/>
    </row>
    <row r="4710" spans="9:113" x14ac:dyDescent="0.25">
      <c r="I4710"/>
      <c r="CW4710"/>
      <c r="CX4710"/>
      <c r="CY4710"/>
      <c r="CZ4710"/>
      <c r="DA4710"/>
      <c r="DB4710"/>
      <c r="DC4710"/>
      <c r="DD4710"/>
      <c r="DE4710"/>
      <c r="DF4710"/>
      <c r="DG4710"/>
      <c r="DH4710"/>
      <c r="DI4710"/>
    </row>
    <row r="4711" spans="9:113" x14ac:dyDescent="0.25">
      <c r="I4711"/>
      <c r="CW4711"/>
      <c r="CX4711"/>
      <c r="CY4711"/>
      <c r="CZ4711"/>
      <c r="DA4711"/>
      <c r="DB4711"/>
      <c r="DC4711"/>
      <c r="DD4711"/>
      <c r="DE4711"/>
      <c r="DF4711"/>
      <c r="DG4711"/>
      <c r="DH4711"/>
      <c r="DI4711"/>
    </row>
    <row r="4712" spans="9:113" x14ac:dyDescent="0.25">
      <c r="I4712"/>
      <c r="CW4712"/>
      <c r="CX4712"/>
      <c r="CY4712"/>
      <c r="CZ4712"/>
      <c r="DA4712"/>
      <c r="DB4712"/>
      <c r="DC4712"/>
      <c r="DD4712"/>
      <c r="DE4712"/>
      <c r="DF4712"/>
      <c r="DG4712"/>
      <c r="DH4712"/>
      <c r="DI4712"/>
    </row>
    <row r="4713" spans="9:113" x14ac:dyDescent="0.25">
      <c r="I4713"/>
      <c r="CW4713"/>
      <c r="CX4713"/>
      <c r="CY4713"/>
      <c r="CZ4713"/>
      <c r="DA4713"/>
      <c r="DB4713"/>
      <c r="DC4713"/>
      <c r="DD4713"/>
      <c r="DE4713"/>
      <c r="DF4713"/>
      <c r="DG4713"/>
      <c r="DH4713"/>
      <c r="DI4713"/>
    </row>
    <row r="4714" spans="9:113" x14ac:dyDescent="0.25">
      <c r="I4714"/>
      <c r="CW4714"/>
      <c r="CX4714"/>
      <c r="CY4714"/>
      <c r="CZ4714"/>
      <c r="DA4714"/>
      <c r="DB4714"/>
      <c r="DC4714"/>
      <c r="DD4714"/>
      <c r="DE4714"/>
      <c r="DF4714"/>
      <c r="DG4714"/>
      <c r="DH4714"/>
      <c r="DI4714"/>
    </row>
    <row r="4715" spans="9:113" x14ac:dyDescent="0.25">
      <c r="I4715"/>
      <c r="CW4715"/>
      <c r="CX4715"/>
      <c r="CY4715"/>
      <c r="CZ4715"/>
      <c r="DA4715"/>
      <c r="DB4715"/>
      <c r="DC4715"/>
      <c r="DD4715"/>
      <c r="DE4715"/>
      <c r="DF4715"/>
      <c r="DG4715"/>
      <c r="DH4715"/>
      <c r="DI4715"/>
    </row>
    <row r="4716" spans="9:113" x14ac:dyDescent="0.25">
      <c r="I4716"/>
      <c r="CW4716"/>
      <c r="CX4716"/>
      <c r="CY4716"/>
      <c r="CZ4716"/>
      <c r="DA4716"/>
      <c r="DB4716"/>
      <c r="DC4716"/>
      <c r="DD4716"/>
      <c r="DE4716"/>
      <c r="DF4716"/>
      <c r="DG4716"/>
      <c r="DH4716"/>
      <c r="DI4716"/>
    </row>
    <row r="4717" spans="9:113" x14ac:dyDescent="0.25">
      <c r="I4717"/>
      <c r="CW4717"/>
      <c r="CX4717"/>
      <c r="CY4717"/>
      <c r="CZ4717"/>
      <c r="DA4717"/>
      <c r="DB4717"/>
      <c r="DC4717"/>
      <c r="DD4717"/>
      <c r="DE4717"/>
      <c r="DF4717"/>
      <c r="DG4717"/>
      <c r="DH4717"/>
      <c r="DI4717"/>
    </row>
    <row r="4718" spans="9:113" x14ac:dyDescent="0.25">
      <c r="I4718"/>
      <c r="CW4718"/>
      <c r="CX4718"/>
      <c r="CY4718"/>
      <c r="CZ4718"/>
      <c r="DA4718"/>
      <c r="DB4718"/>
      <c r="DC4718"/>
      <c r="DD4718"/>
      <c r="DE4718"/>
      <c r="DF4718"/>
      <c r="DG4718"/>
      <c r="DH4718"/>
      <c r="DI4718"/>
    </row>
    <row r="4719" spans="9:113" x14ac:dyDescent="0.25">
      <c r="I4719"/>
      <c r="CW4719"/>
      <c r="CX4719"/>
      <c r="CY4719"/>
      <c r="CZ4719"/>
      <c r="DA4719"/>
      <c r="DB4719"/>
      <c r="DC4719"/>
      <c r="DD4719"/>
      <c r="DE4719"/>
      <c r="DF4719"/>
      <c r="DG4719"/>
      <c r="DH4719"/>
      <c r="DI4719"/>
    </row>
    <row r="4720" spans="9:113" x14ac:dyDescent="0.25">
      <c r="I4720"/>
      <c r="CW4720"/>
      <c r="CX4720"/>
      <c r="CY4720"/>
      <c r="CZ4720"/>
      <c r="DA4720"/>
      <c r="DB4720"/>
      <c r="DC4720"/>
      <c r="DD4720"/>
      <c r="DE4720"/>
      <c r="DF4720"/>
      <c r="DG4720"/>
      <c r="DH4720"/>
      <c r="DI4720"/>
    </row>
    <row r="4721" spans="9:113" x14ac:dyDescent="0.25">
      <c r="I4721"/>
      <c r="CW4721"/>
      <c r="CX4721"/>
      <c r="CY4721"/>
      <c r="CZ4721"/>
      <c r="DA4721"/>
      <c r="DB4721"/>
      <c r="DC4721"/>
      <c r="DD4721"/>
      <c r="DE4721"/>
      <c r="DF4721"/>
      <c r="DG4721"/>
      <c r="DH4721"/>
      <c r="DI4721"/>
    </row>
    <row r="4722" spans="9:113" x14ac:dyDescent="0.25">
      <c r="I4722"/>
      <c r="CW4722"/>
      <c r="CX4722"/>
      <c r="CY4722"/>
      <c r="CZ4722"/>
      <c r="DA4722"/>
      <c r="DB4722"/>
      <c r="DC4722"/>
      <c r="DD4722"/>
      <c r="DE4722"/>
      <c r="DF4722"/>
      <c r="DG4722"/>
      <c r="DH4722"/>
      <c r="DI4722"/>
    </row>
    <row r="4723" spans="9:113" x14ac:dyDescent="0.25">
      <c r="I4723"/>
      <c r="CW4723"/>
      <c r="CX4723"/>
      <c r="CY4723"/>
      <c r="CZ4723"/>
      <c r="DA4723"/>
      <c r="DB4723"/>
      <c r="DC4723"/>
      <c r="DD4723"/>
      <c r="DE4723"/>
      <c r="DF4723"/>
      <c r="DG4723"/>
      <c r="DH4723"/>
      <c r="DI4723"/>
    </row>
    <row r="4724" spans="9:113" x14ac:dyDescent="0.25">
      <c r="I4724"/>
      <c r="CW4724"/>
      <c r="CX4724"/>
      <c r="CY4724"/>
      <c r="CZ4724"/>
      <c r="DA4724"/>
      <c r="DB4724"/>
      <c r="DC4724"/>
      <c r="DD4724"/>
      <c r="DE4724"/>
      <c r="DF4724"/>
      <c r="DG4724"/>
      <c r="DH4724"/>
      <c r="DI4724"/>
    </row>
    <row r="4725" spans="9:113" x14ac:dyDescent="0.25">
      <c r="I4725"/>
      <c r="CW4725"/>
      <c r="CX4725"/>
      <c r="CY4725"/>
      <c r="CZ4725"/>
      <c r="DA4725"/>
      <c r="DB4725"/>
      <c r="DC4725"/>
      <c r="DD4725"/>
      <c r="DE4725"/>
      <c r="DF4725"/>
      <c r="DG4725"/>
      <c r="DH4725"/>
      <c r="DI4725"/>
    </row>
    <row r="4726" spans="9:113" x14ac:dyDescent="0.25">
      <c r="I4726"/>
      <c r="CW4726"/>
      <c r="CX4726"/>
      <c r="CY4726"/>
      <c r="CZ4726"/>
      <c r="DA4726"/>
      <c r="DB4726"/>
      <c r="DC4726"/>
      <c r="DD4726"/>
      <c r="DE4726"/>
      <c r="DF4726"/>
      <c r="DG4726"/>
      <c r="DH4726"/>
      <c r="DI4726"/>
    </row>
    <row r="4727" spans="9:113" x14ac:dyDescent="0.25">
      <c r="I4727"/>
      <c r="CW4727"/>
      <c r="CX4727"/>
      <c r="CY4727"/>
      <c r="CZ4727"/>
      <c r="DA4727"/>
      <c r="DB4727"/>
      <c r="DC4727"/>
      <c r="DD4727"/>
      <c r="DE4727"/>
      <c r="DF4727"/>
      <c r="DG4727"/>
      <c r="DH4727"/>
      <c r="DI4727"/>
    </row>
    <row r="4728" spans="9:113" x14ac:dyDescent="0.25">
      <c r="I4728"/>
      <c r="CW4728"/>
      <c r="CX4728"/>
      <c r="CY4728"/>
      <c r="CZ4728"/>
      <c r="DA4728"/>
      <c r="DB4728"/>
      <c r="DC4728"/>
      <c r="DD4728"/>
      <c r="DE4728"/>
      <c r="DF4728"/>
      <c r="DG4728"/>
      <c r="DH4728"/>
      <c r="DI4728"/>
    </row>
    <row r="4729" spans="9:113" x14ac:dyDescent="0.25">
      <c r="I4729"/>
      <c r="CW4729"/>
      <c r="CX4729"/>
      <c r="CY4729"/>
      <c r="CZ4729"/>
      <c r="DA4729"/>
      <c r="DB4729"/>
      <c r="DC4729"/>
      <c r="DD4729"/>
      <c r="DE4729"/>
      <c r="DF4729"/>
      <c r="DG4729"/>
      <c r="DH4729"/>
      <c r="DI4729"/>
    </row>
    <row r="4730" spans="9:113" x14ac:dyDescent="0.25">
      <c r="I4730"/>
      <c r="CW4730"/>
      <c r="CX4730"/>
      <c r="CY4730"/>
      <c r="CZ4730"/>
      <c r="DA4730"/>
      <c r="DB4730"/>
      <c r="DC4730"/>
      <c r="DD4730"/>
      <c r="DE4730"/>
      <c r="DF4730"/>
      <c r="DG4730"/>
      <c r="DH4730"/>
      <c r="DI4730"/>
    </row>
    <row r="4731" spans="9:113" x14ac:dyDescent="0.25">
      <c r="I4731"/>
      <c r="CW4731"/>
      <c r="CX4731"/>
      <c r="CY4731"/>
      <c r="CZ4731"/>
      <c r="DA4731"/>
      <c r="DB4731"/>
      <c r="DC4731"/>
      <c r="DD4731"/>
      <c r="DE4731"/>
      <c r="DF4731"/>
      <c r="DG4731"/>
      <c r="DH4731"/>
      <c r="DI4731"/>
    </row>
    <row r="4732" spans="9:113" x14ac:dyDescent="0.25">
      <c r="I4732"/>
      <c r="CW4732"/>
      <c r="CX4732"/>
      <c r="CY4732"/>
      <c r="CZ4732"/>
      <c r="DA4732"/>
      <c r="DB4732"/>
      <c r="DC4732"/>
      <c r="DD4732"/>
      <c r="DE4732"/>
      <c r="DF4732"/>
      <c r="DG4732"/>
      <c r="DH4732"/>
      <c r="DI4732"/>
    </row>
    <row r="4733" spans="9:113" x14ac:dyDescent="0.25">
      <c r="I4733"/>
      <c r="CW4733"/>
      <c r="CX4733"/>
      <c r="CY4733"/>
      <c r="CZ4733"/>
      <c r="DA4733"/>
      <c r="DB4733"/>
      <c r="DC4733"/>
      <c r="DD4733"/>
      <c r="DE4733"/>
      <c r="DF4733"/>
      <c r="DG4733"/>
      <c r="DH4733"/>
      <c r="DI4733"/>
    </row>
    <row r="4734" spans="9:113" x14ac:dyDescent="0.25">
      <c r="I4734"/>
      <c r="CW4734"/>
      <c r="CX4734"/>
      <c r="CY4734"/>
      <c r="CZ4734"/>
      <c r="DA4734"/>
      <c r="DB4734"/>
      <c r="DC4734"/>
      <c r="DD4734"/>
      <c r="DE4734"/>
      <c r="DF4734"/>
      <c r="DG4734"/>
      <c r="DH4734"/>
      <c r="DI4734"/>
    </row>
    <row r="4735" spans="9:113" x14ac:dyDescent="0.25">
      <c r="I4735"/>
      <c r="CW4735"/>
      <c r="CX4735"/>
      <c r="CY4735"/>
      <c r="CZ4735"/>
      <c r="DA4735"/>
      <c r="DB4735"/>
      <c r="DC4735"/>
      <c r="DD4735"/>
      <c r="DE4735"/>
      <c r="DF4735"/>
      <c r="DG4735"/>
      <c r="DH4735"/>
      <c r="DI4735"/>
    </row>
    <row r="4736" spans="9:113" x14ac:dyDescent="0.25">
      <c r="I4736"/>
      <c r="CW4736"/>
      <c r="CX4736"/>
      <c r="CY4736"/>
      <c r="CZ4736"/>
      <c r="DA4736"/>
      <c r="DB4736"/>
      <c r="DC4736"/>
      <c r="DD4736"/>
      <c r="DE4736"/>
      <c r="DF4736"/>
      <c r="DG4736"/>
      <c r="DH4736"/>
      <c r="DI4736"/>
    </row>
    <row r="4737" spans="9:113" x14ac:dyDescent="0.25">
      <c r="I4737"/>
      <c r="CW4737"/>
      <c r="CX4737"/>
      <c r="CY4737"/>
      <c r="CZ4737"/>
      <c r="DA4737"/>
      <c r="DB4737"/>
      <c r="DC4737"/>
      <c r="DD4737"/>
      <c r="DE4737"/>
      <c r="DF4737"/>
      <c r="DG4737"/>
      <c r="DH4737"/>
      <c r="DI4737"/>
    </row>
    <row r="4738" spans="9:113" x14ac:dyDescent="0.25">
      <c r="I4738"/>
      <c r="CW4738"/>
      <c r="CX4738"/>
      <c r="CY4738"/>
      <c r="CZ4738"/>
      <c r="DA4738"/>
      <c r="DB4738"/>
      <c r="DC4738"/>
      <c r="DD4738"/>
      <c r="DE4738"/>
      <c r="DF4738"/>
      <c r="DG4738"/>
      <c r="DH4738"/>
      <c r="DI4738"/>
    </row>
    <row r="4739" spans="9:113" x14ac:dyDescent="0.25">
      <c r="I4739"/>
      <c r="CW4739"/>
      <c r="CX4739"/>
      <c r="CY4739"/>
      <c r="CZ4739"/>
      <c r="DA4739"/>
      <c r="DB4739"/>
      <c r="DC4739"/>
      <c r="DD4739"/>
      <c r="DE4739"/>
      <c r="DF4739"/>
      <c r="DG4739"/>
      <c r="DH4739"/>
      <c r="DI4739"/>
    </row>
    <row r="4740" spans="9:113" x14ac:dyDescent="0.25">
      <c r="I4740"/>
      <c r="CW4740"/>
      <c r="CX4740"/>
      <c r="CY4740"/>
      <c r="CZ4740"/>
      <c r="DA4740"/>
      <c r="DB4740"/>
      <c r="DC4740"/>
      <c r="DD4740"/>
      <c r="DE4740"/>
      <c r="DF4740"/>
      <c r="DG4740"/>
      <c r="DH4740"/>
      <c r="DI4740"/>
    </row>
    <row r="4741" spans="9:113" x14ac:dyDescent="0.25">
      <c r="I4741"/>
      <c r="CW4741"/>
      <c r="CX4741"/>
      <c r="CY4741"/>
      <c r="CZ4741"/>
      <c r="DA4741"/>
      <c r="DB4741"/>
      <c r="DC4741"/>
      <c r="DD4741"/>
      <c r="DE4741"/>
      <c r="DF4741"/>
      <c r="DG4741"/>
      <c r="DH4741"/>
      <c r="DI4741"/>
    </row>
    <row r="4742" spans="9:113" x14ac:dyDescent="0.25">
      <c r="I4742"/>
      <c r="CW4742"/>
      <c r="CX4742"/>
      <c r="CY4742"/>
      <c r="CZ4742"/>
      <c r="DA4742"/>
      <c r="DB4742"/>
      <c r="DC4742"/>
      <c r="DD4742"/>
      <c r="DE4742"/>
      <c r="DF4742"/>
      <c r="DG4742"/>
      <c r="DH4742"/>
      <c r="DI4742"/>
    </row>
    <row r="4743" spans="9:113" x14ac:dyDescent="0.25">
      <c r="I4743"/>
      <c r="CW4743"/>
      <c r="CX4743"/>
      <c r="CY4743"/>
      <c r="CZ4743"/>
      <c r="DA4743"/>
      <c r="DB4743"/>
      <c r="DC4743"/>
      <c r="DD4743"/>
      <c r="DE4743"/>
      <c r="DF4743"/>
      <c r="DG4743"/>
      <c r="DH4743"/>
      <c r="DI4743"/>
    </row>
    <row r="4744" spans="9:113" x14ac:dyDescent="0.25">
      <c r="I4744"/>
      <c r="CW4744"/>
      <c r="CX4744"/>
      <c r="CY4744"/>
      <c r="CZ4744"/>
      <c r="DA4744"/>
      <c r="DB4744"/>
      <c r="DC4744"/>
      <c r="DD4744"/>
      <c r="DE4744"/>
      <c r="DF4744"/>
      <c r="DG4744"/>
      <c r="DH4744"/>
      <c r="DI4744"/>
    </row>
    <row r="4745" spans="9:113" x14ac:dyDescent="0.25">
      <c r="I4745"/>
      <c r="CW4745"/>
      <c r="CX4745"/>
      <c r="CY4745"/>
      <c r="CZ4745"/>
      <c r="DA4745"/>
      <c r="DB4745"/>
      <c r="DC4745"/>
      <c r="DD4745"/>
      <c r="DE4745"/>
      <c r="DF4745"/>
      <c r="DG4745"/>
      <c r="DH4745"/>
      <c r="DI4745"/>
    </row>
    <row r="4746" spans="9:113" x14ac:dyDescent="0.25">
      <c r="I4746"/>
      <c r="CW4746"/>
      <c r="CX4746"/>
      <c r="CY4746"/>
      <c r="CZ4746"/>
      <c r="DA4746"/>
      <c r="DB4746"/>
      <c r="DC4746"/>
      <c r="DD4746"/>
      <c r="DE4746"/>
      <c r="DF4746"/>
      <c r="DG4746"/>
      <c r="DH4746"/>
      <c r="DI4746"/>
    </row>
    <row r="4747" spans="9:113" x14ac:dyDescent="0.25">
      <c r="I4747"/>
      <c r="CW4747"/>
      <c r="CX4747"/>
      <c r="CY4747"/>
      <c r="CZ4747"/>
      <c r="DA4747"/>
      <c r="DB4747"/>
      <c r="DC4747"/>
      <c r="DD4747"/>
      <c r="DE4747"/>
      <c r="DF4747"/>
      <c r="DG4747"/>
      <c r="DH4747"/>
      <c r="DI4747"/>
    </row>
    <row r="4748" spans="9:113" x14ac:dyDescent="0.25">
      <c r="I4748"/>
      <c r="CW4748"/>
      <c r="CX4748"/>
      <c r="CY4748"/>
      <c r="CZ4748"/>
      <c r="DA4748"/>
      <c r="DB4748"/>
      <c r="DC4748"/>
      <c r="DD4748"/>
      <c r="DE4748"/>
      <c r="DF4748"/>
      <c r="DG4748"/>
      <c r="DH4748"/>
      <c r="DI4748"/>
    </row>
    <row r="4749" spans="9:113" x14ac:dyDescent="0.25">
      <c r="I4749"/>
      <c r="CW4749"/>
      <c r="CX4749"/>
      <c r="CY4749"/>
      <c r="CZ4749"/>
      <c r="DA4749"/>
      <c r="DB4749"/>
      <c r="DC4749"/>
      <c r="DD4749"/>
      <c r="DE4749"/>
      <c r="DF4749"/>
      <c r="DG4749"/>
      <c r="DH4749"/>
      <c r="DI4749"/>
    </row>
    <row r="4750" spans="9:113" x14ac:dyDescent="0.25">
      <c r="I4750"/>
      <c r="CW4750"/>
      <c r="CX4750"/>
      <c r="CY4750"/>
      <c r="CZ4750"/>
      <c r="DA4750"/>
      <c r="DB4750"/>
      <c r="DC4750"/>
      <c r="DD4750"/>
      <c r="DE4750"/>
      <c r="DF4750"/>
      <c r="DG4750"/>
      <c r="DH4750"/>
      <c r="DI4750"/>
    </row>
    <row r="4751" spans="9:113" x14ac:dyDescent="0.25">
      <c r="I4751"/>
      <c r="CW4751"/>
      <c r="CX4751"/>
      <c r="CY4751"/>
      <c r="CZ4751"/>
      <c r="DA4751"/>
      <c r="DB4751"/>
      <c r="DC4751"/>
      <c r="DD4751"/>
      <c r="DE4751"/>
      <c r="DF4751"/>
      <c r="DG4751"/>
      <c r="DH4751"/>
      <c r="DI4751"/>
    </row>
    <row r="4752" spans="9:113" x14ac:dyDescent="0.25">
      <c r="I4752"/>
      <c r="CW4752"/>
      <c r="CX4752"/>
      <c r="CY4752"/>
      <c r="CZ4752"/>
      <c r="DA4752"/>
      <c r="DB4752"/>
      <c r="DC4752"/>
      <c r="DD4752"/>
      <c r="DE4752"/>
      <c r="DF4752"/>
      <c r="DG4752"/>
      <c r="DH4752"/>
      <c r="DI4752"/>
    </row>
    <row r="4753" spans="9:113" x14ac:dyDescent="0.25">
      <c r="I4753"/>
      <c r="CW4753"/>
      <c r="CX4753"/>
      <c r="CY4753"/>
      <c r="CZ4753"/>
      <c r="DA4753"/>
      <c r="DB4753"/>
      <c r="DC4753"/>
      <c r="DD4753"/>
      <c r="DE4753"/>
      <c r="DF4753"/>
      <c r="DG4753"/>
      <c r="DH4753"/>
      <c r="DI4753"/>
    </row>
    <row r="4754" spans="9:113" x14ac:dyDescent="0.25">
      <c r="I4754"/>
      <c r="CW4754"/>
      <c r="CX4754"/>
      <c r="CY4754"/>
      <c r="CZ4754"/>
      <c r="DA4754"/>
      <c r="DB4754"/>
      <c r="DC4754"/>
      <c r="DD4754"/>
      <c r="DE4754"/>
      <c r="DF4754"/>
      <c r="DG4754"/>
      <c r="DH4754"/>
      <c r="DI4754"/>
    </row>
    <row r="4755" spans="9:113" x14ac:dyDescent="0.25">
      <c r="I4755"/>
      <c r="CW4755"/>
      <c r="CX4755"/>
      <c r="CY4755"/>
      <c r="CZ4755"/>
      <c r="DA4755"/>
      <c r="DB4755"/>
      <c r="DC4755"/>
      <c r="DD4755"/>
      <c r="DE4755"/>
      <c r="DF4755"/>
      <c r="DG4755"/>
      <c r="DH4755"/>
      <c r="DI4755"/>
    </row>
    <row r="4756" spans="9:113" x14ac:dyDescent="0.25">
      <c r="I4756"/>
      <c r="CW4756"/>
      <c r="CX4756"/>
      <c r="CY4756"/>
      <c r="CZ4756"/>
      <c r="DA4756"/>
      <c r="DB4756"/>
      <c r="DC4756"/>
      <c r="DD4756"/>
      <c r="DE4756"/>
      <c r="DF4756"/>
      <c r="DG4756"/>
      <c r="DH4756"/>
      <c r="DI4756"/>
    </row>
    <row r="4757" spans="9:113" x14ac:dyDescent="0.25">
      <c r="I4757"/>
      <c r="CW4757"/>
      <c r="CX4757"/>
      <c r="CY4757"/>
      <c r="CZ4757"/>
      <c r="DA4757"/>
      <c r="DB4757"/>
      <c r="DC4757"/>
      <c r="DD4757"/>
      <c r="DE4757"/>
      <c r="DF4757"/>
      <c r="DG4757"/>
      <c r="DH4757"/>
      <c r="DI4757"/>
    </row>
    <row r="4758" spans="9:113" x14ac:dyDescent="0.25">
      <c r="I4758"/>
      <c r="CW4758"/>
      <c r="CX4758"/>
      <c r="CY4758"/>
      <c r="CZ4758"/>
      <c r="DA4758"/>
      <c r="DB4758"/>
      <c r="DC4758"/>
      <c r="DD4758"/>
      <c r="DE4758"/>
      <c r="DF4758"/>
      <c r="DG4758"/>
      <c r="DH4758"/>
      <c r="DI4758"/>
    </row>
    <row r="4759" spans="9:113" x14ac:dyDescent="0.25">
      <c r="I4759"/>
      <c r="CW4759"/>
      <c r="CX4759"/>
      <c r="CY4759"/>
      <c r="CZ4759"/>
      <c r="DA4759"/>
      <c r="DB4759"/>
      <c r="DC4759"/>
      <c r="DD4759"/>
      <c r="DE4759"/>
      <c r="DF4759"/>
      <c r="DG4759"/>
      <c r="DH4759"/>
      <c r="DI4759"/>
    </row>
    <row r="4760" spans="9:113" x14ac:dyDescent="0.25">
      <c r="I4760"/>
      <c r="CW4760"/>
      <c r="CX4760"/>
      <c r="CY4760"/>
      <c r="CZ4760"/>
      <c r="DA4760"/>
      <c r="DB4760"/>
      <c r="DC4760"/>
      <c r="DD4760"/>
      <c r="DE4760"/>
      <c r="DF4760"/>
      <c r="DG4760"/>
      <c r="DH4760"/>
      <c r="DI4760"/>
    </row>
    <row r="4761" spans="9:113" x14ac:dyDescent="0.25">
      <c r="I4761"/>
      <c r="CW4761"/>
      <c r="CX4761"/>
      <c r="CY4761"/>
      <c r="CZ4761"/>
      <c r="DA4761"/>
      <c r="DB4761"/>
      <c r="DC4761"/>
      <c r="DD4761"/>
      <c r="DE4761"/>
      <c r="DF4761"/>
      <c r="DG4761"/>
      <c r="DH4761"/>
      <c r="DI4761"/>
    </row>
    <row r="4762" spans="9:113" x14ac:dyDescent="0.25">
      <c r="I4762"/>
      <c r="CW4762"/>
      <c r="CX4762"/>
      <c r="CY4762"/>
      <c r="CZ4762"/>
      <c r="DA4762"/>
      <c r="DB4762"/>
      <c r="DC4762"/>
      <c r="DD4762"/>
      <c r="DE4762"/>
      <c r="DF4762"/>
      <c r="DG4762"/>
      <c r="DH4762"/>
      <c r="DI4762"/>
    </row>
    <row r="4763" spans="9:113" x14ac:dyDescent="0.25">
      <c r="I4763"/>
      <c r="CW4763"/>
      <c r="CX4763"/>
      <c r="CY4763"/>
      <c r="CZ4763"/>
      <c r="DA4763"/>
      <c r="DB4763"/>
      <c r="DC4763"/>
      <c r="DD4763"/>
      <c r="DE4763"/>
      <c r="DF4763"/>
      <c r="DG4763"/>
      <c r="DH4763"/>
      <c r="DI4763"/>
    </row>
    <row r="4764" spans="9:113" x14ac:dyDescent="0.25">
      <c r="I4764"/>
      <c r="CW4764"/>
      <c r="CX4764"/>
      <c r="CY4764"/>
      <c r="CZ4764"/>
      <c r="DA4764"/>
      <c r="DB4764"/>
      <c r="DC4764"/>
      <c r="DD4764"/>
      <c r="DE4764"/>
      <c r="DF4764"/>
      <c r="DG4764"/>
      <c r="DH4764"/>
      <c r="DI4764"/>
    </row>
    <row r="4765" spans="9:113" x14ac:dyDescent="0.25">
      <c r="I4765"/>
      <c r="CW4765"/>
      <c r="CX4765"/>
      <c r="CY4765"/>
      <c r="CZ4765"/>
      <c r="DA4765"/>
      <c r="DB4765"/>
      <c r="DC4765"/>
      <c r="DD4765"/>
      <c r="DE4765"/>
      <c r="DF4765"/>
      <c r="DG4765"/>
      <c r="DH4765"/>
      <c r="DI4765"/>
    </row>
    <row r="4766" spans="9:113" x14ac:dyDescent="0.25">
      <c r="I4766"/>
      <c r="CW4766"/>
      <c r="CX4766"/>
      <c r="CY4766"/>
      <c r="CZ4766"/>
      <c r="DA4766"/>
      <c r="DB4766"/>
      <c r="DC4766"/>
      <c r="DD4766"/>
      <c r="DE4766"/>
      <c r="DF4766"/>
      <c r="DG4766"/>
      <c r="DH4766"/>
      <c r="DI4766"/>
    </row>
    <row r="4767" spans="9:113" x14ac:dyDescent="0.25">
      <c r="I4767"/>
      <c r="CW4767"/>
      <c r="CX4767"/>
      <c r="CY4767"/>
      <c r="CZ4767"/>
      <c r="DA4767"/>
      <c r="DB4767"/>
      <c r="DC4767"/>
      <c r="DD4767"/>
      <c r="DE4767"/>
      <c r="DF4767"/>
      <c r="DG4767"/>
      <c r="DH4767"/>
      <c r="DI4767"/>
    </row>
    <row r="4768" spans="9:113" x14ac:dyDescent="0.25">
      <c r="I4768"/>
      <c r="CW4768"/>
      <c r="CX4768"/>
      <c r="CY4768"/>
      <c r="CZ4768"/>
      <c r="DA4768"/>
      <c r="DB4768"/>
      <c r="DC4768"/>
      <c r="DD4768"/>
      <c r="DE4768"/>
      <c r="DF4768"/>
      <c r="DG4768"/>
      <c r="DH4768"/>
      <c r="DI4768"/>
    </row>
    <row r="4769" spans="9:113" x14ac:dyDescent="0.25">
      <c r="I4769"/>
      <c r="CW4769"/>
      <c r="CX4769"/>
      <c r="CY4769"/>
      <c r="CZ4769"/>
      <c r="DA4769"/>
      <c r="DB4769"/>
      <c r="DC4769"/>
      <c r="DD4769"/>
      <c r="DE4769"/>
      <c r="DF4769"/>
      <c r="DG4769"/>
      <c r="DH4769"/>
      <c r="DI4769"/>
    </row>
    <row r="4770" spans="9:113" x14ac:dyDescent="0.25">
      <c r="I4770"/>
      <c r="CW4770"/>
      <c r="CX4770"/>
      <c r="CY4770"/>
      <c r="CZ4770"/>
      <c r="DA4770"/>
      <c r="DB4770"/>
      <c r="DC4770"/>
      <c r="DD4770"/>
      <c r="DE4770"/>
      <c r="DF4770"/>
      <c r="DG4770"/>
      <c r="DH4770"/>
      <c r="DI4770"/>
    </row>
    <row r="4771" spans="9:113" x14ac:dyDescent="0.25">
      <c r="I4771"/>
      <c r="CW4771"/>
      <c r="CX4771"/>
      <c r="CY4771"/>
      <c r="CZ4771"/>
      <c r="DA4771"/>
      <c r="DB4771"/>
      <c r="DC4771"/>
      <c r="DD4771"/>
      <c r="DE4771"/>
      <c r="DF4771"/>
      <c r="DG4771"/>
      <c r="DH4771"/>
      <c r="DI4771"/>
    </row>
    <row r="4772" spans="9:113" x14ac:dyDescent="0.25">
      <c r="I4772"/>
      <c r="CW4772"/>
      <c r="CX4772"/>
      <c r="CY4772"/>
      <c r="CZ4772"/>
      <c r="DA4772"/>
      <c r="DB4772"/>
      <c r="DC4772"/>
      <c r="DD4772"/>
      <c r="DE4772"/>
      <c r="DF4772"/>
      <c r="DG4772"/>
      <c r="DH4772"/>
      <c r="DI4772"/>
    </row>
    <row r="4773" spans="9:113" x14ac:dyDescent="0.25">
      <c r="I4773"/>
      <c r="CW4773"/>
      <c r="CX4773"/>
      <c r="CY4773"/>
      <c r="CZ4773"/>
      <c r="DA4773"/>
      <c r="DB4773"/>
      <c r="DC4773"/>
      <c r="DD4773"/>
      <c r="DE4773"/>
      <c r="DF4773"/>
      <c r="DG4773"/>
      <c r="DH4773"/>
      <c r="DI4773"/>
    </row>
    <row r="4774" spans="9:113" x14ac:dyDescent="0.25">
      <c r="I4774"/>
      <c r="CW4774"/>
      <c r="CX4774"/>
      <c r="CY4774"/>
      <c r="CZ4774"/>
      <c r="DA4774"/>
      <c r="DB4774"/>
      <c r="DC4774"/>
      <c r="DD4774"/>
      <c r="DE4774"/>
      <c r="DF4774"/>
      <c r="DG4774"/>
      <c r="DH4774"/>
      <c r="DI4774"/>
    </row>
    <row r="4775" spans="9:113" x14ac:dyDescent="0.25">
      <c r="I4775"/>
      <c r="CW4775"/>
      <c r="CX4775"/>
      <c r="CY4775"/>
      <c r="CZ4775"/>
      <c r="DA4775"/>
      <c r="DB4775"/>
      <c r="DC4775"/>
      <c r="DD4775"/>
      <c r="DE4775"/>
      <c r="DF4775"/>
      <c r="DG4775"/>
      <c r="DH4775"/>
      <c r="DI4775"/>
    </row>
    <row r="4776" spans="9:113" x14ac:dyDescent="0.25">
      <c r="I4776"/>
      <c r="CW4776"/>
      <c r="CX4776"/>
      <c r="CY4776"/>
      <c r="CZ4776"/>
      <c r="DA4776"/>
      <c r="DB4776"/>
      <c r="DC4776"/>
      <c r="DD4776"/>
      <c r="DE4776"/>
      <c r="DF4776"/>
      <c r="DG4776"/>
      <c r="DH4776"/>
      <c r="DI4776"/>
    </row>
    <row r="4777" spans="9:113" x14ac:dyDescent="0.25">
      <c r="I4777"/>
      <c r="CW4777"/>
      <c r="CX4777"/>
      <c r="CY4777"/>
      <c r="CZ4777"/>
      <c r="DA4777"/>
      <c r="DB4777"/>
      <c r="DC4777"/>
      <c r="DD4777"/>
      <c r="DE4777"/>
      <c r="DF4777"/>
      <c r="DG4777"/>
      <c r="DH4777"/>
      <c r="DI4777"/>
    </row>
    <row r="4778" spans="9:113" x14ac:dyDescent="0.25">
      <c r="I4778"/>
      <c r="CW4778"/>
      <c r="CX4778"/>
      <c r="CY4778"/>
      <c r="CZ4778"/>
      <c r="DA4778"/>
      <c r="DB4778"/>
      <c r="DC4778"/>
      <c r="DD4778"/>
      <c r="DE4778"/>
      <c r="DF4778"/>
      <c r="DG4778"/>
      <c r="DH4778"/>
      <c r="DI4778"/>
    </row>
    <row r="4779" spans="9:113" x14ac:dyDescent="0.25">
      <c r="I4779"/>
      <c r="CW4779"/>
      <c r="CX4779"/>
      <c r="CY4779"/>
      <c r="CZ4779"/>
      <c r="DA4779"/>
      <c r="DB4779"/>
      <c r="DC4779"/>
      <c r="DD4779"/>
      <c r="DE4779"/>
      <c r="DF4779"/>
      <c r="DG4779"/>
      <c r="DH4779"/>
      <c r="DI4779"/>
    </row>
    <row r="4780" spans="9:113" x14ac:dyDescent="0.25">
      <c r="I4780"/>
      <c r="CW4780"/>
      <c r="CX4780"/>
      <c r="CY4780"/>
      <c r="CZ4780"/>
      <c r="DA4780"/>
      <c r="DB4780"/>
      <c r="DC4780"/>
      <c r="DD4780"/>
      <c r="DE4780"/>
      <c r="DF4780"/>
      <c r="DG4780"/>
      <c r="DH4780"/>
      <c r="DI4780"/>
    </row>
    <row r="4781" spans="9:113" x14ac:dyDescent="0.25">
      <c r="I4781"/>
      <c r="CW4781"/>
      <c r="CX4781"/>
      <c r="CY4781"/>
      <c r="CZ4781"/>
      <c r="DA4781"/>
      <c r="DB4781"/>
      <c r="DC4781"/>
      <c r="DD4781"/>
      <c r="DE4781"/>
      <c r="DF4781"/>
      <c r="DG4781"/>
      <c r="DH4781"/>
      <c r="DI4781"/>
    </row>
    <row r="4782" spans="9:113" x14ac:dyDescent="0.25">
      <c r="I4782"/>
      <c r="CW4782"/>
      <c r="CX4782"/>
      <c r="CY4782"/>
      <c r="CZ4782"/>
      <c r="DA4782"/>
      <c r="DB4782"/>
      <c r="DC4782"/>
      <c r="DD4782"/>
      <c r="DE4782"/>
      <c r="DF4782"/>
      <c r="DG4782"/>
      <c r="DH4782"/>
      <c r="DI4782"/>
    </row>
    <row r="4783" spans="9:113" x14ac:dyDescent="0.25">
      <c r="I4783"/>
      <c r="CW4783"/>
      <c r="CX4783"/>
      <c r="CY4783"/>
      <c r="CZ4783"/>
      <c r="DA4783"/>
      <c r="DB4783"/>
      <c r="DC4783"/>
      <c r="DD4783"/>
      <c r="DE4783"/>
      <c r="DF4783"/>
      <c r="DG4783"/>
      <c r="DH4783"/>
      <c r="DI4783"/>
    </row>
    <row r="4784" spans="9:113" x14ac:dyDescent="0.25">
      <c r="I4784"/>
      <c r="CW4784"/>
      <c r="CX4784"/>
      <c r="CY4784"/>
      <c r="CZ4784"/>
      <c r="DA4784"/>
      <c r="DB4784"/>
      <c r="DC4784"/>
      <c r="DD4784"/>
      <c r="DE4784"/>
      <c r="DF4784"/>
      <c r="DG4784"/>
      <c r="DH4784"/>
      <c r="DI4784"/>
    </row>
    <row r="4785" spans="9:113" x14ac:dyDescent="0.25">
      <c r="I4785"/>
      <c r="CW4785"/>
      <c r="CX4785"/>
      <c r="CY4785"/>
      <c r="CZ4785"/>
      <c r="DA4785"/>
      <c r="DB4785"/>
      <c r="DC4785"/>
      <c r="DD4785"/>
      <c r="DE4785"/>
      <c r="DF4785"/>
      <c r="DG4785"/>
      <c r="DH4785"/>
      <c r="DI4785"/>
    </row>
    <row r="4786" spans="9:113" x14ac:dyDescent="0.25">
      <c r="I4786"/>
      <c r="CW4786"/>
      <c r="CX4786"/>
      <c r="CY4786"/>
      <c r="CZ4786"/>
      <c r="DA4786"/>
      <c r="DB4786"/>
      <c r="DC4786"/>
      <c r="DD4786"/>
      <c r="DE4786"/>
      <c r="DF4786"/>
      <c r="DG4786"/>
      <c r="DH4786"/>
      <c r="DI4786"/>
    </row>
    <row r="4787" spans="9:113" x14ac:dyDescent="0.25">
      <c r="I4787"/>
      <c r="CW4787"/>
      <c r="CX4787"/>
      <c r="CY4787"/>
      <c r="CZ4787"/>
      <c r="DA4787"/>
      <c r="DB4787"/>
      <c r="DC4787"/>
      <c r="DD4787"/>
      <c r="DE4787"/>
      <c r="DF4787"/>
      <c r="DG4787"/>
      <c r="DH4787"/>
      <c r="DI4787"/>
    </row>
    <row r="4788" spans="9:113" x14ac:dyDescent="0.25">
      <c r="I4788"/>
      <c r="CW4788"/>
      <c r="CX4788"/>
      <c r="CY4788"/>
      <c r="CZ4788"/>
      <c r="DA4788"/>
      <c r="DB4788"/>
      <c r="DC4788"/>
      <c r="DD4788"/>
      <c r="DE4788"/>
      <c r="DF4788"/>
      <c r="DG4788"/>
      <c r="DH4788"/>
      <c r="DI4788"/>
    </row>
    <row r="4789" spans="9:113" x14ac:dyDescent="0.25">
      <c r="I4789"/>
      <c r="CW4789"/>
      <c r="CX4789"/>
      <c r="CY4789"/>
      <c r="CZ4789"/>
      <c r="DA4789"/>
      <c r="DB4789"/>
      <c r="DC4789"/>
      <c r="DD4789"/>
      <c r="DE4789"/>
      <c r="DF4789"/>
      <c r="DG4789"/>
      <c r="DH4789"/>
      <c r="DI4789"/>
    </row>
    <row r="4790" spans="9:113" x14ac:dyDescent="0.25">
      <c r="I4790"/>
      <c r="CW4790"/>
      <c r="CX4790"/>
      <c r="CY4790"/>
      <c r="CZ4790"/>
      <c r="DA4790"/>
      <c r="DB4790"/>
      <c r="DC4790"/>
      <c r="DD4790"/>
      <c r="DE4790"/>
      <c r="DF4790"/>
      <c r="DG4790"/>
      <c r="DH4790"/>
      <c r="DI4790"/>
    </row>
    <row r="4791" spans="9:113" x14ac:dyDescent="0.25">
      <c r="I4791"/>
      <c r="CW4791"/>
      <c r="CX4791"/>
      <c r="CY4791"/>
      <c r="CZ4791"/>
      <c r="DA4791"/>
      <c r="DB4791"/>
      <c r="DC4791"/>
      <c r="DD4791"/>
      <c r="DE4791"/>
      <c r="DF4791"/>
      <c r="DG4791"/>
      <c r="DH4791"/>
      <c r="DI4791"/>
    </row>
    <row r="4792" spans="9:113" x14ac:dyDescent="0.25">
      <c r="I4792"/>
      <c r="CW4792"/>
      <c r="CX4792"/>
      <c r="CY4792"/>
      <c r="CZ4792"/>
      <c r="DA4792"/>
      <c r="DB4792"/>
      <c r="DC4792"/>
      <c r="DD4792"/>
      <c r="DE4792"/>
      <c r="DF4792"/>
      <c r="DG4792"/>
      <c r="DH4792"/>
      <c r="DI4792"/>
    </row>
    <row r="4793" spans="9:113" x14ac:dyDescent="0.25">
      <c r="I4793"/>
      <c r="CW4793"/>
      <c r="CX4793"/>
      <c r="CY4793"/>
      <c r="CZ4793"/>
      <c r="DA4793"/>
      <c r="DB4793"/>
      <c r="DC4793"/>
      <c r="DD4793"/>
      <c r="DE4793"/>
      <c r="DF4793"/>
      <c r="DG4793"/>
      <c r="DH4793"/>
      <c r="DI4793"/>
    </row>
    <row r="4794" spans="9:113" x14ac:dyDescent="0.25">
      <c r="I4794"/>
      <c r="CW4794"/>
      <c r="CX4794"/>
      <c r="CY4794"/>
      <c r="CZ4794"/>
      <c r="DA4794"/>
      <c r="DB4794"/>
      <c r="DC4794"/>
      <c r="DD4794"/>
      <c r="DE4794"/>
      <c r="DF4794"/>
      <c r="DG4794"/>
      <c r="DH4794"/>
      <c r="DI4794"/>
    </row>
    <row r="4795" spans="9:113" x14ac:dyDescent="0.25">
      <c r="I4795"/>
      <c r="CW4795"/>
      <c r="CX4795"/>
      <c r="CY4795"/>
      <c r="CZ4795"/>
      <c r="DA4795"/>
      <c r="DB4795"/>
      <c r="DC4795"/>
      <c r="DD4795"/>
      <c r="DE4795"/>
      <c r="DF4795"/>
      <c r="DG4795"/>
      <c r="DH4795"/>
      <c r="DI4795"/>
    </row>
    <row r="4796" spans="9:113" x14ac:dyDescent="0.25">
      <c r="I4796"/>
      <c r="CW4796"/>
      <c r="CX4796"/>
      <c r="CY4796"/>
      <c r="CZ4796"/>
      <c r="DA4796"/>
      <c r="DB4796"/>
      <c r="DC4796"/>
      <c r="DD4796"/>
      <c r="DE4796"/>
      <c r="DF4796"/>
      <c r="DG4796"/>
      <c r="DH4796"/>
      <c r="DI4796"/>
    </row>
    <row r="4797" spans="9:113" x14ac:dyDescent="0.25">
      <c r="I4797"/>
      <c r="CW4797"/>
      <c r="CX4797"/>
      <c r="CY4797"/>
      <c r="CZ4797"/>
      <c r="DA4797"/>
      <c r="DB4797"/>
      <c r="DC4797"/>
      <c r="DD4797"/>
      <c r="DE4797"/>
      <c r="DF4797"/>
      <c r="DG4797"/>
      <c r="DH4797"/>
      <c r="DI4797"/>
    </row>
    <row r="4798" spans="9:113" x14ac:dyDescent="0.25">
      <c r="I4798"/>
      <c r="CW4798"/>
      <c r="CX4798"/>
      <c r="CY4798"/>
      <c r="CZ4798"/>
      <c r="DA4798"/>
      <c r="DB4798"/>
      <c r="DC4798"/>
      <c r="DD4798"/>
      <c r="DE4798"/>
      <c r="DF4798"/>
      <c r="DG4798"/>
      <c r="DH4798"/>
      <c r="DI4798"/>
    </row>
    <row r="4799" spans="9:113" x14ac:dyDescent="0.25">
      <c r="I4799"/>
      <c r="CW4799"/>
      <c r="CX4799"/>
      <c r="CY4799"/>
      <c r="CZ4799"/>
      <c r="DA4799"/>
      <c r="DB4799"/>
      <c r="DC4799"/>
      <c r="DD4799"/>
      <c r="DE4799"/>
      <c r="DF4799"/>
      <c r="DG4799"/>
      <c r="DH4799"/>
      <c r="DI4799"/>
    </row>
    <row r="4800" spans="9:113" x14ac:dyDescent="0.25">
      <c r="I4800"/>
      <c r="CW4800"/>
      <c r="CX4800"/>
      <c r="CY4800"/>
      <c r="CZ4800"/>
      <c r="DA4800"/>
      <c r="DB4800"/>
      <c r="DC4800"/>
      <c r="DD4800"/>
      <c r="DE4800"/>
      <c r="DF4800"/>
      <c r="DG4800"/>
      <c r="DH4800"/>
      <c r="DI4800"/>
    </row>
    <row r="4801" spans="9:113" x14ac:dyDescent="0.25">
      <c r="I4801"/>
      <c r="CW4801"/>
      <c r="CX4801"/>
      <c r="CY4801"/>
      <c r="CZ4801"/>
      <c r="DA4801"/>
      <c r="DB4801"/>
      <c r="DC4801"/>
      <c r="DD4801"/>
      <c r="DE4801"/>
      <c r="DF4801"/>
      <c r="DG4801"/>
      <c r="DH4801"/>
      <c r="DI4801"/>
    </row>
    <row r="4802" spans="9:113" x14ac:dyDescent="0.25">
      <c r="I4802"/>
      <c r="CW4802"/>
      <c r="CX4802"/>
      <c r="CY4802"/>
      <c r="CZ4802"/>
      <c r="DA4802"/>
      <c r="DB4802"/>
      <c r="DC4802"/>
      <c r="DD4802"/>
      <c r="DE4802"/>
      <c r="DF4802"/>
      <c r="DG4802"/>
      <c r="DH4802"/>
      <c r="DI4802"/>
    </row>
    <row r="4803" spans="9:113" x14ac:dyDescent="0.25">
      <c r="I4803"/>
      <c r="CW4803"/>
      <c r="CX4803"/>
      <c r="CY4803"/>
      <c r="CZ4803"/>
      <c r="DA4803"/>
      <c r="DB4803"/>
      <c r="DC4803"/>
      <c r="DD4803"/>
      <c r="DE4803"/>
      <c r="DF4803"/>
      <c r="DG4803"/>
      <c r="DH4803"/>
      <c r="DI4803"/>
    </row>
    <row r="4804" spans="9:113" x14ac:dyDescent="0.25">
      <c r="I4804"/>
      <c r="CW4804"/>
      <c r="CX4804"/>
      <c r="CY4804"/>
      <c r="CZ4804"/>
      <c r="DA4804"/>
      <c r="DB4804"/>
      <c r="DC4804"/>
      <c r="DD4804"/>
      <c r="DE4804"/>
      <c r="DF4804"/>
      <c r="DG4804"/>
      <c r="DH4804"/>
      <c r="DI4804"/>
    </row>
    <row r="4805" spans="9:113" x14ac:dyDescent="0.25">
      <c r="I4805"/>
      <c r="CW4805"/>
      <c r="CX4805"/>
      <c r="CY4805"/>
      <c r="CZ4805"/>
      <c r="DA4805"/>
      <c r="DB4805"/>
      <c r="DC4805"/>
      <c r="DD4805"/>
      <c r="DE4805"/>
      <c r="DF4805"/>
      <c r="DG4805"/>
      <c r="DH4805"/>
      <c r="DI4805"/>
    </row>
    <row r="4806" spans="9:113" x14ac:dyDescent="0.25">
      <c r="I4806"/>
      <c r="CW4806"/>
      <c r="CX4806"/>
      <c r="CY4806"/>
      <c r="CZ4806"/>
      <c r="DA4806"/>
      <c r="DB4806"/>
      <c r="DC4806"/>
      <c r="DD4806"/>
      <c r="DE4806"/>
      <c r="DF4806"/>
      <c r="DG4806"/>
      <c r="DH4806"/>
      <c r="DI4806"/>
    </row>
    <row r="4807" spans="9:113" x14ac:dyDescent="0.25">
      <c r="I4807"/>
      <c r="CW4807"/>
      <c r="CX4807"/>
      <c r="CY4807"/>
      <c r="CZ4807"/>
      <c r="DA4807"/>
      <c r="DB4807"/>
      <c r="DC4807"/>
      <c r="DD4807"/>
      <c r="DE4807"/>
      <c r="DF4807"/>
      <c r="DG4807"/>
      <c r="DH4807"/>
      <c r="DI4807"/>
    </row>
    <row r="4808" spans="9:113" x14ac:dyDescent="0.25">
      <c r="I4808"/>
      <c r="CW4808"/>
      <c r="CX4808"/>
      <c r="CY4808"/>
      <c r="CZ4808"/>
      <c r="DA4808"/>
      <c r="DB4808"/>
      <c r="DC4808"/>
      <c r="DD4808"/>
      <c r="DE4808"/>
      <c r="DF4808"/>
      <c r="DG4808"/>
      <c r="DH4808"/>
      <c r="DI4808"/>
    </row>
    <row r="4809" spans="9:113" x14ac:dyDescent="0.25">
      <c r="I4809"/>
      <c r="CW4809"/>
      <c r="CX4809"/>
      <c r="CY4809"/>
      <c r="CZ4809"/>
      <c r="DA4809"/>
      <c r="DB4809"/>
      <c r="DC4809"/>
      <c r="DD4809"/>
      <c r="DE4809"/>
      <c r="DF4809"/>
      <c r="DG4809"/>
      <c r="DH4809"/>
      <c r="DI4809"/>
    </row>
    <row r="4810" spans="9:113" x14ac:dyDescent="0.25">
      <c r="I4810"/>
      <c r="CW4810"/>
      <c r="CX4810"/>
      <c r="CY4810"/>
      <c r="CZ4810"/>
      <c r="DA4810"/>
      <c r="DB4810"/>
      <c r="DC4810"/>
      <c r="DD4810"/>
      <c r="DE4810"/>
      <c r="DF4810"/>
      <c r="DG4810"/>
      <c r="DH4810"/>
      <c r="DI4810"/>
    </row>
    <row r="4811" spans="9:113" x14ac:dyDescent="0.25">
      <c r="I4811"/>
      <c r="CW4811"/>
      <c r="CX4811"/>
      <c r="CY4811"/>
      <c r="CZ4811"/>
      <c r="DA4811"/>
      <c r="DB4811"/>
      <c r="DC4811"/>
      <c r="DD4811"/>
      <c r="DE4811"/>
      <c r="DF4811"/>
      <c r="DG4811"/>
      <c r="DH4811"/>
      <c r="DI4811"/>
    </row>
    <row r="4812" spans="9:113" x14ac:dyDescent="0.25">
      <c r="I4812"/>
      <c r="CW4812"/>
      <c r="CX4812"/>
      <c r="CY4812"/>
      <c r="CZ4812"/>
      <c r="DA4812"/>
      <c r="DB4812"/>
      <c r="DC4812"/>
      <c r="DD4812"/>
      <c r="DE4812"/>
      <c r="DF4812"/>
      <c r="DG4812"/>
      <c r="DH4812"/>
      <c r="DI4812"/>
    </row>
    <row r="4813" spans="9:113" x14ac:dyDescent="0.25">
      <c r="I4813"/>
      <c r="CW4813"/>
      <c r="CX4813"/>
      <c r="CY4813"/>
      <c r="CZ4813"/>
      <c r="DA4813"/>
      <c r="DB4813"/>
      <c r="DC4813"/>
      <c r="DD4813"/>
      <c r="DE4813"/>
      <c r="DF4813"/>
      <c r="DG4813"/>
      <c r="DH4813"/>
      <c r="DI4813"/>
    </row>
    <row r="4814" spans="9:113" x14ac:dyDescent="0.25">
      <c r="I4814"/>
      <c r="CW4814"/>
      <c r="CX4814"/>
      <c r="CY4814"/>
      <c r="CZ4814"/>
      <c r="DA4814"/>
      <c r="DB4814"/>
      <c r="DC4814"/>
      <c r="DD4814"/>
      <c r="DE4814"/>
      <c r="DF4814"/>
      <c r="DG4814"/>
      <c r="DH4814"/>
      <c r="DI4814"/>
    </row>
    <row r="4815" spans="9:113" x14ac:dyDescent="0.25">
      <c r="I4815"/>
      <c r="CW4815"/>
      <c r="CX4815"/>
      <c r="CY4815"/>
      <c r="CZ4815"/>
      <c r="DA4815"/>
      <c r="DB4815"/>
      <c r="DC4815"/>
      <c r="DD4815"/>
      <c r="DE4815"/>
      <c r="DF4815"/>
      <c r="DG4815"/>
      <c r="DH4815"/>
      <c r="DI4815"/>
    </row>
    <row r="4816" spans="9:113" x14ac:dyDescent="0.25">
      <c r="I4816"/>
      <c r="CW4816"/>
      <c r="CX4816"/>
      <c r="CY4816"/>
      <c r="CZ4816"/>
      <c r="DA4816"/>
      <c r="DB4816"/>
      <c r="DC4816"/>
      <c r="DD4816"/>
      <c r="DE4816"/>
      <c r="DF4816"/>
      <c r="DG4816"/>
      <c r="DH4816"/>
      <c r="DI4816"/>
    </row>
    <row r="4817" spans="9:113" x14ac:dyDescent="0.25">
      <c r="I4817"/>
      <c r="CW4817"/>
      <c r="CX4817"/>
      <c r="CY4817"/>
      <c r="CZ4817"/>
      <c r="DA4817"/>
      <c r="DB4817"/>
      <c r="DC4817"/>
      <c r="DD4817"/>
      <c r="DE4817"/>
      <c r="DF4817"/>
      <c r="DG4817"/>
      <c r="DH4817"/>
      <c r="DI4817"/>
    </row>
    <row r="4818" spans="9:113" x14ac:dyDescent="0.25">
      <c r="I4818"/>
      <c r="CW4818"/>
      <c r="CX4818"/>
      <c r="CY4818"/>
      <c r="CZ4818"/>
      <c r="DA4818"/>
      <c r="DB4818"/>
      <c r="DC4818"/>
      <c r="DD4818"/>
      <c r="DE4818"/>
      <c r="DF4818"/>
      <c r="DG4818"/>
      <c r="DH4818"/>
      <c r="DI4818"/>
    </row>
    <row r="4819" spans="9:113" x14ac:dyDescent="0.25">
      <c r="I4819"/>
      <c r="CW4819"/>
      <c r="CX4819"/>
      <c r="CY4819"/>
      <c r="CZ4819"/>
      <c r="DA4819"/>
      <c r="DB4819"/>
      <c r="DC4819"/>
      <c r="DD4819"/>
      <c r="DE4819"/>
      <c r="DF4819"/>
      <c r="DG4819"/>
      <c r="DH4819"/>
      <c r="DI4819"/>
    </row>
    <row r="4820" spans="9:113" x14ac:dyDescent="0.25">
      <c r="I4820"/>
      <c r="CW4820"/>
      <c r="CX4820"/>
      <c r="CY4820"/>
      <c r="CZ4820"/>
      <c r="DA4820"/>
      <c r="DB4820"/>
      <c r="DC4820"/>
      <c r="DD4820"/>
      <c r="DE4820"/>
      <c r="DF4820"/>
      <c r="DG4820"/>
      <c r="DH4820"/>
      <c r="DI4820"/>
    </row>
    <row r="4821" spans="9:113" x14ac:dyDescent="0.25">
      <c r="I4821"/>
      <c r="CW4821"/>
      <c r="CX4821"/>
      <c r="CY4821"/>
      <c r="CZ4821"/>
      <c r="DA4821"/>
      <c r="DB4821"/>
      <c r="DC4821"/>
      <c r="DD4821"/>
      <c r="DE4821"/>
      <c r="DF4821"/>
      <c r="DG4821"/>
      <c r="DH4821"/>
      <c r="DI4821"/>
    </row>
    <row r="4822" spans="9:113" x14ac:dyDescent="0.25">
      <c r="I4822"/>
      <c r="CW4822"/>
      <c r="CX4822"/>
      <c r="CY4822"/>
      <c r="CZ4822"/>
      <c r="DA4822"/>
      <c r="DB4822"/>
      <c r="DC4822"/>
      <c r="DD4822"/>
      <c r="DE4822"/>
      <c r="DF4822"/>
      <c r="DG4822"/>
      <c r="DH4822"/>
      <c r="DI4822"/>
    </row>
    <row r="4823" spans="9:113" x14ac:dyDescent="0.25">
      <c r="I4823"/>
      <c r="CW4823"/>
      <c r="CX4823"/>
      <c r="CY4823"/>
      <c r="CZ4823"/>
      <c r="DA4823"/>
      <c r="DB4823"/>
      <c r="DC4823"/>
      <c r="DD4823"/>
      <c r="DE4823"/>
      <c r="DF4823"/>
      <c r="DG4823"/>
      <c r="DH4823"/>
      <c r="DI4823"/>
    </row>
    <row r="4824" spans="9:113" x14ac:dyDescent="0.25">
      <c r="I4824"/>
      <c r="CW4824"/>
      <c r="CX4824"/>
      <c r="CY4824"/>
      <c r="CZ4824"/>
      <c r="DA4824"/>
      <c r="DB4824"/>
      <c r="DC4824"/>
      <c r="DD4824"/>
      <c r="DE4824"/>
      <c r="DF4824"/>
      <c r="DG4824"/>
      <c r="DH4824"/>
      <c r="DI4824"/>
    </row>
    <row r="4825" spans="9:113" x14ac:dyDescent="0.25">
      <c r="I4825"/>
      <c r="CW4825"/>
      <c r="CX4825"/>
      <c r="CY4825"/>
      <c r="CZ4825"/>
      <c r="DA4825"/>
      <c r="DB4825"/>
      <c r="DC4825"/>
      <c r="DD4825"/>
      <c r="DE4825"/>
      <c r="DF4825"/>
      <c r="DG4825"/>
      <c r="DH4825"/>
      <c r="DI4825"/>
    </row>
    <row r="4826" spans="9:113" x14ac:dyDescent="0.25">
      <c r="I4826"/>
      <c r="CW4826"/>
      <c r="CX4826"/>
      <c r="CY4826"/>
      <c r="CZ4826"/>
      <c r="DA4826"/>
      <c r="DB4826"/>
      <c r="DC4826"/>
      <c r="DD4826"/>
      <c r="DE4826"/>
      <c r="DF4826"/>
      <c r="DG4826"/>
      <c r="DH4826"/>
      <c r="DI4826"/>
    </row>
    <row r="4827" spans="9:113" x14ac:dyDescent="0.25">
      <c r="I4827"/>
      <c r="CW4827"/>
      <c r="CX4827"/>
      <c r="CY4827"/>
      <c r="CZ4827"/>
      <c r="DA4827"/>
      <c r="DB4827"/>
      <c r="DC4827"/>
      <c r="DD4827"/>
      <c r="DE4827"/>
      <c r="DF4827"/>
      <c r="DG4827"/>
      <c r="DH4827"/>
      <c r="DI4827"/>
    </row>
    <row r="4828" spans="9:113" x14ac:dyDescent="0.25">
      <c r="I4828"/>
      <c r="CW4828"/>
      <c r="CX4828"/>
      <c r="CY4828"/>
      <c r="CZ4828"/>
      <c r="DA4828"/>
      <c r="DB4828"/>
      <c r="DC4828"/>
      <c r="DD4828"/>
      <c r="DE4828"/>
      <c r="DF4828"/>
      <c r="DG4828"/>
      <c r="DH4828"/>
      <c r="DI4828"/>
    </row>
    <row r="4829" spans="9:113" x14ac:dyDescent="0.25">
      <c r="I4829"/>
      <c r="CW4829"/>
      <c r="CX4829"/>
      <c r="CY4829"/>
      <c r="CZ4829"/>
      <c r="DA4829"/>
      <c r="DB4829"/>
      <c r="DC4829"/>
      <c r="DD4829"/>
      <c r="DE4829"/>
      <c r="DF4829"/>
      <c r="DG4829"/>
      <c r="DH4829"/>
      <c r="DI4829"/>
    </row>
    <row r="4830" spans="9:113" x14ac:dyDescent="0.25">
      <c r="I4830"/>
      <c r="CW4830"/>
      <c r="CX4830"/>
      <c r="CY4830"/>
      <c r="CZ4830"/>
      <c r="DA4830"/>
      <c r="DB4830"/>
      <c r="DC4830"/>
      <c r="DD4830"/>
      <c r="DE4830"/>
      <c r="DF4830"/>
      <c r="DG4830"/>
      <c r="DH4830"/>
      <c r="DI4830"/>
    </row>
    <row r="4831" spans="9:113" x14ac:dyDescent="0.25">
      <c r="I4831"/>
      <c r="CW4831"/>
      <c r="CX4831"/>
      <c r="CY4831"/>
      <c r="CZ4831"/>
      <c r="DA4831"/>
      <c r="DB4831"/>
      <c r="DC4831"/>
      <c r="DD4831"/>
      <c r="DE4831"/>
      <c r="DF4831"/>
      <c r="DG4831"/>
      <c r="DH4831"/>
      <c r="DI4831"/>
    </row>
    <row r="4832" spans="9:113" x14ac:dyDescent="0.25">
      <c r="I4832"/>
      <c r="CW4832"/>
      <c r="CX4832"/>
      <c r="CY4832"/>
      <c r="CZ4832"/>
      <c r="DA4832"/>
      <c r="DB4832"/>
      <c r="DC4832"/>
      <c r="DD4832"/>
      <c r="DE4832"/>
      <c r="DF4832"/>
      <c r="DG4832"/>
      <c r="DH4832"/>
      <c r="DI4832"/>
    </row>
    <row r="4833" spans="9:113" x14ac:dyDescent="0.25">
      <c r="I4833"/>
      <c r="CW4833"/>
      <c r="CX4833"/>
      <c r="CY4833"/>
      <c r="CZ4833"/>
      <c r="DA4833"/>
      <c r="DB4833"/>
      <c r="DC4833"/>
      <c r="DD4833"/>
      <c r="DE4833"/>
      <c r="DF4833"/>
      <c r="DG4833"/>
      <c r="DH4833"/>
      <c r="DI4833"/>
    </row>
    <row r="4834" spans="9:113" x14ac:dyDescent="0.25">
      <c r="I4834"/>
      <c r="CW4834"/>
      <c r="CX4834"/>
      <c r="CY4834"/>
      <c r="CZ4834"/>
      <c r="DA4834"/>
      <c r="DB4834"/>
      <c r="DC4834"/>
      <c r="DD4834"/>
      <c r="DE4834"/>
      <c r="DF4834"/>
      <c r="DG4834"/>
      <c r="DH4834"/>
      <c r="DI4834"/>
    </row>
    <row r="4835" spans="9:113" x14ac:dyDescent="0.25">
      <c r="I4835"/>
      <c r="CW4835"/>
      <c r="CX4835"/>
      <c r="CY4835"/>
      <c r="CZ4835"/>
      <c r="DA4835"/>
      <c r="DB4835"/>
      <c r="DC4835"/>
      <c r="DD4835"/>
      <c r="DE4835"/>
      <c r="DF4835"/>
      <c r="DG4835"/>
      <c r="DH4835"/>
      <c r="DI4835"/>
    </row>
    <row r="4836" spans="9:113" x14ac:dyDescent="0.25">
      <c r="I4836"/>
      <c r="CW4836"/>
      <c r="CX4836"/>
      <c r="CY4836"/>
      <c r="CZ4836"/>
      <c r="DA4836"/>
      <c r="DB4836"/>
      <c r="DC4836"/>
      <c r="DD4836"/>
      <c r="DE4836"/>
      <c r="DF4836"/>
      <c r="DG4836"/>
      <c r="DH4836"/>
      <c r="DI4836"/>
    </row>
    <row r="4837" spans="9:113" x14ac:dyDescent="0.25">
      <c r="I4837"/>
      <c r="CW4837"/>
      <c r="CX4837"/>
      <c r="CY4837"/>
      <c r="CZ4837"/>
      <c r="DA4837"/>
      <c r="DB4837"/>
      <c r="DC4837"/>
      <c r="DD4837"/>
      <c r="DE4837"/>
      <c r="DF4837"/>
      <c r="DG4837"/>
      <c r="DH4837"/>
      <c r="DI4837"/>
    </row>
    <row r="4838" spans="9:113" x14ac:dyDescent="0.25">
      <c r="I4838"/>
      <c r="CW4838"/>
      <c r="CX4838"/>
      <c r="CY4838"/>
      <c r="CZ4838"/>
      <c r="DA4838"/>
      <c r="DB4838"/>
      <c r="DC4838"/>
      <c r="DD4838"/>
      <c r="DE4838"/>
      <c r="DF4838"/>
      <c r="DG4838"/>
      <c r="DH4838"/>
      <c r="DI4838"/>
    </row>
    <row r="4839" spans="9:113" x14ac:dyDescent="0.25">
      <c r="I4839"/>
      <c r="CW4839"/>
      <c r="CX4839"/>
      <c r="CY4839"/>
      <c r="CZ4839"/>
      <c r="DA4839"/>
      <c r="DB4839"/>
      <c r="DC4839"/>
      <c r="DD4839"/>
      <c r="DE4839"/>
      <c r="DF4839"/>
      <c r="DG4839"/>
      <c r="DH4839"/>
      <c r="DI4839"/>
    </row>
    <row r="4840" spans="9:113" x14ac:dyDescent="0.25">
      <c r="I4840"/>
      <c r="CW4840"/>
      <c r="CX4840"/>
      <c r="CY4840"/>
      <c r="CZ4840"/>
      <c r="DA4840"/>
      <c r="DB4840"/>
      <c r="DC4840"/>
      <c r="DD4840"/>
      <c r="DE4840"/>
      <c r="DF4840"/>
      <c r="DG4840"/>
      <c r="DH4840"/>
      <c r="DI4840"/>
    </row>
    <row r="4841" spans="9:113" x14ac:dyDescent="0.25">
      <c r="I4841"/>
      <c r="CW4841"/>
      <c r="CX4841"/>
      <c r="CY4841"/>
      <c r="CZ4841"/>
      <c r="DA4841"/>
      <c r="DB4841"/>
      <c r="DC4841"/>
      <c r="DD4841"/>
      <c r="DE4841"/>
      <c r="DF4841"/>
      <c r="DG4841"/>
      <c r="DH4841"/>
      <c r="DI4841"/>
    </row>
    <row r="4842" spans="9:113" x14ac:dyDescent="0.25">
      <c r="I4842"/>
      <c r="CW4842"/>
      <c r="CX4842"/>
      <c r="CY4842"/>
      <c r="CZ4842"/>
      <c r="DA4842"/>
      <c r="DB4842"/>
      <c r="DC4842"/>
      <c r="DD4842"/>
      <c r="DE4842"/>
      <c r="DF4842"/>
      <c r="DG4842"/>
      <c r="DH4842"/>
      <c r="DI4842"/>
    </row>
    <row r="4843" spans="9:113" x14ac:dyDescent="0.25">
      <c r="I4843"/>
      <c r="CW4843"/>
      <c r="CX4843"/>
      <c r="CY4843"/>
      <c r="CZ4843"/>
      <c r="DA4843"/>
      <c r="DB4843"/>
      <c r="DC4843"/>
      <c r="DD4843"/>
      <c r="DE4843"/>
      <c r="DF4843"/>
      <c r="DG4843"/>
      <c r="DH4843"/>
      <c r="DI4843"/>
    </row>
    <row r="4844" spans="9:113" x14ac:dyDescent="0.25">
      <c r="I4844"/>
      <c r="CW4844"/>
      <c r="CX4844"/>
      <c r="CY4844"/>
      <c r="CZ4844"/>
      <c r="DA4844"/>
      <c r="DB4844"/>
      <c r="DC4844"/>
      <c r="DD4844"/>
      <c r="DE4844"/>
      <c r="DF4844"/>
      <c r="DG4844"/>
      <c r="DH4844"/>
      <c r="DI4844"/>
    </row>
    <row r="4845" spans="9:113" x14ac:dyDescent="0.25">
      <c r="I4845"/>
      <c r="CW4845"/>
      <c r="CX4845"/>
      <c r="CY4845"/>
      <c r="CZ4845"/>
      <c r="DA4845"/>
      <c r="DB4845"/>
      <c r="DC4845"/>
      <c r="DD4845"/>
      <c r="DE4845"/>
      <c r="DF4845"/>
      <c r="DG4845"/>
      <c r="DH4845"/>
      <c r="DI4845"/>
    </row>
    <row r="4846" spans="9:113" x14ac:dyDescent="0.25">
      <c r="I4846"/>
      <c r="CW4846"/>
      <c r="CX4846"/>
      <c r="CY4846"/>
      <c r="CZ4846"/>
      <c r="DA4846"/>
      <c r="DB4846"/>
      <c r="DC4846"/>
      <c r="DD4846"/>
      <c r="DE4846"/>
      <c r="DF4846"/>
      <c r="DG4846"/>
      <c r="DH4846"/>
      <c r="DI4846"/>
    </row>
    <row r="4847" spans="9:113" x14ac:dyDescent="0.25">
      <c r="I4847"/>
      <c r="CW4847"/>
      <c r="CX4847"/>
      <c r="CY4847"/>
      <c r="CZ4847"/>
      <c r="DA4847"/>
      <c r="DB4847"/>
      <c r="DC4847"/>
      <c r="DD4847"/>
      <c r="DE4847"/>
      <c r="DF4847"/>
      <c r="DG4847"/>
      <c r="DH4847"/>
      <c r="DI4847"/>
    </row>
    <row r="4848" spans="9:113" x14ac:dyDescent="0.25">
      <c r="I4848"/>
      <c r="CW4848"/>
      <c r="CX4848"/>
      <c r="CY4848"/>
      <c r="CZ4848"/>
      <c r="DA4848"/>
      <c r="DB4848"/>
      <c r="DC4848"/>
      <c r="DD4848"/>
      <c r="DE4848"/>
      <c r="DF4848"/>
      <c r="DG4848"/>
      <c r="DH4848"/>
      <c r="DI4848"/>
    </row>
    <row r="4849" spans="9:113" x14ac:dyDescent="0.25">
      <c r="I4849"/>
      <c r="CW4849"/>
      <c r="CX4849"/>
      <c r="CY4849"/>
      <c r="CZ4849"/>
      <c r="DA4849"/>
      <c r="DB4849"/>
      <c r="DC4849"/>
      <c r="DD4849"/>
      <c r="DE4849"/>
      <c r="DF4849"/>
      <c r="DG4849"/>
      <c r="DH4849"/>
      <c r="DI4849"/>
    </row>
    <row r="4850" spans="9:113" x14ac:dyDescent="0.25">
      <c r="I4850"/>
      <c r="CW4850"/>
      <c r="CX4850"/>
      <c r="CY4850"/>
      <c r="CZ4850"/>
      <c r="DA4850"/>
      <c r="DB4850"/>
      <c r="DC4850"/>
      <c r="DD4850"/>
      <c r="DE4850"/>
      <c r="DF4850"/>
      <c r="DG4850"/>
      <c r="DH4850"/>
      <c r="DI4850"/>
    </row>
    <row r="4851" spans="9:113" x14ac:dyDescent="0.25">
      <c r="I4851"/>
      <c r="CW4851"/>
      <c r="CX4851"/>
      <c r="CY4851"/>
      <c r="CZ4851"/>
      <c r="DA4851"/>
      <c r="DB4851"/>
      <c r="DC4851"/>
      <c r="DD4851"/>
      <c r="DE4851"/>
      <c r="DF4851"/>
      <c r="DG4851"/>
      <c r="DH4851"/>
      <c r="DI4851"/>
    </row>
    <row r="4852" spans="9:113" x14ac:dyDescent="0.25">
      <c r="I4852"/>
      <c r="CW4852"/>
      <c r="CX4852"/>
      <c r="CY4852"/>
      <c r="CZ4852"/>
      <c r="DA4852"/>
      <c r="DB4852"/>
      <c r="DC4852"/>
      <c r="DD4852"/>
      <c r="DE4852"/>
      <c r="DF4852"/>
      <c r="DG4852"/>
      <c r="DH4852"/>
      <c r="DI4852"/>
    </row>
    <row r="4853" spans="9:113" x14ac:dyDescent="0.25">
      <c r="I4853"/>
      <c r="CW4853"/>
      <c r="CX4853"/>
      <c r="CY4853"/>
      <c r="CZ4853"/>
      <c r="DA4853"/>
      <c r="DB4853"/>
      <c r="DC4853"/>
      <c r="DD4853"/>
      <c r="DE4853"/>
      <c r="DF4853"/>
      <c r="DG4853"/>
      <c r="DH4853"/>
      <c r="DI4853"/>
    </row>
    <row r="4854" spans="9:113" x14ac:dyDescent="0.25">
      <c r="I4854"/>
      <c r="CW4854"/>
      <c r="CX4854"/>
      <c r="CY4854"/>
      <c r="CZ4854"/>
      <c r="DA4854"/>
      <c r="DB4854"/>
      <c r="DC4854"/>
      <c r="DD4854"/>
      <c r="DE4854"/>
      <c r="DF4854"/>
      <c r="DG4854"/>
      <c r="DH4854"/>
      <c r="DI4854"/>
    </row>
    <row r="4855" spans="9:113" x14ac:dyDescent="0.25">
      <c r="I4855"/>
      <c r="CW4855"/>
      <c r="CX4855"/>
      <c r="CY4855"/>
      <c r="CZ4855"/>
      <c r="DA4855"/>
      <c r="DB4855"/>
      <c r="DC4855"/>
      <c r="DD4855"/>
      <c r="DE4855"/>
      <c r="DF4855"/>
      <c r="DG4855"/>
      <c r="DH4855"/>
      <c r="DI4855"/>
    </row>
    <row r="4856" spans="9:113" x14ac:dyDescent="0.25">
      <c r="I4856"/>
      <c r="CW4856"/>
      <c r="CX4856"/>
      <c r="CY4856"/>
      <c r="CZ4856"/>
      <c r="DA4856"/>
      <c r="DB4856"/>
      <c r="DC4856"/>
      <c r="DD4856"/>
      <c r="DE4856"/>
      <c r="DF4856"/>
      <c r="DG4856"/>
      <c r="DH4856"/>
      <c r="DI4856"/>
    </row>
    <row r="4857" spans="9:113" x14ac:dyDescent="0.25">
      <c r="I4857"/>
      <c r="CW4857"/>
      <c r="CX4857"/>
      <c r="CY4857"/>
      <c r="CZ4857"/>
      <c r="DA4857"/>
      <c r="DB4857"/>
      <c r="DC4857"/>
      <c r="DD4857"/>
      <c r="DE4857"/>
      <c r="DF4857"/>
      <c r="DG4857"/>
      <c r="DH4857"/>
      <c r="DI4857"/>
    </row>
    <row r="4858" spans="9:113" x14ac:dyDescent="0.25">
      <c r="I4858"/>
      <c r="CW4858"/>
      <c r="CX4858"/>
      <c r="CY4858"/>
      <c r="CZ4858"/>
      <c r="DA4858"/>
      <c r="DB4858"/>
      <c r="DC4858"/>
      <c r="DD4858"/>
      <c r="DE4858"/>
      <c r="DF4858"/>
      <c r="DG4858"/>
      <c r="DH4858"/>
      <c r="DI4858"/>
    </row>
    <row r="4859" spans="9:113" x14ac:dyDescent="0.25">
      <c r="I4859"/>
      <c r="CW4859"/>
      <c r="CX4859"/>
      <c r="CY4859"/>
      <c r="CZ4859"/>
      <c r="DA4859"/>
      <c r="DB4859"/>
      <c r="DC4859"/>
      <c r="DD4859"/>
      <c r="DE4859"/>
      <c r="DF4859"/>
      <c r="DG4859"/>
      <c r="DH4859"/>
      <c r="DI4859"/>
    </row>
    <row r="4860" spans="9:113" x14ac:dyDescent="0.25">
      <c r="I4860"/>
      <c r="CW4860"/>
      <c r="CX4860"/>
      <c r="CY4860"/>
      <c r="CZ4860"/>
      <c r="DA4860"/>
      <c r="DB4860"/>
      <c r="DC4860"/>
      <c r="DD4860"/>
      <c r="DE4860"/>
      <c r="DF4860"/>
      <c r="DG4860"/>
      <c r="DH4860"/>
      <c r="DI4860"/>
    </row>
    <row r="4861" spans="9:113" x14ac:dyDescent="0.25">
      <c r="I4861"/>
      <c r="CW4861"/>
      <c r="CX4861"/>
      <c r="CY4861"/>
      <c r="CZ4861"/>
      <c r="DA4861"/>
      <c r="DB4861"/>
      <c r="DC4861"/>
      <c r="DD4861"/>
      <c r="DE4861"/>
      <c r="DF4861"/>
      <c r="DG4861"/>
      <c r="DH4861"/>
      <c r="DI4861"/>
    </row>
    <row r="4862" spans="9:113" x14ac:dyDescent="0.25">
      <c r="I4862"/>
      <c r="CW4862"/>
      <c r="CX4862"/>
      <c r="CY4862"/>
      <c r="CZ4862"/>
      <c r="DA4862"/>
      <c r="DB4862"/>
      <c r="DC4862"/>
      <c r="DD4862"/>
      <c r="DE4862"/>
      <c r="DF4862"/>
      <c r="DG4862"/>
      <c r="DH4862"/>
      <c r="DI4862"/>
    </row>
    <row r="4863" spans="9:113" x14ac:dyDescent="0.25">
      <c r="I4863"/>
      <c r="CW4863"/>
      <c r="CX4863"/>
      <c r="CY4863"/>
      <c r="CZ4863"/>
      <c r="DA4863"/>
      <c r="DB4863"/>
      <c r="DC4863"/>
      <c r="DD4863"/>
      <c r="DE4863"/>
      <c r="DF4863"/>
      <c r="DG4863"/>
      <c r="DH4863"/>
      <c r="DI4863"/>
    </row>
    <row r="4864" spans="9:113" x14ac:dyDescent="0.25">
      <c r="I4864"/>
      <c r="CW4864"/>
      <c r="CX4864"/>
      <c r="CY4864"/>
      <c r="CZ4864"/>
      <c r="DA4864"/>
      <c r="DB4864"/>
      <c r="DC4864"/>
      <c r="DD4864"/>
      <c r="DE4864"/>
      <c r="DF4864"/>
      <c r="DG4864"/>
      <c r="DH4864"/>
      <c r="DI4864"/>
    </row>
    <row r="4865" spans="9:113" x14ac:dyDescent="0.25">
      <c r="I4865"/>
      <c r="CW4865"/>
      <c r="CX4865"/>
      <c r="CY4865"/>
      <c r="CZ4865"/>
      <c r="DA4865"/>
      <c r="DB4865"/>
      <c r="DC4865"/>
      <c r="DD4865"/>
      <c r="DE4865"/>
      <c r="DF4865"/>
      <c r="DG4865"/>
      <c r="DH4865"/>
      <c r="DI4865"/>
    </row>
    <row r="4866" spans="9:113" x14ac:dyDescent="0.25">
      <c r="I4866"/>
      <c r="CW4866"/>
      <c r="CX4866"/>
      <c r="CY4866"/>
      <c r="CZ4866"/>
      <c r="DA4866"/>
      <c r="DB4866"/>
      <c r="DC4866"/>
      <c r="DD4866"/>
      <c r="DE4866"/>
      <c r="DF4866"/>
      <c r="DG4866"/>
      <c r="DH4866"/>
      <c r="DI4866"/>
    </row>
    <row r="4867" spans="9:113" x14ac:dyDescent="0.25">
      <c r="I4867"/>
      <c r="CW4867"/>
      <c r="CX4867"/>
      <c r="CY4867"/>
      <c r="CZ4867"/>
      <c r="DA4867"/>
      <c r="DB4867"/>
      <c r="DC4867"/>
      <c r="DD4867"/>
      <c r="DE4867"/>
      <c r="DF4867"/>
      <c r="DG4867"/>
      <c r="DH4867"/>
      <c r="DI4867"/>
    </row>
    <row r="4868" spans="9:113" x14ac:dyDescent="0.25">
      <c r="I4868"/>
      <c r="CW4868"/>
      <c r="CX4868"/>
      <c r="CY4868"/>
      <c r="CZ4868"/>
      <c r="DA4868"/>
      <c r="DB4868"/>
      <c r="DC4868"/>
      <c r="DD4868"/>
      <c r="DE4868"/>
      <c r="DF4868"/>
      <c r="DG4868"/>
      <c r="DH4868"/>
      <c r="DI4868"/>
    </row>
    <row r="4869" spans="9:113" x14ac:dyDescent="0.25">
      <c r="I4869"/>
      <c r="CW4869"/>
      <c r="CX4869"/>
      <c r="CY4869"/>
      <c r="CZ4869"/>
      <c r="DA4869"/>
      <c r="DB4869"/>
      <c r="DC4869"/>
      <c r="DD4869"/>
      <c r="DE4869"/>
      <c r="DF4869"/>
      <c r="DG4869"/>
      <c r="DH4869"/>
      <c r="DI4869"/>
    </row>
    <row r="4870" spans="9:113" x14ac:dyDescent="0.25">
      <c r="I4870"/>
      <c r="CW4870"/>
      <c r="CX4870"/>
      <c r="CY4870"/>
      <c r="CZ4870"/>
      <c r="DA4870"/>
      <c r="DB4870"/>
      <c r="DC4870"/>
      <c r="DD4870"/>
      <c r="DE4870"/>
      <c r="DF4870"/>
      <c r="DG4870"/>
      <c r="DH4870"/>
      <c r="DI4870"/>
    </row>
    <row r="4871" spans="9:113" x14ac:dyDescent="0.25">
      <c r="I4871"/>
      <c r="CW4871"/>
      <c r="CX4871"/>
      <c r="CY4871"/>
      <c r="CZ4871"/>
      <c r="DA4871"/>
      <c r="DB4871"/>
      <c r="DC4871"/>
      <c r="DD4871"/>
      <c r="DE4871"/>
      <c r="DF4871"/>
      <c r="DG4871"/>
      <c r="DH4871"/>
      <c r="DI4871"/>
    </row>
    <row r="4872" spans="9:113" x14ac:dyDescent="0.25">
      <c r="I4872"/>
      <c r="CW4872"/>
      <c r="CX4872"/>
      <c r="CY4872"/>
      <c r="CZ4872"/>
      <c r="DA4872"/>
      <c r="DB4872"/>
      <c r="DC4872"/>
      <c r="DD4872"/>
      <c r="DE4872"/>
      <c r="DF4872"/>
      <c r="DG4872"/>
      <c r="DH4872"/>
      <c r="DI4872"/>
    </row>
    <row r="4873" spans="9:113" x14ac:dyDescent="0.25">
      <c r="I4873"/>
      <c r="CW4873"/>
      <c r="CX4873"/>
      <c r="CY4873"/>
      <c r="CZ4873"/>
      <c r="DA4873"/>
      <c r="DB4873"/>
      <c r="DC4873"/>
      <c r="DD4873"/>
      <c r="DE4873"/>
      <c r="DF4873"/>
      <c r="DG4873"/>
      <c r="DH4873"/>
      <c r="DI4873"/>
    </row>
    <row r="4874" spans="9:113" x14ac:dyDescent="0.25">
      <c r="I4874"/>
      <c r="CW4874"/>
      <c r="CX4874"/>
      <c r="CY4874"/>
      <c r="CZ4874"/>
      <c r="DA4874"/>
      <c r="DB4874"/>
      <c r="DC4874"/>
      <c r="DD4874"/>
      <c r="DE4874"/>
      <c r="DF4874"/>
      <c r="DG4874"/>
      <c r="DH4874"/>
      <c r="DI4874"/>
    </row>
    <row r="4875" spans="9:113" x14ac:dyDescent="0.25">
      <c r="I4875"/>
      <c r="CW4875"/>
      <c r="CX4875"/>
      <c r="CY4875"/>
      <c r="CZ4875"/>
      <c r="DA4875"/>
      <c r="DB4875"/>
      <c r="DC4875"/>
      <c r="DD4875"/>
      <c r="DE4875"/>
      <c r="DF4875"/>
      <c r="DG4875"/>
      <c r="DH4875"/>
      <c r="DI4875"/>
    </row>
    <row r="4876" spans="9:113" x14ac:dyDescent="0.25">
      <c r="I4876"/>
      <c r="CW4876"/>
      <c r="CX4876"/>
      <c r="CY4876"/>
      <c r="CZ4876"/>
      <c r="DA4876"/>
      <c r="DB4876"/>
      <c r="DC4876"/>
      <c r="DD4876"/>
      <c r="DE4876"/>
      <c r="DF4876"/>
      <c r="DG4876"/>
      <c r="DH4876"/>
      <c r="DI4876"/>
    </row>
    <row r="4877" spans="9:113" x14ac:dyDescent="0.25">
      <c r="I4877"/>
      <c r="CW4877"/>
      <c r="CX4877"/>
      <c r="CY4877"/>
      <c r="CZ4877"/>
      <c r="DA4877"/>
      <c r="DB4877"/>
      <c r="DC4877"/>
      <c r="DD4877"/>
      <c r="DE4877"/>
      <c r="DF4877"/>
      <c r="DG4877"/>
      <c r="DH4877"/>
      <c r="DI4877"/>
    </row>
    <row r="4878" spans="9:113" x14ac:dyDescent="0.25">
      <c r="I4878"/>
      <c r="CW4878"/>
      <c r="CX4878"/>
      <c r="CY4878"/>
      <c r="CZ4878"/>
      <c r="DA4878"/>
      <c r="DB4878"/>
      <c r="DC4878"/>
      <c r="DD4878"/>
      <c r="DE4878"/>
      <c r="DF4878"/>
      <c r="DG4878"/>
      <c r="DH4878"/>
      <c r="DI4878"/>
    </row>
    <row r="4879" spans="9:113" x14ac:dyDescent="0.25">
      <c r="I4879"/>
      <c r="CW4879"/>
      <c r="CX4879"/>
      <c r="CY4879"/>
      <c r="CZ4879"/>
      <c r="DA4879"/>
      <c r="DB4879"/>
      <c r="DC4879"/>
      <c r="DD4879"/>
      <c r="DE4879"/>
      <c r="DF4879"/>
      <c r="DG4879"/>
      <c r="DH4879"/>
      <c r="DI4879"/>
    </row>
    <row r="4880" spans="9:113" x14ac:dyDescent="0.25">
      <c r="I4880"/>
      <c r="CW4880"/>
      <c r="CX4880"/>
      <c r="CY4880"/>
      <c r="CZ4880"/>
      <c r="DA4880"/>
      <c r="DB4880"/>
      <c r="DC4880"/>
      <c r="DD4880"/>
      <c r="DE4880"/>
      <c r="DF4880"/>
      <c r="DG4880"/>
      <c r="DH4880"/>
      <c r="DI4880"/>
    </row>
    <row r="4881" spans="9:113" x14ac:dyDescent="0.25">
      <c r="I4881"/>
      <c r="CW4881"/>
      <c r="CX4881"/>
      <c r="CY4881"/>
      <c r="CZ4881"/>
      <c r="DA4881"/>
      <c r="DB4881"/>
      <c r="DC4881"/>
      <c r="DD4881"/>
      <c r="DE4881"/>
      <c r="DF4881"/>
      <c r="DG4881"/>
      <c r="DH4881"/>
      <c r="DI4881"/>
    </row>
    <row r="4882" spans="9:113" x14ac:dyDescent="0.25">
      <c r="I4882"/>
      <c r="CW4882"/>
      <c r="CX4882"/>
      <c r="CY4882"/>
      <c r="CZ4882"/>
      <c r="DA4882"/>
      <c r="DB4882"/>
      <c r="DC4882"/>
      <c r="DD4882"/>
      <c r="DE4882"/>
      <c r="DF4882"/>
      <c r="DG4882"/>
      <c r="DH4882"/>
      <c r="DI4882"/>
    </row>
    <row r="4883" spans="9:113" x14ac:dyDescent="0.25">
      <c r="I4883"/>
      <c r="CW4883"/>
      <c r="CX4883"/>
      <c r="CY4883"/>
      <c r="CZ4883"/>
      <c r="DA4883"/>
      <c r="DB4883"/>
      <c r="DC4883"/>
      <c r="DD4883"/>
      <c r="DE4883"/>
      <c r="DF4883"/>
      <c r="DG4883"/>
      <c r="DH4883"/>
      <c r="DI4883"/>
    </row>
    <row r="4884" spans="9:113" x14ac:dyDescent="0.25">
      <c r="I4884"/>
      <c r="CW4884"/>
      <c r="CX4884"/>
      <c r="CY4884"/>
      <c r="CZ4884"/>
      <c r="DA4884"/>
      <c r="DB4884"/>
      <c r="DC4884"/>
      <c r="DD4884"/>
      <c r="DE4884"/>
      <c r="DF4884"/>
      <c r="DG4884"/>
      <c r="DH4884"/>
      <c r="DI4884"/>
    </row>
    <row r="4885" spans="9:113" x14ac:dyDescent="0.25">
      <c r="I4885"/>
      <c r="CW4885"/>
      <c r="CX4885"/>
      <c r="CY4885"/>
      <c r="CZ4885"/>
      <c r="DA4885"/>
      <c r="DB4885"/>
      <c r="DC4885"/>
      <c r="DD4885"/>
      <c r="DE4885"/>
      <c r="DF4885"/>
      <c r="DG4885"/>
      <c r="DH4885"/>
      <c r="DI4885"/>
    </row>
    <row r="4886" spans="9:113" x14ac:dyDescent="0.25">
      <c r="I4886"/>
      <c r="CW4886"/>
      <c r="CX4886"/>
      <c r="CY4886"/>
      <c r="CZ4886"/>
      <c r="DA4886"/>
      <c r="DB4886"/>
      <c r="DC4886"/>
      <c r="DD4886"/>
      <c r="DE4886"/>
      <c r="DF4886"/>
      <c r="DG4886"/>
      <c r="DH4886"/>
      <c r="DI4886"/>
    </row>
    <row r="4887" spans="9:113" x14ac:dyDescent="0.25">
      <c r="I4887"/>
      <c r="CW4887"/>
      <c r="CX4887"/>
      <c r="CY4887"/>
      <c r="CZ4887"/>
      <c r="DA4887"/>
      <c r="DB4887"/>
      <c r="DC4887"/>
      <c r="DD4887"/>
      <c r="DE4887"/>
      <c r="DF4887"/>
      <c r="DG4887"/>
      <c r="DH4887"/>
      <c r="DI4887"/>
    </row>
    <row r="4888" spans="9:113" x14ac:dyDescent="0.25">
      <c r="I4888"/>
      <c r="CW4888"/>
      <c r="CX4888"/>
      <c r="CY4888"/>
      <c r="CZ4888"/>
      <c r="DA4888"/>
      <c r="DB4888"/>
      <c r="DC4888"/>
      <c r="DD4888"/>
      <c r="DE4888"/>
      <c r="DF4888"/>
      <c r="DG4888"/>
      <c r="DH4888"/>
      <c r="DI4888"/>
    </row>
    <row r="4889" spans="9:113" x14ac:dyDescent="0.25">
      <c r="I4889"/>
      <c r="CW4889"/>
      <c r="CX4889"/>
      <c r="CY4889"/>
      <c r="CZ4889"/>
      <c r="DA4889"/>
      <c r="DB4889"/>
      <c r="DC4889"/>
      <c r="DD4889"/>
      <c r="DE4889"/>
      <c r="DF4889"/>
      <c r="DG4889"/>
      <c r="DH4889"/>
      <c r="DI4889"/>
    </row>
    <row r="4890" spans="9:113" x14ac:dyDescent="0.25">
      <c r="I4890"/>
      <c r="CW4890"/>
      <c r="CX4890"/>
      <c r="CY4890"/>
      <c r="CZ4890"/>
      <c r="DA4890"/>
      <c r="DB4890"/>
      <c r="DC4890"/>
      <c r="DD4890"/>
      <c r="DE4890"/>
      <c r="DF4890"/>
      <c r="DG4890"/>
      <c r="DH4890"/>
      <c r="DI4890"/>
    </row>
    <row r="4891" spans="9:113" x14ac:dyDescent="0.25">
      <c r="I4891"/>
      <c r="CW4891"/>
      <c r="CX4891"/>
      <c r="CY4891"/>
      <c r="CZ4891"/>
      <c r="DA4891"/>
      <c r="DB4891"/>
      <c r="DC4891"/>
      <c r="DD4891"/>
      <c r="DE4891"/>
      <c r="DF4891"/>
      <c r="DG4891"/>
      <c r="DH4891"/>
      <c r="DI4891"/>
    </row>
    <row r="4892" spans="9:113" x14ac:dyDescent="0.25">
      <c r="I4892"/>
      <c r="CW4892"/>
      <c r="CX4892"/>
      <c r="CY4892"/>
      <c r="CZ4892"/>
      <c r="DA4892"/>
      <c r="DB4892"/>
      <c r="DC4892"/>
      <c r="DD4892"/>
      <c r="DE4892"/>
      <c r="DF4892"/>
      <c r="DG4892"/>
      <c r="DH4892"/>
      <c r="DI4892"/>
    </row>
    <row r="4893" spans="9:113" x14ac:dyDescent="0.25">
      <c r="I4893"/>
      <c r="CW4893"/>
      <c r="CX4893"/>
      <c r="CY4893"/>
      <c r="CZ4893"/>
      <c r="DA4893"/>
      <c r="DB4893"/>
      <c r="DC4893"/>
      <c r="DD4893"/>
      <c r="DE4893"/>
      <c r="DF4893"/>
      <c r="DG4893"/>
      <c r="DH4893"/>
      <c r="DI4893"/>
    </row>
    <row r="4894" spans="9:113" x14ac:dyDescent="0.25">
      <c r="I4894"/>
      <c r="CW4894"/>
      <c r="CX4894"/>
      <c r="CY4894"/>
      <c r="CZ4894"/>
      <c r="DA4894"/>
      <c r="DB4894"/>
      <c r="DC4894"/>
      <c r="DD4894"/>
      <c r="DE4894"/>
      <c r="DF4894"/>
      <c r="DG4894"/>
      <c r="DH4894"/>
      <c r="DI4894"/>
    </row>
    <row r="4895" spans="9:113" x14ac:dyDescent="0.25">
      <c r="I4895"/>
      <c r="CW4895"/>
      <c r="CX4895"/>
      <c r="CY4895"/>
      <c r="CZ4895"/>
      <c r="DA4895"/>
      <c r="DB4895"/>
      <c r="DC4895"/>
      <c r="DD4895"/>
      <c r="DE4895"/>
      <c r="DF4895"/>
      <c r="DG4895"/>
      <c r="DH4895"/>
      <c r="DI4895"/>
    </row>
    <row r="4896" spans="9:113" x14ac:dyDescent="0.25">
      <c r="I4896"/>
      <c r="CW4896"/>
      <c r="CX4896"/>
      <c r="CY4896"/>
      <c r="CZ4896"/>
      <c r="DA4896"/>
      <c r="DB4896"/>
      <c r="DC4896"/>
      <c r="DD4896"/>
      <c r="DE4896"/>
      <c r="DF4896"/>
      <c r="DG4896"/>
      <c r="DH4896"/>
      <c r="DI4896"/>
    </row>
    <row r="4897" spans="9:113" x14ac:dyDescent="0.25">
      <c r="I4897"/>
      <c r="CW4897"/>
      <c r="CX4897"/>
      <c r="CY4897"/>
      <c r="CZ4897"/>
      <c r="DA4897"/>
      <c r="DB4897"/>
      <c r="DC4897"/>
      <c r="DD4897"/>
      <c r="DE4897"/>
      <c r="DF4897"/>
      <c r="DG4897"/>
      <c r="DH4897"/>
      <c r="DI4897"/>
    </row>
    <row r="4898" spans="9:113" x14ac:dyDescent="0.25">
      <c r="I4898"/>
      <c r="CW4898"/>
      <c r="CX4898"/>
      <c r="CY4898"/>
      <c r="CZ4898"/>
      <c r="DA4898"/>
      <c r="DB4898"/>
      <c r="DC4898"/>
      <c r="DD4898"/>
      <c r="DE4898"/>
      <c r="DF4898"/>
      <c r="DG4898"/>
      <c r="DH4898"/>
      <c r="DI4898"/>
    </row>
    <row r="4899" spans="9:113" x14ac:dyDescent="0.25">
      <c r="I4899"/>
      <c r="CW4899"/>
      <c r="CX4899"/>
      <c r="CY4899"/>
      <c r="CZ4899"/>
      <c r="DA4899"/>
      <c r="DB4899"/>
      <c r="DC4899"/>
      <c r="DD4899"/>
      <c r="DE4899"/>
      <c r="DF4899"/>
      <c r="DG4899"/>
      <c r="DH4899"/>
      <c r="DI4899"/>
    </row>
    <row r="4900" spans="9:113" x14ac:dyDescent="0.25">
      <c r="I4900"/>
      <c r="CW4900"/>
      <c r="CX4900"/>
      <c r="CY4900"/>
      <c r="CZ4900"/>
      <c r="DA4900"/>
      <c r="DB4900"/>
      <c r="DC4900"/>
      <c r="DD4900"/>
      <c r="DE4900"/>
      <c r="DF4900"/>
      <c r="DG4900"/>
      <c r="DH4900"/>
      <c r="DI4900"/>
    </row>
    <row r="4901" spans="9:113" x14ac:dyDescent="0.25">
      <c r="I4901"/>
      <c r="CW4901"/>
      <c r="CX4901"/>
      <c r="CY4901"/>
      <c r="CZ4901"/>
      <c r="DA4901"/>
      <c r="DB4901"/>
      <c r="DC4901"/>
      <c r="DD4901"/>
      <c r="DE4901"/>
      <c r="DF4901"/>
      <c r="DG4901"/>
      <c r="DH4901"/>
      <c r="DI4901"/>
    </row>
    <row r="4902" spans="9:113" x14ac:dyDescent="0.25">
      <c r="I4902"/>
      <c r="CW4902"/>
      <c r="CX4902"/>
      <c r="CY4902"/>
      <c r="CZ4902"/>
      <c r="DA4902"/>
      <c r="DB4902"/>
      <c r="DC4902"/>
      <c r="DD4902"/>
      <c r="DE4902"/>
      <c r="DF4902"/>
      <c r="DG4902"/>
      <c r="DH4902"/>
      <c r="DI4902"/>
    </row>
    <row r="4903" spans="9:113" x14ac:dyDescent="0.25">
      <c r="I4903"/>
      <c r="CW4903"/>
      <c r="CX4903"/>
      <c r="CY4903"/>
      <c r="CZ4903"/>
      <c r="DA4903"/>
      <c r="DB4903"/>
      <c r="DC4903"/>
      <c r="DD4903"/>
      <c r="DE4903"/>
      <c r="DF4903"/>
      <c r="DG4903"/>
      <c r="DH4903"/>
      <c r="DI4903"/>
    </row>
    <row r="4904" spans="9:113" x14ac:dyDescent="0.25">
      <c r="I4904"/>
      <c r="CW4904"/>
      <c r="CX4904"/>
      <c r="CY4904"/>
      <c r="CZ4904"/>
      <c r="DA4904"/>
      <c r="DB4904"/>
      <c r="DC4904"/>
      <c r="DD4904"/>
      <c r="DE4904"/>
      <c r="DF4904"/>
      <c r="DG4904"/>
      <c r="DH4904"/>
      <c r="DI4904"/>
    </row>
    <row r="4905" spans="9:113" x14ac:dyDescent="0.25">
      <c r="I4905"/>
      <c r="CW4905"/>
      <c r="CX4905"/>
      <c r="CY4905"/>
      <c r="CZ4905"/>
      <c r="DA4905"/>
      <c r="DB4905"/>
      <c r="DC4905"/>
      <c r="DD4905"/>
      <c r="DE4905"/>
      <c r="DF4905"/>
      <c r="DG4905"/>
      <c r="DH4905"/>
      <c r="DI4905"/>
    </row>
    <row r="4906" spans="9:113" x14ac:dyDescent="0.25">
      <c r="I4906"/>
      <c r="CW4906"/>
      <c r="CX4906"/>
      <c r="CY4906"/>
      <c r="CZ4906"/>
      <c r="DA4906"/>
      <c r="DB4906"/>
      <c r="DC4906"/>
      <c r="DD4906"/>
      <c r="DE4906"/>
      <c r="DF4906"/>
      <c r="DG4906"/>
      <c r="DH4906"/>
      <c r="DI4906"/>
    </row>
    <row r="4907" spans="9:113" x14ac:dyDescent="0.25">
      <c r="I4907"/>
      <c r="CW4907"/>
      <c r="CX4907"/>
      <c r="CY4907"/>
      <c r="CZ4907"/>
      <c r="DA4907"/>
      <c r="DB4907"/>
      <c r="DC4907"/>
      <c r="DD4907"/>
      <c r="DE4907"/>
      <c r="DF4907"/>
      <c r="DG4907"/>
      <c r="DH4907"/>
      <c r="DI4907"/>
    </row>
    <row r="4908" spans="9:113" x14ac:dyDescent="0.25">
      <c r="I4908"/>
      <c r="CW4908"/>
      <c r="CX4908"/>
      <c r="CY4908"/>
      <c r="CZ4908"/>
      <c r="DA4908"/>
      <c r="DB4908"/>
      <c r="DC4908"/>
      <c r="DD4908"/>
      <c r="DE4908"/>
      <c r="DF4908"/>
      <c r="DG4908"/>
      <c r="DH4908"/>
      <c r="DI4908"/>
    </row>
    <row r="4909" spans="9:113" x14ac:dyDescent="0.25">
      <c r="I4909"/>
      <c r="CW4909"/>
      <c r="CX4909"/>
      <c r="CY4909"/>
      <c r="CZ4909"/>
      <c r="DA4909"/>
      <c r="DB4909"/>
      <c r="DC4909"/>
      <c r="DD4909"/>
      <c r="DE4909"/>
      <c r="DF4909"/>
      <c r="DG4909"/>
      <c r="DH4909"/>
      <c r="DI4909"/>
    </row>
    <row r="4910" spans="9:113" x14ac:dyDescent="0.25">
      <c r="I4910"/>
      <c r="CW4910"/>
      <c r="CX4910"/>
      <c r="CY4910"/>
      <c r="CZ4910"/>
      <c r="DA4910"/>
      <c r="DB4910"/>
      <c r="DC4910"/>
      <c r="DD4910"/>
      <c r="DE4910"/>
      <c r="DF4910"/>
      <c r="DG4910"/>
      <c r="DH4910"/>
      <c r="DI4910"/>
    </row>
    <row r="4911" spans="9:113" x14ac:dyDescent="0.25">
      <c r="I4911"/>
      <c r="CW4911"/>
      <c r="CX4911"/>
      <c r="CY4911"/>
      <c r="CZ4911"/>
      <c r="DA4911"/>
      <c r="DB4911"/>
      <c r="DC4911"/>
      <c r="DD4911"/>
      <c r="DE4911"/>
      <c r="DF4911"/>
      <c r="DG4911"/>
      <c r="DH4911"/>
      <c r="DI4911"/>
    </row>
    <row r="4912" spans="9:113" x14ac:dyDescent="0.25">
      <c r="I4912"/>
      <c r="CW4912"/>
      <c r="CX4912"/>
      <c r="CY4912"/>
      <c r="CZ4912"/>
      <c r="DA4912"/>
      <c r="DB4912"/>
      <c r="DC4912"/>
      <c r="DD4912"/>
      <c r="DE4912"/>
      <c r="DF4912"/>
      <c r="DG4912"/>
      <c r="DH4912"/>
      <c r="DI4912"/>
    </row>
    <row r="4913" spans="9:113" x14ac:dyDescent="0.25">
      <c r="I4913"/>
      <c r="CW4913"/>
      <c r="CX4913"/>
      <c r="CY4913"/>
      <c r="CZ4913"/>
      <c r="DA4913"/>
      <c r="DB4913"/>
      <c r="DC4913"/>
      <c r="DD4913"/>
      <c r="DE4913"/>
      <c r="DF4913"/>
      <c r="DG4913"/>
      <c r="DH4913"/>
      <c r="DI4913"/>
    </row>
    <row r="4914" spans="9:113" x14ac:dyDescent="0.25">
      <c r="I4914"/>
      <c r="CW4914"/>
      <c r="CX4914"/>
      <c r="CY4914"/>
      <c r="CZ4914"/>
      <c r="DA4914"/>
      <c r="DB4914"/>
      <c r="DC4914"/>
      <c r="DD4914"/>
      <c r="DE4914"/>
      <c r="DF4914"/>
      <c r="DG4914"/>
      <c r="DH4914"/>
      <c r="DI4914"/>
    </row>
    <row r="4915" spans="9:113" x14ac:dyDescent="0.25">
      <c r="I4915"/>
      <c r="CW4915"/>
      <c r="CX4915"/>
      <c r="CY4915"/>
      <c r="CZ4915"/>
      <c r="DA4915"/>
      <c r="DB4915"/>
      <c r="DC4915"/>
      <c r="DD4915"/>
      <c r="DE4915"/>
      <c r="DF4915"/>
      <c r="DG4915"/>
      <c r="DH4915"/>
      <c r="DI4915"/>
    </row>
    <row r="4916" spans="9:113" x14ac:dyDescent="0.25">
      <c r="I4916"/>
      <c r="CW4916"/>
      <c r="CX4916"/>
      <c r="CY4916"/>
      <c r="CZ4916"/>
      <c r="DA4916"/>
      <c r="DB4916"/>
      <c r="DC4916"/>
      <c r="DD4916"/>
      <c r="DE4916"/>
      <c r="DF4916"/>
      <c r="DG4916"/>
      <c r="DH4916"/>
      <c r="DI4916"/>
    </row>
    <row r="4917" spans="9:113" x14ac:dyDescent="0.25">
      <c r="I4917"/>
      <c r="CW4917"/>
      <c r="CX4917"/>
      <c r="CY4917"/>
      <c r="CZ4917"/>
      <c r="DA4917"/>
      <c r="DB4917"/>
      <c r="DC4917"/>
      <c r="DD4917"/>
      <c r="DE4917"/>
      <c r="DF4917"/>
      <c r="DG4917"/>
      <c r="DH4917"/>
      <c r="DI4917"/>
    </row>
    <row r="4918" spans="9:113" x14ac:dyDescent="0.25">
      <c r="I4918"/>
      <c r="CW4918"/>
      <c r="CX4918"/>
      <c r="CY4918"/>
      <c r="CZ4918"/>
      <c r="DA4918"/>
      <c r="DB4918"/>
      <c r="DC4918"/>
      <c r="DD4918"/>
      <c r="DE4918"/>
      <c r="DF4918"/>
      <c r="DG4918"/>
      <c r="DH4918"/>
      <c r="DI4918"/>
    </row>
    <row r="4919" spans="9:113" x14ac:dyDescent="0.25">
      <c r="I4919"/>
      <c r="CW4919"/>
      <c r="CX4919"/>
      <c r="CY4919"/>
      <c r="CZ4919"/>
      <c r="DA4919"/>
      <c r="DB4919"/>
      <c r="DC4919"/>
      <c r="DD4919"/>
      <c r="DE4919"/>
      <c r="DF4919"/>
      <c r="DG4919"/>
      <c r="DH4919"/>
      <c r="DI4919"/>
    </row>
    <row r="4920" spans="9:113" x14ac:dyDescent="0.25">
      <c r="I4920"/>
      <c r="CW4920"/>
      <c r="CX4920"/>
      <c r="CY4920"/>
      <c r="CZ4920"/>
      <c r="DA4920"/>
      <c r="DB4920"/>
      <c r="DC4920"/>
      <c r="DD4920"/>
      <c r="DE4920"/>
      <c r="DF4920"/>
      <c r="DG4920"/>
      <c r="DH4920"/>
      <c r="DI4920"/>
    </row>
    <row r="4921" spans="9:113" x14ac:dyDescent="0.25">
      <c r="I4921"/>
      <c r="CW4921"/>
      <c r="CX4921"/>
      <c r="CY4921"/>
      <c r="CZ4921"/>
      <c r="DA4921"/>
      <c r="DB4921"/>
      <c r="DC4921"/>
      <c r="DD4921"/>
      <c r="DE4921"/>
      <c r="DF4921"/>
      <c r="DG4921"/>
      <c r="DH4921"/>
      <c r="DI4921"/>
    </row>
    <row r="4922" spans="9:113" x14ac:dyDescent="0.25">
      <c r="I4922"/>
      <c r="CW4922"/>
      <c r="CX4922"/>
      <c r="CY4922"/>
      <c r="CZ4922"/>
      <c r="DA4922"/>
      <c r="DB4922"/>
      <c r="DC4922"/>
      <c r="DD4922"/>
      <c r="DE4922"/>
      <c r="DF4922"/>
      <c r="DG4922"/>
      <c r="DH4922"/>
      <c r="DI4922"/>
    </row>
    <row r="4923" spans="9:113" x14ac:dyDescent="0.25">
      <c r="I4923"/>
      <c r="CW4923"/>
      <c r="CX4923"/>
      <c r="CY4923"/>
      <c r="CZ4923"/>
      <c r="DA4923"/>
      <c r="DB4923"/>
      <c r="DC4923"/>
      <c r="DD4923"/>
      <c r="DE4923"/>
      <c r="DF4923"/>
      <c r="DG4923"/>
      <c r="DH4923"/>
      <c r="DI4923"/>
    </row>
    <row r="4924" spans="9:113" x14ac:dyDescent="0.25">
      <c r="I4924"/>
      <c r="CW4924"/>
      <c r="CX4924"/>
      <c r="CY4924"/>
      <c r="CZ4924"/>
      <c r="DA4924"/>
      <c r="DB4924"/>
      <c r="DC4924"/>
      <c r="DD4924"/>
      <c r="DE4924"/>
      <c r="DF4924"/>
      <c r="DG4924"/>
      <c r="DH4924"/>
      <c r="DI4924"/>
    </row>
    <row r="4925" spans="9:113" x14ac:dyDescent="0.25">
      <c r="I4925"/>
      <c r="CW4925"/>
      <c r="CX4925"/>
      <c r="CY4925"/>
      <c r="CZ4925"/>
      <c r="DA4925"/>
      <c r="DB4925"/>
      <c r="DC4925"/>
      <c r="DD4925"/>
      <c r="DE4925"/>
      <c r="DF4925"/>
      <c r="DG4925"/>
      <c r="DH4925"/>
      <c r="DI4925"/>
    </row>
    <row r="4926" spans="9:113" x14ac:dyDescent="0.25">
      <c r="I4926"/>
      <c r="CW4926"/>
      <c r="CX4926"/>
      <c r="CY4926"/>
      <c r="CZ4926"/>
      <c r="DA4926"/>
      <c r="DB4926"/>
      <c r="DC4926"/>
      <c r="DD4926"/>
      <c r="DE4926"/>
      <c r="DF4926"/>
      <c r="DG4926"/>
      <c r="DH4926"/>
      <c r="DI4926"/>
    </row>
    <row r="4927" spans="9:113" x14ac:dyDescent="0.25">
      <c r="I4927"/>
      <c r="CW4927"/>
      <c r="CX4927"/>
      <c r="CY4927"/>
      <c r="CZ4927"/>
      <c r="DA4927"/>
      <c r="DB4927"/>
      <c r="DC4927"/>
      <c r="DD4927"/>
      <c r="DE4927"/>
      <c r="DF4927"/>
      <c r="DG4927"/>
      <c r="DH4927"/>
      <c r="DI4927"/>
    </row>
    <row r="4928" spans="9:113" x14ac:dyDescent="0.25">
      <c r="I4928"/>
      <c r="CW4928"/>
      <c r="CX4928"/>
      <c r="CY4928"/>
      <c r="CZ4928"/>
      <c r="DA4928"/>
      <c r="DB4928"/>
      <c r="DC4928"/>
      <c r="DD4928"/>
      <c r="DE4928"/>
      <c r="DF4928"/>
      <c r="DG4928"/>
      <c r="DH4928"/>
      <c r="DI4928"/>
    </row>
    <row r="4929" spans="9:113" x14ac:dyDescent="0.25">
      <c r="I4929"/>
      <c r="CW4929"/>
      <c r="CX4929"/>
      <c r="CY4929"/>
      <c r="CZ4929"/>
      <c r="DA4929"/>
      <c r="DB4929"/>
      <c r="DC4929"/>
      <c r="DD4929"/>
      <c r="DE4929"/>
      <c r="DF4929"/>
      <c r="DG4929"/>
      <c r="DH4929"/>
      <c r="DI4929"/>
    </row>
    <row r="4930" spans="9:113" x14ac:dyDescent="0.25">
      <c r="I4930"/>
      <c r="CW4930"/>
      <c r="CX4930"/>
      <c r="CY4930"/>
      <c r="CZ4930"/>
      <c r="DA4930"/>
      <c r="DB4930"/>
      <c r="DC4930"/>
      <c r="DD4930"/>
      <c r="DE4930"/>
      <c r="DF4930"/>
      <c r="DG4930"/>
      <c r="DH4930"/>
      <c r="DI4930"/>
    </row>
    <row r="4931" spans="9:113" x14ac:dyDescent="0.25">
      <c r="I4931"/>
      <c r="CW4931"/>
      <c r="CX4931"/>
      <c r="CY4931"/>
      <c r="CZ4931"/>
      <c r="DA4931"/>
      <c r="DB4931"/>
      <c r="DC4931"/>
      <c r="DD4931"/>
      <c r="DE4931"/>
      <c r="DF4931"/>
      <c r="DG4931"/>
      <c r="DH4931"/>
      <c r="DI4931"/>
    </row>
    <row r="4932" spans="9:113" x14ac:dyDescent="0.25">
      <c r="I4932"/>
      <c r="CW4932"/>
      <c r="CX4932"/>
      <c r="CY4932"/>
      <c r="CZ4932"/>
      <c r="DA4932"/>
      <c r="DB4932"/>
      <c r="DC4932"/>
      <c r="DD4932"/>
      <c r="DE4932"/>
      <c r="DF4932"/>
      <c r="DG4932"/>
      <c r="DH4932"/>
      <c r="DI4932"/>
    </row>
    <row r="4933" spans="9:113" x14ac:dyDescent="0.25">
      <c r="I4933"/>
      <c r="CW4933"/>
      <c r="CX4933"/>
      <c r="CY4933"/>
      <c r="CZ4933"/>
      <c r="DA4933"/>
      <c r="DB4933"/>
      <c r="DC4933"/>
      <c r="DD4933"/>
      <c r="DE4933"/>
      <c r="DF4933"/>
      <c r="DG4933"/>
      <c r="DH4933"/>
      <c r="DI4933"/>
    </row>
    <row r="4934" spans="9:113" x14ac:dyDescent="0.25">
      <c r="I4934"/>
      <c r="CW4934"/>
      <c r="CX4934"/>
      <c r="CY4934"/>
      <c r="CZ4934"/>
      <c r="DA4934"/>
      <c r="DB4934"/>
      <c r="DC4934"/>
      <c r="DD4934"/>
      <c r="DE4934"/>
      <c r="DF4934"/>
      <c r="DG4934"/>
      <c r="DH4934"/>
      <c r="DI4934"/>
    </row>
    <row r="4935" spans="9:113" x14ac:dyDescent="0.25">
      <c r="I4935"/>
      <c r="CW4935"/>
      <c r="CX4935"/>
      <c r="CY4935"/>
      <c r="CZ4935"/>
      <c r="DA4935"/>
      <c r="DB4935"/>
      <c r="DC4935"/>
      <c r="DD4935"/>
      <c r="DE4935"/>
      <c r="DF4935"/>
      <c r="DG4935"/>
      <c r="DH4935"/>
      <c r="DI4935"/>
    </row>
    <row r="4936" spans="9:113" x14ac:dyDescent="0.25">
      <c r="I4936"/>
      <c r="CW4936"/>
      <c r="CX4936"/>
      <c r="CY4936"/>
      <c r="CZ4936"/>
      <c r="DA4936"/>
      <c r="DB4936"/>
      <c r="DC4936"/>
      <c r="DD4936"/>
      <c r="DE4936"/>
      <c r="DF4936"/>
      <c r="DG4936"/>
      <c r="DH4936"/>
      <c r="DI4936"/>
    </row>
    <row r="4937" spans="9:113" x14ac:dyDescent="0.25">
      <c r="I4937"/>
      <c r="CW4937"/>
      <c r="CX4937"/>
      <c r="CY4937"/>
      <c r="CZ4937"/>
      <c r="DA4937"/>
      <c r="DB4937"/>
      <c r="DC4937"/>
      <c r="DD4937"/>
      <c r="DE4937"/>
      <c r="DF4937"/>
      <c r="DG4937"/>
      <c r="DH4937"/>
      <c r="DI4937"/>
    </row>
    <row r="4938" spans="9:113" x14ac:dyDescent="0.25">
      <c r="I4938"/>
      <c r="CW4938"/>
      <c r="CX4938"/>
      <c r="CY4938"/>
      <c r="CZ4938"/>
      <c r="DA4938"/>
      <c r="DB4938"/>
      <c r="DC4938"/>
      <c r="DD4938"/>
      <c r="DE4938"/>
      <c r="DF4938"/>
      <c r="DG4938"/>
      <c r="DH4938"/>
      <c r="DI4938"/>
    </row>
    <row r="4939" spans="9:113" x14ac:dyDescent="0.25">
      <c r="I4939"/>
      <c r="CW4939"/>
      <c r="CX4939"/>
      <c r="CY4939"/>
      <c r="CZ4939"/>
      <c r="DA4939"/>
      <c r="DB4939"/>
      <c r="DC4939"/>
      <c r="DD4939"/>
      <c r="DE4939"/>
      <c r="DF4939"/>
      <c r="DG4939"/>
      <c r="DH4939"/>
      <c r="DI4939"/>
    </row>
    <row r="4940" spans="9:113" x14ac:dyDescent="0.25">
      <c r="I4940"/>
      <c r="CW4940"/>
      <c r="CX4940"/>
      <c r="CY4940"/>
      <c r="CZ4940"/>
      <c r="DA4940"/>
      <c r="DB4940"/>
      <c r="DC4940"/>
      <c r="DD4940"/>
      <c r="DE4940"/>
      <c r="DF4940"/>
      <c r="DG4940"/>
      <c r="DH4940"/>
      <c r="DI4940"/>
    </row>
    <row r="4941" spans="9:113" x14ac:dyDescent="0.25">
      <c r="I4941"/>
      <c r="CW4941"/>
      <c r="CX4941"/>
      <c r="CY4941"/>
      <c r="CZ4941"/>
      <c r="DA4941"/>
      <c r="DB4941"/>
      <c r="DC4941"/>
      <c r="DD4941"/>
      <c r="DE4941"/>
      <c r="DF4941"/>
      <c r="DG4941"/>
      <c r="DH4941"/>
      <c r="DI4941"/>
    </row>
    <row r="4942" spans="9:113" x14ac:dyDescent="0.25">
      <c r="I4942"/>
      <c r="CW4942"/>
      <c r="CX4942"/>
      <c r="CY4942"/>
      <c r="CZ4942"/>
      <c r="DA4942"/>
      <c r="DB4942"/>
      <c r="DC4942"/>
      <c r="DD4942"/>
      <c r="DE4942"/>
      <c r="DF4942"/>
      <c r="DG4942"/>
      <c r="DH4942"/>
      <c r="DI4942"/>
    </row>
    <row r="4943" spans="9:113" x14ac:dyDescent="0.25">
      <c r="I4943"/>
      <c r="CW4943"/>
      <c r="CX4943"/>
      <c r="CY4943"/>
      <c r="CZ4943"/>
      <c r="DA4943"/>
      <c r="DB4943"/>
      <c r="DC4943"/>
      <c r="DD4943"/>
      <c r="DE4943"/>
      <c r="DF4943"/>
      <c r="DG4943"/>
      <c r="DH4943"/>
      <c r="DI4943"/>
    </row>
    <row r="4944" spans="9:113" x14ac:dyDescent="0.25">
      <c r="I4944"/>
      <c r="CW4944"/>
      <c r="CX4944"/>
      <c r="CY4944"/>
      <c r="CZ4944"/>
      <c r="DA4944"/>
      <c r="DB4944"/>
      <c r="DC4944"/>
      <c r="DD4944"/>
      <c r="DE4944"/>
      <c r="DF4944"/>
      <c r="DG4944"/>
      <c r="DH4944"/>
      <c r="DI4944"/>
    </row>
    <row r="4945" spans="9:113" x14ac:dyDescent="0.25">
      <c r="I4945"/>
      <c r="CW4945"/>
      <c r="CX4945"/>
      <c r="CY4945"/>
      <c r="CZ4945"/>
      <c r="DA4945"/>
      <c r="DB4945"/>
      <c r="DC4945"/>
      <c r="DD4945"/>
      <c r="DE4945"/>
      <c r="DF4945"/>
      <c r="DG4945"/>
      <c r="DH4945"/>
      <c r="DI4945"/>
    </row>
    <row r="4946" spans="9:113" x14ac:dyDescent="0.25">
      <c r="I4946"/>
      <c r="CW4946"/>
      <c r="CX4946"/>
      <c r="CY4946"/>
      <c r="CZ4946"/>
      <c r="DA4946"/>
      <c r="DB4946"/>
      <c r="DC4946"/>
      <c r="DD4946"/>
      <c r="DE4946"/>
      <c r="DF4946"/>
      <c r="DG4946"/>
      <c r="DH4946"/>
      <c r="DI4946"/>
    </row>
    <row r="4947" spans="9:113" x14ac:dyDescent="0.25">
      <c r="I4947"/>
      <c r="CW4947"/>
      <c r="CX4947"/>
      <c r="CY4947"/>
      <c r="CZ4947"/>
      <c r="DA4947"/>
      <c r="DB4947"/>
      <c r="DC4947"/>
      <c r="DD4947"/>
      <c r="DE4947"/>
      <c r="DF4947"/>
      <c r="DG4947"/>
      <c r="DH4947"/>
      <c r="DI4947"/>
    </row>
    <row r="4948" spans="9:113" x14ac:dyDescent="0.25">
      <c r="I4948"/>
      <c r="CW4948"/>
      <c r="CX4948"/>
      <c r="CY4948"/>
      <c r="CZ4948"/>
      <c r="DA4948"/>
      <c r="DB4948"/>
      <c r="DC4948"/>
      <c r="DD4948"/>
      <c r="DE4948"/>
      <c r="DF4948"/>
      <c r="DG4948"/>
      <c r="DH4948"/>
      <c r="DI4948"/>
    </row>
    <row r="4949" spans="9:113" x14ac:dyDescent="0.25">
      <c r="I4949"/>
      <c r="CW4949"/>
      <c r="CX4949"/>
      <c r="CY4949"/>
      <c r="CZ4949"/>
      <c r="DA4949"/>
      <c r="DB4949"/>
      <c r="DC4949"/>
      <c r="DD4949"/>
      <c r="DE4949"/>
      <c r="DF4949"/>
      <c r="DG4949"/>
      <c r="DH4949"/>
      <c r="DI4949"/>
    </row>
    <row r="4950" spans="9:113" x14ac:dyDescent="0.25">
      <c r="I4950"/>
      <c r="CW4950"/>
      <c r="CX4950"/>
      <c r="CY4950"/>
      <c r="CZ4950"/>
      <c r="DA4950"/>
      <c r="DB4950"/>
      <c r="DC4950"/>
      <c r="DD4950"/>
      <c r="DE4950"/>
      <c r="DF4950"/>
      <c r="DG4950"/>
      <c r="DH4950"/>
      <c r="DI4950"/>
    </row>
    <row r="4951" spans="9:113" x14ac:dyDescent="0.25">
      <c r="I4951"/>
      <c r="CW4951"/>
      <c r="CX4951"/>
      <c r="CY4951"/>
      <c r="CZ4951"/>
      <c r="DA4951"/>
      <c r="DB4951"/>
      <c r="DC4951"/>
      <c r="DD4951"/>
      <c r="DE4951"/>
      <c r="DF4951"/>
      <c r="DG4951"/>
      <c r="DH4951"/>
      <c r="DI4951"/>
    </row>
    <row r="4952" spans="9:113" x14ac:dyDescent="0.25">
      <c r="I4952"/>
      <c r="CW4952"/>
      <c r="CX4952"/>
      <c r="CY4952"/>
      <c r="CZ4952"/>
      <c r="DA4952"/>
      <c r="DB4952"/>
      <c r="DC4952"/>
      <c r="DD4952"/>
      <c r="DE4952"/>
      <c r="DF4952"/>
      <c r="DG4952"/>
      <c r="DH4952"/>
      <c r="DI4952"/>
    </row>
    <row r="4953" spans="9:113" x14ac:dyDescent="0.25">
      <c r="I4953"/>
      <c r="CW4953"/>
      <c r="CX4953"/>
      <c r="CY4953"/>
      <c r="CZ4953"/>
      <c r="DA4953"/>
      <c r="DB4953"/>
      <c r="DC4953"/>
      <c r="DD4953"/>
      <c r="DE4953"/>
      <c r="DF4953"/>
      <c r="DG4953"/>
      <c r="DH4953"/>
      <c r="DI4953"/>
    </row>
    <row r="4954" spans="9:113" x14ac:dyDescent="0.25">
      <c r="I4954"/>
      <c r="CW4954"/>
      <c r="CX4954"/>
      <c r="CY4954"/>
      <c r="CZ4954"/>
      <c r="DA4954"/>
      <c r="DB4954"/>
      <c r="DC4954"/>
      <c r="DD4954"/>
      <c r="DE4954"/>
      <c r="DF4954"/>
      <c r="DG4954"/>
      <c r="DH4954"/>
      <c r="DI4954"/>
    </row>
    <row r="4955" spans="9:113" x14ac:dyDescent="0.25">
      <c r="I4955"/>
      <c r="CW4955"/>
      <c r="CX4955"/>
      <c r="CY4955"/>
      <c r="CZ4955"/>
      <c r="DA4955"/>
      <c r="DB4955"/>
      <c r="DC4955"/>
      <c r="DD4955"/>
      <c r="DE4955"/>
      <c r="DF4955"/>
      <c r="DG4955"/>
      <c r="DH4955"/>
      <c r="DI4955"/>
    </row>
    <row r="4956" spans="9:113" x14ac:dyDescent="0.25">
      <c r="I4956"/>
      <c r="CW4956"/>
      <c r="CX4956"/>
      <c r="CY4956"/>
      <c r="CZ4956"/>
      <c r="DA4956"/>
      <c r="DB4956"/>
      <c r="DC4956"/>
      <c r="DD4956"/>
      <c r="DE4956"/>
      <c r="DF4956"/>
      <c r="DG4956"/>
      <c r="DH4956"/>
      <c r="DI4956"/>
    </row>
    <row r="4957" spans="9:113" x14ac:dyDescent="0.25">
      <c r="I4957"/>
      <c r="CW4957"/>
      <c r="CX4957"/>
      <c r="CY4957"/>
      <c r="CZ4957"/>
      <c r="DA4957"/>
      <c r="DB4957"/>
      <c r="DC4957"/>
      <c r="DD4957"/>
      <c r="DE4957"/>
      <c r="DF4957"/>
      <c r="DG4957"/>
      <c r="DH4957"/>
      <c r="DI4957"/>
    </row>
    <row r="4958" spans="9:113" x14ac:dyDescent="0.25">
      <c r="I4958"/>
      <c r="CW4958"/>
      <c r="CX4958"/>
      <c r="CY4958"/>
      <c r="CZ4958"/>
      <c r="DA4958"/>
      <c r="DB4958"/>
      <c r="DC4958"/>
      <c r="DD4958"/>
      <c r="DE4958"/>
      <c r="DF4958"/>
      <c r="DG4958"/>
      <c r="DH4958"/>
      <c r="DI4958"/>
    </row>
    <row r="4959" spans="9:113" x14ac:dyDescent="0.25">
      <c r="I4959"/>
      <c r="CW4959"/>
      <c r="CX4959"/>
      <c r="CY4959"/>
      <c r="CZ4959"/>
      <c r="DA4959"/>
      <c r="DB4959"/>
      <c r="DC4959"/>
      <c r="DD4959"/>
      <c r="DE4959"/>
      <c r="DF4959"/>
      <c r="DG4959"/>
      <c r="DH4959"/>
      <c r="DI4959"/>
    </row>
    <row r="4960" spans="9:113" x14ac:dyDescent="0.25">
      <c r="I4960"/>
      <c r="CW4960"/>
      <c r="CX4960"/>
      <c r="CY4960"/>
      <c r="CZ4960"/>
      <c r="DA4960"/>
      <c r="DB4960"/>
      <c r="DC4960"/>
      <c r="DD4960"/>
      <c r="DE4960"/>
      <c r="DF4960"/>
      <c r="DG4960"/>
      <c r="DH4960"/>
      <c r="DI4960"/>
    </row>
    <row r="4961" spans="9:113" x14ac:dyDescent="0.25">
      <c r="I4961"/>
      <c r="CW4961"/>
      <c r="CX4961"/>
      <c r="CY4961"/>
      <c r="CZ4961"/>
      <c r="DA4961"/>
      <c r="DB4961"/>
      <c r="DC4961"/>
      <c r="DD4961"/>
      <c r="DE4961"/>
      <c r="DF4961"/>
      <c r="DG4961"/>
      <c r="DH4961"/>
      <c r="DI4961"/>
    </row>
    <row r="4962" spans="9:113" x14ac:dyDescent="0.25">
      <c r="I4962"/>
      <c r="CW4962"/>
      <c r="CX4962"/>
      <c r="CY4962"/>
      <c r="CZ4962"/>
      <c r="DA4962"/>
      <c r="DB4962"/>
      <c r="DC4962"/>
      <c r="DD4962"/>
      <c r="DE4962"/>
      <c r="DF4962"/>
      <c r="DG4962"/>
      <c r="DH4962"/>
      <c r="DI4962"/>
    </row>
    <row r="4963" spans="9:113" x14ac:dyDescent="0.25">
      <c r="I4963"/>
      <c r="CW4963"/>
      <c r="CX4963"/>
      <c r="CY4963"/>
      <c r="CZ4963"/>
      <c r="DA4963"/>
      <c r="DB4963"/>
      <c r="DC4963"/>
      <c r="DD4963"/>
      <c r="DE4963"/>
      <c r="DF4963"/>
      <c r="DG4963"/>
      <c r="DH4963"/>
      <c r="DI4963"/>
    </row>
    <row r="4964" spans="9:113" x14ac:dyDescent="0.25">
      <c r="I4964"/>
      <c r="CW4964"/>
      <c r="CX4964"/>
      <c r="CY4964"/>
      <c r="CZ4964"/>
      <c r="DA4964"/>
      <c r="DB4964"/>
      <c r="DC4964"/>
      <c r="DD4964"/>
      <c r="DE4964"/>
      <c r="DF4964"/>
      <c r="DG4964"/>
      <c r="DH4964"/>
      <c r="DI4964"/>
    </row>
    <row r="4965" spans="9:113" x14ac:dyDescent="0.25">
      <c r="I4965"/>
      <c r="CW4965"/>
      <c r="CX4965"/>
      <c r="CY4965"/>
      <c r="CZ4965"/>
      <c r="DA4965"/>
      <c r="DB4965"/>
      <c r="DC4965"/>
      <c r="DD4965"/>
      <c r="DE4965"/>
      <c r="DF4965"/>
      <c r="DG4965"/>
      <c r="DH4965"/>
      <c r="DI4965"/>
    </row>
    <row r="4966" spans="9:113" x14ac:dyDescent="0.25">
      <c r="I4966"/>
      <c r="CW4966"/>
      <c r="CX4966"/>
      <c r="CY4966"/>
      <c r="CZ4966"/>
      <c r="DA4966"/>
      <c r="DB4966"/>
      <c r="DC4966"/>
      <c r="DD4966"/>
      <c r="DE4966"/>
      <c r="DF4966"/>
      <c r="DG4966"/>
      <c r="DH4966"/>
      <c r="DI4966"/>
    </row>
    <row r="4967" spans="9:113" x14ac:dyDescent="0.25">
      <c r="I4967"/>
      <c r="CW4967"/>
      <c r="CX4967"/>
      <c r="CY4967"/>
      <c r="CZ4967"/>
      <c r="DA4967"/>
      <c r="DB4967"/>
      <c r="DC4967"/>
      <c r="DD4967"/>
      <c r="DE4967"/>
      <c r="DF4967"/>
      <c r="DG4967"/>
      <c r="DH4967"/>
      <c r="DI4967"/>
    </row>
    <row r="4968" spans="9:113" x14ac:dyDescent="0.25">
      <c r="I4968"/>
      <c r="CW4968"/>
      <c r="CX4968"/>
      <c r="CY4968"/>
      <c r="CZ4968"/>
      <c r="DA4968"/>
      <c r="DB4968"/>
      <c r="DC4968"/>
      <c r="DD4968"/>
      <c r="DE4968"/>
      <c r="DF4968"/>
      <c r="DG4968"/>
      <c r="DH4968"/>
      <c r="DI4968"/>
    </row>
    <row r="4969" spans="9:113" x14ac:dyDescent="0.25">
      <c r="I4969"/>
      <c r="CW4969"/>
      <c r="CX4969"/>
      <c r="CY4969"/>
      <c r="CZ4969"/>
      <c r="DA4969"/>
      <c r="DB4969"/>
      <c r="DC4969"/>
      <c r="DD4969"/>
      <c r="DE4969"/>
      <c r="DF4969"/>
      <c r="DG4969"/>
      <c r="DH4969"/>
      <c r="DI4969"/>
    </row>
    <row r="4970" spans="9:113" x14ac:dyDescent="0.25">
      <c r="I4970"/>
      <c r="CW4970"/>
      <c r="CX4970"/>
      <c r="CY4970"/>
      <c r="CZ4970"/>
      <c r="DA4970"/>
      <c r="DB4970"/>
      <c r="DC4970"/>
      <c r="DD4970"/>
      <c r="DE4970"/>
      <c r="DF4970"/>
      <c r="DG4970"/>
      <c r="DH4970"/>
      <c r="DI4970"/>
    </row>
    <row r="4971" spans="9:113" x14ac:dyDescent="0.25">
      <c r="I4971"/>
      <c r="CW4971"/>
      <c r="CX4971"/>
      <c r="CY4971"/>
      <c r="CZ4971"/>
      <c r="DA4971"/>
      <c r="DB4971"/>
      <c r="DC4971"/>
      <c r="DD4971"/>
      <c r="DE4971"/>
      <c r="DF4971"/>
      <c r="DG4971"/>
      <c r="DH4971"/>
      <c r="DI4971"/>
    </row>
    <row r="4972" spans="9:113" x14ac:dyDescent="0.25">
      <c r="I4972"/>
      <c r="CW4972"/>
      <c r="CX4972"/>
      <c r="CY4972"/>
      <c r="CZ4972"/>
      <c r="DA4972"/>
      <c r="DB4972"/>
      <c r="DC4972"/>
      <c r="DD4972"/>
      <c r="DE4972"/>
      <c r="DF4972"/>
      <c r="DG4972"/>
      <c r="DH4972"/>
      <c r="DI4972"/>
    </row>
    <row r="4973" spans="9:113" x14ac:dyDescent="0.25">
      <c r="I4973"/>
      <c r="CW4973"/>
      <c r="CX4973"/>
      <c r="CY4973"/>
      <c r="CZ4973"/>
      <c r="DA4973"/>
      <c r="DB4973"/>
      <c r="DC4973"/>
      <c r="DD4973"/>
      <c r="DE4973"/>
      <c r="DF4973"/>
      <c r="DG4973"/>
      <c r="DH4973"/>
      <c r="DI4973"/>
    </row>
    <row r="4974" spans="9:113" x14ac:dyDescent="0.25">
      <c r="I4974"/>
      <c r="CW4974"/>
      <c r="CX4974"/>
      <c r="CY4974"/>
      <c r="CZ4974"/>
      <c r="DA4974"/>
      <c r="DB4974"/>
      <c r="DC4974"/>
      <c r="DD4974"/>
      <c r="DE4974"/>
      <c r="DF4974"/>
      <c r="DG4974"/>
      <c r="DH4974"/>
      <c r="DI4974"/>
    </row>
    <row r="4975" spans="9:113" x14ac:dyDescent="0.25">
      <c r="I4975"/>
      <c r="CW4975"/>
      <c r="CX4975"/>
      <c r="CY4975"/>
      <c r="CZ4975"/>
      <c r="DA4975"/>
      <c r="DB4975"/>
      <c r="DC4975"/>
      <c r="DD4975"/>
      <c r="DE4975"/>
      <c r="DF4975"/>
      <c r="DG4975"/>
      <c r="DH4975"/>
      <c r="DI4975"/>
    </row>
    <row r="4976" spans="9:113" x14ac:dyDescent="0.25">
      <c r="I4976"/>
      <c r="CW4976"/>
      <c r="CX4976"/>
      <c r="CY4976"/>
      <c r="CZ4976"/>
      <c r="DA4976"/>
      <c r="DB4976"/>
      <c r="DC4976"/>
      <c r="DD4976"/>
      <c r="DE4976"/>
      <c r="DF4976"/>
      <c r="DG4976"/>
      <c r="DH4976"/>
      <c r="DI4976"/>
    </row>
    <row r="4977" spans="9:113" x14ac:dyDescent="0.25">
      <c r="I4977"/>
      <c r="CW4977"/>
      <c r="CX4977"/>
      <c r="CY4977"/>
      <c r="CZ4977"/>
      <c r="DA4977"/>
      <c r="DB4977"/>
      <c r="DC4977"/>
      <c r="DD4977"/>
      <c r="DE4977"/>
      <c r="DF4977"/>
      <c r="DG4977"/>
      <c r="DH4977"/>
      <c r="DI4977"/>
    </row>
    <row r="4978" spans="9:113" x14ac:dyDescent="0.25">
      <c r="I4978"/>
      <c r="CW4978"/>
      <c r="CX4978"/>
      <c r="CY4978"/>
      <c r="CZ4978"/>
      <c r="DA4978"/>
      <c r="DB4978"/>
      <c r="DC4978"/>
      <c r="DD4978"/>
      <c r="DE4978"/>
      <c r="DF4978"/>
      <c r="DG4978"/>
      <c r="DH4978"/>
      <c r="DI4978"/>
    </row>
    <row r="4979" spans="9:113" x14ac:dyDescent="0.25">
      <c r="I4979"/>
      <c r="CW4979"/>
      <c r="CX4979"/>
      <c r="CY4979"/>
      <c r="CZ4979"/>
      <c r="DA4979"/>
      <c r="DB4979"/>
      <c r="DC4979"/>
      <c r="DD4979"/>
      <c r="DE4979"/>
      <c r="DF4979"/>
      <c r="DG4979"/>
      <c r="DH4979"/>
      <c r="DI4979"/>
    </row>
    <row r="4980" spans="9:113" x14ac:dyDescent="0.25">
      <c r="I4980"/>
      <c r="CW4980"/>
      <c r="CX4980"/>
      <c r="CY4980"/>
      <c r="CZ4980"/>
      <c r="DA4980"/>
      <c r="DB4980"/>
      <c r="DC4980"/>
      <c r="DD4980"/>
      <c r="DE4980"/>
      <c r="DF4980"/>
      <c r="DG4980"/>
      <c r="DH4980"/>
      <c r="DI4980"/>
    </row>
    <row r="4981" spans="9:113" x14ac:dyDescent="0.25">
      <c r="I4981"/>
      <c r="CW4981"/>
      <c r="CX4981"/>
      <c r="CY4981"/>
      <c r="CZ4981"/>
      <c r="DA4981"/>
      <c r="DB4981"/>
      <c r="DC4981"/>
      <c r="DD4981"/>
      <c r="DE4981"/>
      <c r="DF4981"/>
      <c r="DG4981"/>
      <c r="DH4981"/>
      <c r="DI4981"/>
    </row>
    <row r="4982" spans="9:113" x14ac:dyDescent="0.25">
      <c r="I4982"/>
      <c r="CW4982"/>
      <c r="CX4982"/>
      <c r="CY4982"/>
      <c r="CZ4982"/>
      <c r="DA4982"/>
      <c r="DB4982"/>
      <c r="DC4982"/>
      <c r="DD4982"/>
      <c r="DE4982"/>
      <c r="DF4982"/>
      <c r="DG4982"/>
      <c r="DH4982"/>
      <c r="DI4982"/>
    </row>
    <row r="4983" spans="9:113" x14ac:dyDescent="0.25">
      <c r="I4983"/>
      <c r="CW4983"/>
      <c r="CX4983"/>
      <c r="CY4983"/>
      <c r="CZ4983"/>
      <c r="DA4983"/>
      <c r="DB4983"/>
      <c r="DC4983"/>
      <c r="DD4983"/>
      <c r="DE4983"/>
      <c r="DF4983"/>
      <c r="DG4983"/>
      <c r="DH4983"/>
      <c r="DI4983"/>
    </row>
    <row r="4984" spans="9:113" x14ac:dyDescent="0.25">
      <c r="I4984"/>
      <c r="CW4984"/>
      <c r="CX4984"/>
      <c r="CY4984"/>
      <c r="CZ4984"/>
      <c r="DA4984"/>
      <c r="DB4984"/>
      <c r="DC4984"/>
      <c r="DD4984"/>
      <c r="DE4984"/>
      <c r="DF4984"/>
      <c r="DG4984"/>
      <c r="DH4984"/>
      <c r="DI4984"/>
    </row>
    <row r="4985" spans="9:113" x14ac:dyDescent="0.25">
      <c r="I4985"/>
      <c r="CW4985"/>
      <c r="CX4985"/>
      <c r="CY4985"/>
      <c r="CZ4985"/>
      <c r="DA4985"/>
      <c r="DB4985"/>
      <c r="DC4985"/>
      <c r="DD4985"/>
      <c r="DE4985"/>
      <c r="DF4985"/>
      <c r="DG4985"/>
      <c r="DH4985"/>
      <c r="DI4985"/>
    </row>
    <row r="4986" spans="9:113" x14ac:dyDescent="0.25">
      <c r="I4986"/>
      <c r="CW4986"/>
      <c r="CX4986"/>
      <c r="CY4986"/>
      <c r="CZ4986"/>
      <c r="DA4986"/>
      <c r="DB4986"/>
      <c r="DC4986"/>
      <c r="DD4986"/>
      <c r="DE4986"/>
      <c r="DF4986"/>
      <c r="DG4986"/>
      <c r="DH4986"/>
      <c r="DI4986"/>
    </row>
    <row r="4987" spans="9:113" x14ac:dyDescent="0.25">
      <c r="I4987"/>
      <c r="CW4987"/>
      <c r="CX4987"/>
      <c r="CY4987"/>
      <c r="CZ4987"/>
      <c r="DA4987"/>
      <c r="DB4987"/>
      <c r="DC4987"/>
      <c r="DD4987"/>
      <c r="DE4987"/>
      <c r="DF4987"/>
      <c r="DG4987"/>
      <c r="DH4987"/>
      <c r="DI4987"/>
    </row>
    <row r="4988" spans="9:113" x14ac:dyDescent="0.25">
      <c r="I4988"/>
      <c r="CW4988"/>
      <c r="CX4988"/>
      <c r="CY4988"/>
      <c r="CZ4988"/>
      <c r="DA4988"/>
      <c r="DB4988"/>
      <c r="DC4988"/>
      <c r="DD4988"/>
      <c r="DE4988"/>
      <c r="DF4988"/>
      <c r="DG4988"/>
      <c r="DH4988"/>
      <c r="DI4988"/>
    </row>
    <row r="4989" spans="9:113" x14ac:dyDescent="0.25">
      <c r="I4989"/>
      <c r="CW4989"/>
      <c r="CX4989"/>
      <c r="CY4989"/>
      <c r="CZ4989"/>
      <c r="DA4989"/>
      <c r="DB4989"/>
      <c r="DC4989"/>
      <c r="DD4989"/>
      <c r="DE4989"/>
      <c r="DF4989"/>
      <c r="DG4989"/>
      <c r="DH4989"/>
      <c r="DI4989"/>
    </row>
    <row r="4990" spans="9:113" x14ac:dyDescent="0.25">
      <c r="I4990"/>
      <c r="CW4990"/>
      <c r="CX4990"/>
      <c r="CY4990"/>
      <c r="CZ4990"/>
      <c r="DA4990"/>
      <c r="DB4990"/>
      <c r="DC4990"/>
      <c r="DD4990"/>
      <c r="DE4990"/>
      <c r="DF4990"/>
      <c r="DG4990"/>
      <c r="DH4990"/>
      <c r="DI4990"/>
    </row>
    <row r="4991" spans="9:113" x14ac:dyDescent="0.25">
      <c r="I4991"/>
      <c r="CW4991"/>
      <c r="CX4991"/>
      <c r="CY4991"/>
      <c r="CZ4991"/>
      <c r="DA4991"/>
      <c r="DB4991"/>
      <c r="DC4991"/>
      <c r="DD4991"/>
      <c r="DE4991"/>
      <c r="DF4991"/>
      <c r="DG4991"/>
      <c r="DH4991"/>
      <c r="DI4991"/>
    </row>
    <row r="4992" spans="9:113" x14ac:dyDescent="0.25">
      <c r="I4992"/>
      <c r="CW4992"/>
      <c r="CX4992"/>
      <c r="CY4992"/>
      <c r="CZ4992"/>
      <c r="DA4992"/>
      <c r="DB4992"/>
      <c r="DC4992"/>
      <c r="DD4992"/>
      <c r="DE4992"/>
      <c r="DF4992"/>
      <c r="DG4992"/>
      <c r="DH4992"/>
      <c r="DI4992"/>
    </row>
    <row r="4993" spans="9:113" x14ac:dyDescent="0.25">
      <c r="I4993"/>
      <c r="CW4993"/>
      <c r="CX4993"/>
      <c r="CY4993"/>
      <c r="CZ4993"/>
      <c r="DA4993"/>
      <c r="DB4993"/>
      <c r="DC4993"/>
      <c r="DD4993"/>
      <c r="DE4993"/>
      <c r="DF4993"/>
      <c r="DG4993"/>
      <c r="DH4993"/>
      <c r="DI4993"/>
    </row>
    <row r="4994" spans="9:113" x14ac:dyDescent="0.25">
      <c r="I4994"/>
      <c r="CW4994"/>
      <c r="CX4994"/>
      <c r="CY4994"/>
      <c r="CZ4994"/>
      <c r="DA4994"/>
      <c r="DB4994"/>
      <c r="DC4994"/>
      <c r="DD4994"/>
      <c r="DE4994"/>
      <c r="DF4994"/>
      <c r="DG4994"/>
      <c r="DH4994"/>
      <c r="DI4994"/>
    </row>
    <row r="4995" spans="9:113" x14ac:dyDescent="0.25">
      <c r="I4995"/>
      <c r="CW4995"/>
      <c r="CX4995"/>
      <c r="CY4995"/>
      <c r="CZ4995"/>
      <c r="DA4995"/>
      <c r="DB4995"/>
      <c r="DC4995"/>
      <c r="DD4995"/>
      <c r="DE4995"/>
      <c r="DF4995"/>
      <c r="DG4995"/>
      <c r="DH4995"/>
      <c r="DI4995"/>
    </row>
    <row r="4996" spans="9:113" x14ac:dyDescent="0.25">
      <c r="I4996"/>
      <c r="CW4996"/>
      <c r="CX4996"/>
      <c r="CY4996"/>
      <c r="CZ4996"/>
      <c r="DA4996"/>
      <c r="DB4996"/>
      <c r="DC4996"/>
      <c r="DD4996"/>
      <c r="DE4996"/>
      <c r="DF4996"/>
      <c r="DG4996"/>
      <c r="DH4996"/>
      <c r="DI4996"/>
    </row>
    <row r="4997" spans="9:113" x14ac:dyDescent="0.25">
      <c r="I4997"/>
      <c r="CW4997"/>
      <c r="CX4997"/>
      <c r="CY4997"/>
      <c r="CZ4997"/>
      <c r="DA4997"/>
      <c r="DB4997"/>
      <c r="DC4997"/>
      <c r="DD4997"/>
      <c r="DE4997"/>
      <c r="DF4997"/>
      <c r="DG4997"/>
      <c r="DH4997"/>
      <c r="DI4997"/>
    </row>
    <row r="4998" spans="9:113" x14ac:dyDescent="0.25">
      <c r="I4998"/>
      <c r="CW4998"/>
      <c r="CX4998"/>
      <c r="CY4998"/>
      <c r="CZ4998"/>
      <c r="DA4998"/>
      <c r="DB4998"/>
      <c r="DC4998"/>
      <c r="DD4998"/>
      <c r="DE4998"/>
      <c r="DF4998"/>
      <c r="DG4998"/>
      <c r="DH4998"/>
      <c r="DI4998"/>
    </row>
  </sheetData>
  <mergeCells count="16">
    <mergeCell ref="DA6:DB6"/>
    <mergeCell ref="DC6:DD6"/>
    <mergeCell ref="DE3:DF3"/>
    <mergeCell ref="DG3:DH3"/>
    <mergeCell ref="DE4:DF4"/>
    <mergeCell ref="DG4:DH4"/>
    <mergeCell ref="DE5:DF5"/>
    <mergeCell ref="DG5:DH5"/>
    <mergeCell ref="DE6:DF6"/>
    <mergeCell ref="DG6:DH6"/>
    <mergeCell ref="DA3:DB3"/>
    <mergeCell ref="DC3:DD3"/>
    <mergeCell ref="DA4:DB4"/>
    <mergeCell ref="DC4:DD4"/>
    <mergeCell ref="DA5:DB5"/>
    <mergeCell ref="DC5:DD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2:K17"/>
  <sheetViews>
    <sheetView zoomScale="80" zoomScaleNormal="80" workbookViewId="0">
      <selection activeCell="A18" sqref="A18:XFD93"/>
    </sheetView>
  </sheetViews>
  <sheetFormatPr baseColWidth="10" defaultRowHeight="15" x14ac:dyDescent="0.25"/>
  <cols>
    <col min="1" max="1" width="7.28515625" bestFit="1" customWidth="1"/>
    <col min="2" max="2" width="24.28515625" style="15" customWidth="1"/>
    <col min="3" max="3" width="24.5703125" style="14" customWidth="1"/>
    <col min="7" max="11" width="22" customWidth="1"/>
  </cols>
  <sheetData>
    <row r="2" spans="1:11" x14ac:dyDescent="0.25">
      <c r="A2" t="s">
        <v>19</v>
      </c>
      <c r="B2" s="15" t="s">
        <v>17</v>
      </c>
      <c r="C2" s="14" t="s">
        <v>18</v>
      </c>
      <c r="J2" t="e">
        <f>IF(#REF!&lt;&gt;0,K2/#REF!,0)</f>
        <v>#REF!</v>
      </c>
      <c r="K2">
        <v>0</v>
      </c>
    </row>
    <row r="3" spans="1:11" x14ac:dyDescent="0.25">
      <c r="A3" s="16" t="s">
        <v>27</v>
      </c>
      <c r="B3" s="15">
        <f>DataBrut!$U$6</f>
        <v>1.9235261752136749E-2</v>
      </c>
      <c r="C3" s="18">
        <f>ABS(DataBrut!$V$7)</f>
        <v>10342541.43646409</v>
      </c>
      <c r="G3" t="e">
        <f t="shared" ref="G3:G17" si="0">CONCATENATE(H3,I3,")")</f>
        <v>#REF!</v>
      </c>
      <c r="H3" t="s">
        <v>55</v>
      </c>
      <c r="I3" t="e">
        <f>#REF!+2</f>
        <v>#REF!</v>
      </c>
    </row>
    <row r="4" spans="1:11" x14ac:dyDescent="0.25">
      <c r="A4" s="16" t="s">
        <v>28</v>
      </c>
      <c r="B4" s="15">
        <f>DataBrut!$W$6</f>
        <v>9.0460865784133711E-3</v>
      </c>
      <c r="C4" s="14">
        <f>ABS(DataBrut!$X$7)</f>
        <v>112489130.43478261</v>
      </c>
      <c r="G4" t="e">
        <f t="shared" si="0"/>
        <v>#REF!</v>
      </c>
      <c r="H4" t="s">
        <v>55</v>
      </c>
      <c r="I4" t="e">
        <f t="shared" ref="I4:I17" si="1">I3+2</f>
        <v>#REF!</v>
      </c>
      <c r="J4">
        <f>IF(K5&lt;&gt;0,K4/K5,0)</f>
        <v>0</v>
      </c>
      <c r="K4">
        <v>2.1126707953515816E-2</v>
      </c>
    </row>
    <row r="5" spans="1:11" x14ac:dyDescent="0.25">
      <c r="A5" s="16" t="s">
        <v>29</v>
      </c>
      <c r="B5" s="15">
        <f>DataBrut!$Y$6</f>
        <v>1.3791214529331516E-2</v>
      </c>
      <c r="C5" s="14">
        <f>ABS(DataBrut!$Z$7)</f>
        <v>161988950.27624309</v>
      </c>
      <c r="G5" t="e">
        <f t="shared" si="0"/>
        <v>#REF!</v>
      </c>
      <c r="H5" t="s">
        <v>55</v>
      </c>
      <c r="I5" t="e">
        <f t="shared" si="1"/>
        <v>#REF!</v>
      </c>
    </row>
    <row r="6" spans="1:11" x14ac:dyDescent="0.25">
      <c r="A6" s="16" t="s">
        <v>30</v>
      </c>
      <c r="B6" s="15">
        <f>DataBrut!$AA$6</f>
        <v>2.8290613829690194E-2</v>
      </c>
      <c r="C6" s="14">
        <f>ABS(DataBrut!$AB$7)</f>
        <v>159978260.86956522</v>
      </c>
      <c r="G6" t="e">
        <f t="shared" si="0"/>
        <v>#REF!</v>
      </c>
      <c r="H6" t="s">
        <v>55</v>
      </c>
      <c r="I6" t="e">
        <f t="shared" si="1"/>
        <v>#REF!</v>
      </c>
      <c r="J6">
        <f>IF(K7&lt;&gt;0,K6/K7,0)</f>
        <v>0</v>
      </c>
      <c r="K6">
        <v>2.1353659904403546E-2</v>
      </c>
    </row>
    <row r="7" spans="1:11" x14ac:dyDescent="0.25">
      <c r="A7" s="16" t="s">
        <v>31</v>
      </c>
      <c r="B7" s="15">
        <f>DataBrut!$AC$6</f>
        <v>4.6440770335843262E-2</v>
      </c>
      <c r="C7" s="14">
        <f>ABS(DataBrut!$AD$7)</f>
        <v>157988950.27624306</v>
      </c>
      <c r="G7" t="e">
        <f t="shared" si="0"/>
        <v>#REF!</v>
      </c>
      <c r="H7" t="s">
        <v>55</v>
      </c>
      <c r="I7" t="e">
        <f t="shared" si="1"/>
        <v>#REF!</v>
      </c>
    </row>
    <row r="8" spans="1:11" x14ac:dyDescent="0.25">
      <c r="A8" s="16" t="s">
        <v>32</v>
      </c>
      <c r="B8" s="15">
        <f>DataBrut!$AE$6</f>
        <v>5.047238164818893E-2</v>
      </c>
      <c r="C8" s="14">
        <f>ABS(DataBrut!$AF$7)</f>
        <v>155967391.30434781</v>
      </c>
      <c r="G8" t="e">
        <f t="shared" si="0"/>
        <v>#REF!</v>
      </c>
      <c r="H8" t="s">
        <v>55</v>
      </c>
      <c r="I8" t="e">
        <f t="shared" si="1"/>
        <v>#REF!</v>
      </c>
      <c r="J8">
        <f>IF(K9&lt;&gt;0,K8/K9,0)</f>
        <v>0</v>
      </c>
      <c r="K8">
        <v>2.1736738651770574E-2</v>
      </c>
    </row>
    <row r="9" spans="1:11" x14ac:dyDescent="0.25">
      <c r="A9" s="16" t="s">
        <v>33</v>
      </c>
      <c r="B9" s="15">
        <f>DataBrut!$AG$6</f>
        <v>5.1462897037426854E-2</v>
      </c>
      <c r="C9" s="14">
        <f>ABS(DataBrut!$AH$7)</f>
        <v>153967032.96703297</v>
      </c>
      <c r="G9" t="e">
        <f t="shared" si="0"/>
        <v>#REF!</v>
      </c>
      <c r="H9" t="s">
        <v>55</v>
      </c>
      <c r="I9" t="e">
        <f t="shared" si="1"/>
        <v>#REF!</v>
      </c>
    </row>
    <row r="10" spans="1:11" x14ac:dyDescent="0.25">
      <c r="A10" s="16" t="s">
        <v>34</v>
      </c>
      <c r="B10" s="15">
        <f>DataBrut!$AI$6</f>
        <v>5.0946605954939883E-2</v>
      </c>
      <c r="C10" s="14">
        <f>ABS(DataBrut!$AJ$7)</f>
        <v>151989130.43478265</v>
      </c>
      <c r="G10" t="e">
        <f t="shared" si="0"/>
        <v>#REF!</v>
      </c>
      <c r="H10" t="s">
        <v>55</v>
      </c>
      <c r="I10" t="e">
        <f t="shared" si="1"/>
        <v>#REF!</v>
      </c>
      <c r="J10">
        <f>IF(K11&lt;&gt;0,K10/K11,0)</f>
        <v>0</v>
      </c>
      <c r="K10">
        <v>2.2310035804900364E-2</v>
      </c>
    </row>
    <row r="11" spans="1:11" x14ac:dyDescent="0.25">
      <c r="A11" s="16" t="s">
        <v>35</v>
      </c>
      <c r="B11" s="15">
        <f>DataBrut!$AK$6</f>
        <v>5.082267789571239E-2</v>
      </c>
      <c r="C11" s="14">
        <f>ABS(DataBrut!$AL$7)</f>
        <v>149988950.27624309</v>
      </c>
      <c r="G11" t="e">
        <f t="shared" si="0"/>
        <v>#REF!</v>
      </c>
      <c r="H11" t="s">
        <v>55</v>
      </c>
      <c r="I11" t="e">
        <f t="shared" si="1"/>
        <v>#REF!</v>
      </c>
    </row>
    <row r="12" spans="1:11" x14ac:dyDescent="0.25">
      <c r="A12" s="16" t="s">
        <v>36</v>
      </c>
      <c r="B12" s="15">
        <f>DataBrut!$AM$6</f>
        <v>5.357635451519753E-2</v>
      </c>
      <c r="C12" s="14">
        <f>ABS(DataBrut!$AN$7)</f>
        <v>147989130.43478262</v>
      </c>
      <c r="G12" t="e">
        <f t="shared" si="0"/>
        <v>#REF!</v>
      </c>
      <c r="H12" t="s">
        <v>55</v>
      </c>
      <c r="I12" t="e">
        <f t="shared" si="1"/>
        <v>#REF!</v>
      </c>
      <c r="J12">
        <f>IF(K13&lt;&gt;0,K12/K13,0)</f>
        <v>0</v>
      </c>
      <c r="K12">
        <v>2.3059276229918425E-2</v>
      </c>
    </row>
    <row r="13" spans="1:11" x14ac:dyDescent="0.25">
      <c r="A13" s="16" t="s">
        <v>37</v>
      </c>
      <c r="B13" s="15">
        <f>DataBrut!$AO$6</f>
        <v>5.4095108035746756E-2</v>
      </c>
      <c r="C13" s="14">
        <f>ABS(DataBrut!$AP$7)</f>
        <v>145994475.13812152</v>
      </c>
      <c r="G13" t="e">
        <f t="shared" si="0"/>
        <v>#REF!</v>
      </c>
      <c r="H13" t="s">
        <v>55</v>
      </c>
      <c r="I13" t="e">
        <f t="shared" si="1"/>
        <v>#REF!</v>
      </c>
    </row>
    <row r="14" spans="1:11" x14ac:dyDescent="0.25">
      <c r="A14" s="16" t="s">
        <v>38</v>
      </c>
      <c r="B14" s="15">
        <f>DataBrut!$AQ$6</f>
        <v>5.5858109333649243E-2</v>
      </c>
      <c r="C14" s="14">
        <f>ABS(DataBrut!$AR$7)</f>
        <v>144989130.43478265</v>
      </c>
      <c r="G14" t="e">
        <f t="shared" si="0"/>
        <v>#REF!</v>
      </c>
      <c r="H14" t="s">
        <v>55</v>
      </c>
      <c r="I14" t="e">
        <f t="shared" si="1"/>
        <v>#REF!</v>
      </c>
      <c r="J14">
        <f>IF(K15&lt;&gt;0,K14/K15,0)</f>
        <v>0</v>
      </c>
      <c r="K14">
        <v>2.3969213970708104E-2</v>
      </c>
    </row>
    <row r="15" spans="1:11" x14ac:dyDescent="0.25">
      <c r="A15" s="16" t="s">
        <v>39</v>
      </c>
      <c r="B15" s="15">
        <f>DataBrut!$AS$6</f>
        <v>5.63895250762219E-2</v>
      </c>
      <c r="C15" s="14">
        <f>ABS(DataBrut!$AT$7)</f>
        <v>142613259.66850826</v>
      </c>
      <c r="G15" t="e">
        <f t="shared" si="0"/>
        <v>#REF!</v>
      </c>
      <c r="H15" t="s">
        <v>55</v>
      </c>
      <c r="I15" t="e">
        <f t="shared" si="1"/>
        <v>#REF!</v>
      </c>
    </row>
    <row r="16" spans="1:11" x14ac:dyDescent="0.25">
      <c r="A16" s="16" t="s">
        <v>40</v>
      </c>
      <c r="B16" s="15">
        <f>DataBrut!$AU$6</f>
        <v>5.0457659339325618E-2</v>
      </c>
      <c r="C16" s="14">
        <f>ABS(DataBrut!$AV$7)</f>
        <v>73000000</v>
      </c>
      <c r="G16" t="e">
        <f t="shared" si="0"/>
        <v>#REF!</v>
      </c>
      <c r="H16" t="s">
        <v>55</v>
      </c>
      <c r="I16" t="e">
        <f t="shared" si="1"/>
        <v>#REF!</v>
      </c>
      <c r="J16">
        <f>IF(K17&lt;&gt;0,K16/K17,0)</f>
        <v>0</v>
      </c>
      <c r="K16">
        <v>2.5096685295413083E-2</v>
      </c>
    </row>
    <row r="17" spans="1:9" x14ac:dyDescent="0.25">
      <c r="A17" s="16" t="s">
        <v>41</v>
      </c>
      <c r="B17" s="15">
        <f>DataBrut!$AW$6</f>
        <v>5.0495049593380803E-2</v>
      </c>
      <c r="C17" s="14">
        <f>ABS(DataBrut!$AX$7)</f>
        <v>73000000</v>
      </c>
      <c r="G17" t="e">
        <f t="shared" si="0"/>
        <v>#REF!</v>
      </c>
      <c r="H17" t="s">
        <v>55</v>
      </c>
      <c r="I17" t="e">
        <f t="shared" si="1"/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W17"/>
  <sheetViews>
    <sheetView topLeftCell="L18" workbookViewId="0">
      <selection activeCell="L18" sqref="A18:XFD52"/>
    </sheetView>
  </sheetViews>
  <sheetFormatPr baseColWidth="10" defaultRowHeight="15" x14ac:dyDescent="0.25"/>
  <cols>
    <col min="3" max="3" width="16.28515625" bestFit="1" customWidth="1"/>
    <col min="7" max="7" width="15.28515625" bestFit="1" customWidth="1"/>
    <col min="11" max="11" width="15.28515625" bestFit="1" customWidth="1"/>
    <col min="15" max="15" width="16.28515625" bestFit="1" customWidth="1"/>
    <col min="19" max="19" width="15.28515625" bestFit="1" customWidth="1"/>
    <col min="23" max="23" width="16.28515625" bestFit="1" customWidth="1"/>
  </cols>
  <sheetData>
    <row r="1" spans="1:23" x14ac:dyDescent="0.25">
      <c r="A1" t="s">
        <v>126</v>
      </c>
      <c r="E1" t="s">
        <v>127</v>
      </c>
      <c r="I1" t="s">
        <v>128</v>
      </c>
      <c r="M1" t="s">
        <v>129</v>
      </c>
      <c r="Q1" t="s">
        <v>130</v>
      </c>
      <c r="U1" t="s">
        <v>131</v>
      </c>
    </row>
    <row r="2" spans="1:23" x14ac:dyDescent="0.25">
      <c r="A2" t="s">
        <v>19</v>
      </c>
      <c r="B2" t="s">
        <v>17</v>
      </c>
      <c r="C2" t="s">
        <v>18</v>
      </c>
      <c r="E2" t="s">
        <v>19</v>
      </c>
      <c r="F2" t="s">
        <v>17</v>
      </c>
      <c r="G2" t="s">
        <v>18</v>
      </c>
      <c r="I2" t="s">
        <v>19</v>
      </c>
      <c r="J2" t="s">
        <v>17</v>
      </c>
      <c r="K2" t="s">
        <v>18</v>
      </c>
      <c r="M2" t="s">
        <v>19</v>
      </c>
      <c r="N2" t="s">
        <v>17</v>
      </c>
      <c r="O2" t="s">
        <v>18</v>
      </c>
      <c r="Q2" t="s">
        <v>19</v>
      </c>
      <c r="R2" t="s">
        <v>17</v>
      </c>
      <c r="S2" t="s">
        <v>18</v>
      </c>
      <c r="U2" t="s">
        <v>19</v>
      </c>
      <c r="V2" t="s">
        <v>17</v>
      </c>
      <c r="W2" t="s">
        <v>18</v>
      </c>
    </row>
    <row r="3" spans="1:23" x14ac:dyDescent="0.25">
      <c r="A3" t="s">
        <v>27</v>
      </c>
      <c r="B3">
        <v>1.9418002136752134E-2</v>
      </c>
      <c r="C3">
        <v>10342541.43646409</v>
      </c>
      <c r="E3" t="s">
        <v>27</v>
      </c>
      <c r="F3">
        <v>1.9995577667219461E-2</v>
      </c>
      <c r="G3">
        <v>9994475.1381215472</v>
      </c>
      <c r="I3" t="s">
        <v>27</v>
      </c>
      <c r="J3">
        <v>2.8333333333333331E-3</v>
      </c>
      <c r="K3">
        <v>348066.29834254144</v>
      </c>
      <c r="M3" t="s">
        <v>27</v>
      </c>
      <c r="N3">
        <v>-3.166758311795853E-3</v>
      </c>
      <c r="O3">
        <v>63107216.967900544</v>
      </c>
      <c r="Q3" t="s">
        <v>27</v>
      </c>
      <c r="R3">
        <v>0</v>
      </c>
      <c r="S3">
        <v>73101692.10602209</v>
      </c>
      <c r="U3" t="s">
        <v>27</v>
      </c>
      <c r="V3">
        <v>1.9235261752136749E-2</v>
      </c>
      <c r="W3">
        <v>10342541.43646409</v>
      </c>
    </row>
    <row r="4" spans="1:23" x14ac:dyDescent="0.25">
      <c r="A4" t="s">
        <v>28</v>
      </c>
      <c r="B4">
        <v>1.3796840274422652E-2</v>
      </c>
      <c r="C4">
        <v>112489130.43478259</v>
      </c>
      <c r="E4" t="s">
        <v>28</v>
      </c>
      <c r="F4">
        <v>4.0927580893682598E-2</v>
      </c>
      <c r="G4">
        <v>14108695.652173912</v>
      </c>
      <c r="I4" t="s">
        <v>28</v>
      </c>
      <c r="J4">
        <v>9.9060324825986073E-3</v>
      </c>
      <c r="K4">
        <v>98380434.782608703</v>
      </c>
      <c r="M4" t="s">
        <v>28</v>
      </c>
      <c r="N4">
        <v>-1.255014986014906E-2</v>
      </c>
      <c r="O4">
        <v>46010190.24021738</v>
      </c>
      <c r="Q4" t="s">
        <v>28</v>
      </c>
      <c r="R4">
        <v>0</v>
      </c>
      <c r="S4">
        <v>60118885.892391331</v>
      </c>
      <c r="U4" t="s">
        <v>28</v>
      </c>
      <c r="V4">
        <v>9.0460865784133711E-3</v>
      </c>
      <c r="W4">
        <v>112489130.43478261</v>
      </c>
    </row>
    <row r="5" spans="1:23" x14ac:dyDescent="0.25">
      <c r="A5" t="s">
        <v>29</v>
      </c>
      <c r="B5">
        <v>1.8058509549795359E-2</v>
      </c>
      <c r="C5">
        <v>161988950.27624309</v>
      </c>
      <c r="E5" t="s">
        <v>29</v>
      </c>
      <c r="F5">
        <v>4.0421574232894983E-2</v>
      </c>
      <c r="G5">
        <v>28988950.276243098</v>
      </c>
      <c r="I5" t="s">
        <v>29</v>
      </c>
      <c r="J5">
        <v>1.3184210526315793E-2</v>
      </c>
      <c r="K5">
        <v>132999999.99999999</v>
      </c>
      <c r="M5" t="s">
        <v>29</v>
      </c>
      <c r="N5">
        <v>-3.9181969333087013E-2</v>
      </c>
      <c r="O5">
        <v>29906077.348066296</v>
      </c>
      <c r="Q5" t="s">
        <v>29</v>
      </c>
      <c r="R5">
        <v>0</v>
      </c>
      <c r="S5">
        <v>58895027.624309406</v>
      </c>
      <c r="U5" t="s">
        <v>29</v>
      </c>
      <c r="V5">
        <v>1.3791214529331516E-2</v>
      </c>
      <c r="W5">
        <v>161988950.27624309</v>
      </c>
    </row>
    <row r="6" spans="1:23" x14ac:dyDescent="0.25">
      <c r="A6" t="s">
        <v>30</v>
      </c>
      <c r="B6">
        <v>1.9380981764636235E-2</v>
      </c>
      <c r="C6">
        <v>159978260.86956519</v>
      </c>
      <c r="E6" t="s">
        <v>30</v>
      </c>
      <c r="F6">
        <v>4.1943593875906536E-2</v>
      </c>
      <c r="G6">
        <v>26978260.869565215</v>
      </c>
      <c r="I6" t="s">
        <v>30</v>
      </c>
      <c r="J6">
        <v>1.6456024791221012E-2</v>
      </c>
      <c r="K6">
        <v>133000000</v>
      </c>
      <c r="M6" t="s">
        <v>30</v>
      </c>
      <c r="N6">
        <v>-1.792401885835607E-2</v>
      </c>
      <c r="O6">
        <v>50875000</v>
      </c>
      <c r="Q6" t="s">
        <v>30</v>
      </c>
      <c r="R6">
        <v>2.8217284095587289E-3</v>
      </c>
      <c r="S6">
        <v>77853260.869565263</v>
      </c>
      <c r="U6" t="s">
        <v>30</v>
      </c>
      <c r="V6">
        <v>1.9886618721659217E-2</v>
      </c>
      <c r="W6">
        <v>159978260.86956522</v>
      </c>
    </row>
    <row r="7" spans="1:23" x14ac:dyDescent="0.25">
      <c r="A7" t="s">
        <v>31</v>
      </c>
      <c r="B7">
        <v>2.4244770300506296E-2</v>
      </c>
      <c r="C7">
        <v>157988950.27624312</v>
      </c>
      <c r="E7" t="s">
        <v>31</v>
      </c>
      <c r="F7">
        <v>4.3690470926376297E-2</v>
      </c>
      <c r="G7">
        <v>24988950.276243094</v>
      </c>
      <c r="I7" t="s">
        <v>31</v>
      </c>
      <c r="J7">
        <v>2.6957515412444399E-2</v>
      </c>
      <c r="K7">
        <v>132999999.99999999</v>
      </c>
      <c r="M7" t="s">
        <v>31</v>
      </c>
      <c r="N7">
        <v>-6.1247145801580161E-3</v>
      </c>
      <c r="O7">
        <v>40011049.723756917</v>
      </c>
      <c r="Q7" t="s">
        <v>31</v>
      </c>
      <c r="R7">
        <v>1.3026503783297547E-2</v>
      </c>
      <c r="S7">
        <v>65000000.000000022</v>
      </c>
      <c r="U7" t="s">
        <v>31</v>
      </c>
      <c r="V7">
        <v>2.9604149829478711E-2</v>
      </c>
      <c r="W7">
        <v>157988950.27624309</v>
      </c>
    </row>
    <row r="8" spans="1:23" x14ac:dyDescent="0.25">
      <c r="A8" t="s">
        <v>32</v>
      </c>
      <c r="B8">
        <v>2.6875852005267653E-2</v>
      </c>
      <c r="C8">
        <v>155967391.30434781</v>
      </c>
      <c r="E8" t="s">
        <v>32</v>
      </c>
      <c r="F8">
        <v>4.5775674396592518E-2</v>
      </c>
      <c r="G8">
        <v>22967391.304347828</v>
      </c>
      <c r="I8" t="s">
        <v>32</v>
      </c>
      <c r="J8">
        <v>3.1283442650364764E-2</v>
      </c>
      <c r="K8">
        <v>132999999.99999999</v>
      </c>
      <c r="M8" t="s">
        <v>32</v>
      </c>
      <c r="N8">
        <v>-8.7730922742469176E-4</v>
      </c>
      <c r="O8">
        <v>35402173.913043469</v>
      </c>
      <c r="Q8" t="s">
        <v>32</v>
      </c>
      <c r="R8">
        <v>1.7479814496513545E-2</v>
      </c>
      <c r="S8">
        <v>58369565.217391327</v>
      </c>
      <c r="U8" t="s">
        <v>32</v>
      </c>
      <c r="V8">
        <v>3.3417534620521501E-2</v>
      </c>
      <c r="W8">
        <v>155967391.30434781</v>
      </c>
    </row>
    <row r="9" spans="1:23" x14ac:dyDescent="0.25">
      <c r="A9" t="s">
        <v>33</v>
      </c>
      <c r="B9">
        <v>2.9952407762502384E-2</v>
      </c>
      <c r="C9">
        <v>153967032.96703297</v>
      </c>
      <c r="E9" t="s">
        <v>33</v>
      </c>
      <c r="F9">
        <v>4.8234800838574426E-2</v>
      </c>
      <c r="G9">
        <v>20967032.967032965</v>
      </c>
      <c r="I9" t="s">
        <v>33</v>
      </c>
      <c r="J9">
        <v>3.1971796281202003E-2</v>
      </c>
      <c r="K9">
        <v>133000000.00000001</v>
      </c>
      <c r="M9" t="s">
        <v>33</v>
      </c>
      <c r="N9">
        <v>-2.5613574603784727E-2</v>
      </c>
      <c r="O9">
        <v>14032967.032967035</v>
      </c>
      <c r="Q9" t="s">
        <v>33</v>
      </c>
      <c r="R9">
        <v>1.8625891752265894E-2</v>
      </c>
      <c r="S9">
        <v>35000000.000000007</v>
      </c>
      <c r="U9" t="s">
        <v>33</v>
      </c>
      <c r="V9">
        <v>3.4186471371878364E-2</v>
      </c>
      <c r="W9">
        <v>153967032.967033</v>
      </c>
    </row>
    <row r="10" spans="1:23" x14ac:dyDescent="0.25">
      <c r="A10" t="s">
        <v>34</v>
      </c>
      <c r="B10">
        <v>2.9467873378580985E-2</v>
      </c>
      <c r="C10">
        <v>151989130.43478265</v>
      </c>
      <c r="E10" t="s">
        <v>34</v>
      </c>
      <c r="F10">
        <v>5.1175729822552952E-2</v>
      </c>
      <c r="G10">
        <v>18989130.434782609</v>
      </c>
      <c r="I10" t="s">
        <v>34</v>
      </c>
      <c r="J10">
        <v>3.0913892699241972E-2</v>
      </c>
      <c r="K10">
        <v>133000000.00000001</v>
      </c>
      <c r="M10" t="s">
        <v>34</v>
      </c>
      <c r="N10">
        <v>-2.4211309483893523E-2</v>
      </c>
      <c r="O10">
        <v>15168478.260869568</v>
      </c>
      <c r="Q10" t="s">
        <v>34</v>
      </c>
      <c r="R10">
        <v>1.7698366782888334E-2</v>
      </c>
      <c r="S10">
        <v>34157608.695652172</v>
      </c>
      <c r="U10" t="s">
        <v>34</v>
      </c>
      <c r="V10">
        <v>3.3445354435237412E-2</v>
      </c>
      <c r="W10">
        <v>151989130.43478265</v>
      </c>
    </row>
    <row r="11" spans="1:23" x14ac:dyDescent="0.25">
      <c r="A11" t="s">
        <v>35</v>
      </c>
      <c r="B11">
        <v>2.9662881916506234E-2</v>
      </c>
      <c r="C11">
        <v>149988950.27624309</v>
      </c>
      <c r="E11" t="s">
        <v>35</v>
      </c>
      <c r="F11">
        <v>5.4846178861788622E-2</v>
      </c>
      <c r="G11">
        <v>16988950.276243094</v>
      </c>
      <c r="I11" t="s">
        <v>35</v>
      </c>
      <c r="J11">
        <v>3.0308730092335815E-2</v>
      </c>
      <c r="K11">
        <v>132999999.99999999</v>
      </c>
      <c r="M11" t="s">
        <v>35</v>
      </c>
      <c r="N11">
        <v>-3.212987632972876E-2</v>
      </c>
      <c r="O11">
        <v>13011049.723756911</v>
      </c>
      <c r="Q11" t="s">
        <v>35</v>
      </c>
      <c r="R11">
        <v>1.712451956602002E-2</v>
      </c>
      <c r="S11">
        <v>30000000.000000007</v>
      </c>
      <c r="U11" t="s">
        <v>35</v>
      </c>
      <c r="V11">
        <v>3.3088038143244444E-2</v>
      </c>
      <c r="W11">
        <v>149988950.27624309</v>
      </c>
    </row>
    <row r="12" spans="1:23" x14ac:dyDescent="0.25">
      <c r="A12" t="s">
        <v>36</v>
      </c>
      <c r="B12">
        <v>3.1603440959697075E-2</v>
      </c>
      <c r="C12">
        <v>147989130.43478265</v>
      </c>
      <c r="E12" t="s">
        <v>36</v>
      </c>
      <c r="F12">
        <v>5.9495286439448881E-2</v>
      </c>
      <c r="G12">
        <v>14989130.434782607</v>
      </c>
      <c r="I12" t="s">
        <v>36</v>
      </c>
      <c r="J12">
        <v>3.2909289532887735E-2</v>
      </c>
      <c r="K12">
        <v>133000000.00000001</v>
      </c>
      <c r="M12" t="s">
        <v>36</v>
      </c>
      <c r="N12">
        <v>-1.99875321809279E-2</v>
      </c>
      <c r="O12">
        <v>15010869.565217394</v>
      </c>
      <c r="Q12" t="s">
        <v>36</v>
      </c>
      <c r="R12">
        <v>1.9725079006571944E-2</v>
      </c>
      <c r="S12">
        <v>30000000</v>
      </c>
      <c r="U12" t="s">
        <v>36</v>
      </c>
      <c r="V12">
        <v>3.5602061456071553E-2</v>
      </c>
      <c r="W12">
        <v>147989130.43478265</v>
      </c>
    </row>
    <row r="13" spans="1:23" x14ac:dyDescent="0.25">
      <c r="A13" t="s">
        <v>37</v>
      </c>
      <c r="B13">
        <v>3.1808519692986828E-2</v>
      </c>
      <c r="C13">
        <v>145994475.13812155</v>
      </c>
      <c r="E13" t="s">
        <v>37</v>
      </c>
      <c r="F13">
        <v>6.5561224489795927E-2</v>
      </c>
      <c r="G13">
        <v>12994475.138121547</v>
      </c>
      <c r="I13" t="s">
        <v>37</v>
      </c>
      <c r="J13">
        <v>3.2974836117002762E-2</v>
      </c>
      <c r="K13">
        <v>132999999.99999999</v>
      </c>
      <c r="M13" t="s">
        <v>37</v>
      </c>
      <c r="N13">
        <v>-1.5184179026176022E-2</v>
      </c>
      <c r="O13">
        <v>17005524.861878455</v>
      </c>
      <c r="Q13" t="s">
        <v>37</v>
      </c>
      <c r="R13">
        <v>1.979062559068696E-2</v>
      </c>
      <c r="S13">
        <v>30000000.000000007</v>
      </c>
      <c r="U13" t="s">
        <v>37</v>
      </c>
      <c r="V13">
        <v>3.5875240486077896E-2</v>
      </c>
      <c r="W13">
        <v>145994475.13812152</v>
      </c>
    </row>
    <row r="14" spans="1:23" x14ac:dyDescent="0.25">
      <c r="A14" t="s">
        <v>38</v>
      </c>
      <c r="B14">
        <v>3.3109139736990631E-2</v>
      </c>
      <c r="C14">
        <v>144989130.43478265</v>
      </c>
      <c r="E14" t="s">
        <v>38</v>
      </c>
      <c r="F14">
        <v>7.0045330915684503E-2</v>
      </c>
      <c r="G14">
        <v>11989130.434782609</v>
      </c>
      <c r="I14" t="s">
        <v>38</v>
      </c>
      <c r="J14">
        <v>3.4579218731738096E-2</v>
      </c>
      <c r="K14">
        <v>133000000.00000001</v>
      </c>
      <c r="M14" t="s">
        <v>38</v>
      </c>
      <c r="N14">
        <v>-1.1285928471480251E-2</v>
      </c>
      <c r="O14">
        <v>17847826.086956523</v>
      </c>
      <c r="Q14" t="s">
        <v>38</v>
      </c>
      <c r="R14">
        <v>2.1394719653854075E-2</v>
      </c>
      <c r="S14">
        <v>29836956.521739129</v>
      </c>
      <c r="U14" t="s">
        <v>38</v>
      </c>
      <c r="V14">
        <v>3.7511906469866359E-2</v>
      </c>
      <c r="W14">
        <v>144989130.43478265</v>
      </c>
    </row>
    <row r="15" spans="1:23" x14ac:dyDescent="0.25">
      <c r="A15" t="s">
        <v>39</v>
      </c>
      <c r="B15">
        <v>3.7791919218708239E-2</v>
      </c>
      <c r="C15">
        <v>142613259.66850826</v>
      </c>
      <c r="E15" t="s">
        <v>39</v>
      </c>
      <c r="F15">
        <v>8.0000000000000016E-2</v>
      </c>
      <c r="G15">
        <v>10000000</v>
      </c>
      <c r="I15" t="s">
        <v>39</v>
      </c>
      <c r="J15">
        <v>3.460912430914951E-2</v>
      </c>
      <c r="K15">
        <v>132613259.66850828</v>
      </c>
      <c r="M15" t="s">
        <v>39</v>
      </c>
      <c r="N15">
        <v>8.0000000000000016E-2</v>
      </c>
      <c r="O15">
        <v>10000000</v>
      </c>
      <c r="Q15" t="s">
        <v>39</v>
      </c>
      <c r="R15">
        <v>0</v>
      </c>
      <c r="S15">
        <v>0</v>
      </c>
      <c r="U15" t="s">
        <v>39</v>
      </c>
      <c r="V15">
        <v>3.7791919218708225E-2</v>
      </c>
      <c r="W15">
        <v>142613259.66850826</v>
      </c>
    </row>
    <row r="16" spans="1:23" x14ac:dyDescent="0.25">
      <c r="A16" t="s">
        <v>40</v>
      </c>
      <c r="B16">
        <v>3.3197385366722849E-2</v>
      </c>
      <c r="C16">
        <v>73000000</v>
      </c>
      <c r="E16" t="s">
        <v>40</v>
      </c>
      <c r="F16">
        <v>8.0000000000000016E-2</v>
      </c>
      <c r="G16">
        <v>10000000</v>
      </c>
      <c r="I16" t="s">
        <v>40</v>
      </c>
      <c r="J16">
        <v>2.5768398916996324E-2</v>
      </c>
      <c r="K16">
        <v>63000000</v>
      </c>
      <c r="M16" t="s">
        <v>40</v>
      </c>
      <c r="N16">
        <v>8.0000000000000016E-2</v>
      </c>
      <c r="O16">
        <v>10000000</v>
      </c>
      <c r="Q16" t="s">
        <v>40</v>
      </c>
      <c r="R16">
        <v>0</v>
      </c>
      <c r="S16">
        <v>0</v>
      </c>
      <c r="U16" t="s">
        <v>40</v>
      </c>
      <c r="V16">
        <v>3.3197385366722877E-2</v>
      </c>
      <c r="W16">
        <v>73000000</v>
      </c>
    </row>
    <row r="17" spans="1:23" x14ac:dyDescent="0.25">
      <c r="A17" t="s">
        <v>41</v>
      </c>
      <c r="B17">
        <v>3.3234775620778062E-2</v>
      </c>
      <c r="C17">
        <v>73000000</v>
      </c>
      <c r="E17" t="s">
        <v>41</v>
      </c>
      <c r="F17">
        <v>7.9999999999999988E-2</v>
      </c>
      <c r="G17">
        <v>10000000</v>
      </c>
      <c r="I17" t="s">
        <v>41</v>
      </c>
      <c r="J17">
        <v>2.5811724132012683E-2</v>
      </c>
      <c r="K17">
        <v>62999999.999999993</v>
      </c>
      <c r="M17" t="s">
        <v>41</v>
      </c>
      <c r="N17">
        <v>7.9999999999999988E-2</v>
      </c>
      <c r="O17">
        <v>10000000</v>
      </c>
      <c r="Q17" t="s">
        <v>41</v>
      </c>
      <c r="R17">
        <v>0</v>
      </c>
      <c r="S17">
        <v>0</v>
      </c>
      <c r="U17" t="s">
        <v>41</v>
      </c>
      <c r="V17">
        <v>3.3234775620778062E-2</v>
      </c>
      <c r="W17">
        <v>73000000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W17"/>
  <sheetViews>
    <sheetView workbookViewId="0">
      <selection activeCell="A18" sqref="A18:XFD54"/>
    </sheetView>
  </sheetViews>
  <sheetFormatPr baseColWidth="10" defaultRowHeight="15" x14ac:dyDescent="0.25"/>
  <sheetData>
    <row r="1" spans="1:23" x14ac:dyDescent="0.25">
      <c r="A1" t="s">
        <v>126</v>
      </c>
      <c r="E1" t="s">
        <v>127</v>
      </c>
      <c r="I1" t="s">
        <v>128</v>
      </c>
      <c r="M1" t="s">
        <v>129</v>
      </c>
      <c r="Q1" t="s">
        <v>130</v>
      </c>
      <c r="U1" t="s">
        <v>131</v>
      </c>
    </row>
    <row r="2" spans="1:23" x14ac:dyDescent="0.25">
      <c r="A2" t="s">
        <v>19</v>
      </c>
      <c r="B2" t="s">
        <v>17</v>
      </c>
      <c r="C2" t="s">
        <v>18</v>
      </c>
      <c r="E2" t="s">
        <v>19</v>
      </c>
      <c r="F2" t="s">
        <v>17</v>
      </c>
      <c r="G2" t="s">
        <v>18</v>
      </c>
      <c r="I2" t="s">
        <v>19</v>
      </c>
      <c r="J2" t="s">
        <v>17</v>
      </c>
      <c r="K2" t="s">
        <v>18</v>
      </c>
      <c r="M2" t="s">
        <v>19</v>
      </c>
      <c r="N2" t="s">
        <v>17</v>
      </c>
      <c r="O2" t="s">
        <v>18</v>
      </c>
      <c r="Q2" t="s">
        <v>19</v>
      </c>
      <c r="R2" t="s">
        <v>17</v>
      </c>
      <c r="S2" t="s">
        <v>18</v>
      </c>
      <c r="U2" t="s">
        <v>19</v>
      </c>
      <c r="V2" t="s">
        <v>17</v>
      </c>
      <c r="W2" t="s">
        <v>18</v>
      </c>
    </row>
    <row r="3" spans="1:23" x14ac:dyDescent="0.25">
      <c r="A3" t="s">
        <v>27</v>
      </c>
      <c r="B3">
        <v>1.9418002136752134E-2</v>
      </c>
      <c r="C3">
        <v>10342541.43646409</v>
      </c>
      <c r="E3" t="s">
        <v>27</v>
      </c>
      <c r="F3">
        <v>1.9995577667219461E-2</v>
      </c>
      <c r="G3">
        <v>9994475.1381215472</v>
      </c>
      <c r="I3" t="s">
        <v>27</v>
      </c>
      <c r="J3">
        <v>2.8333333333333331E-3</v>
      </c>
      <c r="K3">
        <v>348066.29834254144</v>
      </c>
      <c r="M3" t="s">
        <v>27</v>
      </c>
      <c r="N3">
        <v>-3.1667583117958521E-3</v>
      </c>
      <c r="O3">
        <v>63107216.967900559</v>
      </c>
      <c r="Q3" t="s">
        <v>27</v>
      </c>
      <c r="R3">
        <v>0</v>
      </c>
      <c r="S3">
        <v>73101692.106022075</v>
      </c>
      <c r="U3" t="s">
        <v>27</v>
      </c>
      <c r="V3">
        <v>1.9235261752136752E-2</v>
      </c>
      <c r="W3">
        <v>10342541.436464088</v>
      </c>
    </row>
    <row r="4" spans="1:23" x14ac:dyDescent="0.25">
      <c r="A4" t="s">
        <v>28</v>
      </c>
      <c r="B4">
        <v>1.3796840274422647E-2</v>
      </c>
      <c r="C4">
        <v>112489130.43478261</v>
      </c>
      <c r="E4" t="s">
        <v>28</v>
      </c>
      <c r="F4">
        <v>4.0927580893682598E-2</v>
      </c>
      <c r="G4">
        <v>14108695.652173912</v>
      </c>
      <c r="I4" t="s">
        <v>28</v>
      </c>
      <c r="J4">
        <v>9.9060324825986073E-3</v>
      </c>
      <c r="K4">
        <v>98380434.782608703</v>
      </c>
      <c r="M4" t="s">
        <v>28</v>
      </c>
      <c r="N4">
        <v>-1.255014986014906E-2</v>
      </c>
      <c r="O4">
        <v>46010190.24021738</v>
      </c>
      <c r="Q4" t="s">
        <v>28</v>
      </c>
      <c r="R4">
        <v>0</v>
      </c>
      <c r="S4">
        <v>60118885.892391324</v>
      </c>
      <c r="U4" t="s">
        <v>28</v>
      </c>
      <c r="V4">
        <v>9.0460865784133711E-3</v>
      </c>
      <c r="W4">
        <v>112489130.43478261</v>
      </c>
    </row>
    <row r="5" spans="1:23" x14ac:dyDescent="0.25">
      <c r="A5" t="s">
        <v>29</v>
      </c>
      <c r="B5">
        <v>1.8058509549795362E-2</v>
      </c>
      <c r="C5">
        <v>161988950.27624309</v>
      </c>
      <c r="E5" t="s">
        <v>29</v>
      </c>
      <c r="F5">
        <v>4.0421574232894983E-2</v>
      </c>
      <c r="G5">
        <v>28988950.276243098</v>
      </c>
      <c r="I5" t="s">
        <v>29</v>
      </c>
      <c r="J5">
        <v>1.3184210526315793E-2</v>
      </c>
      <c r="K5">
        <v>132999999.99999999</v>
      </c>
      <c r="M5" t="s">
        <v>29</v>
      </c>
      <c r="N5">
        <v>-3.918196933308702E-2</v>
      </c>
      <c r="O5">
        <v>29906077.348066296</v>
      </c>
      <c r="Q5" t="s">
        <v>29</v>
      </c>
      <c r="R5">
        <v>0</v>
      </c>
      <c r="S5">
        <v>58895027.624309406</v>
      </c>
      <c r="U5" t="s">
        <v>29</v>
      </c>
      <c r="V5">
        <v>1.3791214529331516E-2</v>
      </c>
      <c r="W5">
        <v>161988950.27624309</v>
      </c>
    </row>
    <row r="6" spans="1:23" x14ac:dyDescent="0.25">
      <c r="A6" t="s">
        <v>30</v>
      </c>
      <c r="B6">
        <v>2.0346945290953322E-2</v>
      </c>
      <c r="C6">
        <v>159978260.86956522</v>
      </c>
      <c r="E6" t="s">
        <v>30</v>
      </c>
      <c r="F6">
        <v>4.1943593875906536E-2</v>
      </c>
      <c r="G6">
        <v>26978260.869565215</v>
      </c>
      <c r="I6" t="s">
        <v>30</v>
      </c>
      <c r="J6">
        <v>2.1510372617307993E-2</v>
      </c>
      <c r="K6">
        <v>133000000.00000001</v>
      </c>
      <c r="M6" t="s">
        <v>30</v>
      </c>
      <c r="N6">
        <v>-7.7481938781904548E-3</v>
      </c>
      <c r="O6">
        <v>50875000</v>
      </c>
      <c r="Q6" t="s">
        <v>30</v>
      </c>
      <c r="R6">
        <v>9.4713547718156457E-3</v>
      </c>
      <c r="S6">
        <v>77853260.869565263</v>
      </c>
      <c r="U6" t="s">
        <v>30</v>
      </c>
      <c r="V6">
        <v>2.4088616275674709E-2</v>
      </c>
      <c r="W6">
        <v>159978260.86956522</v>
      </c>
    </row>
    <row r="7" spans="1:23" x14ac:dyDescent="0.25">
      <c r="A7" t="s">
        <v>31</v>
      </c>
      <c r="B7">
        <v>2.8548868775817533E-2</v>
      </c>
      <c r="C7">
        <v>157988950.27624309</v>
      </c>
      <c r="E7" t="s">
        <v>31</v>
      </c>
      <c r="F7">
        <v>4.3690470926376297E-2</v>
      </c>
      <c r="G7">
        <v>24988950.276243094</v>
      </c>
      <c r="I7" t="s">
        <v>31</v>
      </c>
      <c r="J7">
        <v>3.6957515412444401E-2</v>
      </c>
      <c r="K7">
        <v>132999999.99999999</v>
      </c>
      <c r="M7" t="s">
        <v>31</v>
      </c>
      <c r="N7">
        <v>1.0120797709264806E-2</v>
      </c>
      <c r="O7">
        <v>40011049.723756917</v>
      </c>
      <c r="Q7" t="s">
        <v>31</v>
      </c>
      <c r="R7">
        <v>2.3026503783297545E-2</v>
      </c>
      <c r="S7">
        <v>65000000.000000015</v>
      </c>
      <c r="U7" t="s">
        <v>31</v>
      </c>
      <c r="V7">
        <v>3.8022460082660983E-2</v>
      </c>
      <c r="W7">
        <v>157988950.27624309</v>
      </c>
    </row>
    <row r="8" spans="1:23" x14ac:dyDescent="0.25">
      <c r="A8" t="s">
        <v>32</v>
      </c>
      <c r="B8">
        <v>3.1660854444462011E-2</v>
      </c>
      <c r="C8">
        <v>155967391.30434781</v>
      </c>
      <c r="E8" t="s">
        <v>32</v>
      </c>
      <c r="F8">
        <v>4.5775674396592518E-2</v>
      </c>
      <c r="G8">
        <v>22967391.304347828</v>
      </c>
      <c r="I8" t="s">
        <v>32</v>
      </c>
      <c r="J8">
        <v>4.1283442650364766E-2</v>
      </c>
      <c r="K8">
        <v>132999999.99999999</v>
      </c>
      <c r="M8" t="s">
        <v>32</v>
      </c>
      <c r="N8">
        <v>1.5610256016664961E-2</v>
      </c>
      <c r="O8">
        <v>35402173.913043462</v>
      </c>
      <c r="Q8" t="s">
        <v>32</v>
      </c>
      <c r="R8">
        <v>2.7479814496513537E-2</v>
      </c>
      <c r="S8">
        <v>58369565.217391327</v>
      </c>
      <c r="U8" t="s">
        <v>32</v>
      </c>
      <c r="V8">
        <v>4.1944958134355233E-2</v>
      </c>
      <c r="W8">
        <v>155967391.30434781</v>
      </c>
    </row>
    <row r="9" spans="1:23" x14ac:dyDescent="0.25">
      <c r="A9" t="s">
        <v>33</v>
      </c>
      <c r="B9">
        <v>3.6317406691915001E-2</v>
      </c>
      <c r="C9">
        <v>153967032.967033</v>
      </c>
      <c r="E9" t="s">
        <v>33</v>
      </c>
      <c r="F9">
        <v>4.8234800838574426E-2</v>
      </c>
      <c r="G9">
        <v>20967032.967032965</v>
      </c>
      <c r="I9" t="s">
        <v>33</v>
      </c>
      <c r="J9">
        <v>4.1971796281201998E-2</v>
      </c>
      <c r="K9">
        <v>133000000.00000001</v>
      </c>
      <c r="M9" t="s">
        <v>33</v>
      </c>
      <c r="N9">
        <v>-6.7230600550752034E-4</v>
      </c>
      <c r="O9">
        <v>14032967.032967035</v>
      </c>
      <c r="Q9" t="s">
        <v>33</v>
      </c>
      <c r="R9">
        <v>2.8625891752265889E-2</v>
      </c>
      <c r="S9">
        <v>35000000.000000015</v>
      </c>
      <c r="U9" t="s">
        <v>33</v>
      </c>
      <c r="V9">
        <v>4.2824684204652602E-2</v>
      </c>
      <c r="W9">
        <v>153967032.967033</v>
      </c>
    </row>
    <row r="10" spans="1:23" x14ac:dyDescent="0.25">
      <c r="A10" t="s">
        <v>34</v>
      </c>
      <c r="B10">
        <v>3.5971127329807465E-2</v>
      </c>
      <c r="C10">
        <v>151989130.43478265</v>
      </c>
      <c r="E10" t="s">
        <v>34</v>
      </c>
      <c r="F10">
        <v>5.1175729822552952E-2</v>
      </c>
      <c r="G10">
        <v>18989130.434782609</v>
      </c>
      <c r="I10" t="s">
        <v>34</v>
      </c>
      <c r="J10">
        <v>4.0913892699241956E-2</v>
      </c>
      <c r="K10">
        <v>133000000.00000001</v>
      </c>
      <c r="M10" t="s">
        <v>34</v>
      </c>
      <c r="N10">
        <v>-1.6924990216935943E-3</v>
      </c>
      <c r="O10">
        <v>15168478.260869566</v>
      </c>
      <c r="Q10" t="s">
        <v>34</v>
      </c>
      <c r="R10">
        <v>2.769836678288834E-2</v>
      </c>
      <c r="S10">
        <v>34157608.695652172</v>
      </c>
      <c r="U10" t="s">
        <v>34</v>
      </c>
      <c r="V10">
        <v>4.2195980195088661E-2</v>
      </c>
      <c r="W10">
        <v>151989130.43478259</v>
      </c>
    </row>
    <row r="11" spans="1:23" x14ac:dyDescent="0.25">
      <c r="A11" t="s">
        <v>35</v>
      </c>
      <c r="B11">
        <v>3.6530054452236296E-2</v>
      </c>
      <c r="C11">
        <v>149988950.27624309</v>
      </c>
      <c r="E11" t="s">
        <v>35</v>
      </c>
      <c r="F11">
        <v>5.4846178861788629E-2</v>
      </c>
      <c r="G11">
        <v>16988950.276243094</v>
      </c>
      <c r="I11" t="s">
        <v>35</v>
      </c>
      <c r="J11">
        <v>4.030873009233582E-2</v>
      </c>
      <c r="K11">
        <v>132999999.99999999</v>
      </c>
      <c r="M11" t="s">
        <v>35</v>
      </c>
      <c r="N11">
        <v>-9.0725514889644469E-3</v>
      </c>
      <c r="O11">
        <v>13011049.723756908</v>
      </c>
      <c r="Q11" t="s">
        <v>35</v>
      </c>
      <c r="R11">
        <v>2.7124519566020026E-2</v>
      </c>
      <c r="S11">
        <v>30000000.000000007</v>
      </c>
      <c r="U11" t="s">
        <v>35</v>
      </c>
      <c r="V11">
        <v>4.1955358019478417E-2</v>
      </c>
      <c r="W11">
        <v>149988950.27624309</v>
      </c>
    </row>
    <row r="12" spans="1:23" x14ac:dyDescent="0.25">
      <c r="A12" t="s">
        <v>36</v>
      </c>
      <c r="B12">
        <v>3.8563411580336063E-2</v>
      </c>
      <c r="C12">
        <v>147989130.43478265</v>
      </c>
      <c r="E12" t="s">
        <v>36</v>
      </c>
      <c r="F12">
        <v>5.9495286439448875E-2</v>
      </c>
      <c r="G12">
        <v>14989130.434782609</v>
      </c>
      <c r="I12" t="s">
        <v>36</v>
      </c>
      <c r="J12">
        <v>4.290928953288773E-2</v>
      </c>
      <c r="K12">
        <v>133000000.00000001</v>
      </c>
      <c r="M12" t="s">
        <v>36</v>
      </c>
      <c r="N12">
        <v>-2.0144401603428808E-6</v>
      </c>
      <c r="O12">
        <v>15010869.565217394</v>
      </c>
      <c r="Q12" t="s">
        <v>36</v>
      </c>
      <c r="R12">
        <v>2.9725079006571953E-2</v>
      </c>
      <c r="S12">
        <v>30000000</v>
      </c>
      <c r="U12" t="s">
        <v>36</v>
      </c>
      <c r="V12">
        <v>4.4589207985634531E-2</v>
      </c>
      <c r="W12">
        <v>147989130.43478265</v>
      </c>
    </row>
    <row r="13" spans="1:23" x14ac:dyDescent="0.25">
      <c r="A13" t="s">
        <v>37</v>
      </c>
      <c r="B13">
        <v>3.886358118778345E-2</v>
      </c>
      <c r="C13">
        <v>145994475.13812152</v>
      </c>
      <c r="E13" t="s">
        <v>37</v>
      </c>
      <c r="F13">
        <v>6.5561224489795927E-2</v>
      </c>
      <c r="G13">
        <v>12994475.138121547</v>
      </c>
      <c r="I13" t="s">
        <v>37</v>
      </c>
      <c r="J13">
        <v>4.2974836117002764E-2</v>
      </c>
      <c r="K13">
        <v>132999999.99999999</v>
      </c>
      <c r="M13" t="s">
        <v>37</v>
      </c>
      <c r="N13">
        <v>2.4571465098863431E-3</v>
      </c>
      <c r="O13">
        <v>17005524.861878455</v>
      </c>
      <c r="Q13" t="s">
        <v>37</v>
      </c>
      <c r="R13">
        <v>2.9790625590686948E-2</v>
      </c>
      <c r="S13">
        <v>30000000.000000007</v>
      </c>
      <c r="U13" t="s">
        <v>37</v>
      </c>
      <c r="V13">
        <v>4.4985174260912322E-2</v>
      </c>
      <c r="W13">
        <v>145994475.13812152</v>
      </c>
    </row>
    <row r="14" spans="1:23" x14ac:dyDescent="0.25">
      <c r="A14" t="s">
        <v>38</v>
      </c>
      <c r="B14">
        <v>4.0224365765928319E-2</v>
      </c>
      <c r="C14">
        <v>144989130.43478265</v>
      </c>
      <c r="E14" t="s">
        <v>38</v>
      </c>
      <c r="F14">
        <v>7.0045330915684503E-2</v>
      </c>
      <c r="G14">
        <v>11989130.434782609</v>
      </c>
      <c r="I14" t="s">
        <v>38</v>
      </c>
      <c r="J14">
        <v>4.4579218731738098E-2</v>
      </c>
      <c r="K14">
        <v>133000000.00000001</v>
      </c>
      <c r="M14" t="s">
        <v>38</v>
      </c>
      <c r="N14">
        <v>5.4314893117109698E-3</v>
      </c>
      <c r="O14">
        <v>17847826.086956523</v>
      </c>
      <c r="Q14" t="s">
        <v>38</v>
      </c>
      <c r="R14">
        <v>3.1394719653854077E-2</v>
      </c>
      <c r="S14">
        <v>29836956.521739129</v>
      </c>
      <c r="U14" t="s">
        <v>38</v>
      </c>
      <c r="V14">
        <v>4.6685007901757801E-2</v>
      </c>
      <c r="W14">
        <v>144989130.43478265</v>
      </c>
    </row>
    <row r="15" spans="1:23" x14ac:dyDescent="0.25">
      <c r="A15" t="s">
        <v>39</v>
      </c>
      <c r="B15">
        <v>4.7090722147465069E-2</v>
      </c>
      <c r="C15">
        <v>142613259.66850826</v>
      </c>
      <c r="E15" t="s">
        <v>39</v>
      </c>
      <c r="F15">
        <v>8.0000000000000016E-2</v>
      </c>
      <c r="G15">
        <v>10000000</v>
      </c>
      <c r="I15" t="s">
        <v>39</v>
      </c>
      <c r="J15">
        <v>4.4609124309149505E-2</v>
      </c>
      <c r="K15">
        <v>132613259.66850828</v>
      </c>
      <c r="M15" t="s">
        <v>39</v>
      </c>
      <c r="N15">
        <v>8.0000000000000016E-2</v>
      </c>
      <c r="O15">
        <v>10000000</v>
      </c>
      <c r="Q15" t="s">
        <v>39</v>
      </c>
      <c r="R15">
        <v>0</v>
      </c>
      <c r="S15">
        <v>0</v>
      </c>
      <c r="U15" t="s">
        <v>39</v>
      </c>
      <c r="V15">
        <v>4.7090722147465063E-2</v>
      </c>
      <c r="W15">
        <v>142613259.66850826</v>
      </c>
    </row>
    <row r="16" spans="1:23" x14ac:dyDescent="0.25">
      <c r="A16" t="s">
        <v>40</v>
      </c>
      <c r="B16">
        <v>4.182752235302422E-2</v>
      </c>
      <c r="C16">
        <v>73000000</v>
      </c>
      <c r="E16" t="s">
        <v>40</v>
      </c>
      <c r="F16">
        <v>8.0000000000000016E-2</v>
      </c>
      <c r="G16">
        <v>10000000</v>
      </c>
      <c r="I16" t="s">
        <v>40</v>
      </c>
      <c r="J16">
        <v>3.5768398916996319E-2</v>
      </c>
      <c r="K16">
        <v>63000000</v>
      </c>
      <c r="M16" t="s">
        <v>40</v>
      </c>
      <c r="N16">
        <v>8.0000000000000016E-2</v>
      </c>
      <c r="O16">
        <v>10000000</v>
      </c>
      <c r="Q16" t="s">
        <v>40</v>
      </c>
      <c r="R16">
        <v>0</v>
      </c>
      <c r="S16">
        <v>0</v>
      </c>
      <c r="U16" t="s">
        <v>40</v>
      </c>
      <c r="V16">
        <v>4.1827522353024255E-2</v>
      </c>
      <c r="W16">
        <v>73000000</v>
      </c>
    </row>
    <row r="17" spans="1:23" x14ac:dyDescent="0.25">
      <c r="A17" t="s">
        <v>41</v>
      </c>
      <c r="B17">
        <v>4.1864912607079439E-2</v>
      </c>
      <c r="C17">
        <v>73000000</v>
      </c>
      <c r="E17" t="s">
        <v>41</v>
      </c>
      <c r="F17">
        <v>7.9999999999999988E-2</v>
      </c>
      <c r="G17">
        <v>10000000</v>
      </c>
      <c r="I17" t="s">
        <v>41</v>
      </c>
      <c r="J17">
        <v>3.5811724132012689E-2</v>
      </c>
      <c r="K17">
        <v>63000000</v>
      </c>
      <c r="M17" t="s">
        <v>41</v>
      </c>
      <c r="N17">
        <v>7.9999999999999988E-2</v>
      </c>
      <c r="O17">
        <v>10000000</v>
      </c>
      <c r="Q17" t="s">
        <v>41</v>
      </c>
      <c r="R17">
        <v>0</v>
      </c>
      <c r="S17">
        <v>0</v>
      </c>
      <c r="U17" t="s">
        <v>41</v>
      </c>
      <c r="V17">
        <v>4.1864912607079433E-2</v>
      </c>
      <c r="W17">
        <v>73000000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W17"/>
  <sheetViews>
    <sheetView topLeftCell="A16" workbookViewId="0">
      <selection activeCell="A18" sqref="A18:XFD50"/>
    </sheetView>
  </sheetViews>
  <sheetFormatPr baseColWidth="10" defaultRowHeight="15" x14ac:dyDescent="0.25"/>
  <sheetData>
    <row r="1" spans="1:23" x14ac:dyDescent="0.25">
      <c r="A1" t="s">
        <v>126</v>
      </c>
      <c r="E1" t="s">
        <v>127</v>
      </c>
      <c r="I1" t="s">
        <v>128</v>
      </c>
      <c r="M1" t="s">
        <v>129</v>
      </c>
      <c r="Q1" t="s">
        <v>130</v>
      </c>
      <c r="U1" t="s">
        <v>131</v>
      </c>
    </row>
    <row r="2" spans="1:23" x14ac:dyDescent="0.25">
      <c r="A2" t="s">
        <v>19</v>
      </c>
      <c r="B2" t="s">
        <v>17</v>
      </c>
      <c r="C2" t="s">
        <v>18</v>
      </c>
      <c r="E2" t="s">
        <v>19</v>
      </c>
      <c r="F2" t="s">
        <v>17</v>
      </c>
      <c r="G2" t="s">
        <v>18</v>
      </c>
      <c r="I2" t="s">
        <v>19</v>
      </c>
      <c r="J2" t="s">
        <v>17</v>
      </c>
      <c r="K2" t="s">
        <v>18</v>
      </c>
      <c r="M2" t="s">
        <v>19</v>
      </c>
      <c r="N2" t="s">
        <v>17</v>
      </c>
      <c r="O2" t="s">
        <v>18</v>
      </c>
      <c r="Q2" t="s">
        <v>19</v>
      </c>
      <c r="R2" t="s">
        <v>17</v>
      </c>
      <c r="S2" t="s">
        <v>18</v>
      </c>
      <c r="U2" t="s">
        <v>19</v>
      </c>
      <c r="V2" t="s">
        <v>17</v>
      </c>
      <c r="W2" t="s">
        <v>18</v>
      </c>
    </row>
    <row r="3" spans="1:23" x14ac:dyDescent="0.25">
      <c r="A3" t="s">
        <v>27</v>
      </c>
      <c r="B3">
        <v>1.9418002136752134E-2</v>
      </c>
      <c r="C3">
        <v>10342541.43646409</v>
      </c>
      <c r="E3" t="s">
        <v>27</v>
      </c>
      <c r="F3">
        <v>1.9995577667219461E-2</v>
      </c>
      <c r="G3">
        <v>9994475.1381215472</v>
      </c>
      <c r="I3" t="s">
        <v>27</v>
      </c>
      <c r="J3">
        <v>2.8333333333333331E-3</v>
      </c>
      <c r="K3">
        <v>348066.29834254144</v>
      </c>
      <c r="M3" t="s">
        <v>27</v>
      </c>
      <c r="N3">
        <v>-3.1667583117958521E-3</v>
      </c>
      <c r="O3">
        <v>63107216.967900559</v>
      </c>
      <c r="Q3" t="s">
        <v>27</v>
      </c>
      <c r="R3">
        <v>0</v>
      </c>
      <c r="S3">
        <v>73101692.10602212</v>
      </c>
      <c r="U3" t="s">
        <v>27</v>
      </c>
      <c r="V3">
        <v>1.9235261752136749E-2</v>
      </c>
      <c r="W3">
        <v>10342541.43646409</v>
      </c>
    </row>
    <row r="4" spans="1:23" x14ac:dyDescent="0.25">
      <c r="A4" t="s">
        <v>28</v>
      </c>
      <c r="B4">
        <v>1.3796840274422651E-2</v>
      </c>
      <c r="C4">
        <v>112489130.43478261</v>
      </c>
      <c r="E4" t="s">
        <v>28</v>
      </c>
      <c r="F4">
        <v>4.0927580893682598E-2</v>
      </c>
      <c r="G4">
        <v>14108695.652173912</v>
      </c>
      <c r="I4" t="s">
        <v>28</v>
      </c>
      <c r="J4">
        <v>9.9060324825986073E-3</v>
      </c>
      <c r="K4">
        <v>98380434.782608703</v>
      </c>
      <c r="M4" t="s">
        <v>28</v>
      </c>
      <c r="N4">
        <v>-1.2550149860149058E-2</v>
      </c>
      <c r="O4">
        <v>46010190.240217388</v>
      </c>
      <c r="Q4" t="s">
        <v>28</v>
      </c>
      <c r="R4">
        <v>0</v>
      </c>
      <c r="S4">
        <v>60118885.892391324</v>
      </c>
      <c r="U4" t="s">
        <v>28</v>
      </c>
      <c r="V4">
        <v>9.0460865784133711E-3</v>
      </c>
      <c r="W4">
        <v>112489130.43478261</v>
      </c>
    </row>
    <row r="5" spans="1:23" x14ac:dyDescent="0.25">
      <c r="A5" t="s">
        <v>29</v>
      </c>
      <c r="B5">
        <v>1.8058509549795359E-2</v>
      </c>
      <c r="C5">
        <v>161988950.27624309</v>
      </c>
      <c r="E5" t="s">
        <v>29</v>
      </c>
      <c r="F5">
        <v>4.0421574232894983E-2</v>
      </c>
      <c r="G5">
        <v>28988950.276243098</v>
      </c>
      <c r="I5" t="s">
        <v>29</v>
      </c>
      <c r="J5">
        <v>1.3184210526315793E-2</v>
      </c>
      <c r="K5">
        <v>132999999.99999999</v>
      </c>
      <c r="M5" t="s">
        <v>29</v>
      </c>
      <c r="N5">
        <v>-3.918196933308702E-2</v>
      </c>
      <c r="O5">
        <v>29906077.348066296</v>
      </c>
      <c r="Q5" t="s">
        <v>29</v>
      </c>
      <c r="R5">
        <v>0</v>
      </c>
      <c r="S5">
        <v>58895027.624309413</v>
      </c>
      <c r="U5" t="s">
        <v>29</v>
      </c>
      <c r="V5">
        <v>1.3791214529331516E-2</v>
      </c>
      <c r="W5">
        <v>161988950.27624309</v>
      </c>
    </row>
    <row r="6" spans="1:23" x14ac:dyDescent="0.25">
      <c r="A6" t="s">
        <v>30</v>
      </c>
      <c r="B6">
        <v>2.1216288951776803E-2</v>
      </c>
      <c r="C6">
        <v>159978260.86956522</v>
      </c>
      <c r="E6" t="s">
        <v>30</v>
      </c>
      <c r="F6">
        <v>4.1943593875906522E-2</v>
      </c>
      <c r="G6">
        <v>26978260.869565215</v>
      </c>
      <c r="I6" t="s">
        <v>30</v>
      </c>
      <c r="J6">
        <v>2.6564720443394949E-2</v>
      </c>
      <c r="K6">
        <v>133000000.00000001</v>
      </c>
      <c r="M6" t="s">
        <v>30</v>
      </c>
      <c r="N6">
        <v>2.7314557318939376E-3</v>
      </c>
      <c r="O6">
        <v>50875000</v>
      </c>
      <c r="Q6" t="s">
        <v>30</v>
      </c>
      <c r="R6">
        <v>1.6319522311082656E-2</v>
      </c>
      <c r="S6">
        <v>77853260.869565278</v>
      </c>
      <c r="U6" t="s">
        <v>30</v>
      </c>
      <c r="V6">
        <v>2.8290613829690194E-2</v>
      </c>
      <c r="W6">
        <v>159978260.86956522</v>
      </c>
    </row>
    <row r="7" spans="1:23" x14ac:dyDescent="0.25">
      <c r="A7" t="s">
        <v>31</v>
      </c>
      <c r="B7">
        <v>3.285296725112876E-2</v>
      </c>
      <c r="C7">
        <v>157988950.27624309</v>
      </c>
      <c r="E7" t="s">
        <v>31</v>
      </c>
      <c r="F7">
        <v>4.3690470926376297E-2</v>
      </c>
      <c r="G7">
        <v>24988950.276243094</v>
      </c>
      <c r="I7" t="s">
        <v>31</v>
      </c>
      <c r="J7">
        <v>4.6957515412444403E-2</v>
      </c>
      <c r="K7">
        <v>132999999.99999999</v>
      </c>
      <c r="M7" t="s">
        <v>31</v>
      </c>
      <c r="N7">
        <v>2.6366309998687602E-2</v>
      </c>
      <c r="O7">
        <v>40011049.723756917</v>
      </c>
      <c r="Q7" t="s">
        <v>31</v>
      </c>
      <c r="R7">
        <v>3.3026503783297544E-2</v>
      </c>
      <c r="S7">
        <v>65000000.000000022</v>
      </c>
      <c r="U7" t="s">
        <v>31</v>
      </c>
      <c r="V7">
        <v>4.6440770335843262E-2</v>
      </c>
      <c r="W7">
        <v>157988950.27624306</v>
      </c>
    </row>
    <row r="8" spans="1:23" x14ac:dyDescent="0.25">
      <c r="A8" t="s">
        <v>32</v>
      </c>
      <c r="B8">
        <v>3.6445856883656369E-2</v>
      </c>
      <c r="C8">
        <v>155967391.30434784</v>
      </c>
      <c r="E8" t="s">
        <v>32</v>
      </c>
      <c r="F8">
        <v>4.5775674396592518E-2</v>
      </c>
      <c r="G8">
        <v>22967391.304347828</v>
      </c>
      <c r="I8" t="s">
        <v>32</v>
      </c>
      <c r="J8">
        <v>5.1283442650364761E-2</v>
      </c>
      <c r="K8">
        <v>132999999.99999999</v>
      </c>
      <c r="M8" t="s">
        <v>32</v>
      </c>
      <c r="N8">
        <v>3.2097821260754611E-2</v>
      </c>
      <c r="O8">
        <v>35402173.913043469</v>
      </c>
      <c r="Q8" t="s">
        <v>32</v>
      </c>
      <c r="R8">
        <v>3.7479814496513539E-2</v>
      </c>
      <c r="S8">
        <v>58369565.217391327</v>
      </c>
      <c r="U8" t="s">
        <v>32</v>
      </c>
      <c r="V8">
        <v>5.047238164818893E-2</v>
      </c>
      <c r="W8">
        <v>155967391.30434781</v>
      </c>
    </row>
    <row r="9" spans="1:23" x14ac:dyDescent="0.25">
      <c r="A9" t="s">
        <v>33</v>
      </c>
      <c r="B9">
        <v>4.2682405621327586E-2</v>
      </c>
      <c r="C9">
        <v>153967032.967033</v>
      </c>
      <c r="E9" t="s">
        <v>33</v>
      </c>
      <c r="F9">
        <v>4.8234800838574426E-2</v>
      </c>
      <c r="G9">
        <v>20967032.967032965</v>
      </c>
      <c r="I9" t="s">
        <v>33</v>
      </c>
      <c r="J9">
        <v>5.1971796281202007E-2</v>
      </c>
      <c r="K9">
        <v>133000000.00000001</v>
      </c>
      <c r="M9" t="s">
        <v>33</v>
      </c>
      <c r="N9">
        <v>2.4268962592769693E-2</v>
      </c>
      <c r="O9">
        <v>14032967.032967035</v>
      </c>
      <c r="Q9" t="s">
        <v>33</v>
      </c>
      <c r="R9">
        <v>3.8625891752265884E-2</v>
      </c>
      <c r="S9">
        <v>35000000.000000015</v>
      </c>
      <c r="U9" t="s">
        <v>33</v>
      </c>
      <c r="V9">
        <v>5.1462897037426854E-2</v>
      </c>
      <c r="W9">
        <v>153967032.96703297</v>
      </c>
    </row>
    <row r="10" spans="1:23" x14ac:dyDescent="0.25">
      <c r="A10" t="s">
        <v>34</v>
      </c>
      <c r="B10">
        <v>4.2474381281033952E-2</v>
      </c>
      <c r="C10">
        <v>151989130.43478265</v>
      </c>
      <c r="E10" t="s">
        <v>34</v>
      </c>
      <c r="F10">
        <v>5.1175729822552952E-2</v>
      </c>
      <c r="G10">
        <v>18989130.434782609</v>
      </c>
      <c r="I10" t="s">
        <v>34</v>
      </c>
      <c r="J10">
        <v>5.0913892699241951E-2</v>
      </c>
      <c r="K10">
        <v>133000000.00000001</v>
      </c>
      <c r="M10" t="s">
        <v>34</v>
      </c>
      <c r="N10">
        <v>2.0826311440506323E-2</v>
      </c>
      <c r="O10">
        <v>15168478.260869568</v>
      </c>
      <c r="Q10" t="s">
        <v>34</v>
      </c>
      <c r="R10">
        <v>3.7698366782888335E-2</v>
      </c>
      <c r="S10">
        <v>34157608.695652172</v>
      </c>
      <c r="U10" t="s">
        <v>34</v>
      </c>
      <c r="V10">
        <v>5.0946605954939883E-2</v>
      </c>
      <c r="W10">
        <v>151989130.43478265</v>
      </c>
    </row>
    <row r="11" spans="1:23" x14ac:dyDescent="0.25">
      <c r="A11" t="s">
        <v>35</v>
      </c>
      <c r="B11">
        <v>4.3397226987966366E-2</v>
      </c>
      <c r="C11">
        <v>149988950.27624309</v>
      </c>
      <c r="E11" t="s">
        <v>35</v>
      </c>
      <c r="F11">
        <v>5.4846178861788629E-2</v>
      </c>
      <c r="G11">
        <v>16988950.276243094</v>
      </c>
      <c r="I11" t="s">
        <v>35</v>
      </c>
      <c r="J11">
        <v>5.0308730092335815E-2</v>
      </c>
      <c r="K11">
        <v>132999999.99999999</v>
      </c>
      <c r="M11" t="s">
        <v>35</v>
      </c>
      <c r="N11">
        <v>1.3984773351799882E-2</v>
      </c>
      <c r="O11">
        <v>13011049.723756908</v>
      </c>
      <c r="Q11" t="s">
        <v>35</v>
      </c>
      <c r="R11">
        <v>3.7124519566020017E-2</v>
      </c>
      <c r="S11">
        <v>30000000.000000007</v>
      </c>
      <c r="U11" t="s">
        <v>35</v>
      </c>
      <c r="V11">
        <v>5.082267789571239E-2</v>
      </c>
      <c r="W11">
        <v>149988950.27624309</v>
      </c>
    </row>
    <row r="12" spans="1:23" x14ac:dyDescent="0.25">
      <c r="A12" t="s">
        <v>36</v>
      </c>
      <c r="B12">
        <v>4.5523382200975057E-2</v>
      </c>
      <c r="C12">
        <v>147989130.43478265</v>
      </c>
      <c r="E12" t="s">
        <v>36</v>
      </c>
      <c r="F12">
        <v>5.9495286439448881E-2</v>
      </c>
      <c r="G12">
        <v>14989130.434782609</v>
      </c>
      <c r="I12" t="s">
        <v>36</v>
      </c>
      <c r="J12">
        <v>5.2909289532887725E-2</v>
      </c>
      <c r="K12">
        <v>133000000.00000001</v>
      </c>
      <c r="M12" t="s">
        <v>36</v>
      </c>
      <c r="N12">
        <v>1.9983503300607205E-2</v>
      </c>
      <c r="O12">
        <v>15010869.565217393</v>
      </c>
      <c r="Q12" t="s">
        <v>36</v>
      </c>
      <c r="R12">
        <v>3.9725079006571941E-2</v>
      </c>
      <c r="S12">
        <v>30000000</v>
      </c>
      <c r="U12" t="s">
        <v>36</v>
      </c>
      <c r="V12">
        <v>5.357635451519753E-2</v>
      </c>
      <c r="W12">
        <v>147989130.43478262</v>
      </c>
    </row>
    <row r="13" spans="1:23" x14ac:dyDescent="0.25">
      <c r="A13" t="s">
        <v>37</v>
      </c>
      <c r="B13">
        <v>4.5918642682580023E-2</v>
      </c>
      <c r="C13">
        <v>145994475.13812152</v>
      </c>
      <c r="E13" t="s">
        <v>37</v>
      </c>
      <c r="F13">
        <v>6.5561224489795913E-2</v>
      </c>
      <c r="G13">
        <v>12994475.138121547</v>
      </c>
      <c r="I13" t="s">
        <v>37</v>
      </c>
      <c r="J13">
        <v>5.2974836117002752E-2</v>
      </c>
      <c r="K13">
        <v>132999999.99999999</v>
      </c>
      <c r="M13" t="s">
        <v>37</v>
      </c>
      <c r="N13">
        <v>2.009847204594873E-2</v>
      </c>
      <c r="O13">
        <v>17005524.861878455</v>
      </c>
      <c r="Q13" t="s">
        <v>37</v>
      </c>
      <c r="R13">
        <v>3.9790625590686947E-2</v>
      </c>
      <c r="S13">
        <v>30000000.000000007</v>
      </c>
      <c r="U13" t="s">
        <v>37</v>
      </c>
      <c r="V13">
        <v>5.4095108035746756E-2</v>
      </c>
      <c r="W13">
        <v>145994475.13812152</v>
      </c>
    </row>
    <row r="14" spans="1:23" x14ac:dyDescent="0.25">
      <c r="A14" t="s">
        <v>38</v>
      </c>
      <c r="B14">
        <v>4.7339591794866021E-2</v>
      </c>
      <c r="C14">
        <v>144989130.43478265</v>
      </c>
      <c r="E14" t="s">
        <v>38</v>
      </c>
      <c r="F14">
        <v>7.0045330915684503E-2</v>
      </c>
      <c r="G14">
        <v>11989130.434782609</v>
      </c>
      <c r="I14" t="s">
        <v>38</v>
      </c>
      <c r="J14">
        <v>5.4579218731738099E-2</v>
      </c>
      <c r="K14">
        <v>133000000.00000001</v>
      </c>
      <c r="M14" t="s">
        <v>38</v>
      </c>
      <c r="N14">
        <v>2.2148907094902213E-2</v>
      </c>
      <c r="O14">
        <v>17847826.086956523</v>
      </c>
      <c r="Q14" t="s">
        <v>38</v>
      </c>
      <c r="R14">
        <v>4.1394719653854085E-2</v>
      </c>
      <c r="S14">
        <v>29836956.521739129</v>
      </c>
      <c r="U14" t="s">
        <v>38</v>
      </c>
      <c r="V14">
        <v>5.5858109333649243E-2</v>
      </c>
      <c r="W14">
        <v>144989130.43478265</v>
      </c>
    </row>
    <row r="15" spans="1:23" x14ac:dyDescent="0.25">
      <c r="A15" t="s">
        <v>39</v>
      </c>
      <c r="B15">
        <v>5.6389525076221907E-2</v>
      </c>
      <c r="C15">
        <v>142613259.66850826</v>
      </c>
      <c r="E15" t="s">
        <v>39</v>
      </c>
      <c r="F15">
        <v>8.0000000000000016E-2</v>
      </c>
      <c r="G15">
        <v>10000000</v>
      </c>
      <c r="I15" t="s">
        <v>39</v>
      </c>
      <c r="J15">
        <v>5.460912430914952E-2</v>
      </c>
      <c r="K15">
        <v>132613259.66850828</v>
      </c>
      <c r="M15" t="s">
        <v>39</v>
      </c>
      <c r="N15">
        <v>8.0000000000000016E-2</v>
      </c>
      <c r="O15">
        <v>10000000</v>
      </c>
      <c r="Q15" t="s">
        <v>39</v>
      </c>
      <c r="R15">
        <v>0</v>
      </c>
      <c r="S15">
        <v>0</v>
      </c>
      <c r="U15" t="s">
        <v>39</v>
      </c>
      <c r="V15">
        <v>5.63895250762219E-2</v>
      </c>
      <c r="W15">
        <v>142613259.66850826</v>
      </c>
    </row>
    <row r="16" spans="1:23" x14ac:dyDescent="0.25">
      <c r="A16" t="s">
        <v>40</v>
      </c>
      <c r="B16">
        <v>5.045765933932559E-2</v>
      </c>
      <c r="C16">
        <v>73000000</v>
      </c>
      <c r="E16" t="s">
        <v>40</v>
      </c>
      <c r="F16">
        <v>8.0000000000000016E-2</v>
      </c>
      <c r="G16">
        <v>10000000</v>
      </c>
      <c r="I16" t="s">
        <v>40</v>
      </c>
      <c r="J16">
        <v>4.5768398916996321E-2</v>
      </c>
      <c r="K16">
        <v>63000000</v>
      </c>
      <c r="M16" t="s">
        <v>40</v>
      </c>
      <c r="N16">
        <v>8.0000000000000016E-2</v>
      </c>
      <c r="O16">
        <v>10000000</v>
      </c>
      <c r="Q16" t="s">
        <v>40</v>
      </c>
      <c r="R16">
        <v>0</v>
      </c>
      <c r="S16">
        <v>0</v>
      </c>
      <c r="U16" t="s">
        <v>40</v>
      </c>
      <c r="V16">
        <v>5.0457659339325618E-2</v>
      </c>
      <c r="W16">
        <v>73000000</v>
      </c>
    </row>
    <row r="17" spans="1:23" x14ac:dyDescent="0.25">
      <c r="A17" t="s">
        <v>41</v>
      </c>
      <c r="B17">
        <v>5.0495049593380803E-2</v>
      </c>
      <c r="C17">
        <v>73000000</v>
      </c>
      <c r="E17" t="s">
        <v>41</v>
      </c>
      <c r="F17">
        <v>7.9999999999999988E-2</v>
      </c>
      <c r="G17">
        <v>10000000</v>
      </c>
      <c r="I17" t="s">
        <v>41</v>
      </c>
      <c r="J17">
        <v>4.5811724132012677E-2</v>
      </c>
      <c r="K17">
        <v>63000000</v>
      </c>
      <c r="M17" t="s">
        <v>41</v>
      </c>
      <c r="N17">
        <v>7.9999999999999988E-2</v>
      </c>
      <c r="O17">
        <v>10000000</v>
      </c>
      <c r="Q17" t="s">
        <v>41</v>
      </c>
      <c r="R17">
        <v>0</v>
      </c>
      <c r="S17">
        <v>0</v>
      </c>
      <c r="U17" t="s">
        <v>41</v>
      </c>
      <c r="V17">
        <v>5.0495049593380803E-2</v>
      </c>
      <c r="W17">
        <v>73000000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I16"/>
  <sheetViews>
    <sheetView workbookViewId="0">
      <selection activeCell="A17" sqref="A17:XFD51"/>
    </sheetView>
  </sheetViews>
  <sheetFormatPr baseColWidth="10" defaultRowHeight="15" x14ac:dyDescent="0.25"/>
  <cols>
    <col min="2" max="2" width="25.28515625" bestFit="1" customWidth="1"/>
    <col min="9" max="9" width="16.28515625" style="15" bestFit="1" customWidth="1"/>
  </cols>
  <sheetData>
    <row r="1" spans="1:9" x14ac:dyDescent="0.25">
      <c r="B1" t="s">
        <v>62</v>
      </c>
      <c r="E1" s="1" t="s">
        <v>73</v>
      </c>
      <c r="G1" t="s">
        <v>74</v>
      </c>
      <c r="H1" t="s">
        <v>75</v>
      </c>
      <c r="I1" s="71" t="s">
        <v>122</v>
      </c>
    </row>
    <row r="2" spans="1:9" x14ac:dyDescent="0.25">
      <c r="A2" t="str">
        <f>Export!A3</f>
        <v>S1 2021</v>
      </c>
      <c r="B2" s="72">
        <f>Export!C3-Export!O3</f>
        <v>-52764675.531436458</v>
      </c>
      <c r="C2" s="21">
        <f>1-B2/Export!C3</f>
        <v>6.1017127517040581</v>
      </c>
      <c r="E2" s="22" t="str">
        <f t="shared" ref="E2:E16" si="0">IF(client = "FTI",G2,IF(client="FFP",H2,""))</f>
        <v/>
      </c>
      <c r="G2" s="22">
        <v>0.03</v>
      </c>
      <c r="H2" s="23">
        <v>0.03</v>
      </c>
      <c r="I2" s="15">
        <v>0.03</v>
      </c>
    </row>
    <row r="3" spans="1:9" x14ac:dyDescent="0.25">
      <c r="A3" t="str">
        <f>Export!A4</f>
        <v>S2 2021</v>
      </c>
      <c r="B3" s="72">
        <f>Export!C4-Export!O4</f>
        <v>66478940.194565214</v>
      </c>
      <c r="C3" s="21">
        <f>1-B3/Export!C4</f>
        <v>0.40901898754469024</v>
      </c>
      <c r="E3" s="22" t="str">
        <f t="shared" si="0"/>
        <v/>
      </c>
      <c r="G3" s="22">
        <v>0.03</v>
      </c>
      <c r="H3" s="23">
        <v>0.03</v>
      </c>
      <c r="I3" s="15">
        <v>0.03</v>
      </c>
    </row>
    <row r="4" spans="1:9" x14ac:dyDescent="0.25">
      <c r="A4" t="str">
        <f>Export!A5</f>
        <v>S1 2022</v>
      </c>
      <c r="B4" s="72">
        <f>Export!C5-Export!O5</f>
        <v>132082872.92817679</v>
      </c>
      <c r="C4" s="21">
        <f>1-B4/Export!C5</f>
        <v>0.18461800818553886</v>
      </c>
      <c r="E4" s="22" t="str">
        <f t="shared" si="0"/>
        <v/>
      </c>
      <c r="G4" s="22">
        <v>0.03</v>
      </c>
      <c r="H4" s="23">
        <v>0.03</v>
      </c>
      <c r="I4" s="15">
        <v>0.03</v>
      </c>
    </row>
    <row r="5" spans="1:9" x14ac:dyDescent="0.25">
      <c r="A5" t="str">
        <f>Export!A6</f>
        <v>S2 2022</v>
      </c>
      <c r="B5" s="72">
        <f>Export!C6-Export!O6</f>
        <v>109103260.86956519</v>
      </c>
      <c r="C5" s="21">
        <f>1-B5/Export!C6</f>
        <v>0.31801195814648731</v>
      </c>
      <c r="E5" s="22" t="str">
        <f t="shared" si="0"/>
        <v/>
      </c>
      <c r="G5" s="22">
        <v>0.03</v>
      </c>
      <c r="H5" s="23">
        <v>0.03</v>
      </c>
      <c r="I5" s="15">
        <v>0.03</v>
      </c>
    </row>
    <row r="6" spans="1:9" x14ac:dyDescent="0.25">
      <c r="A6" t="str">
        <f>Export!A7</f>
        <v>S1 2023</v>
      </c>
      <c r="B6" s="72">
        <f>Export!C7-Export!O7</f>
        <v>117977900.55248621</v>
      </c>
      <c r="C6" s="21">
        <f>1-B6/Export!C7</f>
        <v>0.25325220310532937</v>
      </c>
      <c r="E6" s="22" t="str">
        <f t="shared" si="0"/>
        <v/>
      </c>
      <c r="G6" s="22">
        <v>0.03</v>
      </c>
      <c r="H6" s="23">
        <v>0.03</v>
      </c>
      <c r="I6" s="15">
        <v>0.03</v>
      </c>
    </row>
    <row r="7" spans="1:9" x14ac:dyDescent="0.25">
      <c r="A7" t="str">
        <f>Export!A8</f>
        <v>S2 2023</v>
      </c>
      <c r="B7" s="72">
        <f>Export!C8-Export!O8</f>
        <v>120565217.39130434</v>
      </c>
      <c r="C7" s="21">
        <f>1-B7/Export!C8</f>
        <v>0.22698445884730645</v>
      </c>
      <c r="E7" s="22" t="str">
        <f t="shared" si="0"/>
        <v/>
      </c>
      <c r="G7" s="22">
        <v>0.03</v>
      </c>
      <c r="H7" s="23">
        <v>0.03</v>
      </c>
      <c r="I7" s="15">
        <v>0.03</v>
      </c>
    </row>
    <row r="8" spans="1:9" x14ac:dyDescent="0.25">
      <c r="A8" t="str">
        <f>Export!A9</f>
        <v>S1 2024</v>
      </c>
      <c r="B8" s="72">
        <f>Export!C9-Export!O9</f>
        <v>139934065.93406594</v>
      </c>
      <c r="C8" s="21">
        <f>1-B8/Export!C9</f>
        <v>9.1142673613589298E-2</v>
      </c>
      <c r="E8" s="22" t="str">
        <f t="shared" si="0"/>
        <v/>
      </c>
      <c r="G8" s="22">
        <v>0.03</v>
      </c>
      <c r="H8" s="23">
        <v>0.03</v>
      </c>
      <c r="I8" s="15">
        <v>0.03</v>
      </c>
    </row>
    <row r="9" spans="1:9" x14ac:dyDescent="0.25">
      <c r="A9" t="str">
        <f>Export!A10</f>
        <v>S2 2024</v>
      </c>
      <c r="B9" s="72">
        <f>Export!C10-Export!O10</f>
        <v>136820652.17391309</v>
      </c>
      <c r="C9" s="21">
        <f>1-B9/Export!C10</f>
        <v>9.9799756847600563E-2</v>
      </c>
      <c r="E9" s="22" t="str">
        <f t="shared" si="0"/>
        <v/>
      </c>
      <c r="G9" s="22">
        <v>0.03</v>
      </c>
      <c r="H9" s="23">
        <v>0.03</v>
      </c>
      <c r="I9" s="15">
        <v>0.03</v>
      </c>
    </row>
    <row r="10" spans="1:9" x14ac:dyDescent="0.25">
      <c r="A10" t="str">
        <f>Export!A11</f>
        <v>S1 2025</v>
      </c>
      <c r="B10" s="72">
        <f>Export!C11-Export!O11</f>
        <v>136977900.55248618</v>
      </c>
      <c r="C10" s="21">
        <f>1-B10/Export!C11</f>
        <v>8.6746721673788163E-2</v>
      </c>
      <c r="E10" s="22" t="str">
        <f t="shared" si="0"/>
        <v/>
      </c>
      <c r="G10" s="22">
        <v>0.03</v>
      </c>
      <c r="H10" s="23">
        <v>0.03</v>
      </c>
      <c r="I10" s="15">
        <v>0.03</v>
      </c>
    </row>
    <row r="11" spans="1:9" x14ac:dyDescent="0.25">
      <c r="A11" t="str">
        <f>Export!A12</f>
        <v>S2 2025</v>
      </c>
      <c r="B11" s="72">
        <f>Export!C12-Export!O12</f>
        <v>132978260.86956526</v>
      </c>
      <c r="C11" s="21">
        <f>1-B11/Export!C12</f>
        <v>0.1014322438486962</v>
      </c>
      <c r="E11" s="22" t="str">
        <f t="shared" si="0"/>
        <v/>
      </c>
      <c r="G11" s="22">
        <v>0.03</v>
      </c>
      <c r="H11" s="23">
        <v>0.03</v>
      </c>
      <c r="I11" s="15">
        <v>0.03</v>
      </c>
    </row>
    <row r="12" spans="1:9" x14ac:dyDescent="0.25">
      <c r="A12" t="str">
        <f>Export!A13</f>
        <v>S1 2026</v>
      </c>
      <c r="B12" s="72">
        <f>Export!C13-Export!O13</f>
        <v>128988950.27624309</v>
      </c>
      <c r="C12" s="21">
        <f>1-B12/Export!C13</f>
        <v>0.11648060548722805</v>
      </c>
      <c r="E12" s="22" t="str">
        <f t="shared" si="0"/>
        <v/>
      </c>
      <c r="G12" s="22">
        <v>0.03</v>
      </c>
      <c r="H12" s="23">
        <v>0.03</v>
      </c>
      <c r="I12" s="15">
        <v>0.03</v>
      </c>
    </row>
    <row r="13" spans="1:9" x14ac:dyDescent="0.25">
      <c r="A13" t="str">
        <f>Export!A14</f>
        <v>S2 2026</v>
      </c>
      <c r="B13" s="72">
        <f>Export!C14-Export!O14</f>
        <v>127141304.34782612</v>
      </c>
      <c r="C13" s="21">
        <f>1-B13/Export!C14</f>
        <v>0.1230976834845191</v>
      </c>
      <c r="E13" s="22" t="str">
        <f t="shared" si="0"/>
        <v/>
      </c>
      <c r="G13" s="22">
        <v>0.03</v>
      </c>
      <c r="H13" s="23">
        <v>0.03</v>
      </c>
      <c r="I13" s="15">
        <v>0.03</v>
      </c>
    </row>
    <row r="14" spans="1:9" x14ac:dyDescent="0.25">
      <c r="A14" t="str">
        <f>Export!A15</f>
        <v>S1 2027</v>
      </c>
      <c r="B14" s="72">
        <f>Export!C15-Export!O15</f>
        <v>132613259.66850826</v>
      </c>
      <c r="C14" s="21">
        <f>1-B14/Export!C15</f>
        <v>7.0119707124317254E-2</v>
      </c>
      <c r="E14" s="22" t="str">
        <f t="shared" si="0"/>
        <v/>
      </c>
      <c r="G14" s="22">
        <v>0.03</v>
      </c>
      <c r="H14" s="23">
        <v>0.03</v>
      </c>
      <c r="I14" s="15">
        <v>0.03</v>
      </c>
    </row>
    <row r="15" spans="1:9" x14ac:dyDescent="0.25">
      <c r="A15" t="str">
        <f>Export!A16</f>
        <v>S2 2027</v>
      </c>
      <c r="B15" s="72">
        <f>Export!C16-Export!O16</f>
        <v>63000000</v>
      </c>
      <c r="C15" s="21">
        <f>1-B15/Export!C16</f>
        <v>0.13698630136986301</v>
      </c>
      <c r="E15" s="22" t="str">
        <f t="shared" si="0"/>
        <v/>
      </c>
      <c r="G15" s="22">
        <v>0.03</v>
      </c>
      <c r="H15" s="23">
        <v>0.03</v>
      </c>
      <c r="I15" s="15">
        <v>0.03</v>
      </c>
    </row>
    <row r="16" spans="1:9" x14ac:dyDescent="0.25">
      <c r="A16" t="str">
        <f>Export!A17</f>
        <v>S1 2028</v>
      </c>
      <c r="B16" s="72">
        <f>Export!C17-Export!O17</f>
        <v>63000000</v>
      </c>
      <c r="C16" s="21">
        <f>1-B16/Export!C17</f>
        <v>0.13698630136986301</v>
      </c>
      <c r="E16" s="22" t="str">
        <f t="shared" si="0"/>
        <v/>
      </c>
      <c r="G16" s="22">
        <v>0.03</v>
      </c>
      <c r="H16" s="23">
        <v>0.03</v>
      </c>
      <c r="I16" s="1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7"/>
  <dimension ref="A1:G27"/>
  <sheetViews>
    <sheetView showGridLines="0" tabSelected="1" topLeftCell="A19" zoomScale="90" zoomScaleNormal="90" workbookViewId="0">
      <selection activeCell="O100" sqref="O100"/>
    </sheetView>
  </sheetViews>
  <sheetFormatPr baseColWidth="10" defaultRowHeight="15" x14ac:dyDescent="0.25"/>
  <cols>
    <col min="2" max="2" width="11.5703125" style="20"/>
  </cols>
  <sheetData>
    <row r="1" spans="1:7" x14ac:dyDescent="0.25">
      <c r="G1" s="88" t="s">
        <v>132</v>
      </c>
    </row>
    <row r="2" spans="1:7" x14ac:dyDescent="0.25">
      <c r="A2" t="s">
        <v>57</v>
      </c>
      <c r="B2" t="s">
        <v>105</v>
      </c>
    </row>
    <row r="3" spans="1:7" x14ac:dyDescent="0.25">
      <c r="B3" t="s">
        <v>133</v>
      </c>
      <c r="G3" s="89" t="s">
        <v>66</v>
      </c>
    </row>
    <row r="4" spans="1:7" x14ac:dyDescent="0.25">
      <c r="B4" t="s">
        <v>69</v>
      </c>
    </row>
    <row r="5" spans="1:7" x14ac:dyDescent="0.25">
      <c r="B5" s="20" t="s">
        <v>70</v>
      </c>
    </row>
    <row r="6" spans="1:7" x14ac:dyDescent="0.25">
      <c r="B6" s="20" t="s">
        <v>134</v>
      </c>
      <c r="G6" s="90" t="s">
        <v>68</v>
      </c>
    </row>
    <row r="7" spans="1:7" x14ac:dyDescent="0.25">
      <c r="B7" s="20" t="s">
        <v>106</v>
      </c>
    </row>
    <row r="8" spans="1:7" x14ac:dyDescent="0.25">
      <c r="B8" t="s">
        <v>71</v>
      </c>
    </row>
    <row r="9" spans="1:7" x14ac:dyDescent="0.25">
      <c r="B9" t="s">
        <v>72</v>
      </c>
    </row>
    <row r="11" spans="1:7" x14ac:dyDescent="0.25">
      <c r="A11" t="s">
        <v>58</v>
      </c>
      <c r="B11" t="str">
        <f xml:space="preserve"> "Millions " &amp; currency</f>
        <v>Millions EUR</v>
      </c>
    </row>
    <row r="12" spans="1:7" x14ac:dyDescent="0.25">
      <c r="B12" t="s">
        <v>56</v>
      </c>
    </row>
    <row r="14" spans="1:7" x14ac:dyDescent="0.25">
      <c r="A14" t="s">
        <v>59</v>
      </c>
      <c r="B14" s="20" t="s">
        <v>135</v>
      </c>
      <c r="G14" s="90" t="s">
        <v>64</v>
      </c>
    </row>
    <row r="15" spans="1:7" x14ac:dyDescent="0.25">
      <c r="B15" s="20" t="s">
        <v>136</v>
      </c>
      <c r="G15" s="90" t="s">
        <v>144</v>
      </c>
    </row>
    <row r="16" spans="1:7" x14ac:dyDescent="0.25">
      <c r="B16" s="20" t="s">
        <v>137</v>
      </c>
      <c r="G16" s="90" t="s">
        <v>144</v>
      </c>
    </row>
    <row r="17" spans="2:7" x14ac:dyDescent="0.25">
      <c r="B17" s="20" t="s">
        <v>96</v>
      </c>
    </row>
    <row r="18" spans="2:7" x14ac:dyDescent="0.25">
      <c r="B18" s="20" t="s">
        <v>69</v>
      </c>
    </row>
    <row r="19" spans="2:7" x14ac:dyDescent="0.25">
      <c r="B19" s="20" t="s">
        <v>138</v>
      </c>
      <c r="G19" s="90" t="s">
        <v>60</v>
      </c>
    </row>
    <row r="20" spans="2:7" x14ac:dyDescent="0.25">
      <c r="B20" s="20" t="s">
        <v>139</v>
      </c>
      <c r="G20" s="90" t="s">
        <v>61</v>
      </c>
    </row>
    <row r="21" spans="2:7" x14ac:dyDescent="0.25">
      <c r="B21" s="20" t="s">
        <v>140</v>
      </c>
      <c r="G21" s="90" t="s">
        <v>67</v>
      </c>
    </row>
    <row r="22" spans="2:7" x14ac:dyDescent="0.25">
      <c r="B22" s="20" t="s">
        <v>63</v>
      </c>
      <c r="G22" s="89"/>
    </row>
    <row r="23" spans="2:7" x14ac:dyDescent="0.25">
      <c r="B23" s="20" t="s">
        <v>141</v>
      </c>
      <c r="G23" s="90" t="s">
        <v>65</v>
      </c>
    </row>
    <row r="24" spans="2:7" x14ac:dyDescent="0.25">
      <c r="B24" s="20" t="s">
        <v>142</v>
      </c>
      <c r="G24" s="90" t="s">
        <v>68</v>
      </c>
    </row>
    <row r="25" spans="2:7" x14ac:dyDescent="0.25">
      <c r="B25" s="20" t="s">
        <v>97</v>
      </c>
    </row>
    <row r="26" spans="2:7" x14ac:dyDescent="0.25">
      <c r="B26" s="20" t="s">
        <v>98</v>
      </c>
    </row>
    <row r="27" spans="2:7" x14ac:dyDescent="0.25">
      <c r="B27" s="20" t="s">
        <v>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9"/>
  <dimension ref="A2:CK94"/>
  <sheetViews>
    <sheetView showGridLines="0" topLeftCell="M1" zoomScaleNormal="100" workbookViewId="0">
      <selection activeCell="K38" sqref="K38"/>
    </sheetView>
  </sheetViews>
  <sheetFormatPr baseColWidth="10" defaultRowHeight="15" x14ac:dyDescent="0.25"/>
  <cols>
    <col min="1" max="1" width="10.5703125" bestFit="1" customWidth="1"/>
    <col min="2" max="2" width="3.7109375" bestFit="1" customWidth="1"/>
    <col min="3" max="3" width="10.7109375" bestFit="1" customWidth="1"/>
    <col min="4" max="4" width="10.7109375" customWidth="1"/>
    <col min="5" max="5" width="16.28515625" bestFit="1" customWidth="1"/>
    <col min="6" max="6" width="6" bestFit="1" customWidth="1"/>
    <col min="13" max="14" width="10.7109375" bestFit="1" customWidth="1"/>
    <col min="15" max="15" width="7.5703125" bestFit="1" customWidth="1"/>
    <col min="16" max="16" width="6" bestFit="1" customWidth="1"/>
    <col min="17" max="17" width="17" bestFit="1" customWidth="1"/>
    <col min="18" max="21" width="3.7109375" style="1" hidden="1" customWidth="1"/>
    <col min="22" max="22" width="3.7109375" style="1" customWidth="1"/>
    <col min="23" max="23" width="6" bestFit="1" customWidth="1"/>
    <col min="24" max="24" width="15.7109375" bestFit="1" customWidth="1"/>
    <col min="25" max="28" width="3.28515625" hidden="1" customWidth="1"/>
    <col min="29" max="29" width="3.28515625" customWidth="1"/>
    <col min="30" max="30" width="6" bestFit="1" customWidth="1"/>
    <col min="31" max="31" width="15.7109375" bestFit="1" customWidth="1"/>
    <col min="32" max="35" width="3.28515625" hidden="1" customWidth="1"/>
    <col min="36" max="36" width="3.28515625" customWidth="1"/>
    <col min="37" max="37" width="6" bestFit="1" customWidth="1"/>
    <col min="38" max="38" width="15.7109375" bestFit="1" customWidth="1"/>
    <col min="39" max="42" width="3.28515625" hidden="1" customWidth="1"/>
    <col min="43" max="43" width="3.28515625" customWidth="1"/>
    <col min="44" max="44" width="6" bestFit="1" customWidth="1"/>
    <col min="45" max="45" width="6.5703125" bestFit="1" customWidth="1"/>
    <col min="46" max="49" width="3.28515625" hidden="1" customWidth="1"/>
    <col min="50" max="50" width="3.28515625" customWidth="1"/>
    <col min="51" max="51" width="6" bestFit="1" customWidth="1"/>
    <col min="52" max="52" width="6.5703125" bestFit="1" customWidth="1"/>
    <col min="53" max="56" width="3.28515625" hidden="1" customWidth="1"/>
    <col min="57" max="57" width="3.28515625" customWidth="1"/>
    <col min="58" max="58" width="6" bestFit="1" customWidth="1"/>
    <col min="59" max="59" width="6.5703125" bestFit="1" customWidth="1"/>
    <col min="60" max="63" width="3.28515625" hidden="1" customWidth="1"/>
    <col min="64" max="64" width="3.28515625" customWidth="1"/>
    <col min="65" max="65" width="6" bestFit="1" customWidth="1"/>
    <col min="66" max="66" width="6.5703125" bestFit="1" customWidth="1"/>
    <col min="67" max="70" width="3.28515625" hidden="1" customWidth="1"/>
    <col min="71" max="71" width="3.28515625" customWidth="1"/>
    <col min="72" max="72" width="6" bestFit="1" customWidth="1"/>
    <col min="73" max="73" width="6.5703125" bestFit="1" customWidth="1"/>
    <col min="74" max="77" width="3.28515625" hidden="1" customWidth="1"/>
    <col min="78" max="78" width="3.28515625" customWidth="1"/>
    <col min="79" max="79" width="6" bestFit="1" customWidth="1"/>
    <col min="80" max="80" width="6.5703125" bestFit="1" customWidth="1"/>
    <col min="81" max="84" width="3.28515625" hidden="1" customWidth="1"/>
    <col min="85" max="85" width="3.28515625" customWidth="1"/>
    <col min="86" max="86" width="6" bestFit="1" customWidth="1"/>
    <col min="87" max="87" width="6.5703125" bestFit="1" customWidth="1"/>
    <col min="88" max="88" width="6" bestFit="1" customWidth="1"/>
    <col min="89" max="89" width="17" bestFit="1" customWidth="1"/>
  </cols>
  <sheetData>
    <row r="2" spans="3:89" x14ac:dyDescent="0.25">
      <c r="C2" s="63" t="s">
        <v>100</v>
      </c>
      <c r="D2" t="s">
        <v>101</v>
      </c>
    </row>
    <row r="3" spans="3:89" x14ac:dyDescent="0.25">
      <c r="D3" t="s">
        <v>102</v>
      </c>
    </row>
    <row r="4" spans="3:89" x14ac:dyDescent="0.25">
      <c r="D4" t="s">
        <v>103</v>
      </c>
    </row>
    <row r="5" spans="3:89" x14ac:dyDescent="0.25">
      <c r="D5" t="s">
        <v>104</v>
      </c>
    </row>
    <row r="7" spans="3:89" ht="15.75" thickBot="1" x14ac:dyDescent="0.3"/>
    <row r="8" spans="3:89" ht="15.75" thickBot="1" x14ac:dyDescent="0.3">
      <c r="M8" s="110" t="s">
        <v>77</v>
      </c>
      <c r="N8" s="111"/>
      <c r="O8" s="112"/>
      <c r="P8" s="110" t="s">
        <v>76</v>
      </c>
      <c r="Q8" s="112"/>
      <c r="R8" s="102" t="s">
        <v>83</v>
      </c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4"/>
      <c r="CK8" s="105"/>
    </row>
    <row r="9" spans="3:89" ht="15.75" thickBot="1" x14ac:dyDescent="0.3">
      <c r="M9" s="113"/>
      <c r="N9" s="114"/>
      <c r="O9" s="115"/>
      <c r="P9" s="113"/>
      <c r="Q9" s="115"/>
      <c r="R9" s="108" t="s">
        <v>78</v>
      </c>
      <c r="S9" s="109"/>
      <c r="T9" s="109"/>
      <c r="U9" s="109"/>
      <c r="V9" s="109"/>
      <c r="W9" s="109"/>
      <c r="X9" s="109"/>
      <c r="Y9" s="100" t="s">
        <v>79</v>
      </c>
      <c r="Z9" s="101"/>
      <c r="AA9" s="101"/>
      <c r="AB9" s="101"/>
      <c r="AC9" s="101"/>
      <c r="AD9" s="101"/>
      <c r="AE9" s="116"/>
      <c r="AF9" s="108" t="s">
        <v>84</v>
      </c>
      <c r="AG9" s="109"/>
      <c r="AH9" s="109"/>
      <c r="AI9" s="109"/>
      <c r="AJ9" s="109"/>
      <c r="AK9" s="109"/>
      <c r="AL9" s="109"/>
      <c r="AM9" s="100" t="s">
        <v>85</v>
      </c>
      <c r="AN9" s="101"/>
      <c r="AO9" s="101"/>
      <c r="AP9" s="101"/>
      <c r="AQ9" s="101"/>
      <c r="AR9" s="101"/>
      <c r="AS9" s="101"/>
      <c r="AT9" s="100" t="s">
        <v>86</v>
      </c>
      <c r="AU9" s="101"/>
      <c r="AV9" s="101"/>
      <c r="AW9" s="101"/>
      <c r="AX9" s="101"/>
      <c r="AY9" s="101"/>
      <c r="AZ9" s="101"/>
      <c r="BA9" s="100" t="s">
        <v>87</v>
      </c>
      <c r="BB9" s="101"/>
      <c r="BC9" s="101"/>
      <c r="BD9" s="101"/>
      <c r="BE9" s="101"/>
      <c r="BF9" s="101"/>
      <c r="BG9" s="101"/>
      <c r="BH9" s="100" t="s">
        <v>88</v>
      </c>
      <c r="BI9" s="101"/>
      <c r="BJ9" s="101"/>
      <c r="BK9" s="101"/>
      <c r="BL9" s="101"/>
      <c r="BM9" s="101"/>
      <c r="BN9" s="101"/>
      <c r="BO9" s="100" t="s">
        <v>89</v>
      </c>
      <c r="BP9" s="101"/>
      <c r="BQ9" s="101"/>
      <c r="BR9" s="101"/>
      <c r="BS9" s="101"/>
      <c r="BT9" s="101"/>
      <c r="BU9" s="101"/>
      <c r="BV9" s="100" t="s">
        <v>90</v>
      </c>
      <c r="BW9" s="101"/>
      <c r="BX9" s="101"/>
      <c r="BY9" s="101"/>
      <c r="BZ9" s="101"/>
      <c r="CA9" s="101"/>
      <c r="CB9" s="101"/>
      <c r="CC9" s="100" t="s">
        <v>91</v>
      </c>
      <c r="CD9" s="101"/>
      <c r="CE9" s="101"/>
      <c r="CF9" s="101"/>
      <c r="CG9" s="101"/>
      <c r="CH9" s="101"/>
      <c r="CI9" s="101"/>
      <c r="CJ9" s="106" t="s">
        <v>80</v>
      </c>
      <c r="CK9" s="107"/>
    </row>
    <row r="10" spans="3:89" x14ac:dyDescent="0.25">
      <c r="M10" s="24">
        <v>41275</v>
      </c>
      <c r="N10" s="25">
        <v>41456</v>
      </c>
      <c r="O10" s="26" t="e">
        <f>Export!#REF!</f>
        <v>#REF!</v>
      </c>
      <c r="P10" s="30" t="e">
        <f>Export!#REF!</f>
        <v>#REF!</v>
      </c>
      <c r="Q10" s="32" t="e">
        <f>Export!#REF!</f>
        <v>#REF!</v>
      </c>
      <c r="R10" s="59">
        <f t="shared" ref="R10:R69" si="0">((-$C$31+$N10)/180)</f>
        <v>230.3111111111111</v>
      </c>
      <c r="S10" s="60">
        <f t="shared" ref="S10:S69" si="1">(($D$31-$M10)/180)</f>
        <v>-229.30555555555554</v>
      </c>
      <c r="T10" s="60">
        <f>IF(R10&lt;0,0,IF(R10&gt;1,1,R10))</f>
        <v>1</v>
      </c>
      <c r="U10" s="60">
        <f>IF(S10&lt;0,0,IF(S10&gt;1,1,S10))</f>
        <v>0</v>
      </c>
      <c r="V10" s="56">
        <f>T10*U10</f>
        <v>0</v>
      </c>
      <c r="W10" s="15">
        <f>IF(R10,$F$31,0)</f>
        <v>0</v>
      </c>
      <c r="X10" s="34">
        <f>$E$31*V10</f>
        <v>0</v>
      </c>
      <c r="Y10" s="59">
        <f t="shared" ref="Y10:Y69" si="2">((-$C$32+$N10)/180)</f>
        <v>230.3111111111111</v>
      </c>
      <c r="Z10" s="60">
        <f t="shared" ref="Z10:Z69" si="3">(($D$32-$M10)/180)</f>
        <v>-229.30555555555554</v>
      </c>
      <c r="AA10" s="60">
        <f>IF(Y10&lt;0,0,IF(Y10&gt;1,1,Y10))</f>
        <v>1</v>
      </c>
      <c r="AB10" s="60">
        <f>IF(Z10&lt;0,0,IF(Z10&gt;1,1,Z10))</f>
        <v>0</v>
      </c>
      <c r="AC10" s="56">
        <f>AA10*AB10</f>
        <v>0</v>
      </c>
      <c r="AD10" s="15">
        <f>IF(Y10,$F$32,0)</f>
        <v>0</v>
      </c>
      <c r="AE10" s="34">
        <f>$E$32*AC10</f>
        <v>0</v>
      </c>
      <c r="AF10" s="59">
        <f t="shared" ref="AF10:AF69" si="4">((-$C$33+$N10)/180)</f>
        <v>230.3111111111111</v>
      </c>
      <c r="AG10" s="60">
        <f t="shared" ref="AG10:AG69" si="5">(($D$33-$M10)/180)</f>
        <v>-229.30555555555554</v>
      </c>
      <c r="AH10" s="60">
        <f>IF(AF10&lt;0,0,IF(AF10&gt;1,1,AF10))</f>
        <v>1</v>
      </c>
      <c r="AI10" s="60">
        <f>IF(AG10&lt;0,0,IF(AG10&gt;1,1,AG10))</f>
        <v>0</v>
      </c>
      <c r="AJ10" s="56">
        <f>AH10*AI10</f>
        <v>0</v>
      </c>
      <c r="AK10" s="15">
        <f>IF(AF10,$F$33,0)</f>
        <v>0</v>
      </c>
      <c r="AL10" s="34">
        <f>$E$33*AJ10</f>
        <v>0</v>
      </c>
      <c r="AM10" s="59">
        <f t="shared" ref="AM10:AM69" si="6">((-$C$34+$N10)/180)</f>
        <v>230.3111111111111</v>
      </c>
      <c r="AN10" s="60">
        <f t="shared" ref="AN10:AN69" si="7">(($D$34-$M10)/180)</f>
        <v>-229.30555555555554</v>
      </c>
      <c r="AO10" s="60">
        <f>IF(AM10&lt;0,0,IF(AM10&gt;1,1,AM10))</f>
        <v>1</v>
      </c>
      <c r="AP10" s="60">
        <f>IF(AN10&lt;0,0,IF(AN10&gt;1,1,AN10))</f>
        <v>0</v>
      </c>
      <c r="AQ10" s="56">
        <f>AO10*AP10</f>
        <v>0</v>
      </c>
      <c r="AR10" s="15">
        <f>IF(AM10,$F$34,0)</f>
        <v>0</v>
      </c>
      <c r="AS10" s="34">
        <f>$E$34*AQ10</f>
        <v>0</v>
      </c>
      <c r="AT10" s="59">
        <f t="shared" ref="AT10:AT69" si="8">((-$C$35+$N10)/180)</f>
        <v>230.3111111111111</v>
      </c>
      <c r="AU10" s="60">
        <f t="shared" ref="AU10:AU69" si="9">(($D$35-$M10)/180)</f>
        <v>-229.30555555555554</v>
      </c>
      <c r="AV10" s="60">
        <f>IF(AT10&lt;0,0,IF(AT10&gt;1,1,AT10))</f>
        <v>1</v>
      </c>
      <c r="AW10" s="60">
        <f>IF(AU10&lt;0,0,IF(AU10&gt;1,1,AU10))</f>
        <v>0</v>
      </c>
      <c r="AX10" s="56">
        <f>AV10*AW10</f>
        <v>0</v>
      </c>
      <c r="AY10" s="15">
        <f>IF(AT10,$F$35,0)</f>
        <v>0</v>
      </c>
      <c r="AZ10" s="34">
        <f>$E$35*AX10</f>
        <v>0</v>
      </c>
      <c r="BA10" s="59">
        <f t="shared" ref="BA10:BA69" si="10">((-$C$36+$N10)/180)</f>
        <v>230.3111111111111</v>
      </c>
      <c r="BB10" s="60">
        <f t="shared" ref="BB10:BB69" si="11">(($D$36-$M10)/180)</f>
        <v>-229.30555555555554</v>
      </c>
      <c r="BC10" s="60">
        <f>IF(BA10&lt;0,0,IF(BA10&gt;1,1,BA10))</f>
        <v>1</v>
      </c>
      <c r="BD10" s="60">
        <f>IF(BB10&lt;0,0,IF(BB10&gt;1,1,BB10))</f>
        <v>0</v>
      </c>
      <c r="BE10" s="56">
        <f>BC10*BD10</f>
        <v>0</v>
      </c>
      <c r="BF10" s="15">
        <f>IF(BA10,$F$36,0)</f>
        <v>0</v>
      </c>
      <c r="BG10" s="34">
        <f>$E$36*BE10</f>
        <v>0</v>
      </c>
      <c r="BH10" s="53">
        <f t="shared" ref="BH10:BH69" si="12">((-$C$37+$N10)/180)</f>
        <v>230.3111111111111</v>
      </c>
      <c r="BI10" s="56">
        <f t="shared" ref="BI10:BI69" si="13">(($D$37-$M10)/180)</f>
        <v>-229.30555555555554</v>
      </c>
      <c r="BJ10" s="56">
        <f>IF(BH10&lt;0,0,IF(BH10&gt;1,1,BH10))</f>
        <v>1</v>
      </c>
      <c r="BK10" s="56">
        <f>IF(BI10&lt;0,0,IF(BI10&gt;1,1,BI10))</f>
        <v>0</v>
      </c>
      <c r="BL10" s="56">
        <f>BJ10*BK10</f>
        <v>0</v>
      </c>
      <c r="BM10" s="15">
        <f>IF(BH10,$F$37,0)</f>
        <v>0</v>
      </c>
      <c r="BN10" s="34">
        <f>$E$37*BL10</f>
        <v>0</v>
      </c>
      <c r="BO10" s="53">
        <f t="shared" ref="BO10:BO69" si="14">((-$C$38+$N10)/180)</f>
        <v>230.3111111111111</v>
      </c>
      <c r="BP10" s="56">
        <f t="shared" ref="BP10:BP69" si="15">(($D$38-$M10)/180)</f>
        <v>-229.30555555555554</v>
      </c>
      <c r="BQ10" s="56">
        <f>IF(BO10&lt;0,0,IF(BO10&gt;1,1,BO10))</f>
        <v>1</v>
      </c>
      <c r="BR10" s="56">
        <f>IF(BP10&lt;0,0,IF(BP10&gt;1,1,BP10))</f>
        <v>0</v>
      </c>
      <c r="BS10" s="56">
        <f>BQ10*BR10</f>
        <v>0</v>
      </c>
      <c r="BT10" s="15">
        <f>IF(BO10,$F$38,0)</f>
        <v>0</v>
      </c>
      <c r="BU10" s="34">
        <f>$E$38*BS10</f>
        <v>0</v>
      </c>
      <c r="BV10" s="53">
        <f t="shared" ref="BV10:BV69" si="16">((-$C$39+$N10)/180)</f>
        <v>230.3111111111111</v>
      </c>
      <c r="BW10" s="56">
        <f t="shared" ref="BW10:BW69" si="17">(($D$39-$M10)/180)</f>
        <v>-229.30555555555554</v>
      </c>
      <c r="BX10" s="56">
        <f>IF(BV10&lt;0,0,IF(BV10&gt;1,1,BV10))</f>
        <v>1</v>
      </c>
      <c r="BY10" s="56">
        <f>IF(BW10&lt;0,0,IF(BW10&gt;1,1,BW10))</f>
        <v>0</v>
      </c>
      <c r="BZ10" s="56">
        <f>BX10*BY10</f>
        <v>0</v>
      </c>
      <c r="CA10" s="15">
        <f>IF(BV10,$F$39,0)</f>
        <v>0</v>
      </c>
      <c r="CB10" s="34">
        <f>$E$39*BZ10</f>
        <v>0</v>
      </c>
      <c r="CC10" s="53">
        <f t="shared" ref="CC10:CC69" si="18">((-$C$40+$N10)/180)</f>
        <v>230.3111111111111</v>
      </c>
      <c r="CD10" s="56">
        <f t="shared" ref="CD10:CD69" si="19">(($D$40-$M10)/180)</f>
        <v>-229.30555555555554</v>
      </c>
      <c r="CE10" s="56">
        <f>IF(CC10&lt;0,0,IF(CC10&gt;1,1,CC10))</f>
        <v>1</v>
      </c>
      <c r="CF10" s="56">
        <f>IF(CD10&lt;0,0,IF(CD10&gt;1,1,CD10))</f>
        <v>0</v>
      </c>
      <c r="CG10" s="56">
        <f>CE10*CF10</f>
        <v>0</v>
      </c>
      <c r="CH10" s="15">
        <f>IF(CC10,$F$40,0)</f>
        <v>0</v>
      </c>
      <c r="CI10" s="14">
        <f>$E$40*CG10</f>
        <v>0</v>
      </c>
      <c r="CJ10" s="30" t="e">
        <f t="shared" ref="CJ10:CJ53" si="20">IF(CK10&lt;&gt;0,(P10*Q10+W10*X10+AD10*AE10+AK10*AL10+AR10*AS10+AY10*AZ10+BF10*BG10+BM10*BN10+BT10*BU10+CA10*CB10+CH10*CI10)/CK10,0)</f>
        <v>#REF!</v>
      </c>
      <c r="CK10" s="37" t="e">
        <f t="shared" ref="CK10:CK53" si="21">Q10+X10+AE10+AL10+AS10+AZ10+BG10+BN10+BU10+CB10+CI10</f>
        <v>#REF!</v>
      </c>
    </row>
    <row r="11" spans="3:89" x14ac:dyDescent="0.25">
      <c r="M11" s="24">
        <v>41456</v>
      </c>
      <c r="N11" s="25">
        <v>41640</v>
      </c>
      <c r="O11" s="26" t="e">
        <f>Export!#REF!</f>
        <v>#REF!</v>
      </c>
      <c r="P11" s="30" t="e">
        <f>Export!#REF!</f>
        <v>#REF!</v>
      </c>
      <c r="Q11" s="32" t="e">
        <f>Export!#REF!</f>
        <v>#REF!</v>
      </c>
      <c r="R11" s="59">
        <f t="shared" si="0"/>
        <v>231.33333333333334</v>
      </c>
      <c r="S11" s="60">
        <f t="shared" si="1"/>
        <v>-230.3111111111111</v>
      </c>
      <c r="T11" s="60">
        <f t="shared" ref="T11:T53" si="22">IF(R11&lt;0,0,IF(R11&gt;1,1,R11))</f>
        <v>1</v>
      </c>
      <c r="U11" s="60">
        <f t="shared" ref="U11:U53" si="23">IF(S11&lt;0,0,IF(S11&gt;1,1,S11))</f>
        <v>0</v>
      </c>
      <c r="V11" s="56">
        <f t="shared" ref="V11:V53" si="24">T11*U11</f>
        <v>0</v>
      </c>
      <c r="W11" s="15">
        <f t="shared" ref="W11:W53" si="25">IF(R11,$F$31,0)</f>
        <v>0</v>
      </c>
      <c r="X11" s="34">
        <f t="shared" ref="X11:X53" si="26">$E$31*V11</f>
        <v>0</v>
      </c>
      <c r="Y11" s="59">
        <f t="shared" si="2"/>
        <v>231.33333333333334</v>
      </c>
      <c r="Z11" s="60">
        <f t="shared" si="3"/>
        <v>-230.3111111111111</v>
      </c>
      <c r="AA11" s="60">
        <f t="shared" ref="AA11:AA53" si="27">IF(Y11&lt;0,0,IF(Y11&gt;1,1,Y11))</f>
        <v>1</v>
      </c>
      <c r="AB11" s="60">
        <f t="shared" ref="AB11:AB53" si="28">IF(Z11&lt;0,0,IF(Z11&gt;1,1,Z11))</f>
        <v>0</v>
      </c>
      <c r="AC11" s="56">
        <f t="shared" ref="AC11:AC53" si="29">AA11*AB11</f>
        <v>0</v>
      </c>
      <c r="AD11" s="15">
        <f t="shared" ref="AD11:AD53" si="30">IF(Y11,$F$32,0)</f>
        <v>0</v>
      </c>
      <c r="AE11" s="34">
        <f t="shared" ref="AE11:AE53" si="31">$E$32*AC11</f>
        <v>0</v>
      </c>
      <c r="AF11" s="59">
        <f t="shared" si="4"/>
        <v>231.33333333333334</v>
      </c>
      <c r="AG11" s="60">
        <f t="shared" si="5"/>
        <v>-230.3111111111111</v>
      </c>
      <c r="AH11" s="60">
        <f t="shared" ref="AH11:AH53" si="32">IF(AF11&lt;0,0,IF(AF11&gt;1,1,AF11))</f>
        <v>1</v>
      </c>
      <c r="AI11" s="60">
        <f t="shared" ref="AI11:AI53" si="33">IF(AG11&lt;0,0,IF(AG11&gt;1,1,AG11))</f>
        <v>0</v>
      </c>
      <c r="AJ11" s="56">
        <f t="shared" ref="AJ11:AJ53" si="34">AH11*AI11</f>
        <v>0</v>
      </c>
      <c r="AK11" s="15">
        <f t="shared" ref="AK11:AK53" si="35">IF(AF11,$F$33,0)</f>
        <v>0</v>
      </c>
      <c r="AL11" s="34">
        <f t="shared" ref="AL11:AL53" si="36">$E$33*AJ11</f>
        <v>0</v>
      </c>
      <c r="AM11" s="59">
        <f t="shared" si="6"/>
        <v>231.33333333333334</v>
      </c>
      <c r="AN11" s="60">
        <f t="shared" si="7"/>
        <v>-230.3111111111111</v>
      </c>
      <c r="AO11" s="60">
        <f t="shared" ref="AO11:AO53" si="37">IF(AM11&lt;0,0,IF(AM11&gt;1,1,AM11))</f>
        <v>1</v>
      </c>
      <c r="AP11" s="60">
        <f t="shared" ref="AP11:AP53" si="38">IF(AN11&lt;0,0,IF(AN11&gt;1,1,AN11))</f>
        <v>0</v>
      </c>
      <c r="AQ11" s="56">
        <f t="shared" ref="AQ11:AQ53" si="39">AO11*AP11</f>
        <v>0</v>
      </c>
      <c r="AR11" s="15">
        <f t="shared" ref="AR11:AR53" si="40">IF(AM11,$F$34,0)</f>
        <v>0</v>
      </c>
      <c r="AS11" s="34">
        <f t="shared" ref="AS11:AS53" si="41">$E$34*AQ11</f>
        <v>0</v>
      </c>
      <c r="AT11" s="59">
        <f t="shared" si="8"/>
        <v>231.33333333333334</v>
      </c>
      <c r="AU11" s="60">
        <f t="shared" si="9"/>
        <v>-230.3111111111111</v>
      </c>
      <c r="AV11" s="60">
        <f t="shared" ref="AV11:AV53" si="42">IF(AT11&lt;0,0,IF(AT11&gt;1,1,AT11))</f>
        <v>1</v>
      </c>
      <c r="AW11" s="60">
        <f t="shared" ref="AW11:AW53" si="43">IF(AU11&lt;0,0,IF(AU11&gt;1,1,AU11))</f>
        <v>0</v>
      </c>
      <c r="AX11" s="56">
        <f t="shared" ref="AX11:AX53" si="44">AV11*AW11</f>
        <v>0</v>
      </c>
      <c r="AY11" s="15">
        <f t="shared" ref="AY11:AY53" si="45">IF(AT11,$F$35,0)</f>
        <v>0</v>
      </c>
      <c r="AZ11" s="34">
        <f t="shared" ref="AZ11:AZ53" si="46">$E$35*AX11</f>
        <v>0</v>
      </c>
      <c r="BA11" s="59">
        <f t="shared" si="10"/>
        <v>231.33333333333334</v>
      </c>
      <c r="BB11" s="60">
        <f t="shared" si="11"/>
        <v>-230.3111111111111</v>
      </c>
      <c r="BC11" s="60">
        <f t="shared" ref="BC11:BC53" si="47">IF(BA11&lt;0,0,IF(BA11&gt;1,1,BA11))</f>
        <v>1</v>
      </c>
      <c r="BD11" s="60">
        <f t="shared" ref="BD11:BD53" si="48">IF(BB11&lt;0,0,IF(BB11&gt;1,1,BB11))</f>
        <v>0</v>
      </c>
      <c r="BE11" s="56">
        <f t="shared" ref="BE11:BE53" si="49">BC11*BD11</f>
        <v>0</v>
      </c>
      <c r="BF11" s="15">
        <f t="shared" ref="BF11:BF53" si="50">IF(BA11,$F$36,0)</f>
        <v>0</v>
      </c>
      <c r="BG11" s="34">
        <f t="shared" ref="BG11:BG53" si="51">$E$36*BE11</f>
        <v>0</v>
      </c>
      <c r="BH11" s="53">
        <f t="shared" si="12"/>
        <v>231.33333333333334</v>
      </c>
      <c r="BI11" s="56">
        <f t="shared" si="13"/>
        <v>-230.3111111111111</v>
      </c>
      <c r="BJ11" s="56">
        <f t="shared" ref="BJ11:BJ53" si="52">IF(BH11&lt;0,0,IF(BH11&gt;1,1,BH11))</f>
        <v>1</v>
      </c>
      <c r="BK11" s="56">
        <f t="shared" ref="BK11:BK53" si="53">IF(BI11&lt;0,0,IF(BI11&gt;1,1,BI11))</f>
        <v>0</v>
      </c>
      <c r="BL11" s="56">
        <f t="shared" ref="BL11:BL53" si="54">BJ11*BK11</f>
        <v>0</v>
      </c>
      <c r="BM11" s="15">
        <f t="shared" ref="BM11:BM53" si="55">IF(BH11,$F$37,0)</f>
        <v>0</v>
      </c>
      <c r="BN11" s="34">
        <f t="shared" ref="BN11:BN53" si="56">$E$37*BL11</f>
        <v>0</v>
      </c>
      <c r="BO11" s="53">
        <f t="shared" si="14"/>
        <v>231.33333333333334</v>
      </c>
      <c r="BP11" s="56">
        <f t="shared" si="15"/>
        <v>-230.3111111111111</v>
      </c>
      <c r="BQ11" s="56">
        <f t="shared" ref="BQ11:BQ53" si="57">IF(BO11&lt;0,0,IF(BO11&gt;1,1,BO11))</f>
        <v>1</v>
      </c>
      <c r="BR11" s="56">
        <f t="shared" ref="BR11:BR53" si="58">IF(BP11&lt;0,0,IF(BP11&gt;1,1,BP11))</f>
        <v>0</v>
      </c>
      <c r="BS11" s="56">
        <f t="shared" ref="BS11:BS53" si="59">BQ11*BR11</f>
        <v>0</v>
      </c>
      <c r="BT11" s="15">
        <f t="shared" ref="BT11:BT53" si="60">IF(BO11,$F$38,0)</f>
        <v>0</v>
      </c>
      <c r="BU11" s="34">
        <f t="shared" ref="BU11:BU53" si="61">$E$38*BS11</f>
        <v>0</v>
      </c>
      <c r="BV11" s="53">
        <f t="shared" si="16"/>
        <v>231.33333333333334</v>
      </c>
      <c r="BW11" s="56">
        <f t="shared" si="17"/>
        <v>-230.3111111111111</v>
      </c>
      <c r="BX11" s="56">
        <f t="shared" ref="BX11:BX53" si="62">IF(BV11&lt;0,0,IF(BV11&gt;1,1,BV11))</f>
        <v>1</v>
      </c>
      <c r="BY11" s="56">
        <f t="shared" ref="BY11:BY53" si="63">IF(BW11&lt;0,0,IF(BW11&gt;1,1,BW11))</f>
        <v>0</v>
      </c>
      <c r="BZ11" s="56">
        <f t="shared" ref="BZ11:BZ53" si="64">BX11*BY11</f>
        <v>0</v>
      </c>
      <c r="CA11" s="15">
        <f t="shared" ref="CA11:CA53" si="65">IF(BV11,$F$39,0)</f>
        <v>0</v>
      </c>
      <c r="CB11" s="34">
        <f t="shared" ref="CB11:CB53" si="66">$E$39*BZ11</f>
        <v>0</v>
      </c>
      <c r="CC11" s="53">
        <f t="shared" si="18"/>
        <v>231.33333333333334</v>
      </c>
      <c r="CD11" s="56">
        <f t="shared" si="19"/>
        <v>-230.3111111111111</v>
      </c>
      <c r="CE11" s="56">
        <f t="shared" ref="CE11:CE53" si="67">IF(CC11&lt;0,0,IF(CC11&gt;1,1,CC11))</f>
        <v>1</v>
      </c>
      <c r="CF11" s="56">
        <f t="shared" ref="CF11:CF53" si="68">IF(CD11&lt;0,0,IF(CD11&gt;1,1,CD11))</f>
        <v>0</v>
      </c>
      <c r="CG11" s="56">
        <f t="shared" ref="CG11:CG53" si="69">CE11*CF11</f>
        <v>0</v>
      </c>
      <c r="CH11" s="15">
        <f t="shared" ref="CH11:CH53" si="70">IF(CC11,$F$40,0)</f>
        <v>0</v>
      </c>
      <c r="CI11" s="14">
        <f t="shared" ref="CI11:CI53" si="71">$E$40*CG11</f>
        <v>0</v>
      </c>
      <c r="CJ11" s="30" t="e">
        <f t="shared" si="20"/>
        <v>#REF!</v>
      </c>
      <c r="CK11" s="37" t="e">
        <f t="shared" si="21"/>
        <v>#REF!</v>
      </c>
    </row>
    <row r="12" spans="3:89" x14ac:dyDescent="0.25">
      <c r="M12" s="24">
        <v>41640</v>
      </c>
      <c r="N12" s="25">
        <v>41821</v>
      </c>
      <c r="O12" s="26" t="e">
        <f>Export!#REF!</f>
        <v>#REF!</v>
      </c>
      <c r="P12" s="30" t="e">
        <f>Export!#REF!</f>
        <v>#REF!</v>
      </c>
      <c r="Q12" s="32" t="e">
        <f>Export!#REF!</f>
        <v>#REF!</v>
      </c>
      <c r="R12" s="59">
        <f t="shared" si="0"/>
        <v>232.3388888888889</v>
      </c>
      <c r="S12" s="60">
        <f t="shared" si="1"/>
        <v>-231.33333333333334</v>
      </c>
      <c r="T12" s="60">
        <f t="shared" si="22"/>
        <v>1</v>
      </c>
      <c r="U12" s="60">
        <f t="shared" si="23"/>
        <v>0</v>
      </c>
      <c r="V12" s="56">
        <f t="shared" si="24"/>
        <v>0</v>
      </c>
      <c r="W12" s="15">
        <f>IF(R12,$F$31,0)</f>
        <v>0</v>
      </c>
      <c r="X12" s="34">
        <f t="shared" si="26"/>
        <v>0</v>
      </c>
      <c r="Y12" s="59">
        <f t="shared" si="2"/>
        <v>232.3388888888889</v>
      </c>
      <c r="Z12" s="60">
        <f t="shared" si="3"/>
        <v>-231.33333333333334</v>
      </c>
      <c r="AA12" s="60">
        <f t="shared" si="27"/>
        <v>1</v>
      </c>
      <c r="AB12" s="60">
        <f t="shared" si="28"/>
        <v>0</v>
      </c>
      <c r="AC12" s="56">
        <f t="shared" si="29"/>
        <v>0</v>
      </c>
      <c r="AD12" s="15">
        <f t="shared" si="30"/>
        <v>0</v>
      </c>
      <c r="AE12" s="34">
        <f t="shared" si="31"/>
        <v>0</v>
      </c>
      <c r="AF12" s="59">
        <f t="shared" si="4"/>
        <v>232.3388888888889</v>
      </c>
      <c r="AG12" s="60">
        <f t="shared" si="5"/>
        <v>-231.33333333333334</v>
      </c>
      <c r="AH12" s="60">
        <f t="shared" si="32"/>
        <v>1</v>
      </c>
      <c r="AI12" s="60">
        <f t="shared" si="33"/>
        <v>0</v>
      </c>
      <c r="AJ12" s="56">
        <f t="shared" si="34"/>
        <v>0</v>
      </c>
      <c r="AK12" s="15">
        <f t="shared" si="35"/>
        <v>0</v>
      </c>
      <c r="AL12" s="34">
        <f t="shared" si="36"/>
        <v>0</v>
      </c>
      <c r="AM12" s="59">
        <f t="shared" si="6"/>
        <v>232.3388888888889</v>
      </c>
      <c r="AN12" s="60">
        <f t="shared" si="7"/>
        <v>-231.33333333333334</v>
      </c>
      <c r="AO12" s="60">
        <f t="shared" si="37"/>
        <v>1</v>
      </c>
      <c r="AP12" s="60">
        <f t="shared" si="38"/>
        <v>0</v>
      </c>
      <c r="AQ12" s="56">
        <f t="shared" si="39"/>
        <v>0</v>
      </c>
      <c r="AR12" s="15">
        <f t="shared" si="40"/>
        <v>0</v>
      </c>
      <c r="AS12" s="34">
        <f t="shared" si="41"/>
        <v>0</v>
      </c>
      <c r="AT12" s="59">
        <f t="shared" si="8"/>
        <v>232.3388888888889</v>
      </c>
      <c r="AU12" s="60">
        <f t="shared" si="9"/>
        <v>-231.33333333333334</v>
      </c>
      <c r="AV12" s="60">
        <f t="shared" si="42"/>
        <v>1</v>
      </c>
      <c r="AW12" s="60">
        <f t="shared" si="43"/>
        <v>0</v>
      </c>
      <c r="AX12" s="56">
        <f t="shared" si="44"/>
        <v>0</v>
      </c>
      <c r="AY12" s="15">
        <f t="shared" si="45"/>
        <v>0</v>
      </c>
      <c r="AZ12" s="34">
        <f t="shared" si="46"/>
        <v>0</v>
      </c>
      <c r="BA12" s="59">
        <f t="shared" si="10"/>
        <v>232.3388888888889</v>
      </c>
      <c r="BB12" s="60">
        <f t="shared" si="11"/>
        <v>-231.33333333333334</v>
      </c>
      <c r="BC12" s="60">
        <f t="shared" si="47"/>
        <v>1</v>
      </c>
      <c r="BD12" s="60">
        <f t="shared" si="48"/>
        <v>0</v>
      </c>
      <c r="BE12" s="56">
        <f t="shared" si="49"/>
        <v>0</v>
      </c>
      <c r="BF12" s="15">
        <f t="shared" si="50"/>
        <v>0</v>
      </c>
      <c r="BG12" s="34">
        <f t="shared" si="51"/>
        <v>0</v>
      </c>
      <c r="BH12" s="53">
        <f t="shared" si="12"/>
        <v>232.3388888888889</v>
      </c>
      <c r="BI12" s="56">
        <f t="shared" si="13"/>
        <v>-231.33333333333334</v>
      </c>
      <c r="BJ12" s="56">
        <f t="shared" si="52"/>
        <v>1</v>
      </c>
      <c r="BK12" s="56">
        <f t="shared" si="53"/>
        <v>0</v>
      </c>
      <c r="BL12" s="56">
        <f t="shared" si="54"/>
        <v>0</v>
      </c>
      <c r="BM12" s="15">
        <f t="shared" si="55"/>
        <v>0</v>
      </c>
      <c r="BN12" s="34">
        <f t="shared" si="56"/>
        <v>0</v>
      </c>
      <c r="BO12" s="53">
        <f t="shared" si="14"/>
        <v>232.3388888888889</v>
      </c>
      <c r="BP12" s="56">
        <f t="shared" si="15"/>
        <v>-231.33333333333334</v>
      </c>
      <c r="BQ12" s="56">
        <f t="shared" si="57"/>
        <v>1</v>
      </c>
      <c r="BR12" s="56">
        <f t="shared" si="58"/>
        <v>0</v>
      </c>
      <c r="BS12" s="56">
        <f t="shared" si="59"/>
        <v>0</v>
      </c>
      <c r="BT12" s="15">
        <f t="shared" si="60"/>
        <v>0</v>
      </c>
      <c r="BU12" s="34">
        <f t="shared" si="61"/>
        <v>0</v>
      </c>
      <c r="BV12" s="53">
        <f t="shared" si="16"/>
        <v>232.3388888888889</v>
      </c>
      <c r="BW12" s="56">
        <f t="shared" si="17"/>
        <v>-231.33333333333334</v>
      </c>
      <c r="BX12" s="56">
        <f t="shared" si="62"/>
        <v>1</v>
      </c>
      <c r="BY12" s="56">
        <f t="shared" si="63"/>
        <v>0</v>
      </c>
      <c r="BZ12" s="56">
        <f t="shared" si="64"/>
        <v>0</v>
      </c>
      <c r="CA12" s="15">
        <f t="shared" si="65"/>
        <v>0</v>
      </c>
      <c r="CB12" s="34">
        <f t="shared" si="66"/>
        <v>0</v>
      </c>
      <c r="CC12" s="53">
        <f t="shared" si="18"/>
        <v>232.3388888888889</v>
      </c>
      <c r="CD12" s="56">
        <f t="shared" si="19"/>
        <v>-231.33333333333334</v>
      </c>
      <c r="CE12" s="56">
        <f t="shared" si="67"/>
        <v>1</v>
      </c>
      <c r="CF12" s="56">
        <f t="shared" si="68"/>
        <v>0</v>
      </c>
      <c r="CG12" s="56">
        <f t="shared" si="69"/>
        <v>0</v>
      </c>
      <c r="CH12" s="15">
        <f t="shared" si="70"/>
        <v>0</v>
      </c>
      <c r="CI12" s="14">
        <f t="shared" si="71"/>
        <v>0</v>
      </c>
      <c r="CJ12" s="30" t="e">
        <f t="shared" si="20"/>
        <v>#REF!</v>
      </c>
      <c r="CK12" s="37" t="e">
        <f t="shared" si="21"/>
        <v>#REF!</v>
      </c>
    </row>
    <row r="13" spans="3:89" x14ac:dyDescent="0.25">
      <c r="M13" s="24">
        <v>41821</v>
      </c>
      <c r="N13" s="25">
        <v>42005</v>
      </c>
      <c r="O13" s="26" t="e">
        <f>Export!#REF!</f>
        <v>#REF!</v>
      </c>
      <c r="P13" s="30" t="e">
        <f>Export!#REF!</f>
        <v>#REF!</v>
      </c>
      <c r="Q13" s="32" t="e">
        <f>Export!#REF!</f>
        <v>#REF!</v>
      </c>
      <c r="R13" s="59">
        <f t="shared" si="0"/>
        <v>233.36111111111111</v>
      </c>
      <c r="S13" s="60">
        <f t="shared" si="1"/>
        <v>-232.3388888888889</v>
      </c>
      <c r="T13" s="60">
        <f t="shared" si="22"/>
        <v>1</v>
      </c>
      <c r="U13" s="60">
        <f t="shared" si="23"/>
        <v>0</v>
      </c>
      <c r="V13" s="56">
        <f t="shared" si="24"/>
        <v>0</v>
      </c>
      <c r="W13" s="15">
        <f t="shared" si="25"/>
        <v>0</v>
      </c>
      <c r="X13" s="34">
        <f t="shared" si="26"/>
        <v>0</v>
      </c>
      <c r="Y13" s="59">
        <f t="shared" si="2"/>
        <v>233.36111111111111</v>
      </c>
      <c r="Z13" s="60">
        <f t="shared" si="3"/>
        <v>-232.3388888888889</v>
      </c>
      <c r="AA13" s="60">
        <f t="shared" si="27"/>
        <v>1</v>
      </c>
      <c r="AB13" s="60">
        <f t="shared" si="28"/>
        <v>0</v>
      </c>
      <c r="AC13" s="56">
        <f t="shared" si="29"/>
        <v>0</v>
      </c>
      <c r="AD13" s="15">
        <f t="shared" si="30"/>
        <v>0</v>
      </c>
      <c r="AE13" s="34">
        <f t="shared" si="31"/>
        <v>0</v>
      </c>
      <c r="AF13" s="59">
        <f t="shared" si="4"/>
        <v>233.36111111111111</v>
      </c>
      <c r="AG13" s="60">
        <f t="shared" si="5"/>
        <v>-232.3388888888889</v>
      </c>
      <c r="AH13" s="60">
        <f t="shared" si="32"/>
        <v>1</v>
      </c>
      <c r="AI13" s="60">
        <f t="shared" si="33"/>
        <v>0</v>
      </c>
      <c r="AJ13" s="56">
        <f t="shared" si="34"/>
        <v>0</v>
      </c>
      <c r="AK13" s="15">
        <f t="shared" si="35"/>
        <v>0</v>
      </c>
      <c r="AL13" s="34">
        <f t="shared" si="36"/>
        <v>0</v>
      </c>
      <c r="AM13" s="59">
        <f t="shared" si="6"/>
        <v>233.36111111111111</v>
      </c>
      <c r="AN13" s="60">
        <f t="shared" si="7"/>
        <v>-232.3388888888889</v>
      </c>
      <c r="AO13" s="60">
        <f t="shared" si="37"/>
        <v>1</v>
      </c>
      <c r="AP13" s="60">
        <f t="shared" si="38"/>
        <v>0</v>
      </c>
      <c r="AQ13" s="56">
        <f t="shared" si="39"/>
        <v>0</v>
      </c>
      <c r="AR13" s="15">
        <f t="shared" si="40"/>
        <v>0</v>
      </c>
      <c r="AS13" s="34">
        <f t="shared" si="41"/>
        <v>0</v>
      </c>
      <c r="AT13" s="59">
        <f t="shared" si="8"/>
        <v>233.36111111111111</v>
      </c>
      <c r="AU13" s="60">
        <f t="shared" si="9"/>
        <v>-232.3388888888889</v>
      </c>
      <c r="AV13" s="60">
        <f t="shared" si="42"/>
        <v>1</v>
      </c>
      <c r="AW13" s="60">
        <f t="shared" si="43"/>
        <v>0</v>
      </c>
      <c r="AX13" s="56">
        <f t="shared" si="44"/>
        <v>0</v>
      </c>
      <c r="AY13" s="15">
        <f t="shared" si="45"/>
        <v>0</v>
      </c>
      <c r="AZ13" s="34">
        <f t="shared" si="46"/>
        <v>0</v>
      </c>
      <c r="BA13" s="59">
        <f t="shared" si="10"/>
        <v>233.36111111111111</v>
      </c>
      <c r="BB13" s="60">
        <f t="shared" si="11"/>
        <v>-232.3388888888889</v>
      </c>
      <c r="BC13" s="60">
        <f t="shared" si="47"/>
        <v>1</v>
      </c>
      <c r="BD13" s="60">
        <f t="shared" si="48"/>
        <v>0</v>
      </c>
      <c r="BE13" s="56">
        <f t="shared" si="49"/>
        <v>0</v>
      </c>
      <c r="BF13" s="15">
        <f t="shared" si="50"/>
        <v>0</v>
      </c>
      <c r="BG13" s="34">
        <f t="shared" si="51"/>
        <v>0</v>
      </c>
      <c r="BH13" s="53">
        <f t="shared" si="12"/>
        <v>233.36111111111111</v>
      </c>
      <c r="BI13" s="56">
        <f t="shared" si="13"/>
        <v>-232.3388888888889</v>
      </c>
      <c r="BJ13" s="56">
        <f t="shared" si="52"/>
        <v>1</v>
      </c>
      <c r="BK13" s="56">
        <f t="shared" si="53"/>
        <v>0</v>
      </c>
      <c r="BL13" s="56">
        <f t="shared" si="54"/>
        <v>0</v>
      </c>
      <c r="BM13" s="15">
        <f t="shared" si="55"/>
        <v>0</v>
      </c>
      <c r="BN13" s="34">
        <f t="shared" si="56"/>
        <v>0</v>
      </c>
      <c r="BO13" s="53">
        <f t="shared" si="14"/>
        <v>233.36111111111111</v>
      </c>
      <c r="BP13" s="56">
        <f t="shared" si="15"/>
        <v>-232.3388888888889</v>
      </c>
      <c r="BQ13" s="56">
        <f t="shared" si="57"/>
        <v>1</v>
      </c>
      <c r="BR13" s="56">
        <f t="shared" si="58"/>
        <v>0</v>
      </c>
      <c r="BS13" s="56">
        <f t="shared" si="59"/>
        <v>0</v>
      </c>
      <c r="BT13" s="15">
        <f t="shared" si="60"/>
        <v>0</v>
      </c>
      <c r="BU13" s="34">
        <f t="shared" si="61"/>
        <v>0</v>
      </c>
      <c r="BV13" s="53">
        <f t="shared" si="16"/>
        <v>233.36111111111111</v>
      </c>
      <c r="BW13" s="56">
        <f t="shared" si="17"/>
        <v>-232.3388888888889</v>
      </c>
      <c r="BX13" s="56">
        <f t="shared" si="62"/>
        <v>1</v>
      </c>
      <c r="BY13" s="56">
        <f t="shared" si="63"/>
        <v>0</v>
      </c>
      <c r="BZ13" s="56">
        <f t="shared" si="64"/>
        <v>0</v>
      </c>
      <c r="CA13" s="15">
        <f t="shared" si="65"/>
        <v>0</v>
      </c>
      <c r="CB13" s="34">
        <f t="shared" si="66"/>
        <v>0</v>
      </c>
      <c r="CC13" s="53">
        <f t="shared" si="18"/>
        <v>233.36111111111111</v>
      </c>
      <c r="CD13" s="56">
        <f t="shared" si="19"/>
        <v>-232.3388888888889</v>
      </c>
      <c r="CE13" s="56">
        <f t="shared" si="67"/>
        <v>1</v>
      </c>
      <c r="CF13" s="56">
        <f t="shared" si="68"/>
        <v>0</v>
      </c>
      <c r="CG13" s="56">
        <f t="shared" si="69"/>
        <v>0</v>
      </c>
      <c r="CH13" s="15">
        <f t="shared" si="70"/>
        <v>0</v>
      </c>
      <c r="CI13" s="14">
        <f t="shared" si="71"/>
        <v>0</v>
      </c>
      <c r="CJ13" s="30" t="e">
        <f t="shared" si="20"/>
        <v>#REF!</v>
      </c>
      <c r="CK13" s="37" t="e">
        <f t="shared" si="21"/>
        <v>#REF!</v>
      </c>
    </row>
    <row r="14" spans="3:89" x14ac:dyDescent="0.25">
      <c r="M14" s="24">
        <v>42005</v>
      </c>
      <c r="N14" s="25">
        <v>42186</v>
      </c>
      <c r="O14" s="26" t="e">
        <f>Export!#REF!</f>
        <v>#REF!</v>
      </c>
      <c r="P14" s="30" t="e">
        <f>Export!#REF!</f>
        <v>#REF!</v>
      </c>
      <c r="Q14" s="32" t="e">
        <f>Export!#REF!</f>
        <v>#REF!</v>
      </c>
      <c r="R14" s="59">
        <f t="shared" si="0"/>
        <v>234.36666666666667</v>
      </c>
      <c r="S14" s="60">
        <f t="shared" si="1"/>
        <v>-233.36111111111111</v>
      </c>
      <c r="T14" s="60">
        <f t="shared" si="22"/>
        <v>1</v>
      </c>
      <c r="U14" s="60">
        <f t="shared" si="23"/>
        <v>0</v>
      </c>
      <c r="V14" s="56">
        <f t="shared" si="24"/>
        <v>0</v>
      </c>
      <c r="W14" s="15">
        <f t="shared" si="25"/>
        <v>0</v>
      </c>
      <c r="X14" s="34">
        <f t="shared" si="26"/>
        <v>0</v>
      </c>
      <c r="Y14" s="59">
        <f t="shared" si="2"/>
        <v>234.36666666666667</v>
      </c>
      <c r="Z14" s="60">
        <f t="shared" si="3"/>
        <v>-233.36111111111111</v>
      </c>
      <c r="AA14" s="60">
        <f t="shared" si="27"/>
        <v>1</v>
      </c>
      <c r="AB14" s="60">
        <f t="shared" si="28"/>
        <v>0</v>
      </c>
      <c r="AC14" s="56">
        <f t="shared" si="29"/>
        <v>0</v>
      </c>
      <c r="AD14" s="15">
        <f t="shared" si="30"/>
        <v>0</v>
      </c>
      <c r="AE14" s="34">
        <f t="shared" si="31"/>
        <v>0</v>
      </c>
      <c r="AF14" s="59">
        <f t="shared" si="4"/>
        <v>234.36666666666667</v>
      </c>
      <c r="AG14" s="60">
        <f t="shared" si="5"/>
        <v>-233.36111111111111</v>
      </c>
      <c r="AH14" s="60">
        <f t="shared" si="32"/>
        <v>1</v>
      </c>
      <c r="AI14" s="60">
        <f t="shared" si="33"/>
        <v>0</v>
      </c>
      <c r="AJ14" s="56">
        <f t="shared" si="34"/>
        <v>0</v>
      </c>
      <c r="AK14" s="15">
        <f t="shared" si="35"/>
        <v>0</v>
      </c>
      <c r="AL14" s="34">
        <f t="shared" si="36"/>
        <v>0</v>
      </c>
      <c r="AM14" s="59">
        <f t="shared" si="6"/>
        <v>234.36666666666667</v>
      </c>
      <c r="AN14" s="60">
        <f t="shared" si="7"/>
        <v>-233.36111111111111</v>
      </c>
      <c r="AO14" s="60">
        <f t="shared" si="37"/>
        <v>1</v>
      </c>
      <c r="AP14" s="60">
        <f t="shared" si="38"/>
        <v>0</v>
      </c>
      <c r="AQ14" s="56">
        <f t="shared" si="39"/>
        <v>0</v>
      </c>
      <c r="AR14" s="15">
        <f t="shared" si="40"/>
        <v>0</v>
      </c>
      <c r="AS14" s="34">
        <f t="shared" si="41"/>
        <v>0</v>
      </c>
      <c r="AT14" s="59">
        <f t="shared" si="8"/>
        <v>234.36666666666667</v>
      </c>
      <c r="AU14" s="60">
        <f t="shared" si="9"/>
        <v>-233.36111111111111</v>
      </c>
      <c r="AV14" s="60">
        <f t="shared" si="42"/>
        <v>1</v>
      </c>
      <c r="AW14" s="60">
        <f t="shared" si="43"/>
        <v>0</v>
      </c>
      <c r="AX14" s="56">
        <f t="shared" si="44"/>
        <v>0</v>
      </c>
      <c r="AY14" s="15">
        <f t="shared" si="45"/>
        <v>0</v>
      </c>
      <c r="AZ14" s="34">
        <f t="shared" si="46"/>
        <v>0</v>
      </c>
      <c r="BA14" s="59">
        <f t="shared" si="10"/>
        <v>234.36666666666667</v>
      </c>
      <c r="BB14" s="60">
        <f t="shared" si="11"/>
        <v>-233.36111111111111</v>
      </c>
      <c r="BC14" s="60">
        <f t="shared" si="47"/>
        <v>1</v>
      </c>
      <c r="BD14" s="60">
        <f t="shared" si="48"/>
        <v>0</v>
      </c>
      <c r="BE14" s="56">
        <f t="shared" si="49"/>
        <v>0</v>
      </c>
      <c r="BF14" s="15">
        <f t="shared" si="50"/>
        <v>0</v>
      </c>
      <c r="BG14" s="34">
        <f t="shared" si="51"/>
        <v>0</v>
      </c>
      <c r="BH14" s="53">
        <f t="shared" si="12"/>
        <v>234.36666666666667</v>
      </c>
      <c r="BI14" s="56">
        <f t="shared" si="13"/>
        <v>-233.36111111111111</v>
      </c>
      <c r="BJ14" s="56">
        <f t="shared" si="52"/>
        <v>1</v>
      </c>
      <c r="BK14" s="56">
        <f t="shared" si="53"/>
        <v>0</v>
      </c>
      <c r="BL14" s="56">
        <f t="shared" si="54"/>
        <v>0</v>
      </c>
      <c r="BM14" s="15">
        <f t="shared" si="55"/>
        <v>0</v>
      </c>
      <c r="BN14" s="34">
        <f t="shared" si="56"/>
        <v>0</v>
      </c>
      <c r="BO14" s="53">
        <f t="shared" si="14"/>
        <v>234.36666666666667</v>
      </c>
      <c r="BP14" s="56">
        <f t="shared" si="15"/>
        <v>-233.36111111111111</v>
      </c>
      <c r="BQ14" s="56">
        <f t="shared" si="57"/>
        <v>1</v>
      </c>
      <c r="BR14" s="56">
        <f t="shared" si="58"/>
        <v>0</v>
      </c>
      <c r="BS14" s="56">
        <f t="shared" si="59"/>
        <v>0</v>
      </c>
      <c r="BT14" s="15">
        <f t="shared" si="60"/>
        <v>0</v>
      </c>
      <c r="BU14" s="34">
        <f t="shared" si="61"/>
        <v>0</v>
      </c>
      <c r="BV14" s="53">
        <f t="shared" si="16"/>
        <v>234.36666666666667</v>
      </c>
      <c r="BW14" s="56">
        <f t="shared" si="17"/>
        <v>-233.36111111111111</v>
      </c>
      <c r="BX14" s="56">
        <f t="shared" si="62"/>
        <v>1</v>
      </c>
      <c r="BY14" s="56">
        <f t="shared" si="63"/>
        <v>0</v>
      </c>
      <c r="BZ14" s="56">
        <f t="shared" si="64"/>
        <v>0</v>
      </c>
      <c r="CA14" s="15">
        <f t="shared" si="65"/>
        <v>0</v>
      </c>
      <c r="CB14" s="34">
        <f t="shared" si="66"/>
        <v>0</v>
      </c>
      <c r="CC14" s="53">
        <f t="shared" si="18"/>
        <v>234.36666666666667</v>
      </c>
      <c r="CD14" s="56">
        <f t="shared" si="19"/>
        <v>-233.36111111111111</v>
      </c>
      <c r="CE14" s="56">
        <f t="shared" si="67"/>
        <v>1</v>
      </c>
      <c r="CF14" s="56">
        <f t="shared" si="68"/>
        <v>0</v>
      </c>
      <c r="CG14" s="56">
        <f t="shared" si="69"/>
        <v>0</v>
      </c>
      <c r="CH14" s="15">
        <f t="shared" si="70"/>
        <v>0</v>
      </c>
      <c r="CI14" s="14">
        <f t="shared" si="71"/>
        <v>0</v>
      </c>
      <c r="CJ14" s="30" t="e">
        <f t="shared" si="20"/>
        <v>#REF!</v>
      </c>
      <c r="CK14" s="37" t="e">
        <f t="shared" si="21"/>
        <v>#REF!</v>
      </c>
    </row>
    <row r="15" spans="3:89" x14ac:dyDescent="0.25">
      <c r="M15" s="24">
        <v>42186</v>
      </c>
      <c r="N15" s="25">
        <v>42370</v>
      </c>
      <c r="O15" s="26" t="e">
        <f>Export!#REF!</f>
        <v>#REF!</v>
      </c>
      <c r="P15" s="30" t="e">
        <f>Export!#REF!</f>
        <v>#REF!</v>
      </c>
      <c r="Q15" s="32" t="e">
        <f>Export!#REF!</f>
        <v>#REF!</v>
      </c>
      <c r="R15" s="59">
        <f t="shared" si="0"/>
        <v>235.38888888888889</v>
      </c>
      <c r="S15" s="60">
        <f t="shared" si="1"/>
        <v>-234.36666666666667</v>
      </c>
      <c r="T15" s="60">
        <f t="shared" si="22"/>
        <v>1</v>
      </c>
      <c r="U15" s="60">
        <f t="shared" si="23"/>
        <v>0</v>
      </c>
      <c r="V15" s="56">
        <f t="shared" si="24"/>
        <v>0</v>
      </c>
      <c r="W15" s="15">
        <f t="shared" si="25"/>
        <v>0</v>
      </c>
      <c r="X15" s="34">
        <f t="shared" si="26"/>
        <v>0</v>
      </c>
      <c r="Y15" s="59">
        <f t="shared" si="2"/>
        <v>235.38888888888889</v>
      </c>
      <c r="Z15" s="60">
        <f t="shared" si="3"/>
        <v>-234.36666666666667</v>
      </c>
      <c r="AA15" s="60">
        <f t="shared" si="27"/>
        <v>1</v>
      </c>
      <c r="AB15" s="60">
        <f t="shared" si="28"/>
        <v>0</v>
      </c>
      <c r="AC15" s="56">
        <f t="shared" si="29"/>
        <v>0</v>
      </c>
      <c r="AD15" s="15">
        <f t="shared" si="30"/>
        <v>0</v>
      </c>
      <c r="AE15" s="34">
        <f t="shared" si="31"/>
        <v>0</v>
      </c>
      <c r="AF15" s="59">
        <f t="shared" si="4"/>
        <v>235.38888888888889</v>
      </c>
      <c r="AG15" s="60">
        <f t="shared" si="5"/>
        <v>-234.36666666666667</v>
      </c>
      <c r="AH15" s="60">
        <f t="shared" si="32"/>
        <v>1</v>
      </c>
      <c r="AI15" s="60">
        <f t="shared" si="33"/>
        <v>0</v>
      </c>
      <c r="AJ15" s="56">
        <f t="shared" si="34"/>
        <v>0</v>
      </c>
      <c r="AK15" s="15">
        <f t="shared" si="35"/>
        <v>0</v>
      </c>
      <c r="AL15" s="34">
        <f t="shared" si="36"/>
        <v>0</v>
      </c>
      <c r="AM15" s="59">
        <f t="shared" si="6"/>
        <v>235.38888888888889</v>
      </c>
      <c r="AN15" s="60">
        <f t="shared" si="7"/>
        <v>-234.36666666666667</v>
      </c>
      <c r="AO15" s="60">
        <f t="shared" si="37"/>
        <v>1</v>
      </c>
      <c r="AP15" s="60">
        <f t="shared" si="38"/>
        <v>0</v>
      </c>
      <c r="AQ15" s="56">
        <f t="shared" si="39"/>
        <v>0</v>
      </c>
      <c r="AR15" s="15">
        <f t="shared" si="40"/>
        <v>0</v>
      </c>
      <c r="AS15" s="34">
        <f t="shared" si="41"/>
        <v>0</v>
      </c>
      <c r="AT15" s="59">
        <f t="shared" si="8"/>
        <v>235.38888888888889</v>
      </c>
      <c r="AU15" s="60">
        <f t="shared" si="9"/>
        <v>-234.36666666666667</v>
      </c>
      <c r="AV15" s="60">
        <f t="shared" si="42"/>
        <v>1</v>
      </c>
      <c r="AW15" s="60">
        <f t="shared" si="43"/>
        <v>0</v>
      </c>
      <c r="AX15" s="56">
        <f t="shared" si="44"/>
        <v>0</v>
      </c>
      <c r="AY15" s="15">
        <f t="shared" si="45"/>
        <v>0</v>
      </c>
      <c r="AZ15" s="34">
        <f t="shared" si="46"/>
        <v>0</v>
      </c>
      <c r="BA15" s="59">
        <f t="shared" si="10"/>
        <v>235.38888888888889</v>
      </c>
      <c r="BB15" s="60">
        <f t="shared" si="11"/>
        <v>-234.36666666666667</v>
      </c>
      <c r="BC15" s="60">
        <f t="shared" si="47"/>
        <v>1</v>
      </c>
      <c r="BD15" s="60">
        <f t="shared" si="48"/>
        <v>0</v>
      </c>
      <c r="BE15" s="56">
        <f t="shared" si="49"/>
        <v>0</v>
      </c>
      <c r="BF15" s="15">
        <f t="shared" si="50"/>
        <v>0</v>
      </c>
      <c r="BG15" s="34">
        <f t="shared" si="51"/>
        <v>0</v>
      </c>
      <c r="BH15" s="53">
        <f t="shared" si="12"/>
        <v>235.38888888888889</v>
      </c>
      <c r="BI15" s="56">
        <f t="shared" si="13"/>
        <v>-234.36666666666667</v>
      </c>
      <c r="BJ15" s="56">
        <f t="shared" si="52"/>
        <v>1</v>
      </c>
      <c r="BK15" s="56">
        <f t="shared" si="53"/>
        <v>0</v>
      </c>
      <c r="BL15" s="56">
        <f t="shared" si="54"/>
        <v>0</v>
      </c>
      <c r="BM15" s="15">
        <f t="shared" si="55"/>
        <v>0</v>
      </c>
      <c r="BN15" s="34">
        <f t="shared" si="56"/>
        <v>0</v>
      </c>
      <c r="BO15" s="53">
        <f t="shared" si="14"/>
        <v>235.38888888888889</v>
      </c>
      <c r="BP15" s="56">
        <f t="shared" si="15"/>
        <v>-234.36666666666667</v>
      </c>
      <c r="BQ15" s="56">
        <f t="shared" si="57"/>
        <v>1</v>
      </c>
      <c r="BR15" s="56">
        <f t="shared" si="58"/>
        <v>0</v>
      </c>
      <c r="BS15" s="56">
        <f t="shared" si="59"/>
        <v>0</v>
      </c>
      <c r="BT15" s="15">
        <f t="shared" si="60"/>
        <v>0</v>
      </c>
      <c r="BU15" s="34">
        <f t="shared" si="61"/>
        <v>0</v>
      </c>
      <c r="BV15" s="53">
        <f t="shared" si="16"/>
        <v>235.38888888888889</v>
      </c>
      <c r="BW15" s="56">
        <f t="shared" si="17"/>
        <v>-234.36666666666667</v>
      </c>
      <c r="BX15" s="56">
        <f t="shared" si="62"/>
        <v>1</v>
      </c>
      <c r="BY15" s="56">
        <f t="shared" si="63"/>
        <v>0</v>
      </c>
      <c r="BZ15" s="56">
        <f t="shared" si="64"/>
        <v>0</v>
      </c>
      <c r="CA15" s="15">
        <f t="shared" si="65"/>
        <v>0</v>
      </c>
      <c r="CB15" s="34">
        <f t="shared" si="66"/>
        <v>0</v>
      </c>
      <c r="CC15" s="53">
        <f t="shared" si="18"/>
        <v>235.38888888888889</v>
      </c>
      <c r="CD15" s="56">
        <f t="shared" si="19"/>
        <v>-234.36666666666667</v>
      </c>
      <c r="CE15" s="56">
        <f t="shared" si="67"/>
        <v>1</v>
      </c>
      <c r="CF15" s="56">
        <f t="shared" si="68"/>
        <v>0</v>
      </c>
      <c r="CG15" s="56">
        <f t="shared" si="69"/>
        <v>0</v>
      </c>
      <c r="CH15" s="15">
        <f t="shared" si="70"/>
        <v>0</v>
      </c>
      <c r="CI15" s="14">
        <f t="shared" si="71"/>
        <v>0</v>
      </c>
      <c r="CJ15" s="30" t="e">
        <f t="shared" si="20"/>
        <v>#REF!</v>
      </c>
      <c r="CK15" s="37" t="e">
        <f t="shared" si="21"/>
        <v>#REF!</v>
      </c>
    </row>
    <row r="16" spans="3:89" x14ac:dyDescent="0.25">
      <c r="M16" s="24">
        <v>42370</v>
      </c>
      <c r="N16" s="25">
        <v>42552</v>
      </c>
      <c r="O16" s="26" t="e">
        <f>Export!#REF!</f>
        <v>#REF!</v>
      </c>
      <c r="P16" s="30" t="e">
        <f>Export!#REF!</f>
        <v>#REF!</v>
      </c>
      <c r="Q16" s="32" t="e">
        <f>Export!#REF!</f>
        <v>#REF!</v>
      </c>
      <c r="R16" s="59">
        <f t="shared" si="0"/>
        <v>236.4</v>
      </c>
      <c r="S16" s="60">
        <f t="shared" si="1"/>
        <v>-235.38888888888889</v>
      </c>
      <c r="T16" s="60">
        <f t="shared" si="22"/>
        <v>1</v>
      </c>
      <c r="U16" s="60">
        <f t="shared" si="23"/>
        <v>0</v>
      </c>
      <c r="V16" s="56">
        <f t="shared" si="24"/>
        <v>0</v>
      </c>
      <c r="W16" s="15">
        <f t="shared" si="25"/>
        <v>0</v>
      </c>
      <c r="X16" s="34">
        <f t="shared" si="26"/>
        <v>0</v>
      </c>
      <c r="Y16" s="59">
        <f t="shared" si="2"/>
        <v>236.4</v>
      </c>
      <c r="Z16" s="60">
        <f t="shared" si="3"/>
        <v>-235.38888888888889</v>
      </c>
      <c r="AA16" s="60">
        <f t="shared" si="27"/>
        <v>1</v>
      </c>
      <c r="AB16" s="60">
        <f t="shared" si="28"/>
        <v>0</v>
      </c>
      <c r="AC16" s="56">
        <f t="shared" si="29"/>
        <v>0</v>
      </c>
      <c r="AD16" s="15">
        <f t="shared" si="30"/>
        <v>0</v>
      </c>
      <c r="AE16" s="34">
        <f t="shared" si="31"/>
        <v>0</v>
      </c>
      <c r="AF16" s="59">
        <f t="shared" si="4"/>
        <v>236.4</v>
      </c>
      <c r="AG16" s="60">
        <f t="shared" si="5"/>
        <v>-235.38888888888889</v>
      </c>
      <c r="AH16" s="60">
        <f t="shared" si="32"/>
        <v>1</v>
      </c>
      <c r="AI16" s="60">
        <f t="shared" si="33"/>
        <v>0</v>
      </c>
      <c r="AJ16" s="56">
        <f t="shared" si="34"/>
        <v>0</v>
      </c>
      <c r="AK16" s="15">
        <f t="shared" si="35"/>
        <v>0</v>
      </c>
      <c r="AL16" s="34">
        <f t="shared" si="36"/>
        <v>0</v>
      </c>
      <c r="AM16" s="59">
        <f t="shared" si="6"/>
        <v>236.4</v>
      </c>
      <c r="AN16" s="60">
        <f t="shared" si="7"/>
        <v>-235.38888888888889</v>
      </c>
      <c r="AO16" s="60">
        <f t="shared" si="37"/>
        <v>1</v>
      </c>
      <c r="AP16" s="60">
        <f t="shared" si="38"/>
        <v>0</v>
      </c>
      <c r="AQ16" s="56">
        <f t="shared" si="39"/>
        <v>0</v>
      </c>
      <c r="AR16" s="15">
        <f t="shared" si="40"/>
        <v>0</v>
      </c>
      <c r="AS16" s="34">
        <f t="shared" si="41"/>
        <v>0</v>
      </c>
      <c r="AT16" s="59">
        <f t="shared" si="8"/>
        <v>236.4</v>
      </c>
      <c r="AU16" s="60">
        <f t="shared" si="9"/>
        <v>-235.38888888888889</v>
      </c>
      <c r="AV16" s="60">
        <f t="shared" si="42"/>
        <v>1</v>
      </c>
      <c r="AW16" s="60">
        <f t="shared" si="43"/>
        <v>0</v>
      </c>
      <c r="AX16" s="56">
        <f t="shared" si="44"/>
        <v>0</v>
      </c>
      <c r="AY16" s="15">
        <f t="shared" si="45"/>
        <v>0</v>
      </c>
      <c r="AZ16" s="34">
        <f t="shared" si="46"/>
        <v>0</v>
      </c>
      <c r="BA16" s="59">
        <f t="shared" si="10"/>
        <v>236.4</v>
      </c>
      <c r="BB16" s="60">
        <f t="shared" si="11"/>
        <v>-235.38888888888889</v>
      </c>
      <c r="BC16" s="60">
        <f t="shared" si="47"/>
        <v>1</v>
      </c>
      <c r="BD16" s="60">
        <f t="shared" si="48"/>
        <v>0</v>
      </c>
      <c r="BE16" s="56">
        <f t="shared" si="49"/>
        <v>0</v>
      </c>
      <c r="BF16" s="15">
        <f t="shared" si="50"/>
        <v>0</v>
      </c>
      <c r="BG16" s="34">
        <f t="shared" si="51"/>
        <v>0</v>
      </c>
      <c r="BH16" s="53">
        <f t="shared" si="12"/>
        <v>236.4</v>
      </c>
      <c r="BI16" s="56">
        <f t="shared" si="13"/>
        <v>-235.38888888888889</v>
      </c>
      <c r="BJ16" s="56">
        <f t="shared" si="52"/>
        <v>1</v>
      </c>
      <c r="BK16" s="56">
        <f t="shared" si="53"/>
        <v>0</v>
      </c>
      <c r="BL16" s="56">
        <f t="shared" si="54"/>
        <v>0</v>
      </c>
      <c r="BM16" s="15">
        <f t="shared" si="55"/>
        <v>0</v>
      </c>
      <c r="BN16" s="34">
        <f t="shared" si="56"/>
        <v>0</v>
      </c>
      <c r="BO16" s="53">
        <f t="shared" si="14"/>
        <v>236.4</v>
      </c>
      <c r="BP16" s="56">
        <f t="shared" si="15"/>
        <v>-235.38888888888889</v>
      </c>
      <c r="BQ16" s="56">
        <f t="shared" si="57"/>
        <v>1</v>
      </c>
      <c r="BR16" s="56">
        <f t="shared" si="58"/>
        <v>0</v>
      </c>
      <c r="BS16" s="56">
        <f t="shared" si="59"/>
        <v>0</v>
      </c>
      <c r="BT16" s="15">
        <f t="shared" si="60"/>
        <v>0</v>
      </c>
      <c r="BU16" s="34">
        <f t="shared" si="61"/>
        <v>0</v>
      </c>
      <c r="BV16" s="53">
        <f t="shared" si="16"/>
        <v>236.4</v>
      </c>
      <c r="BW16" s="56">
        <f t="shared" si="17"/>
        <v>-235.38888888888889</v>
      </c>
      <c r="BX16" s="56">
        <f t="shared" si="62"/>
        <v>1</v>
      </c>
      <c r="BY16" s="56">
        <f t="shared" si="63"/>
        <v>0</v>
      </c>
      <c r="BZ16" s="56">
        <f t="shared" si="64"/>
        <v>0</v>
      </c>
      <c r="CA16" s="15">
        <f t="shared" si="65"/>
        <v>0</v>
      </c>
      <c r="CB16" s="34">
        <f t="shared" si="66"/>
        <v>0</v>
      </c>
      <c r="CC16" s="53">
        <f t="shared" si="18"/>
        <v>236.4</v>
      </c>
      <c r="CD16" s="56">
        <f t="shared" si="19"/>
        <v>-235.38888888888889</v>
      </c>
      <c r="CE16" s="56">
        <f t="shared" si="67"/>
        <v>1</v>
      </c>
      <c r="CF16" s="56">
        <f t="shared" si="68"/>
        <v>0</v>
      </c>
      <c r="CG16" s="56">
        <f t="shared" si="69"/>
        <v>0</v>
      </c>
      <c r="CH16" s="15">
        <f t="shared" si="70"/>
        <v>0</v>
      </c>
      <c r="CI16" s="14">
        <f t="shared" si="71"/>
        <v>0</v>
      </c>
      <c r="CJ16" s="30" t="e">
        <f t="shared" si="20"/>
        <v>#REF!</v>
      </c>
      <c r="CK16" s="37" t="e">
        <f t="shared" si="21"/>
        <v>#REF!</v>
      </c>
    </row>
    <row r="17" spans="2:89" x14ac:dyDescent="0.25">
      <c r="M17" s="24">
        <v>42552</v>
      </c>
      <c r="N17" s="25">
        <v>42736</v>
      </c>
      <c r="O17" s="26" t="e">
        <f>Export!#REF!</f>
        <v>#REF!</v>
      </c>
      <c r="P17" s="30" t="e">
        <f>Export!#REF!</f>
        <v>#REF!</v>
      </c>
      <c r="Q17" s="32" t="e">
        <f>Export!#REF!</f>
        <v>#REF!</v>
      </c>
      <c r="R17" s="59">
        <f t="shared" si="0"/>
        <v>237.42222222222222</v>
      </c>
      <c r="S17" s="60">
        <f t="shared" si="1"/>
        <v>-236.4</v>
      </c>
      <c r="T17" s="60">
        <f t="shared" si="22"/>
        <v>1</v>
      </c>
      <c r="U17" s="60">
        <f t="shared" si="23"/>
        <v>0</v>
      </c>
      <c r="V17" s="56">
        <f t="shared" si="24"/>
        <v>0</v>
      </c>
      <c r="W17" s="15">
        <f t="shared" si="25"/>
        <v>0</v>
      </c>
      <c r="X17" s="34">
        <f t="shared" si="26"/>
        <v>0</v>
      </c>
      <c r="Y17" s="59">
        <f t="shared" si="2"/>
        <v>237.42222222222222</v>
      </c>
      <c r="Z17" s="60">
        <f t="shared" si="3"/>
        <v>-236.4</v>
      </c>
      <c r="AA17" s="60">
        <f t="shared" si="27"/>
        <v>1</v>
      </c>
      <c r="AB17" s="60">
        <f t="shared" si="28"/>
        <v>0</v>
      </c>
      <c r="AC17" s="56">
        <f t="shared" si="29"/>
        <v>0</v>
      </c>
      <c r="AD17" s="15">
        <f t="shared" si="30"/>
        <v>0</v>
      </c>
      <c r="AE17" s="34">
        <f t="shared" si="31"/>
        <v>0</v>
      </c>
      <c r="AF17" s="59">
        <f t="shared" si="4"/>
        <v>237.42222222222222</v>
      </c>
      <c r="AG17" s="60">
        <f t="shared" si="5"/>
        <v>-236.4</v>
      </c>
      <c r="AH17" s="60">
        <f t="shared" si="32"/>
        <v>1</v>
      </c>
      <c r="AI17" s="60">
        <f t="shared" si="33"/>
        <v>0</v>
      </c>
      <c r="AJ17" s="56">
        <f t="shared" si="34"/>
        <v>0</v>
      </c>
      <c r="AK17" s="15">
        <f t="shared" si="35"/>
        <v>0</v>
      </c>
      <c r="AL17" s="34">
        <f t="shared" si="36"/>
        <v>0</v>
      </c>
      <c r="AM17" s="59">
        <f t="shared" si="6"/>
        <v>237.42222222222222</v>
      </c>
      <c r="AN17" s="60">
        <f t="shared" si="7"/>
        <v>-236.4</v>
      </c>
      <c r="AO17" s="60">
        <f t="shared" si="37"/>
        <v>1</v>
      </c>
      <c r="AP17" s="60">
        <f t="shared" si="38"/>
        <v>0</v>
      </c>
      <c r="AQ17" s="56">
        <f t="shared" si="39"/>
        <v>0</v>
      </c>
      <c r="AR17" s="15">
        <f t="shared" si="40"/>
        <v>0</v>
      </c>
      <c r="AS17" s="34">
        <f t="shared" si="41"/>
        <v>0</v>
      </c>
      <c r="AT17" s="59">
        <f t="shared" si="8"/>
        <v>237.42222222222222</v>
      </c>
      <c r="AU17" s="60">
        <f t="shared" si="9"/>
        <v>-236.4</v>
      </c>
      <c r="AV17" s="60">
        <f t="shared" si="42"/>
        <v>1</v>
      </c>
      <c r="AW17" s="60">
        <f t="shared" si="43"/>
        <v>0</v>
      </c>
      <c r="AX17" s="56">
        <f t="shared" si="44"/>
        <v>0</v>
      </c>
      <c r="AY17" s="15">
        <f t="shared" si="45"/>
        <v>0</v>
      </c>
      <c r="AZ17" s="34">
        <f t="shared" si="46"/>
        <v>0</v>
      </c>
      <c r="BA17" s="59">
        <f t="shared" si="10"/>
        <v>237.42222222222222</v>
      </c>
      <c r="BB17" s="60">
        <f t="shared" si="11"/>
        <v>-236.4</v>
      </c>
      <c r="BC17" s="60">
        <f t="shared" si="47"/>
        <v>1</v>
      </c>
      <c r="BD17" s="60">
        <f t="shared" si="48"/>
        <v>0</v>
      </c>
      <c r="BE17" s="56">
        <f t="shared" si="49"/>
        <v>0</v>
      </c>
      <c r="BF17" s="15">
        <f t="shared" si="50"/>
        <v>0</v>
      </c>
      <c r="BG17" s="34">
        <f t="shared" si="51"/>
        <v>0</v>
      </c>
      <c r="BH17" s="53">
        <f t="shared" si="12"/>
        <v>237.42222222222222</v>
      </c>
      <c r="BI17" s="56">
        <f t="shared" si="13"/>
        <v>-236.4</v>
      </c>
      <c r="BJ17" s="56">
        <f t="shared" si="52"/>
        <v>1</v>
      </c>
      <c r="BK17" s="56">
        <f t="shared" si="53"/>
        <v>0</v>
      </c>
      <c r="BL17" s="56">
        <f t="shared" si="54"/>
        <v>0</v>
      </c>
      <c r="BM17" s="15">
        <f t="shared" si="55"/>
        <v>0</v>
      </c>
      <c r="BN17" s="34">
        <f t="shared" si="56"/>
        <v>0</v>
      </c>
      <c r="BO17" s="53">
        <f t="shared" si="14"/>
        <v>237.42222222222222</v>
      </c>
      <c r="BP17" s="56">
        <f t="shared" si="15"/>
        <v>-236.4</v>
      </c>
      <c r="BQ17" s="56">
        <f t="shared" si="57"/>
        <v>1</v>
      </c>
      <c r="BR17" s="56">
        <f t="shared" si="58"/>
        <v>0</v>
      </c>
      <c r="BS17" s="56">
        <f t="shared" si="59"/>
        <v>0</v>
      </c>
      <c r="BT17" s="15">
        <f t="shared" si="60"/>
        <v>0</v>
      </c>
      <c r="BU17" s="34">
        <f t="shared" si="61"/>
        <v>0</v>
      </c>
      <c r="BV17" s="53">
        <f t="shared" si="16"/>
        <v>237.42222222222222</v>
      </c>
      <c r="BW17" s="56">
        <f t="shared" si="17"/>
        <v>-236.4</v>
      </c>
      <c r="BX17" s="56">
        <f t="shared" si="62"/>
        <v>1</v>
      </c>
      <c r="BY17" s="56">
        <f t="shared" si="63"/>
        <v>0</v>
      </c>
      <c r="BZ17" s="56">
        <f t="shared" si="64"/>
        <v>0</v>
      </c>
      <c r="CA17" s="15">
        <f t="shared" si="65"/>
        <v>0</v>
      </c>
      <c r="CB17" s="34">
        <f t="shared" si="66"/>
        <v>0</v>
      </c>
      <c r="CC17" s="53">
        <f t="shared" si="18"/>
        <v>237.42222222222222</v>
      </c>
      <c r="CD17" s="56">
        <f t="shared" si="19"/>
        <v>-236.4</v>
      </c>
      <c r="CE17" s="56">
        <f t="shared" si="67"/>
        <v>1</v>
      </c>
      <c r="CF17" s="56">
        <f t="shared" si="68"/>
        <v>0</v>
      </c>
      <c r="CG17" s="56">
        <f t="shared" si="69"/>
        <v>0</v>
      </c>
      <c r="CH17" s="15">
        <f t="shared" si="70"/>
        <v>0</v>
      </c>
      <c r="CI17" s="14">
        <f t="shared" si="71"/>
        <v>0</v>
      </c>
      <c r="CJ17" s="30" t="e">
        <f t="shared" si="20"/>
        <v>#REF!</v>
      </c>
      <c r="CK17" s="37" t="e">
        <f t="shared" si="21"/>
        <v>#REF!</v>
      </c>
    </row>
    <row r="18" spans="2:89" x14ac:dyDescent="0.25">
      <c r="M18" s="24">
        <v>42736</v>
      </c>
      <c r="N18" s="25">
        <v>42917</v>
      </c>
      <c r="O18" s="26" t="e">
        <f>Export!#REF!</f>
        <v>#REF!</v>
      </c>
      <c r="P18" s="30" t="e">
        <f>Export!#REF!</f>
        <v>#REF!</v>
      </c>
      <c r="Q18" s="32" t="e">
        <f>Export!#REF!</f>
        <v>#REF!</v>
      </c>
      <c r="R18" s="59">
        <f t="shared" si="0"/>
        <v>238.42777777777778</v>
      </c>
      <c r="S18" s="60">
        <f t="shared" si="1"/>
        <v>-237.42222222222222</v>
      </c>
      <c r="T18" s="60">
        <f t="shared" si="22"/>
        <v>1</v>
      </c>
      <c r="U18" s="60">
        <f t="shared" si="23"/>
        <v>0</v>
      </c>
      <c r="V18" s="56">
        <f t="shared" si="24"/>
        <v>0</v>
      </c>
      <c r="W18" s="15">
        <f t="shared" si="25"/>
        <v>0</v>
      </c>
      <c r="X18" s="34">
        <f t="shared" si="26"/>
        <v>0</v>
      </c>
      <c r="Y18" s="59">
        <f t="shared" si="2"/>
        <v>238.42777777777778</v>
      </c>
      <c r="Z18" s="60">
        <f t="shared" si="3"/>
        <v>-237.42222222222222</v>
      </c>
      <c r="AA18" s="60">
        <f t="shared" si="27"/>
        <v>1</v>
      </c>
      <c r="AB18" s="60">
        <f t="shared" si="28"/>
        <v>0</v>
      </c>
      <c r="AC18" s="56">
        <f t="shared" si="29"/>
        <v>0</v>
      </c>
      <c r="AD18" s="15">
        <f t="shared" si="30"/>
        <v>0</v>
      </c>
      <c r="AE18" s="34">
        <f t="shared" si="31"/>
        <v>0</v>
      </c>
      <c r="AF18" s="59">
        <f t="shared" si="4"/>
        <v>238.42777777777778</v>
      </c>
      <c r="AG18" s="60">
        <f t="shared" si="5"/>
        <v>-237.42222222222222</v>
      </c>
      <c r="AH18" s="60">
        <f t="shared" si="32"/>
        <v>1</v>
      </c>
      <c r="AI18" s="60">
        <f t="shared" si="33"/>
        <v>0</v>
      </c>
      <c r="AJ18" s="56">
        <f t="shared" si="34"/>
        <v>0</v>
      </c>
      <c r="AK18" s="15">
        <f t="shared" si="35"/>
        <v>0</v>
      </c>
      <c r="AL18" s="34">
        <f t="shared" si="36"/>
        <v>0</v>
      </c>
      <c r="AM18" s="59">
        <f t="shared" si="6"/>
        <v>238.42777777777778</v>
      </c>
      <c r="AN18" s="60">
        <f t="shared" si="7"/>
        <v>-237.42222222222222</v>
      </c>
      <c r="AO18" s="60">
        <f t="shared" si="37"/>
        <v>1</v>
      </c>
      <c r="AP18" s="60">
        <f t="shared" si="38"/>
        <v>0</v>
      </c>
      <c r="AQ18" s="56">
        <f t="shared" si="39"/>
        <v>0</v>
      </c>
      <c r="AR18" s="15">
        <f t="shared" si="40"/>
        <v>0</v>
      </c>
      <c r="AS18" s="34">
        <f t="shared" si="41"/>
        <v>0</v>
      </c>
      <c r="AT18" s="59">
        <f t="shared" si="8"/>
        <v>238.42777777777778</v>
      </c>
      <c r="AU18" s="60">
        <f t="shared" si="9"/>
        <v>-237.42222222222222</v>
      </c>
      <c r="AV18" s="60">
        <f t="shared" si="42"/>
        <v>1</v>
      </c>
      <c r="AW18" s="60">
        <f t="shared" si="43"/>
        <v>0</v>
      </c>
      <c r="AX18" s="56">
        <f t="shared" si="44"/>
        <v>0</v>
      </c>
      <c r="AY18" s="15">
        <f t="shared" si="45"/>
        <v>0</v>
      </c>
      <c r="AZ18" s="34">
        <f t="shared" si="46"/>
        <v>0</v>
      </c>
      <c r="BA18" s="59">
        <f t="shared" si="10"/>
        <v>238.42777777777778</v>
      </c>
      <c r="BB18" s="60">
        <f t="shared" si="11"/>
        <v>-237.42222222222222</v>
      </c>
      <c r="BC18" s="60">
        <f t="shared" si="47"/>
        <v>1</v>
      </c>
      <c r="BD18" s="60">
        <f t="shared" si="48"/>
        <v>0</v>
      </c>
      <c r="BE18" s="56">
        <f t="shared" si="49"/>
        <v>0</v>
      </c>
      <c r="BF18" s="15">
        <f t="shared" si="50"/>
        <v>0</v>
      </c>
      <c r="BG18" s="34">
        <f t="shared" si="51"/>
        <v>0</v>
      </c>
      <c r="BH18" s="53">
        <f t="shared" si="12"/>
        <v>238.42777777777778</v>
      </c>
      <c r="BI18" s="56">
        <f t="shared" si="13"/>
        <v>-237.42222222222222</v>
      </c>
      <c r="BJ18" s="56">
        <f t="shared" si="52"/>
        <v>1</v>
      </c>
      <c r="BK18" s="56">
        <f t="shared" si="53"/>
        <v>0</v>
      </c>
      <c r="BL18" s="56">
        <f t="shared" si="54"/>
        <v>0</v>
      </c>
      <c r="BM18" s="15">
        <f t="shared" si="55"/>
        <v>0</v>
      </c>
      <c r="BN18" s="34">
        <f t="shared" si="56"/>
        <v>0</v>
      </c>
      <c r="BO18" s="53">
        <f t="shared" si="14"/>
        <v>238.42777777777778</v>
      </c>
      <c r="BP18" s="56">
        <f t="shared" si="15"/>
        <v>-237.42222222222222</v>
      </c>
      <c r="BQ18" s="56">
        <f t="shared" si="57"/>
        <v>1</v>
      </c>
      <c r="BR18" s="56">
        <f t="shared" si="58"/>
        <v>0</v>
      </c>
      <c r="BS18" s="56">
        <f t="shared" si="59"/>
        <v>0</v>
      </c>
      <c r="BT18" s="15">
        <f t="shared" si="60"/>
        <v>0</v>
      </c>
      <c r="BU18" s="34">
        <f t="shared" si="61"/>
        <v>0</v>
      </c>
      <c r="BV18" s="53">
        <f t="shared" si="16"/>
        <v>238.42777777777778</v>
      </c>
      <c r="BW18" s="56">
        <f t="shared" si="17"/>
        <v>-237.42222222222222</v>
      </c>
      <c r="BX18" s="56">
        <f t="shared" si="62"/>
        <v>1</v>
      </c>
      <c r="BY18" s="56">
        <f t="shared" si="63"/>
        <v>0</v>
      </c>
      <c r="BZ18" s="56">
        <f t="shared" si="64"/>
        <v>0</v>
      </c>
      <c r="CA18" s="15">
        <f t="shared" si="65"/>
        <v>0</v>
      </c>
      <c r="CB18" s="34">
        <f t="shared" si="66"/>
        <v>0</v>
      </c>
      <c r="CC18" s="53">
        <f t="shared" si="18"/>
        <v>238.42777777777778</v>
      </c>
      <c r="CD18" s="56">
        <f t="shared" si="19"/>
        <v>-237.42222222222222</v>
      </c>
      <c r="CE18" s="56">
        <f t="shared" si="67"/>
        <v>1</v>
      </c>
      <c r="CF18" s="56">
        <f t="shared" si="68"/>
        <v>0</v>
      </c>
      <c r="CG18" s="56">
        <f t="shared" si="69"/>
        <v>0</v>
      </c>
      <c r="CH18" s="15">
        <f t="shared" si="70"/>
        <v>0</v>
      </c>
      <c r="CI18" s="14">
        <f t="shared" si="71"/>
        <v>0</v>
      </c>
      <c r="CJ18" s="30" t="e">
        <f t="shared" si="20"/>
        <v>#REF!</v>
      </c>
      <c r="CK18" s="37" t="e">
        <f t="shared" si="21"/>
        <v>#REF!</v>
      </c>
    </row>
    <row r="19" spans="2:89" x14ac:dyDescent="0.25">
      <c r="M19" s="24">
        <v>42917</v>
      </c>
      <c r="N19" s="25">
        <v>43101</v>
      </c>
      <c r="O19" s="26" t="e">
        <f>Export!#REF!</f>
        <v>#REF!</v>
      </c>
      <c r="P19" s="30" t="e">
        <f>Export!#REF!</f>
        <v>#REF!</v>
      </c>
      <c r="Q19" s="32" t="e">
        <f>Export!#REF!</f>
        <v>#REF!</v>
      </c>
      <c r="R19" s="59">
        <f t="shared" si="0"/>
        <v>239.45</v>
      </c>
      <c r="S19" s="60">
        <f t="shared" si="1"/>
        <v>-238.42777777777778</v>
      </c>
      <c r="T19" s="60">
        <f t="shared" si="22"/>
        <v>1</v>
      </c>
      <c r="U19" s="60">
        <f t="shared" si="23"/>
        <v>0</v>
      </c>
      <c r="V19" s="56">
        <f t="shared" si="24"/>
        <v>0</v>
      </c>
      <c r="W19" s="15">
        <f t="shared" si="25"/>
        <v>0</v>
      </c>
      <c r="X19" s="34">
        <f t="shared" si="26"/>
        <v>0</v>
      </c>
      <c r="Y19" s="59">
        <f t="shared" si="2"/>
        <v>239.45</v>
      </c>
      <c r="Z19" s="60">
        <f t="shared" si="3"/>
        <v>-238.42777777777778</v>
      </c>
      <c r="AA19" s="60">
        <f t="shared" si="27"/>
        <v>1</v>
      </c>
      <c r="AB19" s="60">
        <f t="shared" si="28"/>
        <v>0</v>
      </c>
      <c r="AC19" s="56">
        <f t="shared" si="29"/>
        <v>0</v>
      </c>
      <c r="AD19" s="15">
        <f t="shared" si="30"/>
        <v>0</v>
      </c>
      <c r="AE19" s="34">
        <f t="shared" si="31"/>
        <v>0</v>
      </c>
      <c r="AF19" s="59">
        <f t="shared" si="4"/>
        <v>239.45</v>
      </c>
      <c r="AG19" s="60">
        <f t="shared" si="5"/>
        <v>-238.42777777777778</v>
      </c>
      <c r="AH19" s="60">
        <f t="shared" si="32"/>
        <v>1</v>
      </c>
      <c r="AI19" s="60">
        <f t="shared" si="33"/>
        <v>0</v>
      </c>
      <c r="AJ19" s="56">
        <f t="shared" si="34"/>
        <v>0</v>
      </c>
      <c r="AK19" s="15">
        <f t="shared" si="35"/>
        <v>0</v>
      </c>
      <c r="AL19" s="34">
        <f t="shared" si="36"/>
        <v>0</v>
      </c>
      <c r="AM19" s="59">
        <f t="shared" si="6"/>
        <v>239.45</v>
      </c>
      <c r="AN19" s="60">
        <f t="shared" si="7"/>
        <v>-238.42777777777778</v>
      </c>
      <c r="AO19" s="60">
        <f t="shared" si="37"/>
        <v>1</v>
      </c>
      <c r="AP19" s="60">
        <f t="shared" si="38"/>
        <v>0</v>
      </c>
      <c r="AQ19" s="56">
        <f t="shared" si="39"/>
        <v>0</v>
      </c>
      <c r="AR19" s="15">
        <f t="shared" si="40"/>
        <v>0</v>
      </c>
      <c r="AS19" s="34">
        <f t="shared" si="41"/>
        <v>0</v>
      </c>
      <c r="AT19" s="59">
        <f t="shared" si="8"/>
        <v>239.45</v>
      </c>
      <c r="AU19" s="60">
        <f t="shared" si="9"/>
        <v>-238.42777777777778</v>
      </c>
      <c r="AV19" s="60">
        <f t="shared" si="42"/>
        <v>1</v>
      </c>
      <c r="AW19" s="60">
        <f t="shared" si="43"/>
        <v>0</v>
      </c>
      <c r="AX19" s="56">
        <f t="shared" si="44"/>
        <v>0</v>
      </c>
      <c r="AY19" s="15">
        <f t="shared" si="45"/>
        <v>0</v>
      </c>
      <c r="AZ19" s="34">
        <f t="shared" si="46"/>
        <v>0</v>
      </c>
      <c r="BA19" s="59">
        <f t="shared" si="10"/>
        <v>239.45</v>
      </c>
      <c r="BB19" s="60">
        <f t="shared" si="11"/>
        <v>-238.42777777777778</v>
      </c>
      <c r="BC19" s="60">
        <f t="shared" si="47"/>
        <v>1</v>
      </c>
      <c r="BD19" s="60">
        <f t="shared" si="48"/>
        <v>0</v>
      </c>
      <c r="BE19" s="56">
        <f t="shared" si="49"/>
        <v>0</v>
      </c>
      <c r="BF19" s="15">
        <f t="shared" si="50"/>
        <v>0</v>
      </c>
      <c r="BG19" s="34">
        <f t="shared" si="51"/>
        <v>0</v>
      </c>
      <c r="BH19" s="53">
        <f t="shared" si="12"/>
        <v>239.45</v>
      </c>
      <c r="BI19" s="56">
        <f t="shared" si="13"/>
        <v>-238.42777777777778</v>
      </c>
      <c r="BJ19" s="56">
        <f t="shared" si="52"/>
        <v>1</v>
      </c>
      <c r="BK19" s="56">
        <f t="shared" si="53"/>
        <v>0</v>
      </c>
      <c r="BL19" s="56">
        <f t="shared" si="54"/>
        <v>0</v>
      </c>
      <c r="BM19" s="15">
        <f t="shared" si="55"/>
        <v>0</v>
      </c>
      <c r="BN19" s="34">
        <f t="shared" si="56"/>
        <v>0</v>
      </c>
      <c r="BO19" s="53">
        <f t="shared" si="14"/>
        <v>239.45</v>
      </c>
      <c r="BP19" s="56">
        <f t="shared" si="15"/>
        <v>-238.42777777777778</v>
      </c>
      <c r="BQ19" s="56">
        <f t="shared" si="57"/>
        <v>1</v>
      </c>
      <c r="BR19" s="56">
        <f t="shared" si="58"/>
        <v>0</v>
      </c>
      <c r="BS19" s="56">
        <f t="shared" si="59"/>
        <v>0</v>
      </c>
      <c r="BT19" s="15">
        <f t="shared" si="60"/>
        <v>0</v>
      </c>
      <c r="BU19" s="34">
        <f t="shared" si="61"/>
        <v>0</v>
      </c>
      <c r="BV19" s="53">
        <f t="shared" si="16"/>
        <v>239.45</v>
      </c>
      <c r="BW19" s="56">
        <f t="shared" si="17"/>
        <v>-238.42777777777778</v>
      </c>
      <c r="BX19" s="56">
        <f t="shared" si="62"/>
        <v>1</v>
      </c>
      <c r="BY19" s="56">
        <f t="shared" si="63"/>
        <v>0</v>
      </c>
      <c r="BZ19" s="56">
        <f t="shared" si="64"/>
        <v>0</v>
      </c>
      <c r="CA19" s="15">
        <f t="shared" si="65"/>
        <v>0</v>
      </c>
      <c r="CB19" s="34">
        <f t="shared" si="66"/>
        <v>0</v>
      </c>
      <c r="CC19" s="53">
        <f t="shared" si="18"/>
        <v>239.45</v>
      </c>
      <c r="CD19" s="56">
        <f t="shared" si="19"/>
        <v>-238.42777777777778</v>
      </c>
      <c r="CE19" s="56">
        <f t="shared" si="67"/>
        <v>1</v>
      </c>
      <c r="CF19" s="56">
        <f t="shared" si="68"/>
        <v>0</v>
      </c>
      <c r="CG19" s="56">
        <f t="shared" si="69"/>
        <v>0</v>
      </c>
      <c r="CH19" s="15">
        <f t="shared" si="70"/>
        <v>0</v>
      </c>
      <c r="CI19" s="14">
        <f t="shared" si="71"/>
        <v>0</v>
      </c>
      <c r="CJ19" s="30" t="e">
        <f t="shared" si="20"/>
        <v>#REF!</v>
      </c>
      <c r="CK19" s="37" t="e">
        <f t="shared" si="21"/>
        <v>#REF!</v>
      </c>
    </row>
    <row r="20" spans="2:89" x14ac:dyDescent="0.25">
      <c r="M20" s="24">
        <v>43101</v>
      </c>
      <c r="N20" s="25">
        <v>43282</v>
      </c>
      <c r="O20" s="26" t="str">
        <f>Export!Q3</f>
        <v>S1 2021</v>
      </c>
      <c r="P20" s="30">
        <f>Export!R3</f>
        <v>0</v>
      </c>
      <c r="Q20" s="32">
        <f>Export!S3</f>
        <v>73101692.10602209</v>
      </c>
      <c r="R20" s="59">
        <f t="shared" si="0"/>
        <v>240.45555555555555</v>
      </c>
      <c r="S20" s="60">
        <f t="shared" si="1"/>
        <v>-239.45</v>
      </c>
      <c r="T20" s="60">
        <f t="shared" si="22"/>
        <v>1</v>
      </c>
      <c r="U20" s="60">
        <f t="shared" si="23"/>
        <v>0</v>
      </c>
      <c r="V20" s="56">
        <f t="shared" si="24"/>
        <v>0</v>
      </c>
      <c r="W20" s="15">
        <f t="shared" si="25"/>
        <v>0</v>
      </c>
      <c r="X20" s="34">
        <f t="shared" si="26"/>
        <v>0</v>
      </c>
      <c r="Y20" s="59">
        <f t="shared" si="2"/>
        <v>240.45555555555555</v>
      </c>
      <c r="Z20" s="60">
        <f t="shared" si="3"/>
        <v>-239.45</v>
      </c>
      <c r="AA20" s="60">
        <f t="shared" si="27"/>
        <v>1</v>
      </c>
      <c r="AB20" s="60">
        <f t="shared" si="28"/>
        <v>0</v>
      </c>
      <c r="AC20" s="56">
        <f t="shared" si="29"/>
        <v>0</v>
      </c>
      <c r="AD20" s="15">
        <f t="shared" si="30"/>
        <v>0</v>
      </c>
      <c r="AE20" s="34">
        <f t="shared" si="31"/>
        <v>0</v>
      </c>
      <c r="AF20" s="59">
        <f t="shared" si="4"/>
        <v>240.45555555555555</v>
      </c>
      <c r="AG20" s="60">
        <f t="shared" si="5"/>
        <v>-239.45</v>
      </c>
      <c r="AH20" s="60">
        <f t="shared" si="32"/>
        <v>1</v>
      </c>
      <c r="AI20" s="60">
        <f t="shared" si="33"/>
        <v>0</v>
      </c>
      <c r="AJ20" s="56">
        <f t="shared" si="34"/>
        <v>0</v>
      </c>
      <c r="AK20" s="15">
        <f t="shared" si="35"/>
        <v>0</v>
      </c>
      <c r="AL20" s="34">
        <f t="shared" si="36"/>
        <v>0</v>
      </c>
      <c r="AM20" s="59">
        <f t="shared" si="6"/>
        <v>240.45555555555555</v>
      </c>
      <c r="AN20" s="60">
        <f t="shared" si="7"/>
        <v>-239.45</v>
      </c>
      <c r="AO20" s="60">
        <f t="shared" si="37"/>
        <v>1</v>
      </c>
      <c r="AP20" s="60">
        <f t="shared" si="38"/>
        <v>0</v>
      </c>
      <c r="AQ20" s="56">
        <f t="shared" si="39"/>
        <v>0</v>
      </c>
      <c r="AR20" s="15">
        <f t="shared" si="40"/>
        <v>0</v>
      </c>
      <c r="AS20" s="34">
        <f t="shared" si="41"/>
        <v>0</v>
      </c>
      <c r="AT20" s="59">
        <f t="shared" si="8"/>
        <v>240.45555555555555</v>
      </c>
      <c r="AU20" s="60">
        <f t="shared" si="9"/>
        <v>-239.45</v>
      </c>
      <c r="AV20" s="60">
        <f t="shared" si="42"/>
        <v>1</v>
      </c>
      <c r="AW20" s="60">
        <f t="shared" si="43"/>
        <v>0</v>
      </c>
      <c r="AX20" s="56">
        <f t="shared" si="44"/>
        <v>0</v>
      </c>
      <c r="AY20" s="15">
        <f t="shared" si="45"/>
        <v>0</v>
      </c>
      <c r="AZ20" s="34">
        <f t="shared" si="46"/>
        <v>0</v>
      </c>
      <c r="BA20" s="59">
        <f t="shared" si="10"/>
        <v>240.45555555555555</v>
      </c>
      <c r="BB20" s="60">
        <f t="shared" si="11"/>
        <v>-239.45</v>
      </c>
      <c r="BC20" s="60">
        <f t="shared" si="47"/>
        <v>1</v>
      </c>
      <c r="BD20" s="60">
        <f t="shared" si="48"/>
        <v>0</v>
      </c>
      <c r="BE20" s="56">
        <f t="shared" si="49"/>
        <v>0</v>
      </c>
      <c r="BF20" s="15">
        <f t="shared" si="50"/>
        <v>0</v>
      </c>
      <c r="BG20" s="34">
        <f t="shared" si="51"/>
        <v>0</v>
      </c>
      <c r="BH20" s="53">
        <f t="shared" si="12"/>
        <v>240.45555555555555</v>
      </c>
      <c r="BI20" s="56">
        <f t="shared" si="13"/>
        <v>-239.45</v>
      </c>
      <c r="BJ20" s="56">
        <f t="shared" si="52"/>
        <v>1</v>
      </c>
      <c r="BK20" s="56">
        <f t="shared" si="53"/>
        <v>0</v>
      </c>
      <c r="BL20" s="56">
        <f t="shared" si="54"/>
        <v>0</v>
      </c>
      <c r="BM20" s="15">
        <f t="shared" si="55"/>
        <v>0</v>
      </c>
      <c r="BN20" s="34">
        <f t="shared" si="56"/>
        <v>0</v>
      </c>
      <c r="BO20" s="53">
        <f t="shared" si="14"/>
        <v>240.45555555555555</v>
      </c>
      <c r="BP20" s="56">
        <f t="shared" si="15"/>
        <v>-239.45</v>
      </c>
      <c r="BQ20" s="56">
        <f t="shared" si="57"/>
        <v>1</v>
      </c>
      <c r="BR20" s="56">
        <f t="shared" si="58"/>
        <v>0</v>
      </c>
      <c r="BS20" s="56">
        <f t="shared" si="59"/>
        <v>0</v>
      </c>
      <c r="BT20" s="15">
        <f t="shared" si="60"/>
        <v>0</v>
      </c>
      <c r="BU20" s="34">
        <f t="shared" si="61"/>
        <v>0</v>
      </c>
      <c r="BV20" s="53">
        <f t="shared" si="16"/>
        <v>240.45555555555555</v>
      </c>
      <c r="BW20" s="56">
        <f t="shared" si="17"/>
        <v>-239.45</v>
      </c>
      <c r="BX20" s="56">
        <f t="shared" si="62"/>
        <v>1</v>
      </c>
      <c r="BY20" s="56">
        <f t="shared" si="63"/>
        <v>0</v>
      </c>
      <c r="BZ20" s="56">
        <f t="shared" si="64"/>
        <v>0</v>
      </c>
      <c r="CA20" s="15">
        <f t="shared" si="65"/>
        <v>0</v>
      </c>
      <c r="CB20" s="34">
        <f t="shared" si="66"/>
        <v>0</v>
      </c>
      <c r="CC20" s="53">
        <f t="shared" si="18"/>
        <v>240.45555555555555</v>
      </c>
      <c r="CD20" s="56">
        <f t="shared" si="19"/>
        <v>-239.45</v>
      </c>
      <c r="CE20" s="56">
        <f t="shared" si="67"/>
        <v>1</v>
      </c>
      <c r="CF20" s="56">
        <f t="shared" si="68"/>
        <v>0</v>
      </c>
      <c r="CG20" s="56">
        <f t="shared" si="69"/>
        <v>0</v>
      </c>
      <c r="CH20" s="15">
        <f t="shared" si="70"/>
        <v>0</v>
      </c>
      <c r="CI20" s="14">
        <f t="shared" si="71"/>
        <v>0</v>
      </c>
      <c r="CJ20" s="30">
        <f t="shared" si="20"/>
        <v>0</v>
      </c>
      <c r="CK20" s="37">
        <f t="shared" si="21"/>
        <v>73101692.10602209</v>
      </c>
    </row>
    <row r="21" spans="2:89" x14ac:dyDescent="0.25">
      <c r="M21" s="24">
        <v>43282</v>
      </c>
      <c r="N21" s="25">
        <v>43466</v>
      </c>
      <c r="O21" s="26" t="str">
        <f>Export!Q4</f>
        <v>S2 2021</v>
      </c>
      <c r="P21" s="30">
        <f>Export!R4</f>
        <v>0</v>
      </c>
      <c r="Q21" s="32">
        <f>Export!S4</f>
        <v>60118885.892391331</v>
      </c>
      <c r="R21" s="59">
        <f t="shared" si="0"/>
        <v>241.47777777777779</v>
      </c>
      <c r="S21" s="60">
        <f t="shared" si="1"/>
        <v>-240.45555555555555</v>
      </c>
      <c r="T21" s="60">
        <f t="shared" si="22"/>
        <v>1</v>
      </c>
      <c r="U21" s="60">
        <f t="shared" si="23"/>
        <v>0</v>
      </c>
      <c r="V21" s="56">
        <f t="shared" si="24"/>
        <v>0</v>
      </c>
      <c r="W21" s="15">
        <f t="shared" si="25"/>
        <v>0</v>
      </c>
      <c r="X21" s="34">
        <f t="shared" si="26"/>
        <v>0</v>
      </c>
      <c r="Y21" s="59">
        <f t="shared" si="2"/>
        <v>241.47777777777779</v>
      </c>
      <c r="Z21" s="60">
        <f t="shared" si="3"/>
        <v>-240.45555555555555</v>
      </c>
      <c r="AA21" s="60">
        <f t="shared" si="27"/>
        <v>1</v>
      </c>
      <c r="AB21" s="60">
        <f t="shared" si="28"/>
        <v>0</v>
      </c>
      <c r="AC21" s="56">
        <f t="shared" si="29"/>
        <v>0</v>
      </c>
      <c r="AD21" s="15">
        <f t="shared" si="30"/>
        <v>0</v>
      </c>
      <c r="AE21" s="34">
        <f t="shared" si="31"/>
        <v>0</v>
      </c>
      <c r="AF21" s="59">
        <f t="shared" si="4"/>
        <v>241.47777777777779</v>
      </c>
      <c r="AG21" s="60">
        <f t="shared" si="5"/>
        <v>-240.45555555555555</v>
      </c>
      <c r="AH21" s="60">
        <f t="shared" si="32"/>
        <v>1</v>
      </c>
      <c r="AI21" s="60">
        <f t="shared" si="33"/>
        <v>0</v>
      </c>
      <c r="AJ21" s="56">
        <f t="shared" si="34"/>
        <v>0</v>
      </c>
      <c r="AK21" s="15">
        <f t="shared" si="35"/>
        <v>0</v>
      </c>
      <c r="AL21" s="34">
        <f t="shared" si="36"/>
        <v>0</v>
      </c>
      <c r="AM21" s="59">
        <f t="shared" si="6"/>
        <v>241.47777777777779</v>
      </c>
      <c r="AN21" s="60">
        <f t="shared" si="7"/>
        <v>-240.45555555555555</v>
      </c>
      <c r="AO21" s="60">
        <f t="shared" si="37"/>
        <v>1</v>
      </c>
      <c r="AP21" s="60">
        <f t="shared" si="38"/>
        <v>0</v>
      </c>
      <c r="AQ21" s="56">
        <f t="shared" si="39"/>
        <v>0</v>
      </c>
      <c r="AR21" s="15">
        <f t="shared" si="40"/>
        <v>0</v>
      </c>
      <c r="AS21" s="34">
        <f t="shared" si="41"/>
        <v>0</v>
      </c>
      <c r="AT21" s="59">
        <f t="shared" si="8"/>
        <v>241.47777777777779</v>
      </c>
      <c r="AU21" s="60">
        <f t="shared" si="9"/>
        <v>-240.45555555555555</v>
      </c>
      <c r="AV21" s="60">
        <f t="shared" si="42"/>
        <v>1</v>
      </c>
      <c r="AW21" s="60">
        <f t="shared" si="43"/>
        <v>0</v>
      </c>
      <c r="AX21" s="56">
        <f t="shared" si="44"/>
        <v>0</v>
      </c>
      <c r="AY21" s="15">
        <f t="shared" si="45"/>
        <v>0</v>
      </c>
      <c r="AZ21" s="34">
        <f t="shared" si="46"/>
        <v>0</v>
      </c>
      <c r="BA21" s="59">
        <f t="shared" si="10"/>
        <v>241.47777777777779</v>
      </c>
      <c r="BB21" s="60">
        <f t="shared" si="11"/>
        <v>-240.45555555555555</v>
      </c>
      <c r="BC21" s="60">
        <f t="shared" si="47"/>
        <v>1</v>
      </c>
      <c r="BD21" s="60">
        <f t="shared" si="48"/>
        <v>0</v>
      </c>
      <c r="BE21" s="56">
        <f t="shared" si="49"/>
        <v>0</v>
      </c>
      <c r="BF21" s="15">
        <f t="shared" si="50"/>
        <v>0</v>
      </c>
      <c r="BG21" s="34">
        <f t="shared" si="51"/>
        <v>0</v>
      </c>
      <c r="BH21" s="53">
        <f t="shared" si="12"/>
        <v>241.47777777777779</v>
      </c>
      <c r="BI21" s="56">
        <f t="shared" si="13"/>
        <v>-240.45555555555555</v>
      </c>
      <c r="BJ21" s="56">
        <f t="shared" si="52"/>
        <v>1</v>
      </c>
      <c r="BK21" s="56">
        <f t="shared" si="53"/>
        <v>0</v>
      </c>
      <c r="BL21" s="56">
        <f t="shared" si="54"/>
        <v>0</v>
      </c>
      <c r="BM21" s="15">
        <f t="shared" si="55"/>
        <v>0</v>
      </c>
      <c r="BN21" s="34">
        <f t="shared" si="56"/>
        <v>0</v>
      </c>
      <c r="BO21" s="53">
        <f t="shared" si="14"/>
        <v>241.47777777777779</v>
      </c>
      <c r="BP21" s="56">
        <f t="shared" si="15"/>
        <v>-240.45555555555555</v>
      </c>
      <c r="BQ21" s="56">
        <f t="shared" si="57"/>
        <v>1</v>
      </c>
      <c r="BR21" s="56">
        <f t="shared" si="58"/>
        <v>0</v>
      </c>
      <c r="BS21" s="56">
        <f t="shared" si="59"/>
        <v>0</v>
      </c>
      <c r="BT21" s="15">
        <f t="shared" si="60"/>
        <v>0</v>
      </c>
      <c r="BU21" s="34">
        <f t="shared" si="61"/>
        <v>0</v>
      </c>
      <c r="BV21" s="53">
        <f t="shared" si="16"/>
        <v>241.47777777777779</v>
      </c>
      <c r="BW21" s="56">
        <f t="shared" si="17"/>
        <v>-240.45555555555555</v>
      </c>
      <c r="BX21" s="56">
        <f t="shared" si="62"/>
        <v>1</v>
      </c>
      <c r="BY21" s="56">
        <f t="shared" si="63"/>
        <v>0</v>
      </c>
      <c r="BZ21" s="56">
        <f t="shared" si="64"/>
        <v>0</v>
      </c>
      <c r="CA21" s="15">
        <f t="shared" si="65"/>
        <v>0</v>
      </c>
      <c r="CB21" s="34">
        <f t="shared" si="66"/>
        <v>0</v>
      </c>
      <c r="CC21" s="53">
        <f t="shared" si="18"/>
        <v>241.47777777777779</v>
      </c>
      <c r="CD21" s="56">
        <f t="shared" si="19"/>
        <v>-240.45555555555555</v>
      </c>
      <c r="CE21" s="56">
        <f t="shared" si="67"/>
        <v>1</v>
      </c>
      <c r="CF21" s="56">
        <f t="shared" si="68"/>
        <v>0</v>
      </c>
      <c r="CG21" s="56">
        <f t="shared" si="69"/>
        <v>0</v>
      </c>
      <c r="CH21" s="15">
        <f t="shared" si="70"/>
        <v>0</v>
      </c>
      <c r="CI21" s="14">
        <f t="shared" si="71"/>
        <v>0</v>
      </c>
      <c r="CJ21" s="30">
        <f t="shared" si="20"/>
        <v>0</v>
      </c>
      <c r="CK21" s="37">
        <f t="shared" si="21"/>
        <v>60118885.892391331</v>
      </c>
    </row>
    <row r="22" spans="2:89" x14ac:dyDescent="0.25">
      <c r="M22" s="24">
        <v>43466</v>
      </c>
      <c r="N22" s="25">
        <v>43647</v>
      </c>
      <c r="O22" s="26" t="str">
        <f>Export!Q5</f>
        <v>S1 2022</v>
      </c>
      <c r="P22" s="30">
        <f>Export!R5</f>
        <v>0</v>
      </c>
      <c r="Q22" s="32">
        <f>Export!S5</f>
        <v>58895027.624309406</v>
      </c>
      <c r="R22" s="59">
        <f t="shared" si="0"/>
        <v>242.48333333333332</v>
      </c>
      <c r="S22" s="60">
        <f t="shared" si="1"/>
        <v>-241.47777777777779</v>
      </c>
      <c r="T22" s="60">
        <f t="shared" si="22"/>
        <v>1</v>
      </c>
      <c r="U22" s="60">
        <f t="shared" si="23"/>
        <v>0</v>
      </c>
      <c r="V22" s="56">
        <f t="shared" si="24"/>
        <v>0</v>
      </c>
      <c r="W22" s="15">
        <f t="shared" si="25"/>
        <v>0</v>
      </c>
      <c r="X22" s="34">
        <f t="shared" si="26"/>
        <v>0</v>
      </c>
      <c r="Y22" s="59">
        <f t="shared" si="2"/>
        <v>242.48333333333332</v>
      </c>
      <c r="Z22" s="60">
        <f t="shared" si="3"/>
        <v>-241.47777777777779</v>
      </c>
      <c r="AA22" s="60">
        <f t="shared" si="27"/>
        <v>1</v>
      </c>
      <c r="AB22" s="60">
        <f t="shared" si="28"/>
        <v>0</v>
      </c>
      <c r="AC22" s="56">
        <f t="shared" si="29"/>
        <v>0</v>
      </c>
      <c r="AD22" s="15">
        <f t="shared" si="30"/>
        <v>0</v>
      </c>
      <c r="AE22" s="34">
        <f t="shared" si="31"/>
        <v>0</v>
      </c>
      <c r="AF22" s="59">
        <f t="shared" si="4"/>
        <v>242.48333333333332</v>
      </c>
      <c r="AG22" s="60">
        <f t="shared" si="5"/>
        <v>-241.47777777777779</v>
      </c>
      <c r="AH22" s="60">
        <f t="shared" si="32"/>
        <v>1</v>
      </c>
      <c r="AI22" s="60">
        <f t="shared" si="33"/>
        <v>0</v>
      </c>
      <c r="AJ22" s="56">
        <f t="shared" si="34"/>
        <v>0</v>
      </c>
      <c r="AK22" s="15">
        <f t="shared" si="35"/>
        <v>0</v>
      </c>
      <c r="AL22" s="34">
        <f t="shared" si="36"/>
        <v>0</v>
      </c>
      <c r="AM22" s="59">
        <f t="shared" si="6"/>
        <v>242.48333333333332</v>
      </c>
      <c r="AN22" s="60">
        <f t="shared" si="7"/>
        <v>-241.47777777777779</v>
      </c>
      <c r="AO22" s="60">
        <f t="shared" si="37"/>
        <v>1</v>
      </c>
      <c r="AP22" s="60">
        <f t="shared" si="38"/>
        <v>0</v>
      </c>
      <c r="AQ22" s="56">
        <f t="shared" si="39"/>
        <v>0</v>
      </c>
      <c r="AR22" s="15">
        <f t="shared" si="40"/>
        <v>0</v>
      </c>
      <c r="AS22" s="34">
        <f t="shared" si="41"/>
        <v>0</v>
      </c>
      <c r="AT22" s="59">
        <f t="shared" si="8"/>
        <v>242.48333333333332</v>
      </c>
      <c r="AU22" s="60">
        <f t="shared" si="9"/>
        <v>-241.47777777777779</v>
      </c>
      <c r="AV22" s="60">
        <f t="shared" si="42"/>
        <v>1</v>
      </c>
      <c r="AW22" s="60">
        <f t="shared" si="43"/>
        <v>0</v>
      </c>
      <c r="AX22" s="56">
        <f t="shared" si="44"/>
        <v>0</v>
      </c>
      <c r="AY22" s="15">
        <f t="shared" si="45"/>
        <v>0</v>
      </c>
      <c r="AZ22" s="34">
        <f t="shared" si="46"/>
        <v>0</v>
      </c>
      <c r="BA22" s="59">
        <f t="shared" si="10"/>
        <v>242.48333333333332</v>
      </c>
      <c r="BB22" s="60">
        <f t="shared" si="11"/>
        <v>-241.47777777777779</v>
      </c>
      <c r="BC22" s="60">
        <f t="shared" si="47"/>
        <v>1</v>
      </c>
      <c r="BD22" s="60">
        <f t="shared" si="48"/>
        <v>0</v>
      </c>
      <c r="BE22" s="56">
        <f t="shared" si="49"/>
        <v>0</v>
      </c>
      <c r="BF22" s="15">
        <f t="shared" si="50"/>
        <v>0</v>
      </c>
      <c r="BG22" s="34">
        <f t="shared" si="51"/>
        <v>0</v>
      </c>
      <c r="BH22" s="53">
        <f t="shared" si="12"/>
        <v>242.48333333333332</v>
      </c>
      <c r="BI22" s="56">
        <f t="shared" si="13"/>
        <v>-241.47777777777779</v>
      </c>
      <c r="BJ22" s="56">
        <f t="shared" si="52"/>
        <v>1</v>
      </c>
      <c r="BK22" s="56">
        <f t="shared" si="53"/>
        <v>0</v>
      </c>
      <c r="BL22" s="56">
        <f t="shared" si="54"/>
        <v>0</v>
      </c>
      <c r="BM22" s="15">
        <f t="shared" si="55"/>
        <v>0</v>
      </c>
      <c r="BN22" s="34">
        <f t="shared" si="56"/>
        <v>0</v>
      </c>
      <c r="BO22" s="53">
        <f t="shared" si="14"/>
        <v>242.48333333333332</v>
      </c>
      <c r="BP22" s="56">
        <f t="shared" si="15"/>
        <v>-241.47777777777779</v>
      </c>
      <c r="BQ22" s="56">
        <f t="shared" si="57"/>
        <v>1</v>
      </c>
      <c r="BR22" s="56">
        <f t="shared" si="58"/>
        <v>0</v>
      </c>
      <c r="BS22" s="56">
        <f t="shared" si="59"/>
        <v>0</v>
      </c>
      <c r="BT22" s="15">
        <f t="shared" si="60"/>
        <v>0</v>
      </c>
      <c r="BU22" s="34">
        <f t="shared" si="61"/>
        <v>0</v>
      </c>
      <c r="BV22" s="53">
        <f t="shared" si="16"/>
        <v>242.48333333333332</v>
      </c>
      <c r="BW22" s="56">
        <f t="shared" si="17"/>
        <v>-241.47777777777779</v>
      </c>
      <c r="BX22" s="56">
        <f t="shared" si="62"/>
        <v>1</v>
      </c>
      <c r="BY22" s="56">
        <f t="shared" si="63"/>
        <v>0</v>
      </c>
      <c r="BZ22" s="56">
        <f t="shared" si="64"/>
        <v>0</v>
      </c>
      <c r="CA22" s="15">
        <f t="shared" si="65"/>
        <v>0</v>
      </c>
      <c r="CB22" s="34">
        <f t="shared" si="66"/>
        <v>0</v>
      </c>
      <c r="CC22" s="53">
        <f t="shared" si="18"/>
        <v>242.48333333333332</v>
      </c>
      <c r="CD22" s="56">
        <f t="shared" si="19"/>
        <v>-241.47777777777779</v>
      </c>
      <c r="CE22" s="56">
        <f t="shared" si="67"/>
        <v>1</v>
      </c>
      <c r="CF22" s="56">
        <f t="shared" si="68"/>
        <v>0</v>
      </c>
      <c r="CG22" s="56">
        <f t="shared" si="69"/>
        <v>0</v>
      </c>
      <c r="CH22" s="15">
        <f t="shared" si="70"/>
        <v>0</v>
      </c>
      <c r="CI22" s="14">
        <f t="shared" si="71"/>
        <v>0</v>
      </c>
      <c r="CJ22" s="30">
        <f t="shared" si="20"/>
        <v>0</v>
      </c>
      <c r="CK22" s="37">
        <f t="shared" si="21"/>
        <v>58895027.624309406</v>
      </c>
    </row>
    <row r="23" spans="2:89" x14ac:dyDescent="0.25">
      <c r="M23" s="24">
        <v>43647</v>
      </c>
      <c r="N23" s="25">
        <v>43831</v>
      </c>
      <c r="O23" s="26" t="str">
        <f>Export!Q6</f>
        <v>S2 2022</v>
      </c>
      <c r="P23" s="30">
        <f>Export!R6</f>
        <v>2.8217284095587289E-3</v>
      </c>
      <c r="Q23" s="32">
        <f>Export!S6</f>
        <v>77853260.869565263</v>
      </c>
      <c r="R23" s="59">
        <f t="shared" si="0"/>
        <v>243.50555555555556</v>
      </c>
      <c r="S23" s="60">
        <f t="shared" si="1"/>
        <v>-242.48333333333332</v>
      </c>
      <c r="T23" s="60">
        <f t="shared" si="22"/>
        <v>1</v>
      </c>
      <c r="U23" s="60">
        <f t="shared" si="23"/>
        <v>0</v>
      </c>
      <c r="V23" s="56">
        <f t="shared" si="24"/>
        <v>0</v>
      </c>
      <c r="W23" s="15">
        <f t="shared" si="25"/>
        <v>0</v>
      </c>
      <c r="X23" s="34">
        <f t="shared" si="26"/>
        <v>0</v>
      </c>
      <c r="Y23" s="59">
        <f t="shared" si="2"/>
        <v>243.50555555555556</v>
      </c>
      <c r="Z23" s="60">
        <f t="shared" si="3"/>
        <v>-242.48333333333332</v>
      </c>
      <c r="AA23" s="60">
        <f t="shared" si="27"/>
        <v>1</v>
      </c>
      <c r="AB23" s="60">
        <f t="shared" si="28"/>
        <v>0</v>
      </c>
      <c r="AC23" s="56">
        <f t="shared" si="29"/>
        <v>0</v>
      </c>
      <c r="AD23" s="15">
        <f t="shared" si="30"/>
        <v>0</v>
      </c>
      <c r="AE23" s="34">
        <f t="shared" si="31"/>
        <v>0</v>
      </c>
      <c r="AF23" s="59">
        <f t="shared" si="4"/>
        <v>243.50555555555556</v>
      </c>
      <c r="AG23" s="60">
        <f t="shared" si="5"/>
        <v>-242.48333333333332</v>
      </c>
      <c r="AH23" s="60">
        <f t="shared" si="32"/>
        <v>1</v>
      </c>
      <c r="AI23" s="60">
        <f t="shared" si="33"/>
        <v>0</v>
      </c>
      <c r="AJ23" s="56">
        <f t="shared" si="34"/>
        <v>0</v>
      </c>
      <c r="AK23" s="15">
        <f t="shared" si="35"/>
        <v>0</v>
      </c>
      <c r="AL23" s="34">
        <f t="shared" si="36"/>
        <v>0</v>
      </c>
      <c r="AM23" s="59">
        <f t="shared" si="6"/>
        <v>243.50555555555556</v>
      </c>
      <c r="AN23" s="60">
        <f t="shared" si="7"/>
        <v>-242.48333333333332</v>
      </c>
      <c r="AO23" s="60">
        <f t="shared" si="37"/>
        <v>1</v>
      </c>
      <c r="AP23" s="60">
        <f t="shared" si="38"/>
        <v>0</v>
      </c>
      <c r="AQ23" s="56">
        <f t="shared" si="39"/>
        <v>0</v>
      </c>
      <c r="AR23" s="15">
        <f t="shared" si="40"/>
        <v>0</v>
      </c>
      <c r="AS23" s="34">
        <f t="shared" si="41"/>
        <v>0</v>
      </c>
      <c r="AT23" s="59">
        <f t="shared" si="8"/>
        <v>243.50555555555556</v>
      </c>
      <c r="AU23" s="60">
        <f t="shared" si="9"/>
        <v>-242.48333333333332</v>
      </c>
      <c r="AV23" s="60">
        <f t="shared" si="42"/>
        <v>1</v>
      </c>
      <c r="AW23" s="60">
        <f t="shared" si="43"/>
        <v>0</v>
      </c>
      <c r="AX23" s="56">
        <f t="shared" si="44"/>
        <v>0</v>
      </c>
      <c r="AY23" s="15">
        <f t="shared" si="45"/>
        <v>0</v>
      </c>
      <c r="AZ23" s="34">
        <f t="shared" si="46"/>
        <v>0</v>
      </c>
      <c r="BA23" s="59">
        <f t="shared" si="10"/>
        <v>243.50555555555556</v>
      </c>
      <c r="BB23" s="60">
        <f t="shared" si="11"/>
        <v>-242.48333333333332</v>
      </c>
      <c r="BC23" s="60">
        <f t="shared" si="47"/>
        <v>1</v>
      </c>
      <c r="BD23" s="60">
        <f t="shared" si="48"/>
        <v>0</v>
      </c>
      <c r="BE23" s="56">
        <f t="shared" si="49"/>
        <v>0</v>
      </c>
      <c r="BF23" s="15">
        <f t="shared" si="50"/>
        <v>0</v>
      </c>
      <c r="BG23" s="34">
        <f t="shared" si="51"/>
        <v>0</v>
      </c>
      <c r="BH23" s="53">
        <f t="shared" si="12"/>
        <v>243.50555555555556</v>
      </c>
      <c r="BI23" s="56">
        <f t="shared" si="13"/>
        <v>-242.48333333333332</v>
      </c>
      <c r="BJ23" s="56">
        <f t="shared" si="52"/>
        <v>1</v>
      </c>
      <c r="BK23" s="56">
        <f t="shared" si="53"/>
        <v>0</v>
      </c>
      <c r="BL23" s="56">
        <f t="shared" si="54"/>
        <v>0</v>
      </c>
      <c r="BM23" s="15">
        <f t="shared" si="55"/>
        <v>0</v>
      </c>
      <c r="BN23" s="34">
        <f t="shared" si="56"/>
        <v>0</v>
      </c>
      <c r="BO23" s="53">
        <f t="shared" si="14"/>
        <v>243.50555555555556</v>
      </c>
      <c r="BP23" s="56">
        <f t="shared" si="15"/>
        <v>-242.48333333333332</v>
      </c>
      <c r="BQ23" s="56">
        <f t="shared" si="57"/>
        <v>1</v>
      </c>
      <c r="BR23" s="56">
        <f t="shared" si="58"/>
        <v>0</v>
      </c>
      <c r="BS23" s="56">
        <f t="shared" si="59"/>
        <v>0</v>
      </c>
      <c r="BT23" s="15">
        <f t="shared" si="60"/>
        <v>0</v>
      </c>
      <c r="BU23" s="34">
        <f t="shared" si="61"/>
        <v>0</v>
      </c>
      <c r="BV23" s="53">
        <f t="shared" si="16"/>
        <v>243.50555555555556</v>
      </c>
      <c r="BW23" s="56">
        <f t="shared" si="17"/>
        <v>-242.48333333333332</v>
      </c>
      <c r="BX23" s="56">
        <f t="shared" si="62"/>
        <v>1</v>
      </c>
      <c r="BY23" s="56">
        <f t="shared" si="63"/>
        <v>0</v>
      </c>
      <c r="BZ23" s="56">
        <f t="shared" si="64"/>
        <v>0</v>
      </c>
      <c r="CA23" s="15">
        <f t="shared" si="65"/>
        <v>0</v>
      </c>
      <c r="CB23" s="34">
        <f t="shared" si="66"/>
        <v>0</v>
      </c>
      <c r="CC23" s="53">
        <f t="shared" si="18"/>
        <v>243.50555555555556</v>
      </c>
      <c r="CD23" s="56">
        <f t="shared" si="19"/>
        <v>-242.48333333333332</v>
      </c>
      <c r="CE23" s="56">
        <f t="shared" si="67"/>
        <v>1</v>
      </c>
      <c r="CF23" s="56">
        <f t="shared" si="68"/>
        <v>0</v>
      </c>
      <c r="CG23" s="56">
        <f t="shared" si="69"/>
        <v>0</v>
      </c>
      <c r="CH23" s="15">
        <f t="shared" si="70"/>
        <v>0</v>
      </c>
      <c r="CI23" s="14">
        <f t="shared" si="71"/>
        <v>0</v>
      </c>
      <c r="CJ23" s="30">
        <f t="shared" si="20"/>
        <v>2.8217284095587289E-3</v>
      </c>
      <c r="CK23" s="37">
        <f t="shared" si="21"/>
        <v>77853260.869565263</v>
      </c>
    </row>
    <row r="24" spans="2:89" x14ac:dyDescent="0.25">
      <c r="M24" s="24">
        <v>43831</v>
      </c>
      <c r="N24" s="25">
        <v>44013</v>
      </c>
      <c r="O24" s="26" t="str">
        <f>Export!Q7</f>
        <v>S1 2023</v>
      </c>
      <c r="P24" s="30">
        <f>Export!R7</f>
        <v>1.3026503783297547E-2</v>
      </c>
      <c r="Q24" s="32">
        <f>Export!S7</f>
        <v>65000000.000000022</v>
      </c>
      <c r="R24" s="59">
        <f t="shared" si="0"/>
        <v>244.51666666666668</v>
      </c>
      <c r="S24" s="60">
        <f t="shared" si="1"/>
        <v>-243.50555555555556</v>
      </c>
      <c r="T24" s="60">
        <f t="shared" si="22"/>
        <v>1</v>
      </c>
      <c r="U24" s="60">
        <f t="shared" si="23"/>
        <v>0</v>
      </c>
      <c r="V24" s="56">
        <f t="shared" si="24"/>
        <v>0</v>
      </c>
      <c r="W24" s="15">
        <f t="shared" si="25"/>
        <v>0</v>
      </c>
      <c r="X24" s="34">
        <f t="shared" si="26"/>
        <v>0</v>
      </c>
      <c r="Y24" s="59">
        <f t="shared" si="2"/>
        <v>244.51666666666668</v>
      </c>
      <c r="Z24" s="60">
        <f t="shared" si="3"/>
        <v>-243.50555555555556</v>
      </c>
      <c r="AA24" s="60">
        <f t="shared" si="27"/>
        <v>1</v>
      </c>
      <c r="AB24" s="60">
        <f t="shared" si="28"/>
        <v>0</v>
      </c>
      <c r="AC24" s="56">
        <f t="shared" si="29"/>
        <v>0</v>
      </c>
      <c r="AD24" s="15">
        <f t="shared" si="30"/>
        <v>0</v>
      </c>
      <c r="AE24" s="34">
        <f t="shared" si="31"/>
        <v>0</v>
      </c>
      <c r="AF24" s="59">
        <f t="shared" si="4"/>
        <v>244.51666666666668</v>
      </c>
      <c r="AG24" s="60">
        <f t="shared" si="5"/>
        <v>-243.50555555555556</v>
      </c>
      <c r="AH24" s="60">
        <f t="shared" si="32"/>
        <v>1</v>
      </c>
      <c r="AI24" s="60">
        <f t="shared" si="33"/>
        <v>0</v>
      </c>
      <c r="AJ24" s="56">
        <f t="shared" si="34"/>
        <v>0</v>
      </c>
      <c r="AK24" s="15">
        <f t="shared" si="35"/>
        <v>0</v>
      </c>
      <c r="AL24" s="34">
        <f t="shared" si="36"/>
        <v>0</v>
      </c>
      <c r="AM24" s="59">
        <f t="shared" si="6"/>
        <v>244.51666666666668</v>
      </c>
      <c r="AN24" s="60">
        <f t="shared" si="7"/>
        <v>-243.50555555555556</v>
      </c>
      <c r="AO24" s="60">
        <f t="shared" si="37"/>
        <v>1</v>
      </c>
      <c r="AP24" s="60">
        <f t="shared" si="38"/>
        <v>0</v>
      </c>
      <c r="AQ24" s="56">
        <f t="shared" si="39"/>
        <v>0</v>
      </c>
      <c r="AR24" s="15">
        <f t="shared" si="40"/>
        <v>0</v>
      </c>
      <c r="AS24" s="34">
        <f t="shared" si="41"/>
        <v>0</v>
      </c>
      <c r="AT24" s="59">
        <f t="shared" si="8"/>
        <v>244.51666666666668</v>
      </c>
      <c r="AU24" s="60">
        <f t="shared" si="9"/>
        <v>-243.50555555555556</v>
      </c>
      <c r="AV24" s="60">
        <f t="shared" si="42"/>
        <v>1</v>
      </c>
      <c r="AW24" s="60">
        <f t="shared" si="43"/>
        <v>0</v>
      </c>
      <c r="AX24" s="56">
        <f t="shared" si="44"/>
        <v>0</v>
      </c>
      <c r="AY24" s="15">
        <f t="shared" si="45"/>
        <v>0</v>
      </c>
      <c r="AZ24" s="34">
        <f t="shared" si="46"/>
        <v>0</v>
      </c>
      <c r="BA24" s="59">
        <f t="shared" si="10"/>
        <v>244.51666666666668</v>
      </c>
      <c r="BB24" s="60">
        <f t="shared" si="11"/>
        <v>-243.50555555555556</v>
      </c>
      <c r="BC24" s="60">
        <f t="shared" si="47"/>
        <v>1</v>
      </c>
      <c r="BD24" s="60">
        <f t="shared" si="48"/>
        <v>0</v>
      </c>
      <c r="BE24" s="56">
        <f t="shared" si="49"/>
        <v>0</v>
      </c>
      <c r="BF24" s="15">
        <f t="shared" si="50"/>
        <v>0</v>
      </c>
      <c r="BG24" s="34">
        <f t="shared" si="51"/>
        <v>0</v>
      </c>
      <c r="BH24" s="53">
        <f t="shared" si="12"/>
        <v>244.51666666666668</v>
      </c>
      <c r="BI24" s="56">
        <f t="shared" si="13"/>
        <v>-243.50555555555556</v>
      </c>
      <c r="BJ24" s="56">
        <f t="shared" si="52"/>
        <v>1</v>
      </c>
      <c r="BK24" s="56">
        <f t="shared" si="53"/>
        <v>0</v>
      </c>
      <c r="BL24" s="56">
        <f t="shared" si="54"/>
        <v>0</v>
      </c>
      <c r="BM24" s="15">
        <f t="shared" si="55"/>
        <v>0</v>
      </c>
      <c r="BN24" s="34">
        <f t="shared" si="56"/>
        <v>0</v>
      </c>
      <c r="BO24" s="53">
        <f t="shared" si="14"/>
        <v>244.51666666666668</v>
      </c>
      <c r="BP24" s="56">
        <f t="shared" si="15"/>
        <v>-243.50555555555556</v>
      </c>
      <c r="BQ24" s="56">
        <f t="shared" si="57"/>
        <v>1</v>
      </c>
      <c r="BR24" s="56">
        <f t="shared" si="58"/>
        <v>0</v>
      </c>
      <c r="BS24" s="56">
        <f t="shared" si="59"/>
        <v>0</v>
      </c>
      <c r="BT24" s="15">
        <f t="shared" si="60"/>
        <v>0</v>
      </c>
      <c r="BU24" s="34">
        <f t="shared" si="61"/>
        <v>0</v>
      </c>
      <c r="BV24" s="53">
        <f t="shared" si="16"/>
        <v>244.51666666666668</v>
      </c>
      <c r="BW24" s="56">
        <f t="shared" si="17"/>
        <v>-243.50555555555556</v>
      </c>
      <c r="BX24" s="56">
        <f t="shared" si="62"/>
        <v>1</v>
      </c>
      <c r="BY24" s="56">
        <f t="shared" si="63"/>
        <v>0</v>
      </c>
      <c r="BZ24" s="56">
        <f t="shared" si="64"/>
        <v>0</v>
      </c>
      <c r="CA24" s="15">
        <f t="shared" si="65"/>
        <v>0</v>
      </c>
      <c r="CB24" s="34">
        <f t="shared" si="66"/>
        <v>0</v>
      </c>
      <c r="CC24" s="53">
        <f t="shared" si="18"/>
        <v>244.51666666666668</v>
      </c>
      <c r="CD24" s="56">
        <f t="shared" si="19"/>
        <v>-243.50555555555556</v>
      </c>
      <c r="CE24" s="56">
        <f t="shared" si="67"/>
        <v>1</v>
      </c>
      <c r="CF24" s="56">
        <f t="shared" si="68"/>
        <v>0</v>
      </c>
      <c r="CG24" s="56">
        <f t="shared" si="69"/>
        <v>0</v>
      </c>
      <c r="CH24" s="15">
        <f t="shared" si="70"/>
        <v>0</v>
      </c>
      <c r="CI24" s="14">
        <f t="shared" si="71"/>
        <v>0</v>
      </c>
      <c r="CJ24" s="30">
        <f t="shared" si="20"/>
        <v>1.3026503783297547E-2</v>
      </c>
      <c r="CK24" s="37">
        <f t="shared" si="21"/>
        <v>65000000.000000022</v>
      </c>
    </row>
    <row r="25" spans="2:89" x14ac:dyDescent="0.25">
      <c r="M25" s="24">
        <v>44013</v>
      </c>
      <c r="N25" s="25">
        <v>44197</v>
      </c>
      <c r="O25" s="26" t="str">
        <f>Export!Q8</f>
        <v>S2 2023</v>
      </c>
      <c r="P25" s="30">
        <f>Export!R8</f>
        <v>1.7479814496513545E-2</v>
      </c>
      <c r="Q25" s="32">
        <f>Export!S8</f>
        <v>58369565.217391327</v>
      </c>
      <c r="R25" s="59">
        <f t="shared" si="0"/>
        <v>245.53888888888889</v>
      </c>
      <c r="S25" s="60">
        <f t="shared" si="1"/>
        <v>-244.51666666666668</v>
      </c>
      <c r="T25" s="60">
        <f t="shared" si="22"/>
        <v>1</v>
      </c>
      <c r="U25" s="60">
        <f t="shared" si="23"/>
        <v>0</v>
      </c>
      <c r="V25" s="56">
        <f t="shared" si="24"/>
        <v>0</v>
      </c>
      <c r="W25" s="15">
        <f t="shared" si="25"/>
        <v>0</v>
      </c>
      <c r="X25" s="34">
        <f t="shared" si="26"/>
        <v>0</v>
      </c>
      <c r="Y25" s="59">
        <f t="shared" si="2"/>
        <v>245.53888888888889</v>
      </c>
      <c r="Z25" s="60">
        <f t="shared" si="3"/>
        <v>-244.51666666666668</v>
      </c>
      <c r="AA25" s="60">
        <f t="shared" si="27"/>
        <v>1</v>
      </c>
      <c r="AB25" s="60">
        <f t="shared" si="28"/>
        <v>0</v>
      </c>
      <c r="AC25" s="56">
        <f t="shared" si="29"/>
        <v>0</v>
      </c>
      <c r="AD25" s="15">
        <f t="shared" si="30"/>
        <v>0</v>
      </c>
      <c r="AE25" s="34">
        <f t="shared" si="31"/>
        <v>0</v>
      </c>
      <c r="AF25" s="59">
        <f t="shared" si="4"/>
        <v>245.53888888888889</v>
      </c>
      <c r="AG25" s="60">
        <f t="shared" si="5"/>
        <v>-244.51666666666668</v>
      </c>
      <c r="AH25" s="60">
        <f t="shared" si="32"/>
        <v>1</v>
      </c>
      <c r="AI25" s="60">
        <f t="shared" si="33"/>
        <v>0</v>
      </c>
      <c r="AJ25" s="56">
        <f t="shared" si="34"/>
        <v>0</v>
      </c>
      <c r="AK25" s="15">
        <f t="shared" si="35"/>
        <v>0</v>
      </c>
      <c r="AL25" s="34">
        <f t="shared" si="36"/>
        <v>0</v>
      </c>
      <c r="AM25" s="59">
        <f t="shared" si="6"/>
        <v>245.53888888888889</v>
      </c>
      <c r="AN25" s="60">
        <f t="shared" si="7"/>
        <v>-244.51666666666668</v>
      </c>
      <c r="AO25" s="60">
        <f t="shared" si="37"/>
        <v>1</v>
      </c>
      <c r="AP25" s="60">
        <f t="shared" si="38"/>
        <v>0</v>
      </c>
      <c r="AQ25" s="56">
        <f t="shared" si="39"/>
        <v>0</v>
      </c>
      <c r="AR25" s="15">
        <f t="shared" si="40"/>
        <v>0</v>
      </c>
      <c r="AS25" s="34">
        <f t="shared" si="41"/>
        <v>0</v>
      </c>
      <c r="AT25" s="59">
        <f t="shared" si="8"/>
        <v>245.53888888888889</v>
      </c>
      <c r="AU25" s="60">
        <f t="shared" si="9"/>
        <v>-244.51666666666668</v>
      </c>
      <c r="AV25" s="60">
        <f t="shared" si="42"/>
        <v>1</v>
      </c>
      <c r="AW25" s="60">
        <f t="shared" si="43"/>
        <v>0</v>
      </c>
      <c r="AX25" s="56">
        <f t="shared" si="44"/>
        <v>0</v>
      </c>
      <c r="AY25" s="15">
        <f t="shared" si="45"/>
        <v>0</v>
      </c>
      <c r="AZ25" s="34">
        <f t="shared" si="46"/>
        <v>0</v>
      </c>
      <c r="BA25" s="59">
        <f t="shared" si="10"/>
        <v>245.53888888888889</v>
      </c>
      <c r="BB25" s="60">
        <f t="shared" si="11"/>
        <v>-244.51666666666668</v>
      </c>
      <c r="BC25" s="60">
        <f t="shared" si="47"/>
        <v>1</v>
      </c>
      <c r="BD25" s="60">
        <f t="shared" si="48"/>
        <v>0</v>
      </c>
      <c r="BE25" s="56">
        <f t="shared" si="49"/>
        <v>0</v>
      </c>
      <c r="BF25" s="15">
        <f t="shared" si="50"/>
        <v>0</v>
      </c>
      <c r="BG25" s="34">
        <f t="shared" si="51"/>
        <v>0</v>
      </c>
      <c r="BH25" s="53">
        <f t="shared" si="12"/>
        <v>245.53888888888889</v>
      </c>
      <c r="BI25" s="56">
        <f t="shared" si="13"/>
        <v>-244.51666666666668</v>
      </c>
      <c r="BJ25" s="56">
        <f t="shared" si="52"/>
        <v>1</v>
      </c>
      <c r="BK25" s="56">
        <f t="shared" si="53"/>
        <v>0</v>
      </c>
      <c r="BL25" s="56">
        <f t="shared" si="54"/>
        <v>0</v>
      </c>
      <c r="BM25" s="15">
        <f t="shared" si="55"/>
        <v>0</v>
      </c>
      <c r="BN25" s="34">
        <f t="shared" si="56"/>
        <v>0</v>
      </c>
      <c r="BO25" s="53">
        <f t="shared" si="14"/>
        <v>245.53888888888889</v>
      </c>
      <c r="BP25" s="56">
        <f t="shared" si="15"/>
        <v>-244.51666666666668</v>
      </c>
      <c r="BQ25" s="56">
        <f t="shared" si="57"/>
        <v>1</v>
      </c>
      <c r="BR25" s="56">
        <f t="shared" si="58"/>
        <v>0</v>
      </c>
      <c r="BS25" s="56">
        <f t="shared" si="59"/>
        <v>0</v>
      </c>
      <c r="BT25" s="15">
        <f t="shared" si="60"/>
        <v>0</v>
      </c>
      <c r="BU25" s="34">
        <f t="shared" si="61"/>
        <v>0</v>
      </c>
      <c r="BV25" s="53">
        <f t="shared" si="16"/>
        <v>245.53888888888889</v>
      </c>
      <c r="BW25" s="56">
        <f t="shared" si="17"/>
        <v>-244.51666666666668</v>
      </c>
      <c r="BX25" s="56">
        <f t="shared" si="62"/>
        <v>1</v>
      </c>
      <c r="BY25" s="56">
        <f t="shared" si="63"/>
        <v>0</v>
      </c>
      <c r="BZ25" s="56">
        <f t="shared" si="64"/>
        <v>0</v>
      </c>
      <c r="CA25" s="15">
        <f t="shared" si="65"/>
        <v>0</v>
      </c>
      <c r="CB25" s="34">
        <f t="shared" si="66"/>
        <v>0</v>
      </c>
      <c r="CC25" s="53">
        <f t="shared" si="18"/>
        <v>245.53888888888889</v>
      </c>
      <c r="CD25" s="56">
        <f t="shared" si="19"/>
        <v>-244.51666666666668</v>
      </c>
      <c r="CE25" s="56">
        <f t="shared" si="67"/>
        <v>1</v>
      </c>
      <c r="CF25" s="56">
        <f t="shared" si="68"/>
        <v>0</v>
      </c>
      <c r="CG25" s="56">
        <f t="shared" si="69"/>
        <v>0</v>
      </c>
      <c r="CH25" s="15">
        <f t="shared" si="70"/>
        <v>0</v>
      </c>
      <c r="CI25" s="14">
        <f t="shared" si="71"/>
        <v>0</v>
      </c>
      <c r="CJ25" s="30">
        <f t="shared" si="20"/>
        <v>1.7479814496513545E-2</v>
      </c>
      <c r="CK25" s="37">
        <f t="shared" si="21"/>
        <v>58369565.217391327</v>
      </c>
    </row>
    <row r="26" spans="2:89" x14ac:dyDescent="0.25">
      <c r="M26" s="24">
        <v>44197</v>
      </c>
      <c r="N26" s="25">
        <v>44378</v>
      </c>
      <c r="O26" s="26" t="str">
        <f>Export!Q9</f>
        <v>S1 2024</v>
      </c>
      <c r="P26" s="30">
        <f>Export!R9</f>
        <v>1.8625891752265894E-2</v>
      </c>
      <c r="Q26" s="32">
        <f>Export!S9</f>
        <v>35000000.000000007</v>
      </c>
      <c r="R26" s="59">
        <f t="shared" si="0"/>
        <v>246.54444444444445</v>
      </c>
      <c r="S26" s="60">
        <f t="shared" si="1"/>
        <v>-245.53888888888889</v>
      </c>
      <c r="T26" s="60">
        <f t="shared" si="22"/>
        <v>1</v>
      </c>
      <c r="U26" s="60">
        <f t="shared" si="23"/>
        <v>0</v>
      </c>
      <c r="V26" s="56">
        <f t="shared" si="24"/>
        <v>0</v>
      </c>
      <c r="W26" s="15">
        <f t="shared" si="25"/>
        <v>0</v>
      </c>
      <c r="X26" s="34">
        <f t="shared" si="26"/>
        <v>0</v>
      </c>
      <c r="Y26" s="59">
        <f t="shared" si="2"/>
        <v>246.54444444444445</v>
      </c>
      <c r="Z26" s="60">
        <f t="shared" si="3"/>
        <v>-245.53888888888889</v>
      </c>
      <c r="AA26" s="60">
        <f t="shared" si="27"/>
        <v>1</v>
      </c>
      <c r="AB26" s="60">
        <f t="shared" si="28"/>
        <v>0</v>
      </c>
      <c r="AC26" s="56">
        <f t="shared" si="29"/>
        <v>0</v>
      </c>
      <c r="AD26" s="15">
        <f t="shared" si="30"/>
        <v>0</v>
      </c>
      <c r="AE26" s="34">
        <f t="shared" si="31"/>
        <v>0</v>
      </c>
      <c r="AF26" s="59">
        <f t="shared" si="4"/>
        <v>246.54444444444445</v>
      </c>
      <c r="AG26" s="60">
        <f t="shared" si="5"/>
        <v>-245.53888888888889</v>
      </c>
      <c r="AH26" s="60">
        <f t="shared" si="32"/>
        <v>1</v>
      </c>
      <c r="AI26" s="60">
        <f t="shared" si="33"/>
        <v>0</v>
      </c>
      <c r="AJ26" s="56">
        <f t="shared" si="34"/>
        <v>0</v>
      </c>
      <c r="AK26" s="15">
        <f t="shared" si="35"/>
        <v>0</v>
      </c>
      <c r="AL26" s="34">
        <f t="shared" si="36"/>
        <v>0</v>
      </c>
      <c r="AM26" s="59">
        <f t="shared" si="6"/>
        <v>246.54444444444445</v>
      </c>
      <c r="AN26" s="60">
        <f t="shared" si="7"/>
        <v>-245.53888888888889</v>
      </c>
      <c r="AO26" s="60">
        <f t="shared" si="37"/>
        <v>1</v>
      </c>
      <c r="AP26" s="60">
        <f t="shared" si="38"/>
        <v>0</v>
      </c>
      <c r="AQ26" s="56">
        <f t="shared" si="39"/>
        <v>0</v>
      </c>
      <c r="AR26" s="15">
        <f t="shared" si="40"/>
        <v>0</v>
      </c>
      <c r="AS26" s="34">
        <f t="shared" si="41"/>
        <v>0</v>
      </c>
      <c r="AT26" s="59">
        <f t="shared" si="8"/>
        <v>246.54444444444445</v>
      </c>
      <c r="AU26" s="60">
        <f t="shared" si="9"/>
        <v>-245.53888888888889</v>
      </c>
      <c r="AV26" s="60">
        <f t="shared" si="42"/>
        <v>1</v>
      </c>
      <c r="AW26" s="60">
        <f t="shared" si="43"/>
        <v>0</v>
      </c>
      <c r="AX26" s="56">
        <f t="shared" si="44"/>
        <v>0</v>
      </c>
      <c r="AY26" s="15">
        <f t="shared" si="45"/>
        <v>0</v>
      </c>
      <c r="AZ26" s="34">
        <f t="shared" si="46"/>
        <v>0</v>
      </c>
      <c r="BA26" s="59">
        <f t="shared" si="10"/>
        <v>246.54444444444445</v>
      </c>
      <c r="BB26" s="60">
        <f t="shared" si="11"/>
        <v>-245.53888888888889</v>
      </c>
      <c r="BC26" s="60">
        <f t="shared" si="47"/>
        <v>1</v>
      </c>
      <c r="BD26" s="60">
        <f t="shared" si="48"/>
        <v>0</v>
      </c>
      <c r="BE26" s="56">
        <f t="shared" si="49"/>
        <v>0</v>
      </c>
      <c r="BF26" s="15">
        <f t="shared" si="50"/>
        <v>0</v>
      </c>
      <c r="BG26" s="34">
        <f t="shared" si="51"/>
        <v>0</v>
      </c>
      <c r="BH26" s="53">
        <f t="shared" si="12"/>
        <v>246.54444444444445</v>
      </c>
      <c r="BI26" s="56">
        <f t="shared" si="13"/>
        <v>-245.53888888888889</v>
      </c>
      <c r="BJ26" s="56">
        <f t="shared" si="52"/>
        <v>1</v>
      </c>
      <c r="BK26" s="56">
        <f t="shared" si="53"/>
        <v>0</v>
      </c>
      <c r="BL26" s="56">
        <f t="shared" si="54"/>
        <v>0</v>
      </c>
      <c r="BM26" s="15">
        <f t="shared" si="55"/>
        <v>0</v>
      </c>
      <c r="BN26" s="34">
        <f t="shared" si="56"/>
        <v>0</v>
      </c>
      <c r="BO26" s="53">
        <f t="shared" si="14"/>
        <v>246.54444444444445</v>
      </c>
      <c r="BP26" s="56">
        <f t="shared" si="15"/>
        <v>-245.53888888888889</v>
      </c>
      <c r="BQ26" s="56">
        <f t="shared" si="57"/>
        <v>1</v>
      </c>
      <c r="BR26" s="56">
        <f t="shared" si="58"/>
        <v>0</v>
      </c>
      <c r="BS26" s="56">
        <f t="shared" si="59"/>
        <v>0</v>
      </c>
      <c r="BT26" s="15">
        <f t="shared" si="60"/>
        <v>0</v>
      </c>
      <c r="BU26" s="34">
        <f t="shared" si="61"/>
        <v>0</v>
      </c>
      <c r="BV26" s="53">
        <f t="shared" si="16"/>
        <v>246.54444444444445</v>
      </c>
      <c r="BW26" s="56">
        <f t="shared" si="17"/>
        <v>-245.53888888888889</v>
      </c>
      <c r="BX26" s="56">
        <f t="shared" si="62"/>
        <v>1</v>
      </c>
      <c r="BY26" s="56">
        <f t="shared" si="63"/>
        <v>0</v>
      </c>
      <c r="BZ26" s="56">
        <f t="shared" si="64"/>
        <v>0</v>
      </c>
      <c r="CA26" s="15">
        <f t="shared" si="65"/>
        <v>0</v>
      </c>
      <c r="CB26" s="34">
        <f t="shared" si="66"/>
        <v>0</v>
      </c>
      <c r="CC26" s="53">
        <f t="shared" si="18"/>
        <v>246.54444444444445</v>
      </c>
      <c r="CD26" s="56">
        <f t="shared" si="19"/>
        <v>-245.53888888888889</v>
      </c>
      <c r="CE26" s="56">
        <f t="shared" si="67"/>
        <v>1</v>
      </c>
      <c r="CF26" s="56">
        <f t="shared" si="68"/>
        <v>0</v>
      </c>
      <c r="CG26" s="56">
        <f t="shared" si="69"/>
        <v>0</v>
      </c>
      <c r="CH26" s="15">
        <f t="shared" si="70"/>
        <v>0</v>
      </c>
      <c r="CI26" s="14">
        <f t="shared" si="71"/>
        <v>0</v>
      </c>
      <c r="CJ26" s="30">
        <f t="shared" si="20"/>
        <v>1.8625891752265894E-2</v>
      </c>
      <c r="CK26" s="37">
        <f t="shared" si="21"/>
        <v>35000000.000000007</v>
      </c>
    </row>
    <row r="27" spans="2:89" x14ac:dyDescent="0.25">
      <c r="M27" s="24">
        <v>44378</v>
      </c>
      <c r="N27" s="25">
        <v>44562</v>
      </c>
      <c r="O27" s="26" t="str">
        <f>Export!Q10</f>
        <v>S2 2024</v>
      </c>
      <c r="P27" s="30">
        <f>Export!R10</f>
        <v>1.7698366782888334E-2</v>
      </c>
      <c r="Q27" s="32">
        <f>Export!S10</f>
        <v>34157608.695652172</v>
      </c>
      <c r="R27" s="59">
        <f t="shared" si="0"/>
        <v>247.56666666666666</v>
      </c>
      <c r="S27" s="60">
        <f t="shared" si="1"/>
        <v>-246.54444444444445</v>
      </c>
      <c r="T27" s="60">
        <f t="shared" si="22"/>
        <v>1</v>
      </c>
      <c r="U27" s="60">
        <f t="shared" si="23"/>
        <v>0</v>
      </c>
      <c r="V27" s="56">
        <f t="shared" si="24"/>
        <v>0</v>
      </c>
      <c r="W27" s="15">
        <f t="shared" si="25"/>
        <v>0</v>
      </c>
      <c r="X27" s="34">
        <f t="shared" si="26"/>
        <v>0</v>
      </c>
      <c r="Y27" s="59">
        <f t="shared" si="2"/>
        <v>247.56666666666666</v>
      </c>
      <c r="Z27" s="60">
        <f t="shared" si="3"/>
        <v>-246.54444444444445</v>
      </c>
      <c r="AA27" s="60">
        <f t="shared" si="27"/>
        <v>1</v>
      </c>
      <c r="AB27" s="60">
        <f t="shared" si="28"/>
        <v>0</v>
      </c>
      <c r="AC27" s="56">
        <f t="shared" si="29"/>
        <v>0</v>
      </c>
      <c r="AD27" s="15">
        <f t="shared" si="30"/>
        <v>0</v>
      </c>
      <c r="AE27" s="34">
        <f t="shared" si="31"/>
        <v>0</v>
      </c>
      <c r="AF27" s="59">
        <f t="shared" si="4"/>
        <v>247.56666666666666</v>
      </c>
      <c r="AG27" s="60">
        <f t="shared" si="5"/>
        <v>-246.54444444444445</v>
      </c>
      <c r="AH27" s="60">
        <f t="shared" si="32"/>
        <v>1</v>
      </c>
      <c r="AI27" s="60">
        <f t="shared" si="33"/>
        <v>0</v>
      </c>
      <c r="AJ27" s="56">
        <f t="shared" si="34"/>
        <v>0</v>
      </c>
      <c r="AK27" s="15">
        <f t="shared" si="35"/>
        <v>0</v>
      </c>
      <c r="AL27" s="34">
        <f t="shared" si="36"/>
        <v>0</v>
      </c>
      <c r="AM27" s="59">
        <f t="shared" si="6"/>
        <v>247.56666666666666</v>
      </c>
      <c r="AN27" s="60">
        <f t="shared" si="7"/>
        <v>-246.54444444444445</v>
      </c>
      <c r="AO27" s="60">
        <f t="shared" si="37"/>
        <v>1</v>
      </c>
      <c r="AP27" s="60">
        <f t="shared" si="38"/>
        <v>0</v>
      </c>
      <c r="AQ27" s="56">
        <f t="shared" si="39"/>
        <v>0</v>
      </c>
      <c r="AR27" s="15">
        <f t="shared" si="40"/>
        <v>0</v>
      </c>
      <c r="AS27" s="34">
        <f t="shared" si="41"/>
        <v>0</v>
      </c>
      <c r="AT27" s="59">
        <f t="shared" si="8"/>
        <v>247.56666666666666</v>
      </c>
      <c r="AU27" s="60">
        <f t="shared" si="9"/>
        <v>-246.54444444444445</v>
      </c>
      <c r="AV27" s="60">
        <f t="shared" si="42"/>
        <v>1</v>
      </c>
      <c r="AW27" s="60">
        <f t="shared" si="43"/>
        <v>0</v>
      </c>
      <c r="AX27" s="56">
        <f t="shared" si="44"/>
        <v>0</v>
      </c>
      <c r="AY27" s="15">
        <f t="shared" si="45"/>
        <v>0</v>
      </c>
      <c r="AZ27" s="34">
        <f t="shared" si="46"/>
        <v>0</v>
      </c>
      <c r="BA27" s="59">
        <f t="shared" si="10"/>
        <v>247.56666666666666</v>
      </c>
      <c r="BB27" s="60">
        <f t="shared" si="11"/>
        <v>-246.54444444444445</v>
      </c>
      <c r="BC27" s="60">
        <f t="shared" si="47"/>
        <v>1</v>
      </c>
      <c r="BD27" s="60">
        <f t="shared" si="48"/>
        <v>0</v>
      </c>
      <c r="BE27" s="56">
        <f t="shared" si="49"/>
        <v>0</v>
      </c>
      <c r="BF27" s="15">
        <f t="shared" si="50"/>
        <v>0</v>
      </c>
      <c r="BG27" s="34">
        <f t="shared" si="51"/>
        <v>0</v>
      </c>
      <c r="BH27" s="53">
        <f t="shared" si="12"/>
        <v>247.56666666666666</v>
      </c>
      <c r="BI27" s="56">
        <f t="shared" si="13"/>
        <v>-246.54444444444445</v>
      </c>
      <c r="BJ27" s="56">
        <f t="shared" si="52"/>
        <v>1</v>
      </c>
      <c r="BK27" s="56">
        <f t="shared" si="53"/>
        <v>0</v>
      </c>
      <c r="BL27" s="56">
        <f t="shared" si="54"/>
        <v>0</v>
      </c>
      <c r="BM27" s="15">
        <f t="shared" si="55"/>
        <v>0</v>
      </c>
      <c r="BN27" s="34">
        <f t="shared" si="56"/>
        <v>0</v>
      </c>
      <c r="BO27" s="53">
        <f t="shared" si="14"/>
        <v>247.56666666666666</v>
      </c>
      <c r="BP27" s="56">
        <f t="shared" si="15"/>
        <v>-246.54444444444445</v>
      </c>
      <c r="BQ27" s="56">
        <f t="shared" si="57"/>
        <v>1</v>
      </c>
      <c r="BR27" s="56">
        <f t="shared" si="58"/>
        <v>0</v>
      </c>
      <c r="BS27" s="56">
        <f t="shared" si="59"/>
        <v>0</v>
      </c>
      <c r="BT27" s="15">
        <f t="shared" si="60"/>
        <v>0</v>
      </c>
      <c r="BU27" s="34">
        <f t="shared" si="61"/>
        <v>0</v>
      </c>
      <c r="BV27" s="53">
        <f t="shared" si="16"/>
        <v>247.56666666666666</v>
      </c>
      <c r="BW27" s="56">
        <f t="shared" si="17"/>
        <v>-246.54444444444445</v>
      </c>
      <c r="BX27" s="56">
        <f t="shared" si="62"/>
        <v>1</v>
      </c>
      <c r="BY27" s="56">
        <f t="shared" si="63"/>
        <v>0</v>
      </c>
      <c r="BZ27" s="56">
        <f t="shared" si="64"/>
        <v>0</v>
      </c>
      <c r="CA27" s="15">
        <f t="shared" si="65"/>
        <v>0</v>
      </c>
      <c r="CB27" s="34">
        <f t="shared" si="66"/>
        <v>0</v>
      </c>
      <c r="CC27" s="53">
        <f t="shared" si="18"/>
        <v>247.56666666666666</v>
      </c>
      <c r="CD27" s="56">
        <f t="shared" si="19"/>
        <v>-246.54444444444445</v>
      </c>
      <c r="CE27" s="56">
        <f t="shared" si="67"/>
        <v>1</v>
      </c>
      <c r="CF27" s="56">
        <f t="shared" si="68"/>
        <v>0</v>
      </c>
      <c r="CG27" s="56">
        <f t="shared" si="69"/>
        <v>0</v>
      </c>
      <c r="CH27" s="15">
        <f t="shared" si="70"/>
        <v>0</v>
      </c>
      <c r="CI27" s="14">
        <f t="shared" si="71"/>
        <v>0</v>
      </c>
      <c r="CJ27" s="30">
        <f t="shared" si="20"/>
        <v>1.7698366782888334E-2</v>
      </c>
      <c r="CK27" s="37">
        <f t="shared" si="21"/>
        <v>34157608.695652172</v>
      </c>
    </row>
    <row r="28" spans="2:89" x14ac:dyDescent="0.25">
      <c r="M28" s="24">
        <v>44562</v>
      </c>
      <c r="N28" s="25">
        <v>44743</v>
      </c>
      <c r="O28" s="26" t="str">
        <f>Export!Q11</f>
        <v>S1 2025</v>
      </c>
      <c r="P28" s="30">
        <f>Export!R11</f>
        <v>1.712451956602002E-2</v>
      </c>
      <c r="Q28" s="32">
        <f>Export!S11</f>
        <v>30000000.000000007</v>
      </c>
      <c r="R28" s="59">
        <f t="shared" si="0"/>
        <v>248.57222222222222</v>
      </c>
      <c r="S28" s="60">
        <f t="shared" si="1"/>
        <v>-247.56666666666666</v>
      </c>
      <c r="T28" s="60">
        <f t="shared" si="22"/>
        <v>1</v>
      </c>
      <c r="U28" s="60">
        <f t="shared" si="23"/>
        <v>0</v>
      </c>
      <c r="V28" s="56">
        <f t="shared" si="24"/>
        <v>0</v>
      </c>
      <c r="W28" s="15">
        <f t="shared" si="25"/>
        <v>0</v>
      </c>
      <c r="X28" s="34">
        <f t="shared" si="26"/>
        <v>0</v>
      </c>
      <c r="Y28" s="59">
        <f t="shared" si="2"/>
        <v>248.57222222222222</v>
      </c>
      <c r="Z28" s="60">
        <f t="shared" si="3"/>
        <v>-247.56666666666666</v>
      </c>
      <c r="AA28" s="60">
        <f t="shared" si="27"/>
        <v>1</v>
      </c>
      <c r="AB28" s="60">
        <f t="shared" si="28"/>
        <v>0</v>
      </c>
      <c r="AC28" s="56">
        <f t="shared" si="29"/>
        <v>0</v>
      </c>
      <c r="AD28" s="15">
        <f t="shared" si="30"/>
        <v>0</v>
      </c>
      <c r="AE28" s="34">
        <f t="shared" si="31"/>
        <v>0</v>
      </c>
      <c r="AF28" s="59">
        <f t="shared" si="4"/>
        <v>248.57222222222222</v>
      </c>
      <c r="AG28" s="60">
        <f t="shared" si="5"/>
        <v>-247.56666666666666</v>
      </c>
      <c r="AH28" s="60">
        <f t="shared" si="32"/>
        <v>1</v>
      </c>
      <c r="AI28" s="60">
        <f t="shared" si="33"/>
        <v>0</v>
      </c>
      <c r="AJ28" s="56">
        <f t="shared" si="34"/>
        <v>0</v>
      </c>
      <c r="AK28" s="15">
        <f t="shared" si="35"/>
        <v>0</v>
      </c>
      <c r="AL28" s="34">
        <f t="shared" si="36"/>
        <v>0</v>
      </c>
      <c r="AM28" s="59">
        <f t="shared" si="6"/>
        <v>248.57222222222222</v>
      </c>
      <c r="AN28" s="60">
        <f t="shared" si="7"/>
        <v>-247.56666666666666</v>
      </c>
      <c r="AO28" s="60">
        <f t="shared" si="37"/>
        <v>1</v>
      </c>
      <c r="AP28" s="60">
        <f t="shared" si="38"/>
        <v>0</v>
      </c>
      <c r="AQ28" s="56">
        <f t="shared" si="39"/>
        <v>0</v>
      </c>
      <c r="AR28" s="15">
        <f t="shared" si="40"/>
        <v>0</v>
      </c>
      <c r="AS28" s="34">
        <f t="shared" si="41"/>
        <v>0</v>
      </c>
      <c r="AT28" s="59">
        <f t="shared" si="8"/>
        <v>248.57222222222222</v>
      </c>
      <c r="AU28" s="60">
        <f t="shared" si="9"/>
        <v>-247.56666666666666</v>
      </c>
      <c r="AV28" s="60">
        <f t="shared" si="42"/>
        <v>1</v>
      </c>
      <c r="AW28" s="60">
        <f t="shared" si="43"/>
        <v>0</v>
      </c>
      <c r="AX28" s="56">
        <f t="shared" si="44"/>
        <v>0</v>
      </c>
      <c r="AY28" s="15">
        <f t="shared" si="45"/>
        <v>0</v>
      </c>
      <c r="AZ28" s="34">
        <f t="shared" si="46"/>
        <v>0</v>
      </c>
      <c r="BA28" s="59">
        <f t="shared" si="10"/>
        <v>248.57222222222222</v>
      </c>
      <c r="BB28" s="60">
        <f t="shared" si="11"/>
        <v>-247.56666666666666</v>
      </c>
      <c r="BC28" s="60">
        <f t="shared" si="47"/>
        <v>1</v>
      </c>
      <c r="BD28" s="60">
        <f t="shared" si="48"/>
        <v>0</v>
      </c>
      <c r="BE28" s="56">
        <f t="shared" si="49"/>
        <v>0</v>
      </c>
      <c r="BF28" s="15">
        <f t="shared" si="50"/>
        <v>0</v>
      </c>
      <c r="BG28" s="34">
        <f t="shared" si="51"/>
        <v>0</v>
      </c>
      <c r="BH28" s="53">
        <f t="shared" si="12"/>
        <v>248.57222222222222</v>
      </c>
      <c r="BI28" s="56">
        <f t="shared" si="13"/>
        <v>-247.56666666666666</v>
      </c>
      <c r="BJ28" s="56">
        <f t="shared" si="52"/>
        <v>1</v>
      </c>
      <c r="BK28" s="56">
        <f t="shared" si="53"/>
        <v>0</v>
      </c>
      <c r="BL28" s="56">
        <f t="shared" si="54"/>
        <v>0</v>
      </c>
      <c r="BM28" s="15">
        <f t="shared" si="55"/>
        <v>0</v>
      </c>
      <c r="BN28" s="34">
        <f t="shared" si="56"/>
        <v>0</v>
      </c>
      <c r="BO28" s="53">
        <f t="shared" si="14"/>
        <v>248.57222222222222</v>
      </c>
      <c r="BP28" s="56">
        <f t="shared" si="15"/>
        <v>-247.56666666666666</v>
      </c>
      <c r="BQ28" s="56">
        <f t="shared" si="57"/>
        <v>1</v>
      </c>
      <c r="BR28" s="56">
        <f t="shared" si="58"/>
        <v>0</v>
      </c>
      <c r="BS28" s="56">
        <f t="shared" si="59"/>
        <v>0</v>
      </c>
      <c r="BT28" s="15">
        <f t="shared" si="60"/>
        <v>0</v>
      </c>
      <c r="BU28" s="34">
        <f t="shared" si="61"/>
        <v>0</v>
      </c>
      <c r="BV28" s="53">
        <f t="shared" si="16"/>
        <v>248.57222222222222</v>
      </c>
      <c r="BW28" s="56">
        <f t="shared" si="17"/>
        <v>-247.56666666666666</v>
      </c>
      <c r="BX28" s="56">
        <f t="shared" si="62"/>
        <v>1</v>
      </c>
      <c r="BY28" s="56">
        <f t="shared" si="63"/>
        <v>0</v>
      </c>
      <c r="BZ28" s="56">
        <f t="shared" si="64"/>
        <v>0</v>
      </c>
      <c r="CA28" s="15">
        <f t="shared" si="65"/>
        <v>0</v>
      </c>
      <c r="CB28" s="34">
        <f t="shared" si="66"/>
        <v>0</v>
      </c>
      <c r="CC28" s="53">
        <f t="shared" si="18"/>
        <v>248.57222222222222</v>
      </c>
      <c r="CD28" s="56">
        <f t="shared" si="19"/>
        <v>-247.56666666666666</v>
      </c>
      <c r="CE28" s="56">
        <f t="shared" si="67"/>
        <v>1</v>
      </c>
      <c r="CF28" s="56">
        <f t="shared" si="68"/>
        <v>0</v>
      </c>
      <c r="CG28" s="56">
        <f t="shared" si="69"/>
        <v>0</v>
      </c>
      <c r="CH28" s="15">
        <f t="shared" si="70"/>
        <v>0</v>
      </c>
      <c r="CI28" s="14">
        <f t="shared" si="71"/>
        <v>0</v>
      </c>
      <c r="CJ28" s="30">
        <f t="shared" si="20"/>
        <v>1.712451956602002E-2</v>
      </c>
      <c r="CK28" s="37">
        <f t="shared" si="21"/>
        <v>30000000.000000007</v>
      </c>
    </row>
    <row r="29" spans="2:89" ht="15.75" thickBot="1" x14ac:dyDescent="0.3">
      <c r="M29" s="24">
        <v>44743</v>
      </c>
      <c r="N29" s="25">
        <v>44927</v>
      </c>
      <c r="O29" s="26" t="str">
        <f>Export!Q12</f>
        <v>S2 2025</v>
      </c>
      <c r="P29" s="30">
        <f>Export!R12</f>
        <v>1.9725079006571944E-2</v>
      </c>
      <c r="Q29" s="32">
        <f>Export!S12</f>
        <v>30000000</v>
      </c>
      <c r="R29" s="59">
        <f t="shared" si="0"/>
        <v>249.59444444444443</v>
      </c>
      <c r="S29" s="60">
        <f t="shared" si="1"/>
        <v>-248.57222222222222</v>
      </c>
      <c r="T29" s="60">
        <f t="shared" si="22"/>
        <v>1</v>
      </c>
      <c r="U29" s="60">
        <f t="shared" si="23"/>
        <v>0</v>
      </c>
      <c r="V29" s="56">
        <f t="shared" si="24"/>
        <v>0</v>
      </c>
      <c r="W29" s="15">
        <f t="shared" si="25"/>
        <v>0</v>
      </c>
      <c r="X29" s="34">
        <f t="shared" si="26"/>
        <v>0</v>
      </c>
      <c r="Y29" s="59">
        <f t="shared" si="2"/>
        <v>249.59444444444443</v>
      </c>
      <c r="Z29" s="60">
        <f t="shared" si="3"/>
        <v>-248.57222222222222</v>
      </c>
      <c r="AA29" s="60">
        <f t="shared" si="27"/>
        <v>1</v>
      </c>
      <c r="AB29" s="60">
        <f t="shared" si="28"/>
        <v>0</v>
      </c>
      <c r="AC29" s="56">
        <f t="shared" si="29"/>
        <v>0</v>
      </c>
      <c r="AD29" s="15">
        <f t="shared" si="30"/>
        <v>0</v>
      </c>
      <c r="AE29" s="34">
        <f t="shared" si="31"/>
        <v>0</v>
      </c>
      <c r="AF29" s="59">
        <f t="shared" si="4"/>
        <v>249.59444444444443</v>
      </c>
      <c r="AG29" s="60">
        <f t="shared" si="5"/>
        <v>-248.57222222222222</v>
      </c>
      <c r="AH29" s="60">
        <f t="shared" si="32"/>
        <v>1</v>
      </c>
      <c r="AI29" s="60">
        <f t="shared" si="33"/>
        <v>0</v>
      </c>
      <c r="AJ29" s="56">
        <f t="shared" si="34"/>
        <v>0</v>
      </c>
      <c r="AK29" s="15">
        <f t="shared" si="35"/>
        <v>0</v>
      </c>
      <c r="AL29" s="34">
        <f t="shared" si="36"/>
        <v>0</v>
      </c>
      <c r="AM29" s="59">
        <f t="shared" si="6"/>
        <v>249.59444444444443</v>
      </c>
      <c r="AN29" s="60">
        <f t="shared" si="7"/>
        <v>-248.57222222222222</v>
      </c>
      <c r="AO29" s="60">
        <f t="shared" si="37"/>
        <v>1</v>
      </c>
      <c r="AP29" s="60">
        <f t="shared" si="38"/>
        <v>0</v>
      </c>
      <c r="AQ29" s="56">
        <f t="shared" si="39"/>
        <v>0</v>
      </c>
      <c r="AR29" s="15">
        <f t="shared" si="40"/>
        <v>0</v>
      </c>
      <c r="AS29" s="34">
        <f t="shared" si="41"/>
        <v>0</v>
      </c>
      <c r="AT29" s="59">
        <f t="shared" si="8"/>
        <v>249.59444444444443</v>
      </c>
      <c r="AU29" s="60">
        <f t="shared" si="9"/>
        <v>-248.57222222222222</v>
      </c>
      <c r="AV29" s="60">
        <f t="shared" si="42"/>
        <v>1</v>
      </c>
      <c r="AW29" s="60">
        <f t="shared" si="43"/>
        <v>0</v>
      </c>
      <c r="AX29" s="56">
        <f t="shared" si="44"/>
        <v>0</v>
      </c>
      <c r="AY29" s="15">
        <f t="shared" si="45"/>
        <v>0</v>
      </c>
      <c r="AZ29" s="34">
        <f t="shared" si="46"/>
        <v>0</v>
      </c>
      <c r="BA29" s="59">
        <f t="shared" si="10"/>
        <v>249.59444444444443</v>
      </c>
      <c r="BB29" s="60">
        <f t="shared" si="11"/>
        <v>-248.57222222222222</v>
      </c>
      <c r="BC29" s="60">
        <f t="shared" si="47"/>
        <v>1</v>
      </c>
      <c r="BD29" s="60">
        <f t="shared" si="48"/>
        <v>0</v>
      </c>
      <c r="BE29" s="56">
        <f t="shared" si="49"/>
        <v>0</v>
      </c>
      <c r="BF29" s="15">
        <f t="shared" si="50"/>
        <v>0</v>
      </c>
      <c r="BG29" s="34">
        <f t="shared" si="51"/>
        <v>0</v>
      </c>
      <c r="BH29" s="53">
        <f t="shared" si="12"/>
        <v>249.59444444444443</v>
      </c>
      <c r="BI29" s="56">
        <f t="shared" si="13"/>
        <v>-248.57222222222222</v>
      </c>
      <c r="BJ29" s="56">
        <f t="shared" si="52"/>
        <v>1</v>
      </c>
      <c r="BK29" s="56">
        <f t="shared" si="53"/>
        <v>0</v>
      </c>
      <c r="BL29" s="56">
        <f t="shared" si="54"/>
        <v>0</v>
      </c>
      <c r="BM29" s="15">
        <f t="shared" si="55"/>
        <v>0</v>
      </c>
      <c r="BN29" s="34">
        <f t="shared" si="56"/>
        <v>0</v>
      </c>
      <c r="BO29" s="53">
        <f t="shared" si="14"/>
        <v>249.59444444444443</v>
      </c>
      <c r="BP29" s="56">
        <f t="shared" si="15"/>
        <v>-248.57222222222222</v>
      </c>
      <c r="BQ29" s="56">
        <f t="shared" si="57"/>
        <v>1</v>
      </c>
      <c r="BR29" s="56">
        <f t="shared" si="58"/>
        <v>0</v>
      </c>
      <c r="BS29" s="56">
        <f t="shared" si="59"/>
        <v>0</v>
      </c>
      <c r="BT29" s="15">
        <f t="shared" si="60"/>
        <v>0</v>
      </c>
      <c r="BU29" s="34">
        <f t="shared" si="61"/>
        <v>0</v>
      </c>
      <c r="BV29" s="53">
        <f t="shared" si="16"/>
        <v>249.59444444444443</v>
      </c>
      <c r="BW29" s="56">
        <f t="shared" si="17"/>
        <v>-248.57222222222222</v>
      </c>
      <c r="BX29" s="56">
        <f t="shared" si="62"/>
        <v>1</v>
      </c>
      <c r="BY29" s="56">
        <f t="shared" si="63"/>
        <v>0</v>
      </c>
      <c r="BZ29" s="56">
        <f t="shared" si="64"/>
        <v>0</v>
      </c>
      <c r="CA29" s="15">
        <f t="shared" si="65"/>
        <v>0</v>
      </c>
      <c r="CB29" s="34">
        <f t="shared" si="66"/>
        <v>0</v>
      </c>
      <c r="CC29" s="53">
        <f t="shared" si="18"/>
        <v>249.59444444444443</v>
      </c>
      <c r="CD29" s="56">
        <f t="shared" si="19"/>
        <v>-248.57222222222222</v>
      </c>
      <c r="CE29" s="56">
        <f t="shared" si="67"/>
        <v>1</v>
      </c>
      <c r="CF29" s="56">
        <f t="shared" si="68"/>
        <v>0</v>
      </c>
      <c r="CG29" s="56">
        <f t="shared" si="69"/>
        <v>0</v>
      </c>
      <c r="CH29" s="15">
        <f t="shared" si="70"/>
        <v>0</v>
      </c>
      <c r="CI29" s="14">
        <f t="shared" si="71"/>
        <v>0</v>
      </c>
      <c r="CJ29" s="30">
        <f t="shared" si="20"/>
        <v>1.9725079006571944E-2</v>
      </c>
      <c r="CK29" s="37">
        <f t="shared" si="21"/>
        <v>30000000</v>
      </c>
    </row>
    <row r="30" spans="2:89" ht="15.75" thickBot="1" x14ac:dyDescent="0.3">
      <c r="B30" s="48"/>
      <c r="C30" s="46" t="s">
        <v>81</v>
      </c>
      <c r="D30" s="46" t="s">
        <v>82</v>
      </c>
      <c r="E30" s="46" t="s">
        <v>95</v>
      </c>
      <c r="F30" s="47" t="s">
        <v>56</v>
      </c>
      <c r="M30" s="24">
        <v>44927</v>
      </c>
      <c r="N30" s="25">
        <v>45108</v>
      </c>
      <c r="O30" s="26" t="str">
        <f>Export!Q13</f>
        <v>S1 2026</v>
      </c>
      <c r="P30" s="30">
        <f>Export!R13</f>
        <v>1.979062559068696E-2</v>
      </c>
      <c r="Q30" s="32">
        <f>Export!S13</f>
        <v>30000000.000000007</v>
      </c>
      <c r="R30" s="59">
        <f t="shared" si="0"/>
        <v>250.6</v>
      </c>
      <c r="S30" s="60">
        <f t="shared" si="1"/>
        <v>-249.59444444444443</v>
      </c>
      <c r="T30" s="60">
        <f t="shared" si="22"/>
        <v>1</v>
      </c>
      <c r="U30" s="60">
        <f t="shared" si="23"/>
        <v>0</v>
      </c>
      <c r="V30" s="56">
        <f t="shared" si="24"/>
        <v>0</v>
      </c>
      <c r="W30" s="15">
        <f t="shared" si="25"/>
        <v>0</v>
      </c>
      <c r="X30" s="34">
        <f t="shared" si="26"/>
        <v>0</v>
      </c>
      <c r="Y30" s="59">
        <f t="shared" si="2"/>
        <v>250.6</v>
      </c>
      <c r="Z30" s="60">
        <f t="shared" si="3"/>
        <v>-249.59444444444443</v>
      </c>
      <c r="AA30" s="60">
        <f t="shared" si="27"/>
        <v>1</v>
      </c>
      <c r="AB30" s="60">
        <f t="shared" si="28"/>
        <v>0</v>
      </c>
      <c r="AC30" s="56">
        <f t="shared" si="29"/>
        <v>0</v>
      </c>
      <c r="AD30" s="15">
        <f t="shared" si="30"/>
        <v>0</v>
      </c>
      <c r="AE30" s="34">
        <f t="shared" si="31"/>
        <v>0</v>
      </c>
      <c r="AF30" s="59">
        <f t="shared" si="4"/>
        <v>250.6</v>
      </c>
      <c r="AG30" s="60">
        <f t="shared" si="5"/>
        <v>-249.59444444444443</v>
      </c>
      <c r="AH30" s="60">
        <f t="shared" si="32"/>
        <v>1</v>
      </c>
      <c r="AI30" s="60">
        <f t="shared" si="33"/>
        <v>0</v>
      </c>
      <c r="AJ30" s="56">
        <f t="shared" si="34"/>
        <v>0</v>
      </c>
      <c r="AK30" s="15">
        <f t="shared" si="35"/>
        <v>0</v>
      </c>
      <c r="AL30" s="34">
        <f t="shared" si="36"/>
        <v>0</v>
      </c>
      <c r="AM30" s="59">
        <f t="shared" si="6"/>
        <v>250.6</v>
      </c>
      <c r="AN30" s="60">
        <f t="shared" si="7"/>
        <v>-249.59444444444443</v>
      </c>
      <c r="AO30" s="60">
        <f t="shared" si="37"/>
        <v>1</v>
      </c>
      <c r="AP30" s="60">
        <f t="shared" si="38"/>
        <v>0</v>
      </c>
      <c r="AQ30" s="56">
        <f t="shared" si="39"/>
        <v>0</v>
      </c>
      <c r="AR30" s="15">
        <f t="shared" si="40"/>
        <v>0</v>
      </c>
      <c r="AS30" s="34">
        <f t="shared" si="41"/>
        <v>0</v>
      </c>
      <c r="AT30" s="59">
        <f t="shared" si="8"/>
        <v>250.6</v>
      </c>
      <c r="AU30" s="60">
        <f t="shared" si="9"/>
        <v>-249.59444444444443</v>
      </c>
      <c r="AV30" s="60">
        <f t="shared" si="42"/>
        <v>1</v>
      </c>
      <c r="AW30" s="60">
        <f t="shared" si="43"/>
        <v>0</v>
      </c>
      <c r="AX30" s="56">
        <f t="shared" si="44"/>
        <v>0</v>
      </c>
      <c r="AY30" s="15">
        <f t="shared" si="45"/>
        <v>0</v>
      </c>
      <c r="AZ30" s="34">
        <f t="shared" si="46"/>
        <v>0</v>
      </c>
      <c r="BA30" s="59">
        <f t="shared" si="10"/>
        <v>250.6</v>
      </c>
      <c r="BB30" s="60">
        <f t="shared" si="11"/>
        <v>-249.59444444444443</v>
      </c>
      <c r="BC30" s="60">
        <f t="shared" si="47"/>
        <v>1</v>
      </c>
      <c r="BD30" s="60">
        <f t="shared" si="48"/>
        <v>0</v>
      </c>
      <c r="BE30" s="56">
        <f t="shared" si="49"/>
        <v>0</v>
      </c>
      <c r="BF30" s="15">
        <f t="shared" si="50"/>
        <v>0</v>
      </c>
      <c r="BG30" s="34">
        <f t="shared" si="51"/>
        <v>0</v>
      </c>
      <c r="BH30" s="53">
        <f t="shared" si="12"/>
        <v>250.6</v>
      </c>
      <c r="BI30" s="56">
        <f t="shared" si="13"/>
        <v>-249.59444444444443</v>
      </c>
      <c r="BJ30" s="56">
        <f t="shared" si="52"/>
        <v>1</v>
      </c>
      <c r="BK30" s="56">
        <f t="shared" si="53"/>
        <v>0</v>
      </c>
      <c r="BL30" s="56">
        <f t="shared" si="54"/>
        <v>0</v>
      </c>
      <c r="BM30" s="15">
        <f t="shared" si="55"/>
        <v>0</v>
      </c>
      <c r="BN30" s="34">
        <f t="shared" si="56"/>
        <v>0</v>
      </c>
      <c r="BO30" s="53">
        <f t="shared" si="14"/>
        <v>250.6</v>
      </c>
      <c r="BP30" s="56">
        <f t="shared" si="15"/>
        <v>-249.59444444444443</v>
      </c>
      <c r="BQ30" s="56">
        <f t="shared" si="57"/>
        <v>1</v>
      </c>
      <c r="BR30" s="56">
        <f t="shared" si="58"/>
        <v>0</v>
      </c>
      <c r="BS30" s="56">
        <f t="shared" si="59"/>
        <v>0</v>
      </c>
      <c r="BT30" s="15">
        <f t="shared" si="60"/>
        <v>0</v>
      </c>
      <c r="BU30" s="34">
        <f t="shared" si="61"/>
        <v>0</v>
      </c>
      <c r="BV30" s="53">
        <f t="shared" si="16"/>
        <v>250.6</v>
      </c>
      <c r="BW30" s="56">
        <f t="shared" si="17"/>
        <v>-249.59444444444443</v>
      </c>
      <c r="BX30" s="56">
        <f t="shared" si="62"/>
        <v>1</v>
      </c>
      <c r="BY30" s="56">
        <f t="shared" si="63"/>
        <v>0</v>
      </c>
      <c r="BZ30" s="56">
        <f t="shared" si="64"/>
        <v>0</v>
      </c>
      <c r="CA30" s="15">
        <f t="shared" si="65"/>
        <v>0</v>
      </c>
      <c r="CB30" s="34">
        <f t="shared" si="66"/>
        <v>0</v>
      </c>
      <c r="CC30" s="53">
        <f t="shared" si="18"/>
        <v>250.6</v>
      </c>
      <c r="CD30" s="56">
        <f t="shared" si="19"/>
        <v>-249.59444444444443</v>
      </c>
      <c r="CE30" s="56">
        <f t="shared" si="67"/>
        <v>1</v>
      </c>
      <c r="CF30" s="56">
        <f t="shared" si="68"/>
        <v>0</v>
      </c>
      <c r="CG30" s="56">
        <f t="shared" si="69"/>
        <v>0</v>
      </c>
      <c r="CH30" s="15">
        <f t="shared" si="70"/>
        <v>0</v>
      </c>
      <c r="CI30" s="14">
        <f t="shared" si="71"/>
        <v>0</v>
      </c>
      <c r="CJ30" s="30">
        <f t="shared" si="20"/>
        <v>1.979062559068696E-2</v>
      </c>
      <c r="CK30" s="37">
        <f t="shared" si="21"/>
        <v>30000000.000000007</v>
      </c>
    </row>
    <row r="31" spans="2:89" ht="15.75" thickTop="1" x14ac:dyDescent="0.25">
      <c r="B31" s="49">
        <v>1</v>
      </c>
      <c r="C31" s="40"/>
      <c r="D31" s="40"/>
      <c r="E31" s="41"/>
      <c r="F31" s="42"/>
      <c r="M31" s="24">
        <v>45108</v>
      </c>
      <c r="N31" s="25">
        <v>45292</v>
      </c>
      <c r="O31" s="26" t="str">
        <f>Export!Q14</f>
        <v>S2 2026</v>
      </c>
      <c r="P31" s="30">
        <f>Export!R14</f>
        <v>2.1394719653854075E-2</v>
      </c>
      <c r="Q31" s="32">
        <f>Export!S14</f>
        <v>29836956.521739129</v>
      </c>
      <c r="R31" s="59">
        <f t="shared" si="0"/>
        <v>251.62222222222223</v>
      </c>
      <c r="S31" s="60">
        <f t="shared" si="1"/>
        <v>-250.6</v>
      </c>
      <c r="T31" s="60">
        <f t="shared" si="22"/>
        <v>1</v>
      </c>
      <c r="U31" s="60">
        <f t="shared" si="23"/>
        <v>0</v>
      </c>
      <c r="V31" s="56">
        <f t="shared" si="24"/>
        <v>0</v>
      </c>
      <c r="W31" s="15">
        <f t="shared" si="25"/>
        <v>0</v>
      </c>
      <c r="X31" s="34">
        <f t="shared" si="26"/>
        <v>0</v>
      </c>
      <c r="Y31" s="59">
        <f t="shared" si="2"/>
        <v>251.62222222222223</v>
      </c>
      <c r="Z31" s="60">
        <f t="shared" si="3"/>
        <v>-250.6</v>
      </c>
      <c r="AA31" s="60">
        <f t="shared" si="27"/>
        <v>1</v>
      </c>
      <c r="AB31" s="60">
        <f t="shared" si="28"/>
        <v>0</v>
      </c>
      <c r="AC31" s="56">
        <f t="shared" si="29"/>
        <v>0</v>
      </c>
      <c r="AD31" s="15">
        <f t="shared" si="30"/>
        <v>0</v>
      </c>
      <c r="AE31" s="34">
        <f t="shared" si="31"/>
        <v>0</v>
      </c>
      <c r="AF31" s="59">
        <f t="shared" si="4"/>
        <v>251.62222222222223</v>
      </c>
      <c r="AG31" s="60">
        <f t="shared" si="5"/>
        <v>-250.6</v>
      </c>
      <c r="AH31" s="60">
        <f t="shared" si="32"/>
        <v>1</v>
      </c>
      <c r="AI31" s="60">
        <f t="shared" si="33"/>
        <v>0</v>
      </c>
      <c r="AJ31" s="56">
        <f t="shared" si="34"/>
        <v>0</v>
      </c>
      <c r="AK31" s="15">
        <f t="shared" si="35"/>
        <v>0</v>
      </c>
      <c r="AL31" s="34">
        <f t="shared" si="36"/>
        <v>0</v>
      </c>
      <c r="AM31" s="59">
        <f t="shared" si="6"/>
        <v>251.62222222222223</v>
      </c>
      <c r="AN31" s="60">
        <f t="shared" si="7"/>
        <v>-250.6</v>
      </c>
      <c r="AO31" s="60">
        <f t="shared" si="37"/>
        <v>1</v>
      </c>
      <c r="AP31" s="60">
        <f t="shared" si="38"/>
        <v>0</v>
      </c>
      <c r="AQ31" s="56">
        <f t="shared" si="39"/>
        <v>0</v>
      </c>
      <c r="AR31" s="15">
        <f t="shared" si="40"/>
        <v>0</v>
      </c>
      <c r="AS31" s="34">
        <f t="shared" si="41"/>
        <v>0</v>
      </c>
      <c r="AT31" s="59">
        <f t="shared" si="8"/>
        <v>251.62222222222223</v>
      </c>
      <c r="AU31" s="60">
        <f t="shared" si="9"/>
        <v>-250.6</v>
      </c>
      <c r="AV31" s="60">
        <f t="shared" si="42"/>
        <v>1</v>
      </c>
      <c r="AW31" s="60">
        <f t="shared" si="43"/>
        <v>0</v>
      </c>
      <c r="AX31" s="56">
        <f t="shared" si="44"/>
        <v>0</v>
      </c>
      <c r="AY31" s="15">
        <f t="shared" si="45"/>
        <v>0</v>
      </c>
      <c r="AZ31" s="34">
        <f t="shared" si="46"/>
        <v>0</v>
      </c>
      <c r="BA31" s="59">
        <f t="shared" si="10"/>
        <v>251.62222222222223</v>
      </c>
      <c r="BB31" s="60">
        <f t="shared" si="11"/>
        <v>-250.6</v>
      </c>
      <c r="BC31" s="60">
        <f t="shared" si="47"/>
        <v>1</v>
      </c>
      <c r="BD31" s="60">
        <f t="shared" si="48"/>
        <v>0</v>
      </c>
      <c r="BE31" s="56">
        <f t="shared" si="49"/>
        <v>0</v>
      </c>
      <c r="BF31" s="15">
        <f t="shared" si="50"/>
        <v>0</v>
      </c>
      <c r="BG31" s="34">
        <f t="shared" si="51"/>
        <v>0</v>
      </c>
      <c r="BH31" s="53">
        <f t="shared" si="12"/>
        <v>251.62222222222223</v>
      </c>
      <c r="BI31" s="56">
        <f t="shared" si="13"/>
        <v>-250.6</v>
      </c>
      <c r="BJ31" s="56">
        <f t="shared" si="52"/>
        <v>1</v>
      </c>
      <c r="BK31" s="56">
        <f t="shared" si="53"/>
        <v>0</v>
      </c>
      <c r="BL31" s="56">
        <f t="shared" si="54"/>
        <v>0</v>
      </c>
      <c r="BM31" s="15">
        <f t="shared" si="55"/>
        <v>0</v>
      </c>
      <c r="BN31" s="34">
        <f t="shared" si="56"/>
        <v>0</v>
      </c>
      <c r="BO31" s="53">
        <f t="shared" si="14"/>
        <v>251.62222222222223</v>
      </c>
      <c r="BP31" s="56">
        <f t="shared" si="15"/>
        <v>-250.6</v>
      </c>
      <c r="BQ31" s="56">
        <f t="shared" si="57"/>
        <v>1</v>
      </c>
      <c r="BR31" s="56">
        <f t="shared" si="58"/>
        <v>0</v>
      </c>
      <c r="BS31" s="56">
        <f t="shared" si="59"/>
        <v>0</v>
      </c>
      <c r="BT31" s="15">
        <f t="shared" si="60"/>
        <v>0</v>
      </c>
      <c r="BU31" s="34">
        <f t="shared" si="61"/>
        <v>0</v>
      </c>
      <c r="BV31" s="53">
        <f t="shared" si="16"/>
        <v>251.62222222222223</v>
      </c>
      <c r="BW31" s="56">
        <f t="shared" si="17"/>
        <v>-250.6</v>
      </c>
      <c r="BX31" s="56">
        <f t="shared" si="62"/>
        <v>1</v>
      </c>
      <c r="BY31" s="56">
        <f t="shared" si="63"/>
        <v>0</v>
      </c>
      <c r="BZ31" s="56">
        <f t="shared" si="64"/>
        <v>0</v>
      </c>
      <c r="CA31" s="15">
        <f t="shared" si="65"/>
        <v>0</v>
      </c>
      <c r="CB31" s="34">
        <f t="shared" si="66"/>
        <v>0</v>
      </c>
      <c r="CC31" s="53">
        <f t="shared" si="18"/>
        <v>251.62222222222223</v>
      </c>
      <c r="CD31" s="56">
        <f t="shared" si="19"/>
        <v>-250.6</v>
      </c>
      <c r="CE31" s="56">
        <f t="shared" si="67"/>
        <v>1</v>
      </c>
      <c r="CF31" s="56">
        <f t="shared" si="68"/>
        <v>0</v>
      </c>
      <c r="CG31" s="56">
        <f t="shared" si="69"/>
        <v>0</v>
      </c>
      <c r="CH31" s="15">
        <f t="shared" si="70"/>
        <v>0</v>
      </c>
      <c r="CI31" s="14">
        <f t="shared" si="71"/>
        <v>0</v>
      </c>
      <c r="CJ31" s="30">
        <f t="shared" si="20"/>
        <v>2.1394719653854075E-2</v>
      </c>
      <c r="CK31" s="37">
        <f t="shared" si="21"/>
        <v>29836956.521739129</v>
      </c>
    </row>
    <row r="32" spans="2:89" x14ac:dyDescent="0.25">
      <c r="B32" s="50">
        <v>2</v>
      </c>
      <c r="C32" s="43"/>
      <c r="D32" s="43"/>
      <c r="E32" s="44"/>
      <c r="F32" s="45"/>
      <c r="M32" s="24">
        <v>45292</v>
      </c>
      <c r="N32" s="25">
        <v>45474</v>
      </c>
      <c r="O32" s="26" t="str">
        <f>Export!Q15</f>
        <v>S1 2027</v>
      </c>
      <c r="P32" s="30">
        <f>Export!R15</f>
        <v>0</v>
      </c>
      <c r="Q32" s="32">
        <f>Export!S15</f>
        <v>0</v>
      </c>
      <c r="R32" s="59">
        <f t="shared" si="0"/>
        <v>252.63333333333333</v>
      </c>
      <c r="S32" s="60">
        <f t="shared" si="1"/>
        <v>-251.62222222222223</v>
      </c>
      <c r="T32" s="60">
        <f t="shared" si="22"/>
        <v>1</v>
      </c>
      <c r="U32" s="60">
        <f t="shared" si="23"/>
        <v>0</v>
      </c>
      <c r="V32" s="56">
        <f t="shared" si="24"/>
        <v>0</v>
      </c>
      <c r="W32" s="15">
        <f t="shared" si="25"/>
        <v>0</v>
      </c>
      <c r="X32" s="34">
        <f t="shared" si="26"/>
        <v>0</v>
      </c>
      <c r="Y32" s="59">
        <f t="shared" si="2"/>
        <v>252.63333333333333</v>
      </c>
      <c r="Z32" s="60">
        <f t="shared" si="3"/>
        <v>-251.62222222222223</v>
      </c>
      <c r="AA32" s="60">
        <f t="shared" si="27"/>
        <v>1</v>
      </c>
      <c r="AB32" s="60">
        <f t="shared" si="28"/>
        <v>0</v>
      </c>
      <c r="AC32" s="56">
        <f t="shared" si="29"/>
        <v>0</v>
      </c>
      <c r="AD32" s="15">
        <f t="shared" si="30"/>
        <v>0</v>
      </c>
      <c r="AE32" s="34">
        <f t="shared" si="31"/>
        <v>0</v>
      </c>
      <c r="AF32" s="59">
        <f t="shared" si="4"/>
        <v>252.63333333333333</v>
      </c>
      <c r="AG32" s="60">
        <f t="shared" si="5"/>
        <v>-251.62222222222223</v>
      </c>
      <c r="AH32" s="60">
        <f t="shared" si="32"/>
        <v>1</v>
      </c>
      <c r="AI32" s="60">
        <f t="shared" si="33"/>
        <v>0</v>
      </c>
      <c r="AJ32" s="56">
        <f t="shared" si="34"/>
        <v>0</v>
      </c>
      <c r="AK32" s="15">
        <f t="shared" si="35"/>
        <v>0</v>
      </c>
      <c r="AL32" s="34">
        <f t="shared" si="36"/>
        <v>0</v>
      </c>
      <c r="AM32" s="59">
        <f t="shared" si="6"/>
        <v>252.63333333333333</v>
      </c>
      <c r="AN32" s="60">
        <f t="shared" si="7"/>
        <v>-251.62222222222223</v>
      </c>
      <c r="AO32" s="60">
        <f t="shared" si="37"/>
        <v>1</v>
      </c>
      <c r="AP32" s="60">
        <f t="shared" si="38"/>
        <v>0</v>
      </c>
      <c r="AQ32" s="56">
        <f t="shared" si="39"/>
        <v>0</v>
      </c>
      <c r="AR32" s="15">
        <f t="shared" si="40"/>
        <v>0</v>
      </c>
      <c r="AS32" s="34">
        <f t="shared" si="41"/>
        <v>0</v>
      </c>
      <c r="AT32" s="59">
        <f t="shared" si="8"/>
        <v>252.63333333333333</v>
      </c>
      <c r="AU32" s="60">
        <f t="shared" si="9"/>
        <v>-251.62222222222223</v>
      </c>
      <c r="AV32" s="60">
        <f t="shared" si="42"/>
        <v>1</v>
      </c>
      <c r="AW32" s="60">
        <f t="shared" si="43"/>
        <v>0</v>
      </c>
      <c r="AX32" s="56">
        <f t="shared" si="44"/>
        <v>0</v>
      </c>
      <c r="AY32" s="15">
        <f t="shared" si="45"/>
        <v>0</v>
      </c>
      <c r="AZ32" s="34">
        <f t="shared" si="46"/>
        <v>0</v>
      </c>
      <c r="BA32" s="59">
        <f t="shared" si="10"/>
        <v>252.63333333333333</v>
      </c>
      <c r="BB32" s="60">
        <f t="shared" si="11"/>
        <v>-251.62222222222223</v>
      </c>
      <c r="BC32" s="60">
        <f t="shared" si="47"/>
        <v>1</v>
      </c>
      <c r="BD32" s="60">
        <f t="shared" si="48"/>
        <v>0</v>
      </c>
      <c r="BE32" s="56">
        <f t="shared" si="49"/>
        <v>0</v>
      </c>
      <c r="BF32" s="15">
        <f t="shared" si="50"/>
        <v>0</v>
      </c>
      <c r="BG32" s="34">
        <f t="shared" si="51"/>
        <v>0</v>
      </c>
      <c r="BH32" s="53">
        <f t="shared" si="12"/>
        <v>252.63333333333333</v>
      </c>
      <c r="BI32" s="56">
        <f t="shared" si="13"/>
        <v>-251.62222222222223</v>
      </c>
      <c r="BJ32" s="56">
        <f t="shared" si="52"/>
        <v>1</v>
      </c>
      <c r="BK32" s="56">
        <f t="shared" si="53"/>
        <v>0</v>
      </c>
      <c r="BL32" s="56">
        <f t="shared" si="54"/>
        <v>0</v>
      </c>
      <c r="BM32" s="15">
        <f t="shared" si="55"/>
        <v>0</v>
      </c>
      <c r="BN32" s="34">
        <f t="shared" si="56"/>
        <v>0</v>
      </c>
      <c r="BO32" s="53">
        <f t="shared" si="14"/>
        <v>252.63333333333333</v>
      </c>
      <c r="BP32" s="56">
        <f t="shared" si="15"/>
        <v>-251.62222222222223</v>
      </c>
      <c r="BQ32" s="56">
        <f t="shared" si="57"/>
        <v>1</v>
      </c>
      <c r="BR32" s="56">
        <f t="shared" si="58"/>
        <v>0</v>
      </c>
      <c r="BS32" s="56">
        <f t="shared" si="59"/>
        <v>0</v>
      </c>
      <c r="BT32" s="15">
        <f t="shared" si="60"/>
        <v>0</v>
      </c>
      <c r="BU32" s="34">
        <f t="shared" si="61"/>
        <v>0</v>
      </c>
      <c r="BV32" s="53">
        <f t="shared" si="16"/>
        <v>252.63333333333333</v>
      </c>
      <c r="BW32" s="56">
        <f t="shared" si="17"/>
        <v>-251.62222222222223</v>
      </c>
      <c r="BX32" s="56">
        <f t="shared" si="62"/>
        <v>1</v>
      </c>
      <c r="BY32" s="56">
        <f t="shared" si="63"/>
        <v>0</v>
      </c>
      <c r="BZ32" s="56">
        <f t="shared" si="64"/>
        <v>0</v>
      </c>
      <c r="CA32" s="15">
        <f t="shared" si="65"/>
        <v>0</v>
      </c>
      <c r="CB32" s="34">
        <f t="shared" si="66"/>
        <v>0</v>
      </c>
      <c r="CC32" s="53">
        <f t="shared" si="18"/>
        <v>252.63333333333333</v>
      </c>
      <c r="CD32" s="56">
        <f t="shared" si="19"/>
        <v>-251.62222222222223</v>
      </c>
      <c r="CE32" s="56">
        <f t="shared" si="67"/>
        <v>1</v>
      </c>
      <c r="CF32" s="56">
        <f t="shared" si="68"/>
        <v>0</v>
      </c>
      <c r="CG32" s="56">
        <f t="shared" si="69"/>
        <v>0</v>
      </c>
      <c r="CH32" s="15">
        <f t="shared" si="70"/>
        <v>0</v>
      </c>
      <c r="CI32" s="14">
        <f t="shared" si="71"/>
        <v>0</v>
      </c>
      <c r="CJ32" s="30">
        <f t="shared" si="20"/>
        <v>0</v>
      </c>
      <c r="CK32" s="37">
        <f t="shared" si="21"/>
        <v>0</v>
      </c>
    </row>
    <row r="33" spans="2:89" x14ac:dyDescent="0.25">
      <c r="B33" s="49">
        <v>3</v>
      </c>
      <c r="C33" s="40"/>
      <c r="D33" s="40"/>
      <c r="E33" s="41"/>
      <c r="F33" s="42"/>
      <c r="M33" s="24">
        <v>45474</v>
      </c>
      <c r="N33" s="25">
        <v>45658</v>
      </c>
      <c r="O33" s="26" t="str">
        <f>Export!Q16</f>
        <v>S2 2027</v>
      </c>
      <c r="P33" s="30">
        <f>Export!R16</f>
        <v>0</v>
      </c>
      <c r="Q33" s="32">
        <f>Export!S16</f>
        <v>0</v>
      </c>
      <c r="R33" s="59">
        <f t="shared" si="0"/>
        <v>253.65555555555557</v>
      </c>
      <c r="S33" s="60">
        <f t="shared" si="1"/>
        <v>-252.63333333333333</v>
      </c>
      <c r="T33" s="60">
        <f t="shared" si="22"/>
        <v>1</v>
      </c>
      <c r="U33" s="60">
        <f t="shared" si="23"/>
        <v>0</v>
      </c>
      <c r="V33" s="56">
        <f t="shared" si="24"/>
        <v>0</v>
      </c>
      <c r="W33" s="15">
        <f t="shared" si="25"/>
        <v>0</v>
      </c>
      <c r="X33" s="34">
        <f t="shared" si="26"/>
        <v>0</v>
      </c>
      <c r="Y33" s="59">
        <f t="shared" si="2"/>
        <v>253.65555555555557</v>
      </c>
      <c r="Z33" s="60">
        <f t="shared" si="3"/>
        <v>-252.63333333333333</v>
      </c>
      <c r="AA33" s="60">
        <f t="shared" si="27"/>
        <v>1</v>
      </c>
      <c r="AB33" s="60">
        <f t="shared" si="28"/>
        <v>0</v>
      </c>
      <c r="AC33" s="56">
        <f t="shared" si="29"/>
        <v>0</v>
      </c>
      <c r="AD33" s="15">
        <f t="shared" si="30"/>
        <v>0</v>
      </c>
      <c r="AE33" s="34">
        <f t="shared" si="31"/>
        <v>0</v>
      </c>
      <c r="AF33" s="59">
        <f t="shared" si="4"/>
        <v>253.65555555555557</v>
      </c>
      <c r="AG33" s="60">
        <f t="shared" si="5"/>
        <v>-252.63333333333333</v>
      </c>
      <c r="AH33" s="60">
        <f t="shared" si="32"/>
        <v>1</v>
      </c>
      <c r="AI33" s="60">
        <f t="shared" si="33"/>
        <v>0</v>
      </c>
      <c r="AJ33" s="56">
        <f t="shared" si="34"/>
        <v>0</v>
      </c>
      <c r="AK33" s="15">
        <f t="shared" si="35"/>
        <v>0</v>
      </c>
      <c r="AL33" s="34">
        <f t="shared" si="36"/>
        <v>0</v>
      </c>
      <c r="AM33" s="59">
        <f t="shared" si="6"/>
        <v>253.65555555555557</v>
      </c>
      <c r="AN33" s="60">
        <f t="shared" si="7"/>
        <v>-252.63333333333333</v>
      </c>
      <c r="AO33" s="60">
        <f t="shared" si="37"/>
        <v>1</v>
      </c>
      <c r="AP33" s="60">
        <f t="shared" si="38"/>
        <v>0</v>
      </c>
      <c r="AQ33" s="56">
        <f t="shared" si="39"/>
        <v>0</v>
      </c>
      <c r="AR33" s="15">
        <f t="shared" si="40"/>
        <v>0</v>
      </c>
      <c r="AS33" s="34">
        <f t="shared" si="41"/>
        <v>0</v>
      </c>
      <c r="AT33" s="59">
        <f t="shared" si="8"/>
        <v>253.65555555555557</v>
      </c>
      <c r="AU33" s="60">
        <f t="shared" si="9"/>
        <v>-252.63333333333333</v>
      </c>
      <c r="AV33" s="60">
        <f t="shared" si="42"/>
        <v>1</v>
      </c>
      <c r="AW33" s="60">
        <f t="shared" si="43"/>
        <v>0</v>
      </c>
      <c r="AX33" s="56">
        <f t="shared" si="44"/>
        <v>0</v>
      </c>
      <c r="AY33" s="15">
        <f t="shared" si="45"/>
        <v>0</v>
      </c>
      <c r="AZ33" s="34">
        <f t="shared" si="46"/>
        <v>0</v>
      </c>
      <c r="BA33" s="59">
        <f t="shared" si="10"/>
        <v>253.65555555555557</v>
      </c>
      <c r="BB33" s="60">
        <f t="shared" si="11"/>
        <v>-252.63333333333333</v>
      </c>
      <c r="BC33" s="60">
        <f t="shared" si="47"/>
        <v>1</v>
      </c>
      <c r="BD33" s="60">
        <f t="shared" si="48"/>
        <v>0</v>
      </c>
      <c r="BE33" s="56">
        <f t="shared" si="49"/>
        <v>0</v>
      </c>
      <c r="BF33" s="15">
        <f t="shared" si="50"/>
        <v>0</v>
      </c>
      <c r="BG33" s="34">
        <f t="shared" si="51"/>
        <v>0</v>
      </c>
      <c r="BH33" s="53">
        <f t="shared" si="12"/>
        <v>253.65555555555557</v>
      </c>
      <c r="BI33" s="56">
        <f t="shared" si="13"/>
        <v>-252.63333333333333</v>
      </c>
      <c r="BJ33" s="56">
        <f t="shared" si="52"/>
        <v>1</v>
      </c>
      <c r="BK33" s="56">
        <f t="shared" si="53"/>
        <v>0</v>
      </c>
      <c r="BL33" s="56">
        <f t="shared" si="54"/>
        <v>0</v>
      </c>
      <c r="BM33" s="15">
        <f t="shared" si="55"/>
        <v>0</v>
      </c>
      <c r="BN33" s="34">
        <f t="shared" si="56"/>
        <v>0</v>
      </c>
      <c r="BO33" s="53">
        <f t="shared" si="14"/>
        <v>253.65555555555557</v>
      </c>
      <c r="BP33" s="56">
        <f t="shared" si="15"/>
        <v>-252.63333333333333</v>
      </c>
      <c r="BQ33" s="56">
        <f t="shared" si="57"/>
        <v>1</v>
      </c>
      <c r="BR33" s="56">
        <f t="shared" si="58"/>
        <v>0</v>
      </c>
      <c r="BS33" s="56">
        <f t="shared" si="59"/>
        <v>0</v>
      </c>
      <c r="BT33" s="15">
        <f t="shared" si="60"/>
        <v>0</v>
      </c>
      <c r="BU33" s="34">
        <f t="shared" si="61"/>
        <v>0</v>
      </c>
      <c r="BV33" s="53">
        <f t="shared" si="16"/>
        <v>253.65555555555557</v>
      </c>
      <c r="BW33" s="56">
        <f t="shared" si="17"/>
        <v>-252.63333333333333</v>
      </c>
      <c r="BX33" s="56">
        <f t="shared" si="62"/>
        <v>1</v>
      </c>
      <c r="BY33" s="56">
        <f t="shared" si="63"/>
        <v>0</v>
      </c>
      <c r="BZ33" s="56">
        <f t="shared" si="64"/>
        <v>0</v>
      </c>
      <c r="CA33" s="15">
        <f t="shared" si="65"/>
        <v>0</v>
      </c>
      <c r="CB33" s="34">
        <f t="shared" si="66"/>
        <v>0</v>
      </c>
      <c r="CC33" s="53">
        <f t="shared" si="18"/>
        <v>253.65555555555557</v>
      </c>
      <c r="CD33" s="56">
        <f t="shared" si="19"/>
        <v>-252.63333333333333</v>
      </c>
      <c r="CE33" s="56">
        <f t="shared" si="67"/>
        <v>1</v>
      </c>
      <c r="CF33" s="56">
        <f t="shared" si="68"/>
        <v>0</v>
      </c>
      <c r="CG33" s="56">
        <f t="shared" si="69"/>
        <v>0</v>
      </c>
      <c r="CH33" s="15">
        <f t="shared" si="70"/>
        <v>0</v>
      </c>
      <c r="CI33" s="14">
        <f t="shared" si="71"/>
        <v>0</v>
      </c>
      <c r="CJ33" s="30">
        <f t="shared" si="20"/>
        <v>0</v>
      </c>
      <c r="CK33" s="37">
        <f t="shared" si="21"/>
        <v>0</v>
      </c>
    </row>
    <row r="34" spans="2:89" x14ac:dyDescent="0.25">
      <c r="B34" s="50">
        <v>4</v>
      </c>
      <c r="C34" s="43"/>
      <c r="D34" s="43"/>
      <c r="E34" s="44"/>
      <c r="F34" s="45"/>
      <c r="M34" s="24">
        <v>45658</v>
      </c>
      <c r="N34" s="25">
        <v>45839</v>
      </c>
      <c r="O34" s="26" t="str">
        <f>Export!Q17</f>
        <v>S1 2028</v>
      </c>
      <c r="P34" s="30">
        <f>Export!R17</f>
        <v>0</v>
      </c>
      <c r="Q34" s="32">
        <f>Export!S17</f>
        <v>0</v>
      </c>
      <c r="R34" s="59">
        <f t="shared" si="0"/>
        <v>254.6611111111111</v>
      </c>
      <c r="S34" s="60">
        <f t="shared" si="1"/>
        <v>-253.65555555555557</v>
      </c>
      <c r="T34" s="60">
        <f t="shared" si="22"/>
        <v>1</v>
      </c>
      <c r="U34" s="60">
        <f t="shared" si="23"/>
        <v>0</v>
      </c>
      <c r="V34" s="56">
        <f t="shared" si="24"/>
        <v>0</v>
      </c>
      <c r="W34" s="15">
        <f t="shared" si="25"/>
        <v>0</v>
      </c>
      <c r="X34" s="34">
        <f t="shared" si="26"/>
        <v>0</v>
      </c>
      <c r="Y34" s="59">
        <f t="shared" si="2"/>
        <v>254.6611111111111</v>
      </c>
      <c r="Z34" s="60">
        <f t="shared" si="3"/>
        <v>-253.65555555555557</v>
      </c>
      <c r="AA34" s="60">
        <f t="shared" si="27"/>
        <v>1</v>
      </c>
      <c r="AB34" s="60">
        <f t="shared" si="28"/>
        <v>0</v>
      </c>
      <c r="AC34" s="56">
        <f t="shared" si="29"/>
        <v>0</v>
      </c>
      <c r="AD34" s="15">
        <f t="shared" si="30"/>
        <v>0</v>
      </c>
      <c r="AE34" s="34">
        <f t="shared" si="31"/>
        <v>0</v>
      </c>
      <c r="AF34" s="59">
        <f t="shared" si="4"/>
        <v>254.6611111111111</v>
      </c>
      <c r="AG34" s="60">
        <f t="shared" si="5"/>
        <v>-253.65555555555557</v>
      </c>
      <c r="AH34" s="60">
        <f t="shared" si="32"/>
        <v>1</v>
      </c>
      <c r="AI34" s="60">
        <f t="shared" si="33"/>
        <v>0</v>
      </c>
      <c r="AJ34" s="56">
        <f t="shared" si="34"/>
        <v>0</v>
      </c>
      <c r="AK34" s="15">
        <f t="shared" si="35"/>
        <v>0</v>
      </c>
      <c r="AL34" s="34">
        <f t="shared" si="36"/>
        <v>0</v>
      </c>
      <c r="AM34" s="59">
        <f t="shared" si="6"/>
        <v>254.6611111111111</v>
      </c>
      <c r="AN34" s="60">
        <f t="shared" si="7"/>
        <v>-253.65555555555557</v>
      </c>
      <c r="AO34" s="60">
        <f t="shared" si="37"/>
        <v>1</v>
      </c>
      <c r="AP34" s="60">
        <f t="shared" si="38"/>
        <v>0</v>
      </c>
      <c r="AQ34" s="56">
        <f t="shared" si="39"/>
        <v>0</v>
      </c>
      <c r="AR34" s="15">
        <f t="shared" si="40"/>
        <v>0</v>
      </c>
      <c r="AS34" s="34">
        <f t="shared" si="41"/>
        <v>0</v>
      </c>
      <c r="AT34" s="59">
        <f t="shared" si="8"/>
        <v>254.6611111111111</v>
      </c>
      <c r="AU34" s="60">
        <f t="shared" si="9"/>
        <v>-253.65555555555557</v>
      </c>
      <c r="AV34" s="60">
        <f t="shared" si="42"/>
        <v>1</v>
      </c>
      <c r="AW34" s="60">
        <f t="shared" si="43"/>
        <v>0</v>
      </c>
      <c r="AX34" s="56">
        <f t="shared" si="44"/>
        <v>0</v>
      </c>
      <c r="AY34" s="15">
        <f t="shared" si="45"/>
        <v>0</v>
      </c>
      <c r="AZ34" s="34">
        <f t="shared" si="46"/>
        <v>0</v>
      </c>
      <c r="BA34" s="59">
        <f t="shared" si="10"/>
        <v>254.6611111111111</v>
      </c>
      <c r="BB34" s="60">
        <f t="shared" si="11"/>
        <v>-253.65555555555557</v>
      </c>
      <c r="BC34" s="60">
        <f t="shared" si="47"/>
        <v>1</v>
      </c>
      <c r="BD34" s="60">
        <f t="shared" si="48"/>
        <v>0</v>
      </c>
      <c r="BE34" s="56">
        <f t="shared" si="49"/>
        <v>0</v>
      </c>
      <c r="BF34" s="15">
        <f t="shared" si="50"/>
        <v>0</v>
      </c>
      <c r="BG34" s="34">
        <f t="shared" si="51"/>
        <v>0</v>
      </c>
      <c r="BH34" s="53">
        <f t="shared" si="12"/>
        <v>254.6611111111111</v>
      </c>
      <c r="BI34" s="56">
        <f t="shared" si="13"/>
        <v>-253.65555555555557</v>
      </c>
      <c r="BJ34" s="56">
        <f t="shared" si="52"/>
        <v>1</v>
      </c>
      <c r="BK34" s="56">
        <f t="shared" si="53"/>
        <v>0</v>
      </c>
      <c r="BL34" s="56">
        <f t="shared" si="54"/>
        <v>0</v>
      </c>
      <c r="BM34" s="15">
        <f t="shared" si="55"/>
        <v>0</v>
      </c>
      <c r="BN34" s="34">
        <f t="shared" si="56"/>
        <v>0</v>
      </c>
      <c r="BO34" s="53">
        <f t="shared" si="14"/>
        <v>254.6611111111111</v>
      </c>
      <c r="BP34" s="56">
        <f t="shared" si="15"/>
        <v>-253.65555555555557</v>
      </c>
      <c r="BQ34" s="56">
        <f t="shared" si="57"/>
        <v>1</v>
      </c>
      <c r="BR34" s="56">
        <f t="shared" si="58"/>
        <v>0</v>
      </c>
      <c r="BS34" s="56">
        <f t="shared" si="59"/>
        <v>0</v>
      </c>
      <c r="BT34" s="15">
        <f t="shared" si="60"/>
        <v>0</v>
      </c>
      <c r="BU34" s="34">
        <f t="shared" si="61"/>
        <v>0</v>
      </c>
      <c r="BV34" s="53">
        <f t="shared" si="16"/>
        <v>254.6611111111111</v>
      </c>
      <c r="BW34" s="56">
        <f t="shared" si="17"/>
        <v>-253.65555555555557</v>
      </c>
      <c r="BX34" s="56">
        <f t="shared" si="62"/>
        <v>1</v>
      </c>
      <c r="BY34" s="56">
        <f t="shared" si="63"/>
        <v>0</v>
      </c>
      <c r="BZ34" s="56">
        <f t="shared" si="64"/>
        <v>0</v>
      </c>
      <c r="CA34" s="15">
        <f t="shared" si="65"/>
        <v>0</v>
      </c>
      <c r="CB34" s="34">
        <f t="shared" si="66"/>
        <v>0</v>
      </c>
      <c r="CC34" s="53">
        <f t="shared" si="18"/>
        <v>254.6611111111111</v>
      </c>
      <c r="CD34" s="56">
        <f t="shared" si="19"/>
        <v>-253.65555555555557</v>
      </c>
      <c r="CE34" s="56">
        <f t="shared" si="67"/>
        <v>1</v>
      </c>
      <c r="CF34" s="56">
        <f t="shared" si="68"/>
        <v>0</v>
      </c>
      <c r="CG34" s="56">
        <f t="shared" si="69"/>
        <v>0</v>
      </c>
      <c r="CH34" s="15">
        <f t="shared" si="70"/>
        <v>0</v>
      </c>
      <c r="CI34" s="14">
        <f t="shared" si="71"/>
        <v>0</v>
      </c>
      <c r="CJ34" s="30">
        <f t="shared" si="20"/>
        <v>0</v>
      </c>
      <c r="CK34" s="37">
        <f t="shared" si="21"/>
        <v>0</v>
      </c>
    </row>
    <row r="35" spans="2:89" x14ac:dyDescent="0.25">
      <c r="B35" s="49">
        <v>5</v>
      </c>
      <c r="C35" s="40"/>
      <c r="D35" s="40"/>
      <c r="E35" s="41"/>
      <c r="F35" s="42"/>
      <c r="M35" s="24">
        <v>45839</v>
      </c>
      <c r="N35" s="25">
        <v>46023</v>
      </c>
      <c r="O35" s="26" t="e">
        <f>Export!#REF!</f>
        <v>#REF!</v>
      </c>
      <c r="P35" s="30" t="e">
        <f>Export!#REF!</f>
        <v>#REF!</v>
      </c>
      <c r="Q35" s="32" t="e">
        <f>Export!#REF!</f>
        <v>#REF!</v>
      </c>
      <c r="R35" s="59">
        <f t="shared" si="0"/>
        <v>255.68333333333334</v>
      </c>
      <c r="S35" s="60">
        <f t="shared" si="1"/>
        <v>-254.6611111111111</v>
      </c>
      <c r="T35" s="60">
        <f t="shared" si="22"/>
        <v>1</v>
      </c>
      <c r="U35" s="60">
        <f t="shared" si="23"/>
        <v>0</v>
      </c>
      <c r="V35" s="56">
        <f t="shared" si="24"/>
        <v>0</v>
      </c>
      <c r="W35" s="15">
        <f t="shared" si="25"/>
        <v>0</v>
      </c>
      <c r="X35" s="34">
        <f t="shared" si="26"/>
        <v>0</v>
      </c>
      <c r="Y35" s="59">
        <f t="shared" si="2"/>
        <v>255.68333333333334</v>
      </c>
      <c r="Z35" s="60">
        <f t="shared" si="3"/>
        <v>-254.6611111111111</v>
      </c>
      <c r="AA35" s="60">
        <f t="shared" si="27"/>
        <v>1</v>
      </c>
      <c r="AB35" s="60">
        <f t="shared" si="28"/>
        <v>0</v>
      </c>
      <c r="AC35" s="56">
        <f t="shared" si="29"/>
        <v>0</v>
      </c>
      <c r="AD35" s="15">
        <f t="shared" si="30"/>
        <v>0</v>
      </c>
      <c r="AE35" s="34">
        <f t="shared" si="31"/>
        <v>0</v>
      </c>
      <c r="AF35" s="59">
        <f t="shared" si="4"/>
        <v>255.68333333333334</v>
      </c>
      <c r="AG35" s="60">
        <f t="shared" si="5"/>
        <v>-254.6611111111111</v>
      </c>
      <c r="AH35" s="60">
        <f t="shared" si="32"/>
        <v>1</v>
      </c>
      <c r="AI35" s="60">
        <f t="shared" si="33"/>
        <v>0</v>
      </c>
      <c r="AJ35" s="56">
        <f t="shared" si="34"/>
        <v>0</v>
      </c>
      <c r="AK35" s="15">
        <f t="shared" si="35"/>
        <v>0</v>
      </c>
      <c r="AL35" s="34">
        <f t="shared" si="36"/>
        <v>0</v>
      </c>
      <c r="AM35" s="59">
        <f t="shared" si="6"/>
        <v>255.68333333333334</v>
      </c>
      <c r="AN35" s="60">
        <f t="shared" si="7"/>
        <v>-254.6611111111111</v>
      </c>
      <c r="AO35" s="60">
        <f t="shared" si="37"/>
        <v>1</v>
      </c>
      <c r="AP35" s="60">
        <f t="shared" si="38"/>
        <v>0</v>
      </c>
      <c r="AQ35" s="56">
        <f t="shared" si="39"/>
        <v>0</v>
      </c>
      <c r="AR35" s="15">
        <f t="shared" si="40"/>
        <v>0</v>
      </c>
      <c r="AS35" s="34">
        <f t="shared" si="41"/>
        <v>0</v>
      </c>
      <c r="AT35" s="59">
        <f t="shared" si="8"/>
        <v>255.68333333333334</v>
      </c>
      <c r="AU35" s="60">
        <f t="shared" si="9"/>
        <v>-254.6611111111111</v>
      </c>
      <c r="AV35" s="60">
        <f t="shared" si="42"/>
        <v>1</v>
      </c>
      <c r="AW35" s="60">
        <f t="shared" si="43"/>
        <v>0</v>
      </c>
      <c r="AX35" s="56">
        <f t="shared" si="44"/>
        <v>0</v>
      </c>
      <c r="AY35" s="15">
        <f t="shared" si="45"/>
        <v>0</v>
      </c>
      <c r="AZ35" s="34">
        <f t="shared" si="46"/>
        <v>0</v>
      </c>
      <c r="BA35" s="59">
        <f t="shared" si="10"/>
        <v>255.68333333333334</v>
      </c>
      <c r="BB35" s="60">
        <f t="shared" si="11"/>
        <v>-254.6611111111111</v>
      </c>
      <c r="BC35" s="60">
        <f t="shared" si="47"/>
        <v>1</v>
      </c>
      <c r="BD35" s="60">
        <f t="shared" si="48"/>
        <v>0</v>
      </c>
      <c r="BE35" s="56">
        <f t="shared" si="49"/>
        <v>0</v>
      </c>
      <c r="BF35" s="15">
        <f t="shared" si="50"/>
        <v>0</v>
      </c>
      <c r="BG35" s="34">
        <f t="shared" si="51"/>
        <v>0</v>
      </c>
      <c r="BH35" s="53">
        <f t="shared" si="12"/>
        <v>255.68333333333334</v>
      </c>
      <c r="BI35" s="56">
        <f t="shared" si="13"/>
        <v>-254.6611111111111</v>
      </c>
      <c r="BJ35" s="56">
        <f t="shared" si="52"/>
        <v>1</v>
      </c>
      <c r="BK35" s="56">
        <f t="shared" si="53"/>
        <v>0</v>
      </c>
      <c r="BL35" s="56">
        <f t="shared" si="54"/>
        <v>0</v>
      </c>
      <c r="BM35" s="15">
        <f t="shared" si="55"/>
        <v>0</v>
      </c>
      <c r="BN35" s="34">
        <f t="shared" si="56"/>
        <v>0</v>
      </c>
      <c r="BO35" s="53">
        <f t="shared" si="14"/>
        <v>255.68333333333334</v>
      </c>
      <c r="BP35" s="56">
        <f t="shared" si="15"/>
        <v>-254.6611111111111</v>
      </c>
      <c r="BQ35" s="56">
        <f t="shared" si="57"/>
        <v>1</v>
      </c>
      <c r="BR35" s="56">
        <f t="shared" si="58"/>
        <v>0</v>
      </c>
      <c r="BS35" s="56">
        <f t="shared" si="59"/>
        <v>0</v>
      </c>
      <c r="BT35" s="15">
        <f t="shared" si="60"/>
        <v>0</v>
      </c>
      <c r="BU35" s="34">
        <f t="shared" si="61"/>
        <v>0</v>
      </c>
      <c r="BV35" s="53">
        <f t="shared" si="16"/>
        <v>255.68333333333334</v>
      </c>
      <c r="BW35" s="56">
        <f t="shared" si="17"/>
        <v>-254.6611111111111</v>
      </c>
      <c r="BX35" s="56">
        <f t="shared" si="62"/>
        <v>1</v>
      </c>
      <c r="BY35" s="56">
        <f t="shared" si="63"/>
        <v>0</v>
      </c>
      <c r="BZ35" s="56">
        <f t="shared" si="64"/>
        <v>0</v>
      </c>
      <c r="CA35" s="15">
        <f t="shared" si="65"/>
        <v>0</v>
      </c>
      <c r="CB35" s="34">
        <f t="shared" si="66"/>
        <v>0</v>
      </c>
      <c r="CC35" s="53">
        <f t="shared" si="18"/>
        <v>255.68333333333334</v>
      </c>
      <c r="CD35" s="56">
        <f t="shared" si="19"/>
        <v>-254.6611111111111</v>
      </c>
      <c r="CE35" s="56">
        <f t="shared" si="67"/>
        <v>1</v>
      </c>
      <c r="CF35" s="56">
        <f t="shared" si="68"/>
        <v>0</v>
      </c>
      <c r="CG35" s="56">
        <f t="shared" si="69"/>
        <v>0</v>
      </c>
      <c r="CH35" s="15">
        <f t="shared" si="70"/>
        <v>0</v>
      </c>
      <c r="CI35" s="14">
        <f t="shared" si="71"/>
        <v>0</v>
      </c>
      <c r="CJ35" s="30" t="e">
        <f t="shared" si="20"/>
        <v>#REF!</v>
      </c>
      <c r="CK35" s="37" t="e">
        <f t="shared" si="21"/>
        <v>#REF!</v>
      </c>
    </row>
    <row r="36" spans="2:89" x14ac:dyDescent="0.25">
      <c r="B36" s="50">
        <v>6</v>
      </c>
      <c r="C36" s="43"/>
      <c r="D36" s="43"/>
      <c r="E36" s="44"/>
      <c r="F36" s="45"/>
      <c r="M36" s="24">
        <v>46023</v>
      </c>
      <c r="N36" s="25">
        <v>46204</v>
      </c>
      <c r="O36" s="26" t="e">
        <f>Export!#REF!</f>
        <v>#REF!</v>
      </c>
      <c r="P36" s="30" t="e">
        <f>Export!#REF!</f>
        <v>#REF!</v>
      </c>
      <c r="Q36" s="32" t="e">
        <f>Export!#REF!</f>
        <v>#REF!</v>
      </c>
      <c r="R36" s="59">
        <f t="shared" si="0"/>
        <v>256.68888888888887</v>
      </c>
      <c r="S36" s="60">
        <f t="shared" si="1"/>
        <v>-255.68333333333334</v>
      </c>
      <c r="T36" s="60">
        <f t="shared" si="22"/>
        <v>1</v>
      </c>
      <c r="U36" s="60">
        <f t="shared" si="23"/>
        <v>0</v>
      </c>
      <c r="V36" s="56">
        <f t="shared" si="24"/>
        <v>0</v>
      </c>
      <c r="W36" s="15">
        <f t="shared" si="25"/>
        <v>0</v>
      </c>
      <c r="X36" s="34">
        <f t="shared" si="26"/>
        <v>0</v>
      </c>
      <c r="Y36" s="59">
        <f t="shared" si="2"/>
        <v>256.68888888888887</v>
      </c>
      <c r="Z36" s="60">
        <f t="shared" si="3"/>
        <v>-255.68333333333334</v>
      </c>
      <c r="AA36" s="60">
        <f t="shared" si="27"/>
        <v>1</v>
      </c>
      <c r="AB36" s="60">
        <f t="shared" si="28"/>
        <v>0</v>
      </c>
      <c r="AC36" s="56">
        <f t="shared" si="29"/>
        <v>0</v>
      </c>
      <c r="AD36" s="15">
        <f t="shared" si="30"/>
        <v>0</v>
      </c>
      <c r="AE36" s="34">
        <f t="shared" si="31"/>
        <v>0</v>
      </c>
      <c r="AF36" s="59">
        <f t="shared" si="4"/>
        <v>256.68888888888887</v>
      </c>
      <c r="AG36" s="60">
        <f t="shared" si="5"/>
        <v>-255.68333333333334</v>
      </c>
      <c r="AH36" s="60">
        <f t="shared" si="32"/>
        <v>1</v>
      </c>
      <c r="AI36" s="60">
        <f t="shared" si="33"/>
        <v>0</v>
      </c>
      <c r="AJ36" s="56">
        <f t="shared" si="34"/>
        <v>0</v>
      </c>
      <c r="AK36" s="15">
        <f t="shared" si="35"/>
        <v>0</v>
      </c>
      <c r="AL36" s="34">
        <f t="shared" si="36"/>
        <v>0</v>
      </c>
      <c r="AM36" s="59">
        <f t="shared" si="6"/>
        <v>256.68888888888887</v>
      </c>
      <c r="AN36" s="60">
        <f t="shared" si="7"/>
        <v>-255.68333333333334</v>
      </c>
      <c r="AO36" s="60">
        <f t="shared" si="37"/>
        <v>1</v>
      </c>
      <c r="AP36" s="60">
        <f t="shared" si="38"/>
        <v>0</v>
      </c>
      <c r="AQ36" s="56">
        <f t="shared" si="39"/>
        <v>0</v>
      </c>
      <c r="AR36" s="15">
        <f t="shared" si="40"/>
        <v>0</v>
      </c>
      <c r="AS36" s="34">
        <f t="shared" si="41"/>
        <v>0</v>
      </c>
      <c r="AT36" s="59">
        <f t="shared" si="8"/>
        <v>256.68888888888887</v>
      </c>
      <c r="AU36" s="60">
        <f t="shared" si="9"/>
        <v>-255.68333333333334</v>
      </c>
      <c r="AV36" s="60">
        <f t="shared" si="42"/>
        <v>1</v>
      </c>
      <c r="AW36" s="60">
        <f t="shared" si="43"/>
        <v>0</v>
      </c>
      <c r="AX36" s="56">
        <f t="shared" si="44"/>
        <v>0</v>
      </c>
      <c r="AY36" s="15">
        <f t="shared" si="45"/>
        <v>0</v>
      </c>
      <c r="AZ36" s="34">
        <f t="shared" si="46"/>
        <v>0</v>
      </c>
      <c r="BA36" s="59">
        <f t="shared" si="10"/>
        <v>256.68888888888887</v>
      </c>
      <c r="BB36" s="60">
        <f t="shared" si="11"/>
        <v>-255.68333333333334</v>
      </c>
      <c r="BC36" s="60">
        <f t="shared" si="47"/>
        <v>1</v>
      </c>
      <c r="BD36" s="60">
        <f t="shared" si="48"/>
        <v>0</v>
      </c>
      <c r="BE36" s="56">
        <f t="shared" si="49"/>
        <v>0</v>
      </c>
      <c r="BF36" s="15">
        <f t="shared" si="50"/>
        <v>0</v>
      </c>
      <c r="BG36" s="34">
        <f t="shared" si="51"/>
        <v>0</v>
      </c>
      <c r="BH36" s="53">
        <f t="shared" si="12"/>
        <v>256.68888888888887</v>
      </c>
      <c r="BI36" s="56">
        <f t="shared" si="13"/>
        <v>-255.68333333333334</v>
      </c>
      <c r="BJ36" s="56">
        <f t="shared" si="52"/>
        <v>1</v>
      </c>
      <c r="BK36" s="56">
        <f t="shared" si="53"/>
        <v>0</v>
      </c>
      <c r="BL36" s="56">
        <f t="shared" si="54"/>
        <v>0</v>
      </c>
      <c r="BM36" s="15">
        <f t="shared" si="55"/>
        <v>0</v>
      </c>
      <c r="BN36" s="34">
        <f t="shared" si="56"/>
        <v>0</v>
      </c>
      <c r="BO36" s="53">
        <f t="shared" si="14"/>
        <v>256.68888888888887</v>
      </c>
      <c r="BP36" s="56">
        <f t="shared" si="15"/>
        <v>-255.68333333333334</v>
      </c>
      <c r="BQ36" s="56">
        <f t="shared" si="57"/>
        <v>1</v>
      </c>
      <c r="BR36" s="56">
        <f t="shared" si="58"/>
        <v>0</v>
      </c>
      <c r="BS36" s="56">
        <f t="shared" si="59"/>
        <v>0</v>
      </c>
      <c r="BT36" s="15">
        <f t="shared" si="60"/>
        <v>0</v>
      </c>
      <c r="BU36" s="34">
        <f t="shared" si="61"/>
        <v>0</v>
      </c>
      <c r="BV36" s="53">
        <f t="shared" si="16"/>
        <v>256.68888888888887</v>
      </c>
      <c r="BW36" s="56">
        <f t="shared" si="17"/>
        <v>-255.68333333333334</v>
      </c>
      <c r="BX36" s="56">
        <f t="shared" si="62"/>
        <v>1</v>
      </c>
      <c r="BY36" s="56">
        <f t="shared" si="63"/>
        <v>0</v>
      </c>
      <c r="BZ36" s="56">
        <f t="shared" si="64"/>
        <v>0</v>
      </c>
      <c r="CA36" s="15">
        <f t="shared" si="65"/>
        <v>0</v>
      </c>
      <c r="CB36" s="34">
        <f t="shared" si="66"/>
        <v>0</v>
      </c>
      <c r="CC36" s="53">
        <f t="shared" si="18"/>
        <v>256.68888888888887</v>
      </c>
      <c r="CD36" s="56">
        <f t="shared" si="19"/>
        <v>-255.68333333333334</v>
      </c>
      <c r="CE36" s="56">
        <f t="shared" si="67"/>
        <v>1</v>
      </c>
      <c r="CF36" s="56">
        <f t="shared" si="68"/>
        <v>0</v>
      </c>
      <c r="CG36" s="56">
        <f t="shared" si="69"/>
        <v>0</v>
      </c>
      <c r="CH36" s="15">
        <f t="shared" si="70"/>
        <v>0</v>
      </c>
      <c r="CI36" s="14">
        <f t="shared" si="71"/>
        <v>0</v>
      </c>
      <c r="CJ36" s="30" t="e">
        <f t="shared" si="20"/>
        <v>#REF!</v>
      </c>
      <c r="CK36" s="37" t="e">
        <f t="shared" si="21"/>
        <v>#REF!</v>
      </c>
    </row>
    <row r="37" spans="2:89" x14ac:dyDescent="0.25">
      <c r="B37" s="49">
        <v>7</v>
      </c>
      <c r="C37" s="40"/>
      <c r="D37" s="40"/>
      <c r="E37" s="41"/>
      <c r="F37" s="42"/>
      <c r="M37" s="24">
        <v>46204</v>
      </c>
      <c r="N37" s="25">
        <v>46388</v>
      </c>
      <c r="O37" s="26" t="e">
        <f>Export!#REF!</f>
        <v>#REF!</v>
      </c>
      <c r="P37" s="30" t="e">
        <f>Export!#REF!</f>
        <v>#REF!</v>
      </c>
      <c r="Q37" s="32" t="e">
        <f>Export!#REF!</f>
        <v>#REF!</v>
      </c>
      <c r="R37" s="59">
        <f t="shared" si="0"/>
        <v>257.71111111111111</v>
      </c>
      <c r="S37" s="60">
        <f t="shared" si="1"/>
        <v>-256.68888888888887</v>
      </c>
      <c r="T37" s="60">
        <f t="shared" si="22"/>
        <v>1</v>
      </c>
      <c r="U37" s="60">
        <f t="shared" si="23"/>
        <v>0</v>
      </c>
      <c r="V37" s="56">
        <f t="shared" si="24"/>
        <v>0</v>
      </c>
      <c r="W37" s="15">
        <f t="shared" si="25"/>
        <v>0</v>
      </c>
      <c r="X37" s="34">
        <f t="shared" si="26"/>
        <v>0</v>
      </c>
      <c r="Y37" s="59">
        <f t="shared" si="2"/>
        <v>257.71111111111111</v>
      </c>
      <c r="Z37" s="60">
        <f t="shared" si="3"/>
        <v>-256.68888888888887</v>
      </c>
      <c r="AA37" s="60">
        <f t="shared" si="27"/>
        <v>1</v>
      </c>
      <c r="AB37" s="60">
        <f t="shared" si="28"/>
        <v>0</v>
      </c>
      <c r="AC37" s="56">
        <f t="shared" si="29"/>
        <v>0</v>
      </c>
      <c r="AD37" s="15">
        <f t="shared" si="30"/>
        <v>0</v>
      </c>
      <c r="AE37" s="34">
        <f t="shared" si="31"/>
        <v>0</v>
      </c>
      <c r="AF37" s="59">
        <f t="shared" si="4"/>
        <v>257.71111111111111</v>
      </c>
      <c r="AG37" s="60">
        <f t="shared" si="5"/>
        <v>-256.68888888888887</v>
      </c>
      <c r="AH37" s="60">
        <f t="shared" si="32"/>
        <v>1</v>
      </c>
      <c r="AI37" s="60">
        <f t="shared" si="33"/>
        <v>0</v>
      </c>
      <c r="AJ37" s="56">
        <f t="shared" si="34"/>
        <v>0</v>
      </c>
      <c r="AK37" s="15">
        <f t="shared" si="35"/>
        <v>0</v>
      </c>
      <c r="AL37" s="34">
        <f t="shared" si="36"/>
        <v>0</v>
      </c>
      <c r="AM37" s="59">
        <f t="shared" si="6"/>
        <v>257.71111111111111</v>
      </c>
      <c r="AN37" s="60">
        <f t="shared" si="7"/>
        <v>-256.68888888888887</v>
      </c>
      <c r="AO37" s="60">
        <f t="shared" si="37"/>
        <v>1</v>
      </c>
      <c r="AP37" s="60">
        <f t="shared" si="38"/>
        <v>0</v>
      </c>
      <c r="AQ37" s="56">
        <f t="shared" si="39"/>
        <v>0</v>
      </c>
      <c r="AR37" s="15">
        <f t="shared" si="40"/>
        <v>0</v>
      </c>
      <c r="AS37" s="34">
        <f t="shared" si="41"/>
        <v>0</v>
      </c>
      <c r="AT37" s="59">
        <f t="shared" si="8"/>
        <v>257.71111111111111</v>
      </c>
      <c r="AU37" s="60">
        <f t="shared" si="9"/>
        <v>-256.68888888888887</v>
      </c>
      <c r="AV37" s="60">
        <f t="shared" si="42"/>
        <v>1</v>
      </c>
      <c r="AW37" s="60">
        <f t="shared" si="43"/>
        <v>0</v>
      </c>
      <c r="AX37" s="56">
        <f t="shared" si="44"/>
        <v>0</v>
      </c>
      <c r="AY37" s="15">
        <f t="shared" si="45"/>
        <v>0</v>
      </c>
      <c r="AZ37" s="34">
        <f t="shared" si="46"/>
        <v>0</v>
      </c>
      <c r="BA37" s="59">
        <f t="shared" si="10"/>
        <v>257.71111111111111</v>
      </c>
      <c r="BB37" s="60">
        <f t="shared" si="11"/>
        <v>-256.68888888888887</v>
      </c>
      <c r="BC37" s="60">
        <f t="shared" si="47"/>
        <v>1</v>
      </c>
      <c r="BD37" s="60">
        <f t="shared" si="48"/>
        <v>0</v>
      </c>
      <c r="BE37" s="56">
        <f t="shared" si="49"/>
        <v>0</v>
      </c>
      <c r="BF37" s="15">
        <f t="shared" si="50"/>
        <v>0</v>
      </c>
      <c r="BG37" s="34">
        <f t="shared" si="51"/>
        <v>0</v>
      </c>
      <c r="BH37" s="53">
        <f t="shared" si="12"/>
        <v>257.71111111111111</v>
      </c>
      <c r="BI37" s="56">
        <f t="shared" si="13"/>
        <v>-256.68888888888887</v>
      </c>
      <c r="BJ37" s="56">
        <f t="shared" si="52"/>
        <v>1</v>
      </c>
      <c r="BK37" s="56">
        <f t="shared" si="53"/>
        <v>0</v>
      </c>
      <c r="BL37" s="56">
        <f t="shared" si="54"/>
        <v>0</v>
      </c>
      <c r="BM37" s="15">
        <f t="shared" si="55"/>
        <v>0</v>
      </c>
      <c r="BN37" s="34">
        <f t="shared" si="56"/>
        <v>0</v>
      </c>
      <c r="BO37" s="53">
        <f t="shared" si="14"/>
        <v>257.71111111111111</v>
      </c>
      <c r="BP37" s="56">
        <f t="shared" si="15"/>
        <v>-256.68888888888887</v>
      </c>
      <c r="BQ37" s="56">
        <f t="shared" si="57"/>
        <v>1</v>
      </c>
      <c r="BR37" s="56">
        <f t="shared" si="58"/>
        <v>0</v>
      </c>
      <c r="BS37" s="56">
        <f t="shared" si="59"/>
        <v>0</v>
      </c>
      <c r="BT37" s="15">
        <f t="shared" si="60"/>
        <v>0</v>
      </c>
      <c r="BU37" s="34">
        <f t="shared" si="61"/>
        <v>0</v>
      </c>
      <c r="BV37" s="53">
        <f t="shared" si="16"/>
        <v>257.71111111111111</v>
      </c>
      <c r="BW37" s="56">
        <f t="shared" si="17"/>
        <v>-256.68888888888887</v>
      </c>
      <c r="BX37" s="56">
        <f t="shared" si="62"/>
        <v>1</v>
      </c>
      <c r="BY37" s="56">
        <f t="shared" si="63"/>
        <v>0</v>
      </c>
      <c r="BZ37" s="56">
        <f t="shared" si="64"/>
        <v>0</v>
      </c>
      <c r="CA37" s="15">
        <f t="shared" si="65"/>
        <v>0</v>
      </c>
      <c r="CB37" s="34">
        <f t="shared" si="66"/>
        <v>0</v>
      </c>
      <c r="CC37" s="53">
        <f t="shared" si="18"/>
        <v>257.71111111111111</v>
      </c>
      <c r="CD37" s="56">
        <f t="shared" si="19"/>
        <v>-256.68888888888887</v>
      </c>
      <c r="CE37" s="56">
        <f t="shared" si="67"/>
        <v>1</v>
      </c>
      <c r="CF37" s="56">
        <f t="shared" si="68"/>
        <v>0</v>
      </c>
      <c r="CG37" s="56">
        <f t="shared" si="69"/>
        <v>0</v>
      </c>
      <c r="CH37" s="15">
        <f t="shared" si="70"/>
        <v>0</v>
      </c>
      <c r="CI37" s="14">
        <f t="shared" si="71"/>
        <v>0</v>
      </c>
      <c r="CJ37" s="30" t="e">
        <f t="shared" si="20"/>
        <v>#REF!</v>
      </c>
      <c r="CK37" s="37" t="e">
        <f t="shared" si="21"/>
        <v>#REF!</v>
      </c>
    </row>
    <row r="38" spans="2:89" x14ac:dyDescent="0.25">
      <c r="B38" s="50">
        <v>8</v>
      </c>
      <c r="C38" s="43"/>
      <c r="D38" s="43"/>
      <c r="E38" s="44"/>
      <c r="F38" s="45"/>
      <c r="M38" s="24">
        <v>46388</v>
      </c>
      <c r="N38" s="25">
        <v>46569</v>
      </c>
      <c r="O38" s="26" t="e">
        <f>Export!#REF!</f>
        <v>#REF!</v>
      </c>
      <c r="P38" s="30" t="e">
        <f>Export!#REF!</f>
        <v>#REF!</v>
      </c>
      <c r="Q38" s="32" t="e">
        <f>Export!#REF!</f>
        <v>#REF!</v>
      </c>
      <c r="R38" s="59">
        <f t="shared" si="0"/>
        <v>258.71666666666664</v>
      </c>
      <c r="S38" s="60">
        <f t="shared" si="1"/>
        <v>-257.71111111111111</v>
      </c>
      <c r="T38" s="60">
        <f t="shared" si="22"/>
        <v>1</v>
      </c>
      <c r="U38" s="60">
        <f t="shared" si="23"/>
        <v>0</v>
      </c>
      <c r="V38" s="56">
        <f t="shared" si="24"/>
        <v>0</v>
      </c>
      <c r="W38" s="15">
        <f t="shared" si="25"/>
        <v>0</v>
      </c>
      <c r="X38" s="34">
        <f t="shared" si="26"/>
        <v>0</v>
      </c>
      <c r="Y38" s="59">
        <f t="shared" si="2"/>
        <v>258.71666666666664</v>
      </c>
      <c r="Z38" s="60">
        <f t="shared" si="3"/>
        <v>-257.71111111111111</v>
      </c>
      <c r="AA38" s="60">
        <f t="shared" si="27"/>
        <v>1</v>
      </c>
      <c r="AB38" s="60">
        <f t="shared" si="28"/>
        <v>0</v>
      </c>
      <c r="AC38" s="56">
        <f t="shared" si="29"/>
        <v>0</v>
      </c>
      <c r="AD38" s="15">
        <f t="shared" si="30"/>
        <v>0</v>
      </c>
      <c r="AE38" s="34">
        <f t="shared" si="31"/>
        <v>0</v>
      </c>
      <c r="AF38" s="59">
        <f t="shared" si="4"/>
        <v>258.71666666666664</v>
      </c>
      <c r="AG38" s="60">
        <f t="shared" si="5"/>
        <v>-257.71111111111111</v>
      </c>
      <c r="AH38" s="60">
        <f t="shared" si="32"/>
        <v>1</v>
      </c>
      <c r="AI38" s="60">
        <f t="shared" si="33"/>
        <v>0</v>
      </c>
      <c r="AJ38" s="56">
        <f t="shared" si="34"/>
        <v>0</v>
      </c>
      <c r="AK38" s="15">
        <f t="shared" si="35"/>
        <v>0</v>
      </c>
      <c r="AL38" s="34">
        <f t="shared" si="36"/>
        <v>0</v>
      </c>
      <c r="AM38" s="59">
        <f t="shared" si="6"/>
        <v>258.71666666666664</v>
      </c>
      <c r="AN38" s="60">
        <f t="shared" si="7"/>
        <v>-257.71111111111111</v>
      </c>
      <c r="AO38" s="60">
        <f t="shared" si="37"/>
        <v>1</v>
      </c>
      <c r="AP38" s="60">
        <f t="shared" si="38"/>
        <v>0</v>
      </c>
      <c r="AQ38" s="56">
        <f t="shared" si="39"/>
        <v>0</v>
      </c>
      <c r="AR38" s="15">
        <f t="shared" si="40"/>
        <v>0</v>
      </c>
      <c r="AS38" s="34">
        <f t="shared" si="41"/>
        <v>0</v>
      </c>
      <c r="AT38" s="59">
        <f t="shared" si="8"/>
        <v>258.71666666666664</v>
      </c>
      <c r="AU38" s="60">
        <f t="shared" si="9"/>
        <v>-257.71111111111111</v>
      </c>
      <c r="AV38" s="60">
        <f t="shared" si="42"/>
        <v>1</v>
      </c>
      <c r="AW38" s="60">
        <f t="shared" si="43"/>
        <v>0</v>
      </c>
      <c r="AX38" s="56">
        <f t="shared" si="44"/>
        <v>0</v>
      </c>
      <c r="AY38" s="15">
        <f t="shared" si="45"/>
        <v>0</v>
      </c>
      <c r="AZ38" s="34">
        <f t="shared" si="46"/>
        <v>0</v>
      </c>
      <c r="BA38" s="59">
        <f t="shared" si="10"/>
        <v>258.71666666666664</v>
      </c>
      <c r="BB38" s="60">
        <f t="shared" si="11"/>
        <v>-257.71111111111111</v>
      </c>
      <c r="BC38" s="60">
        <f t="shared" si="47"/>
        <v>1</v>
      </c>
      <c r="BD38" s="60">
        <f t="shared" si="48"/>
        <v>0</v>
      </c>
      <c r="BE38" s="56">
        <f t="shared" si="49"/>
        <v>0</v>
      </c>
      <c r="BF38" s="15">
        <f t="shared" si="50"/>
        <v>0</v>
      </c>
      <c r="BG38" s="34">
        <f t="shared" si="51"/>
        <v>0</v>
      </c>
      <c r="BH38" s="53">
        <f t="shared" si="12"/>
        <v>258.71666666666664</v>
      </c>
      <c r="BI38" s="56">
        <f t="shared" si="13"/>
        <v>-257.71111111111111</v>
      </c>
      <c r="BJ38" s="56">
        <f t="shared" si="52"/>
        <v>1</v>
      </c>
      <c r="BK38" s="56">
        <f t="shared" si="53"/>
        <v>0</v>
      </c>
      <c r="BL38" s="56">
        <f t="shared" si="54"/>
        <v>0</v>
      </c>
      <c r="BM38" s="15">
        <f t="shared" si="55"/>
        <v>0</v>
      </c>
      <c r="BN38" s="34">
        <f t="shared" si="56"/>
        <v>0</v>
      </c>
      <c r="BO38" s="53">
        <f t="shared" si="14"/>
        <v>258.71666666666664</v>
      </c>
      <c r="BP38" s="56">
        <f t="shared" si="15"/>
        <v>-257.71111111111111</v>
      </c>
      <c r="BQ38" s="56">
        <f t="shared" si="57"/>
        <v>1</v>
      </c>
      <c r="BR38" s="56">
        <f t="shared" si="58"/>
        <v>0</v>
      </c>
      <c r="BS38" s="56">
        <f t="shared" si="59"/>
        <v>0</v>
      </c>
      <c r="BT38" s="15">
        <f t="shared" si="60"/>
        <v>0</v>
      </c>
      <c r="BU38" s="34">
        <f t="shared" si="61"/>
        <v>0</v>
      </c>
      <c r="BV38" s="53">
        <f t="shared" si="16"/>
        <v>258.71666666666664</v>
      </c>
      <c r="BW38" s="56">
        <f t="shared" si="17"/>
        <v>-257.71111111111111</v>
      </c>
      <c r="BX38" s="56">
        <f t="shared" si="62"/>
        <v>1</v>
      </c>
      <c r="BY38" s="56">
        <f t="shared" si="63"/>
        <v>0</v>
      </c>
      <c r="BZ38" s="56">
        <f t="shared" si="64"/>
        <v>0</v>
      </c>
      <c r="CA38" s="15">
        <f t="shared" si="65"/>
        <v>0</v>
      </c>
      <c r="CB38" s="34">
        <f t="shared" si="66"/>
        <v>0</v>
      </c>
      <c r="CC38" s="53">
        <f t="shared" si="18"/>
        <v>258.71666666666664</v>
      </c>
      <c r="CD38" s="56">
        <f t="shared" si="19"/>
        <v>-257.71111111111111</v>
      </c>
      <c r="CE38" s="56">
        <f t="shared" si="67"/>
        <v>1</v>
      </c>
      <c r="CF38" s="56">
        <f t="shared" si="68"/>
        <v>0</v>
      </c>
      <c r="CG38" s="56">
        <f t="shared" si="69"/>
        <v>0</v>
      </c>
      <c r="CH38" s="15">
        <f t="shared" si="70"/>
        <v>0</v>
      </c>
      <c r="CI38" s="14">
        <f t="shared" si="71"/>
        <v>0</v>
      </c>
      <c r="CJ38" s="30" t="e">
        <f t="shared" si="20"/>
        <v>#REF!</v>
      </c>
      <c r="CK38" s="37" t="e">
        <f t="shared" si="21"/>
        <v>#REF!</v>
      </c>
    </row>
    <row r="39" spans="2:89" x14ac:dyDescent="0.25">
      <c r="B39" s="49">
        <v>9</v>
      </c>
      <c r="C39" s="40"/>
      <c r="D39" s="40"/>
      <c r="E39" s="41"/>
      <c r="F39" s="42"/>
      <c r="M39" s="24">
        <v>46569</v>
      </c>
      <c r="N39" s="25">
        <v>46753</v>
      </c>
      <c r="O39" s="26" t="e">
        <f>Export!#REF!</f>
        <v>#REF!</v>
      </c>
      <c r="P39" s="30" t="e">
        <f>Export!#REF!</f>
        <v>#REF!</v>
      </c>
      <c r="Q39" s="32" t="e">
        <f>Export!#REF!</f>
        <v>#REF!</v>
      </c>
      <c r="R39" s="59">
        <f t="shared" si="0"/>
        <v>259.73888888888888</v>
      </c>
      <c r="S39" s="60">
        <f t="shared" si="1"/>
        <v>-258.71666666666664</v>
      </c>
      <c r="T39" s="60">
        <f t="shared" si="22"/>
        <v>1</v>
      </c>
      <c r="U39" s="60">
        <f t="shared" si="23"/>
        <v>0</v>
      </c>
      <c r="V39" s="56">
        <f t="shared" si="24"/>
        <v>0</v>
      </c>
      <c r="W39" s="15">
        <f t="shared" si="25"/>
        <v>0</v>
      </c>
      <c r="X39" s="34">
        <f t="shared" si="26"/>
        <v>0</v>
      </c>
      <c r="Y39" s="59">
        <f t="shared" si="2"/>
        <v>259.73888888888888</v>
      </c>
      <c r="Z39" s="60">
        <f t="shared" si="3"/>
        <v>-258.71666666666664</v>
      </c>
      <c r="AA39" s="60">
        <f t="shared" si="27"/>
        <v>1</v>
      </c>
      <c r="AB39" s="60">
        <f t="shared" si="28"/>
        <v>0</v>
      </c>
      <c r="AC39" s="56">
        <f t="shared" si="29"/>
        <v>0</v>
      </c>
      <c r="AD39" s="15">
        <f t="shared" si="30"/>
        <v>0</v>
      </c>
      <c r="AE39" s="34">
        <f t="shared" si="31"/>
        <v>0</v>
      </c>
      <c r="AF39" s="59">
        <f t="shared" si="4"/>
        <v>259.73888888888888</v>
      </c>
      <c r="AG39" s="60">
        <f t="shared" si="5"/>
        <v>-258.71666666666664</v>
      </c>
      <c r="AH39" s="60">
        <f t="shared" si="32"/>
        <v>1</v>
      </c>
      <c r="AI39" s="60">
        <f t="shared" si="33"/>
        <v>0</v>
      </c>
      <c r="AJ39" s="56">
        <f t="shared" si="34"/>
        <v>0</v>
      </c>
      <c r="AK39" s="15">
        <f t="shared" si="35"/>
        <v>0</v>
      </c>
      <c r="AL39" s="34">
        <f t="shared" si="36"/>
        <v>0</v>
      </c>
      <c r="AM39" s="59">
        <f t="shared" si="6"/>
        <v>259.73888888888888</v>
      </c>
      <c r="AN39" s="60">
        <f t="shared" si="7"/>
        <v>-258.71666666666664</v>
      </c>
      <c r="AO39" s="60">
        <f t="shared" si="37"/>
        <v>1</v>
      </c>
      <c r="AP39" s="60">
        <f t="shared" si="38"/>
        <v>0</v>
      </c>
      <c r="AQ39" s="56">
        <f t="shared" si="39"/>
        <v>0</v>
      </c>
      <c r="AR39" s="15">
        <f t="shared" si="40"/>
        <v>0</v>
      </c>
      <c r="AS39" s="34">
        <f t="shared" si="41"/>
        <v>0</v>
      </c>
      <c r="AT39" s="59">
        <f t="shared" si="8"/>
        <v>259.73888888888888</v>
      </c>
      <c r="AU39" s="60">
        <f t="shared" si="9"/>
        <v>-258.71666666666664</v>
      </c>
      <c r="AV39" s="60">
        <f t="shared" si="42"/>
        <v>1</v>
      </c>
      <c r="AW39" s="60">
        <f t="shared" si="43"/>
        <v>0</v>
      </c>
      <c r="AX39" s="56">
        <f t="shared" si="44"/>
        <v>0</v>
      </c>
      <c r="AY39" s="15">
        <f t="shared" si="45"/>
        <v>0</v>
      </c>
      <c r="AZ39" s="34">
        <f t="shared" si="46"/>
        <v>0</v>
      </c>
      <c r="BA39" s="59">
        <f t="shared" si="10"/>
        <v>259.73888888888888</v>
      </c>
      <c r="BB39" s="60">
        <f t="shared" si="11"/>
        <v>-258.71666666666664</v>
      </c>
      <c r="BC39" s="60">
        <f t="shared" si="47"/>
        <v>1</v>
      </c>
      <c r="BD39" s="60">
        <f t="shared" si="48"/>
        <v>0</v>
      </c>
      <c r="BE39" s="56">
        <f t="shared" si="49"/>
        <v>0</v>
      </c>
      <c r="BF39" s="15">
        <f t="shared" si="50"/>
        <v>0</v>
      </c>
      <c r="BG39" s="34">
        <f t="shared" si="51"/>
        <v>0</v>
      </c>
      <c r="BH39" s="53">
        <f t="shared" si="12"/>
        <v>259.73888888888888</v>
      </c>
      <c r="BI39" s="56">
        <f t="shared" si="13"/>
        <v>-258.71666666666664</v>
      </c>
      <c r="BJ39" s="56">
        <f t="shared" si="52"/>
        <v>1</v>
      </c>
      <c r="BK39" s="56">
        <f t="shared" si="53"/>
        <v>0</v>
      </c>
      <c r="BL39" s="56">
        <f t="shared" si="54"/>
        <v>0</v>
      </c>
      <c r="BM39" s="15">
        <f t="shared" si="55"/>
        <v>0</v>
      </c>
      <c r="BN39" s="34">
        <f t="shared" si="56"/>
        <v>0</v>
      </c>
      <c r="BO39" s="53">
        <f t="shared" si="14"/>
        <v>259.73888888888888</v>
      </c>
      <c r="BP39" s="56">
        <f t="shared" si="15"/>
        <v>-258.71666666666664</v>
      </c>
      <c r="BQ39" s="56">
        <f t="shared" si="57"/>
        <v>1</v>
      </c>
      <c r="BR39" s="56">
        <f t="shared" si="58"/>
        <v>0</v>
      </c>
      <c r="BS39" s="56">
        <f t="shared" si="59"/>
        <v>0</v>
      </c>
      <c r="BT39" s="15">
        <f t="shared" si="60"/>
        <v>0</v>
      </c>
      <c r="BU39" s="34">
        <f t="shared" si="61"/>
        <v>0</v>
      </c>
      <c r="BV39" s="53">
        <f t="shared" si="16"/>
        <v>259.73888888888888</v>
      </c>
      <c r="BW39" s="56">
        <f t="shared" si="17"/>
        <v>-258.71666666666664</v>
      </c>
      <c r="BX39" s="56">
        <f t="shared" si="62"/>
        <v>1</v>
      </c>
      <c r="BY39" s="56">
        <f t="shared" si="63"/>
        <v>0</v>
      </c>
      <c r="BZ39" s="56">
        <f t="shared" si="64"/>
        <v>0</v>
      </c>
      <c r="CA39" s="15">
        <f t="shared" si="65"/>
        <v>0</v>
      </c>
      <c r="CB39" s="34">
        <f t="shared" si="66"/>
        <v>0</v>
      </c>
      <c r="CC39" s="53">
        <f t="shared" si="18"/>
        <v>259.73888888888888</v>
      </c>
      <c r="CD39" s="56">
        <f t="shared" si="19"/>
        <v>-258.71666666666664</v>
      </c>
      <c r="CE39" s="56">
        <f t="shared" si="67"/>
        <v>1</v>
      </c>
      <c r="CF39" s="56">
        <f t="shared" si="68"/>
        <v>0</v>
      </c>
      <c r="CG39" s="56">
        <f t="shared" si="69"/>
        <v>0</v>
      </c>
      <c r="CH39" s="15">
        <f t="shared" si="70"/>
        <v>0</v>
      </c>
      <c r="CI39" s="14">
        <f t="shared" si="71"/>
        <v>0</v>
      </c>
      <c r="CJ39" s="30" t="e">
        <f t="shared" si="20"/>
        <v>#REF!</v>
      </c>
      <c r="CK39" s="37" t="e">
        <f t="shared" si="21"/>
        <v>#REF!</v>
      </c>
    </row>
    <row r="40" spans="2:89" ht="15.75" thickBot="1" x14ac:dyDescent="0.3">
      <c r="B40" s="51">
        <v>10</v>
      </c>
      <c r="C40" s="54"/>
      <c r="D40" s="54"/>
      <c r="E40" s="52"/>
      <c r="F40" s="55"/>
      <c r="M40" s="24">
        <v>46753</v>
      </c>
      <c r="N40" s="25">
        <v>46935</v>
      </c>
      <c r="O40" s="26" t="e">
        <f>Export!#REF!</f>
        <v>#REF!</v>
      </c>
      <c r="P40" s="30" t="e">
        <f>Export!#REF!</f>
        <v>#REF!</v>
      </c>
      <c r="Q40" s="32" t="e">
        <f>Export!#REF!</f>
        <v>#REF!</v>
      </c>
      <c r="R40" s="59">
        <f t="shared" si="0"/>
        <v>260.75</v>
      </c>
      <c r="S40" s="60">
        <f t="shared" si="1"/>
        <v>-259.73888888888888</v>
      </c>
      <c r="T40" s="60">
        <f t="shared" si="22"/>
        <v>1</v>
      </c>
      <c r="U40" s="60">
        <f t="shared" si="23"/>
        <v>0</v>
      </c>
      <c r="V40" s="56">
        <f t="shared" si="24"/>
        <v>0</v>
      </c>
      <c r="W40" s="15">
        <f t="shared" si="25"/>
        <v>0</v>
      </c>
      <c r="X40" s="34">
        <f t="shared" si="26"/>
        <v>0</v>
      </c>
      <c r="Y40" s="59">
        <f t="shared" si="2"/>
        <v>260.75</v>
      </c>
      <c r="Z40" s="60">
        <f t="shared" si="3"/>
        <v>-259.73888888888888</v>
      </c>
      <c r="AA40" s="60">
        <f t="shared" si="27"/>
        <v>1</v>
      </c>
      <c r="AB40" s="60">
        <f t="shared" si="28"/>
        <v>0</v>
      </c>
      <c r="AC40" s="56">
        <f t="shared" si="29"/>
        <v>0</v>
      </c>
      <c r="AD40" s="15">
        <f t="shared" si="30"/>
        <v>0</v>
      </c>
      <c r="AE40" s="34">
        <f t="shared" si="31"/>
        <v>0</v>
      </c>
      <c r="AF40" s="59">
        <f t="shared" si="4"/>
        <v>260.75</v>
      </c>
      <c r="AG40" s="60">
        <f t="shared" si="5"/>
        <v>-259.73888888888888</v>
      </c>
      <c r="AH40" s="60">
        <f t="shared" si="32"/>
        <v>1</v>
      </c>
      <c r="AI40" s="60">
        <f t="shared" si="33"/>
        <v>0</v>
      </c>
      <c r="AJ40" s="56">
        <f t="shared" si="34"/>
        <v>0</v>
      </c>
      <c r="AK40" s="15">
        <f t="shared" si="35"/>
        <v>0</v>
      </c>
      <c r="AL40" s="34">
        <f t="shared" si="36"/>
        <v>0</v>
      </c>
      <c r="AM40" s="59">
        <f t="shared" si="6"/>
        <v>260.75</v>
      </c>
      <c r="AN40" s="60">
        <f t="shared" si="7"/>
        <v>-259.73888888888888</v>
      </c>
      <c r="AO40" s="60">
        <f t="shared" si="37"/>
        <v>1</v>
      </c>
      <c r="AP40" s="60">
        <f t="shared" si="38"/>
        <v>0</v>
      </c>
      <c r="AQ40" s="56">
        <f t="shared" si="39"/>
        <v>0</v>
      </c>
      <c r="AR40" s="15">
        <f t="shared" si="40"/>
        <v>0</v>
      </c>
      <c r="AS40" s="34">
        <f t="shared" si="41"/>
        <v>0</v>
      </c>
      <c r="AT40" s="59">
        <f t="shared" si="8"/>
        <v>260.75</v>
      </c>
      <c r="AU40" s="60">
        <f t="shared" si="9"/>
        <v>-259.73888888888888</v>
      </c>
      <c r="AV40" s="60">
        <f t="shared" si="42"/>
        <v>1</v>
      </c>
      <c r="AW40" s="60">
        <f t="shared" si="43"/>
        <v>0</v>
      </c>
      <c r="AX40" s="56">
        <f t="shared" si="44"/>
        <v>0</v>
      </c>
      <c r="AY40" s="15">
        <f t="shared" si="45"/>
        <v>0</v>
      </c>
      <c r="AZ40" s="34">
        <f t="shared" si="46"/>
        <v>0</v>
      </c>
      <c r="BA40" s="59">
        <f t="shared" si="10"/>
        <v>260.75</v>
      </c>
      <c r="BB40" s="60">
        <f t="shared" si="11"/>
        <v>-259.73888888888888</v>
      </c>
      <c r="BC40" s="60">
        <f t="shared" si="47"/>
        <v>1</v>
      </c>
      <c r="BD40" s="60">
        <f t="shared" si="48"/>
        <v>0</v>
      </c>
      <c r="BE40" s="56">
        <f t="shared" si="49"/>
        <v>0</v>
      </c>
      <c r="BF40" s="15">
        <f t="shared" si="50"/>
        <v>0</v>
      </c>
      <c r="BG40" s="34">
        <f t="shared" si="51"/>
        <v>0</v>
      </c>
      <c r="BH40" s="53">
        <f t="shared" si="12"/>
        <v>260.75</v>
      </c>
      <c r="BI40" s="56">
        <f t="shared" si="13"/>
        <v>-259.73888888888888</v>
      </c>
      <c r="BJ40" s="56">
        <f t="shared" si="52"/>
        <v>1</v>
      </c>
      <c r="BK40" s="56">
        <f t="shared" si="53"/>
        <v>0</v>
      </c>
      <c r="BL40" s="56">
        <f t="shared" si="54"/>
        <v>0</v>
      </c>
      <c r="BM40" s="15">
        <f t="shared" si="55"/>
        <v>0</v>
      </c>
      <c r="BN40" s="34">
        <f t="shared" si="56"/>
        <v>0</v>
      </c>
      <c r="BO40" s="53">
        <f t="shared" si="14"/>
        <v>260.75</v>
      </c>
      <c r="BP40" s="56">
        <f t="shared" si="15"/>
        <v>-259.73888888888888</v>
      </c>
      <c r="BQ40" s="56">
        <f t="shared" si="57"/>
        <v>1</v>
      </c>
      <c r="BR40" s="56">
        <f t="shared" si="58"/>
        <v>0</v>
      </c>
      <c r="BS40" s="56">
        <f t="shared" si="59"/>
        <v>0</v>
      </c>
      <c r="BT40" s="15">
        <f t="shared" si="60"/>
        <v>0</v>
      </c>
      <c r="BU40" s="34">
        <f t="shared" si="61"/>
        <v>0</v>
      </c>
      <c r="BV40" s="53">
        <f t="shared" si="16"/>
        <v>260.75</v>
      </c>
      <c r="BW40" s="56">
        <f t="shared" si="17"/>
        <v>-259.73888888888888</v>
      </c>
      <c r="BX40" s="56">
        <f t="shared" si="62"/>
        <v>1</v>
      </c>
      <c r="BY40" s="56">
        <f t="shared" si="63"/>
        <v>0</v>
      </c>
      <c r="BZ40" s="56">
        <f t="shared" si="64"/>
        <v>0</v>
      </c>
      <c r="CA40" s="15">
        <f t="shared" si="65"/>
        <v>0</v>
      </c>
      <c r="CB40" s="34">
        <f t="shared" si="66"/>
        <v>0</v>
      </c>
      <c r="CC40" s="53">
        <f t="shared" si="18"/>
        <v>260.75</v>
      </c>
      <c r="CD40" s="56">
        <f t="shared" si="19"/>
        <v>-259.73888888888888</v>
      </c>
      <c r="CE40" s="56">
        <f t="shared" si="67"/>
        <v>1</v>
      </c>
      <c r="CF40" s="56">
        <f t="shared" si="68"/>
        <v>0</v>
      </c>
      <c r="CG40" s="56">
        <f t="shared" si="69"/>
        <v>0</v>
      </c>
      <c r="CH40" s="15">
        <f t="shared" si="70"/>
        <v>0</v>
      </c>
      <c r="CI40" s="14">
        <f t="shared" si="71"/>
        <v>0</v>
      </c>
      <c r="CJ40" s="30" t="e">
        <f t="shared" si="20"/>
        <v>#REF!</v>
      </c>
      <c r="CK40" s="37" t="e">
        <f t="shared" si="21"/>
        <v>#REF!</v>
      </c>
    </row>
    <row r="41" spans="2:89" x14ac:dyDescent="0.25">
      <c r="B41" s="1"/>
      <c r="C41" s="1"/>
      <c r="D41" s="1"/>
      <c r="E41" s="1"/>
      <c r="F41" s="1"/>
      <c r="M41" s="24">
        <v>46935</v>
      </c>
      <c r="N41" s="25">
        <v>47119</v>
      </c>
      <c r="O41" s="26" t="e">
        <f>Export!#REF!</f>
        <v>#REF!</v>
      </c>
      <c r="P41" s="30" t="e">
        <f>Export!#REF!</f>
        <v>#REF!</v>
      </c>
      <c r="Q41" s="32" t="e">
        <f>Export!#REF!</f>
        <v>#REF!</v>
      </c>
      <c r="R41" s="59">
        <f t="shared" si="0"/>
        <v>261.77222222222224</v>
      </c>
      <c r="S41" s="60">
        <f t="shared" si="1"/>
        <v>-260.75</v>
      </c>
      <c r="T41" s="60">
        <f t="shared" si="22"/>
        <v>1</v>
      </c>
      <c r="U41" s="60">
        <f t="shared" si="23"/>
        <v>0</v>
      </c>
      <c r="V41" s="56">
        <f t="shared" si="24"/>
        <v>0</v>
      </c>
      <c r="W41" s="15">
        <f t="shared" si="25"/>
        <v>0</v>
      </c>
      <c r="X41" s="34">
        <f t="shared" si="26"/>
        <v>0</v>
      </c>
      <c r="Y41" s="59">
        <f t="shared" si="2"/>
        <v>261.77222222222224</v>
      </c>
      <c r="Z41" s="60">
        <f t="shared" si="3"/>
        <v>-260.75</v>
      </c>
      <c r="AA41" s="60">
        <f t="shared" si="27"/>
        <v>1</v>
      </c>
      <c r="AB41" s="60">
        <f t="shared" si="28"/>
        <v>0</v>
      </c>
      <c r="AC41" s="56">
        <f t="shared" si="29"/>
        <v>0</v>
      </c>
      <c r="AD41" s="15">
        <f t="shared" si="30"/>
        <v>0</v>
      </c>
      <c r="AE41" s="34">
        <f t="shared" si="31"/>
        <v>0</v>
      </c>
      <c r="AF41" s="59">
        <f t="shared" si="4"/>
        <v>261.77222222222224</v>
      </c>
      <c r="AG41" s="60">
        <f t="shared" si="5"/>
        <v>-260.75</v>
      </c>
      <c r="AH41" s="60">
        <f t="shared" si="32"/>
        <v>1</v>
      </c>
      <c r="AI41" s="60">
        <f t="shared" si="33"/>
        <v>0</v>
      </c>
      <c r="AJ41" s="56">
        <f t="shared" si="34"/>
        <v>0</v>
      </c>
      <c r="AK41" s="15">
        <f t="shared" si="35"/>
        <v>0</v>
      </c>
      <c r="AL41" s="34">
        <f t="shared" si="36"/>
        <v>0</v>
      </c>
      <c r="AM41" s="59">
        <f t="shared" si="6"/>
        <v>261.77222222222224</v>
      </c>
      <c r="AN41" s="60">
        <f t="shared" si="7"/>
        <v>-260.75</v>
      </c>
      <c r="AO41" s="60">
        <f t="shared" si="37"/>
        <v>1</v>
      </c>
      <c r="AP41" s="60">
        <f t="shared" si="38"/>
        <v>0</v>
      </c>
      <c r="AQ41" s="56">
        <f t="shared" si="39"/>
        <v>0</v>
      </c>
      <c r="AR41" s="15">
        <f t="shared" si="40"/>
        <v>0</v>
      </c>
      <c r="AS41" s="34">
        <f t="shared" si="41"/>
        <v>0</v>
      </c>
      <c r="AT41" s="59">
        <f t="shared" si="8"/>
        <v>261.77222222222224</v>
      </c>
      <c r="AU41" s="60">
        <f t="shared" si="9"/>
        <v>-260.75</v>
      </c>
      <c r="AV41" s="60">
        <f t="shared" si="42"/>
        <v>1</v>
      </c>
      <c r="AW41" s="60">
        <f t="shared" si="43"/>
        <v>0</v>
      </c>
      <c r="AX41" s="56">
        <f t="shared" si="44"/>
        <v>0</v>
      </c>
      <c r="AY41" s="15">
        <f t="shared" si="45"/>
        <v>0</v>
      </c>
      <c r="AZ41" s="34">
        <f t="shared" si="46"/>
        <v>0</v>
      </c>
      <c r="BA41" s="59">
        <f t="shared" si="10"/>
        <v>261.77222222222224</v>
      </c>
      <c r="BB41" s="60">
        <f t="shared" si="11"/>
        <v>-260.75</v>
      </c>
      <c r="BC41" s="60">
        <f t="shared" si="47"/>
        <v>1</v>
      </c>
      <c r="BD41" s="60">
        <f t="shared" si="48"/>
        <v>0</v>
      </c>
      <c r="BE41" s="56">
        <f t="shared" si="49"/>
        <v>0</v>
      </c>
      <c r="BF41" s="15">
        <f t="shared" si="50"/>
        <v>0</v>
      </c>
      <c r="BG41" s="34">
        <f t="shared" si="51"/>
        <v>0</v>
      </c>
      <c r="BH41" s="53">
        <f t="shared" si="12"/>
        <v>261.77222222222224</v>
      </c>
      <c r="BI41" s="56">
        <f t="shared" si="13"/>
        <v>-260.75</v>
      </c>
      <c r="BJ41" s="56">
        <f t="shared" si="52"/>
        <v>1</v>
      </c>
      <c r="BK41" s="56">
        <f t="shared" si="53"/>
        <v>0</v>
      </c>
      <c r="BL41" s="56">
        <f t="shared" si="54"/>
        <v>0</v>
      </c>
      <c r="BM41" s="15">
        <f t="shared" si="55"/>
        <v>0</v>
      </c>
      <c r="BN41" s="34">
        <f t="shared" si="56"/>
        <v>0</v>
      </c>
      <c r="BO41" s="53">
        <f t="shared" si="14"/>
        <v>261.77222222222224</v>
      </c>
      <c r="BP41" s="56">
        <f t="shared" si="15"/>
        <v>-260.75</v>
      </c>
      <c r="BQ41" s="56">
        <f t="shared" si="57"/>
        <v>1</v>
      </c>
      <c r="BR41" s="56">
        <f t="shared" si="58"/>
        <v>0</v>
      </c>
      <c r="BS41" s="56">
        <f t="shared" si="59"/>
        <v>0</v>
      </c>
      <c r="BT41" s="15">
        <f t="shared" si="60"/>
        <v>0</v>
      </c>
      <c r="BU41" s="34">
        <f t="shared" si="61"/>
        <v>0</v>
      </c>
      <c r="BV41" s="53">
        <f t="shared" si="16"/>
        <v>261.77222222222224</v>
      </c>
      <c r="BW41" s="56">
        <f t="shared" si="17"/>
        <v>-260.75</v>
      </c>
      <c r="BX41" s="56">
        <f t="shared" si="62"/>
        <v>1</v>
      </c>
      <c r="BY41" s="56">
        <f t="shared" si="63"/>
        <v>0</v>
      </c>
      <c r="BZ41" s="56">
        <f t="shared" si="64"/>
        <v>0</v>
      </c>
      <c r="CA41" s="15">
        <f t="shared" si="65"/>
        <v>0</v>
      </c>
      <c r="CB41" s="34">
        <f t="shared" si="66"/>
        <v>0</v>
      </c>
      <c r="CC41" s="53">
        <f t="shared" si="18"/>
        <v>261.77222222222224</v>
      </c>
      <c r="CD41" s="56">
        <f t="shared" si="19"/>
        <v>-260.75</v>
      </c>
      <c r="CE41" s="56">
        <f t="shared" si="67"/>
        <v>1</v>
      </c>
      <c r="CF41" s="56">
        <f t="shared" si="68"/>
        <v>0</v>
      </c>
      <c r="CG41" s="56">
        <f t="shared" si="69"/>
        <v>0</v>
      </c>
      <c r="CH41" s="15">
        <f t="shared" si="70"/>
        <v>0</v>
      </c>
      <c r="CI41" s="14">
        <f t="shared" si="71"/>
        <v>0</v>
      </c>
      <c r="CJ41" s="30" t="e">
        <f t="shared" si="20"/>
        <v>#REF!</v>
      </c>
      <c r="CK41" s="37" t="e">
        <f t="shared" si="21"/>
        <v>#REF!</v>
      </c>
    </row>
    <row r="42" spans="2:89" x14ac:dyDescent="0.25">
      <c r="B42" s="1"/>
      <c r="C42" s="1"/>
      <c r="D42" s="1"/>
      <c r="E42" s="1"/>
      <c r="F42" s="1"/>
      <c r="M42" s="24">
        <v>47119</v>
      </c>
      <c r="N42" s="25">
        <v>47300</v>
      </c>
      <c r="O42" s="26" t="e">
        <f>Export!#REF!</f>
        <v>#REF!</v>
      </c>
      <c r="P42" s="30" t="e">
        <f>Export!#REF!</f>
        <v>#REF!</v>
      </c>
      <c r="Q42" s="32" t="e">
        <f>Export!#REF!</f>
        <v>#REF!</v>
      </c>
      <c r="R42" s="59">
        <f t="shared" si="0"/>
        <v>262.77777777777777</v>
      </c>
      <c r="S42" s="60">
        <f t="shared" si="1"/>
        <v>-261.77222222222224</v>
      </c>
      <c r="T42" s="60">
        <f t="shared" si="22"/>
        <v>1</v>
      </c>
      <c r="U42" s="60">
        <f t="shared" si="23"/>
        <v>0</v>
      </c>
      <c r="V42" s="56">
        <f t="shared" si="24"/>
        <v>0</v>
      </c>
      <c r="W42" s="15">
        <f t="shared" si="25"/>
        <v>0</v>
      </c>
      <c r="X42" s="34">
        <f t="shared" si="26"/>
        <v>0</v>
      </c>
      <c r="Y42" s="59">
        <f t="shared" si="2"/>
        <v>262.77777777777777</v>
      </c>
      <c r="Z42" s="60">
        <f t="shared" si="3"/>
        <v>-261.77222222222224</v>
      </c>
      <c r="AA42" s="60">
        <f t="shared" si="27"/>
        <v>1</v>
      </c>
      <c r="AB42" s="60">
        <f t="shared" si="28"/>
        <v>0</v>
      </c>
      <c r="AC42" s="56">
        <f t="shared" si="29"/>
        <v>0</v>
      </c>
      <c r="AD42" s="15">
        <f t="shared" si="30"/>
        <v>0</v>
      </c>
      <c r="AE42" s="34">
        <f t="shared" si="31"/>
        <v>0</v>
      </c>
      <c r="AF42" s="59">
        <f t="shared" si="4"/>
        <v>262.77777777777777</v>
      </c>
      <c r="AG42" s="60">
        <f t="shared" si="5"/>
        <v>-261.77222222222224</v>
      </c>
      <c r="AH42" s="60">
        <f t="shared" si="32"/>
        <v>1</v>
      </c>
      <c r="AI42" s="60">
        <f t="shared" si="33"/>
        <v>0</v>
      </c>
      <c r="AJ42" s="56">
        <f t="shared" si="34"/>
        <v>0</v>
      </c>
      <c r="AK42" s="15">
        <f t="shared" si="35"/>
        <v>0</v>
      </c>
      <c r="AL42" s="34">
        <f t="shared" si="36"/>
        <v>0</v>
      </c>
      <c r="AM42" s="59">
        <f t="shared" si="6"/>
        <v>262.77777777777777</v>
      </c>
      <c r="AN42" s="60">
        <f t="shared" si="7"/>
        <v>-261.77222222222224</v>
      </c>
      <c r="AO42" s="60">
        <f t="shared" si="37"/>
        <v>1</v>
      </c>
      <c r="AP42" s="60">
        <f t="shared" si="38"/>
        <v>0</v>
      </c>
      <c r="AQ42" s="56">
        <f t="shared" si="39"/>
        <v>0</v>
      </c>
      <c r="AR42" s="15">
        <f t="shared" si="40"/>
        <v>0</v>
      </c>
      <c r="AS42" s="34">
        <f t="shared" si="41"/>
        <v>0</v>
      </c>
      <c r="AT42" s="59">
        <f t="shared" si="8"/>
        <v>262.77777777777777</v>
      </c>
      <c r="AU42" s="60">
        <f t="shared" si="9"/>
        <v>-261.77222222222224</v>
      </c>
      <c r="AV42" s="60">
        <f t="shared" si="42"/>
        <v>1</v>
      </c>
      <c r="AW42" s="60">
        <f t="shared" si="43"/>
        <v>0</v>
      </c>
      <c r="AX42" s="56">
        <f t="shared" si="44"/>
        <v>0</v>
      </c>
      <c r="AY42" s="15">
        <f t="shared" si="45"/>
        <v>0</v>
      </c>
      <c r="AZ42" s="34">
        <f t="shared" si="46"/>
        <v>0</v>
      </c>
      <c r="BA42" s="59">
        <f t="shared" si="10"/>
        <v>262.77777777777777</v>
      </c>
      <c r="BB42" s="60">
        <f t="shared" si="11"/>
        <v>-261.77222222222224</v>
      </c>
      <c r="BC42" s="60">
        <f t="shared" si="47"/>
        <v>1</v>
      </c>
      <c r="BD42" s="60">
        <f t="shared" si="48"/>
        <v>0</v>
      </c>
      <c r="BE42" s="56">
        <f t="shared" si="49"/>
        <v>0</v>
      </c>
      <c r="BF42" s="15">
        <f t="shared" si="50"/>
        <v>0</v>
      </c>
      <c r="BG42" s="34">
        <f t="shared" si="51"/>
        <v>0</v>
      </c>
      <c r="BH42" s="53">
        <f t="shared" si="12"/>
        <v>262.77777777777777</v>
      </c>
      <c r="BI42" s="56">
        <f t="shared" si="13"/>
        <v>-261.77222222222224</v>
      </c>
      <c r="BJ42" s="56">
        <f t="shared" si="52"/>
        <v>1</v>
      </c>
      <c r="BK42" s="56">
        <f t="shared" si="53"/>
        <v>0</v>
      </c>
      <c r="BL42" s="56">
        <f t="shared" si="54"/>
        <v>0</v>
      </c>
      <c r="BM42" s="15">
        <f t="shared" si="55"/>
        <v>0</v>
      </c>
      <c r="BN42" s="34">
        <f t="shared" si="56"/>
        <v>0</v>
      </c>
      <c r="BO42" s="53">
        <f t="shared" si="14"/>
        <v>262.77777777777777</v>
      </c>
      <c r="BP42" s="56">
        <f t="shared" si="15"/>
        <v>-261.77222222222224</v>
      </c>
      <c r="BQ42" s="56">
        <f t="shared" si="57"/>
        <v>1</v>
      </c>
      <c r="BR42" s="56">
        <f t="shared" si="58"/>
        <v>0</v>
      </c>
      <c r="BS42" s="56">
        <f t="shared" si="59"/>
        <v>0</v>
      </c>
      <c r="BT42" s="15">
        <f t="shared" si="60"/>
        <v>0</v>
      </c>
      <c r="BU42" s="34">
        <f t="shared" si="61"/>
        <v>0</v>
      </c>
      <c r="BV42" s="53">
        <f t="shared" si="16"/>
        <v>262.77777777777777</v>
      </c>
      <c r="BW42" s="56">
        <f t="shared" si="17"/>
        <v>-261.77222222222224</v>
      </c>
      <c r="BX42" s="56">
        <f t="shared" si="62"/>
        <v>1</v>
      </c>
      <c r="BY42" s="56">
        <f t="shared" si="63"/>
        <v>0</v>
      </c>
      <c r="BZ42" s="56">
        <f t="shared" si="64"/>
        <v>0</v>
      </c>
      <c r="CA42" s="15">
        <f t="shared" si="65"/>
        <v>0</v>
      </c>
      <c r="CB42" s="34">
        <f t="shared" si="66"/>
        <v>0</v>
      </c>
      <c r="CC42" s="53">
        <f t="shared" si="18"/>
        <v>262.77777777777777</v>
      </c>
      <c r="CD42" s="56">
        <f t="shared" si="19"/>
        <v>-261.77222222222224</v>
      </c>
      <c r="CE42" s="56">
        <f t="shared" si="67"/>
        <v>1</v>
      </c>
      <c r="CF42" s="56">
        <f t="shared" si="68"/>
        <v>0</v>
      </c>
      <c r="CG42" s="56">
        <f t="shared" si="69"/>
        <v>0</v>
      </c>
      <c r="CH42" s="15">
        <f t="shared" si="70"/>
        <v>0</v>
      </c>
      <c r="CI42" s="14">
        <f t="shared" si="71"/>
        <v>0</v>
      </c>
      <c r="CJ42" s="30" t="e">
        <f t="shared" si="20"/>
        <v>#REF!</v>
      </c>
      <c r="CK42" s="37" t="e">
        <f t="shared" si="21"/>
        <v>#REF!</v>
      </c>
    </row>
    <row r="43" spans="2:89" x14ac:dyDescent="0.25">
      <c r="B43" s="1"/>
      <c r="C43" s="1"/>
      <c r="D43" s="1"/>
      <c r="E43" s="1"/>
      <c r="F43" s="1"/>
      <c r="M43" s="24">
        <v>47300</v>
      </c>
      <c r="N43" s="25">
        <v>47484</v>
      </c>
      <c r="O43" s="26" t="e">
        <f>Export!#REF!</f>
        <v>#REF!</v>
      </c>
      <c r="P43" s="30" t="e">
        <f>Export!#REF!</f>
        <v>#REF!</v>
      </c>
      <c r="Q43" s="32" t="e">
        <f>Export!#REF!</f>
        <v>#REF!</v>
      </c>
      <c r="R43" s="59">
        <f t="shared" si="0"/>
        <v>263.8</v>
      </c>
      <c r="S43" s="60">
        <f t="shared" si="1"/>
        <v>-262.77777777777777</v>
      </c>
      <c r="T43" s="60">
        <f t="shared" si="22"/>
        <v>1</v>
      </c>
      <c r="U43" s="60">
        <f t="shared" si="23"/>
        <v>0</v>
      </c>
      <c r="V43" s="56">
        <f t="shared" si="24"/>
        <v>0</v>
      </c>
      <c r="W43" s="15">
        <f t="shared" si="25"/>
        <v>0</v>
      </c>
      <c r="X43" s="34">
        <f t="shared" si="26"/>
        <v>0</v>
      </c>
      <c r="Y43" s="59">
        <f t="shared" si="2"/>
        <v>263.8</v>
      </c>
      <c r="Z43" s="60">
        <f t="shared" si="3"/>
        <v>-262.77777777777777</v>
      </c>
      <c r="AA43" s="60">
        <f t="shared" si="27"/>
        <v>1</v>
      </c>
      <c r="AB43" s="60">
        <f t="shared" si="28"/>
        <v>0</v>
      </c>
      <c r="AC43" s="56">
        <f t="shared" si="29"/>
        <v>0</v>
      </c>
      <c r="AD43" s="15">
        <f t="shared" si="30"/>
        <v>0</v>
      </c>
      <c r="AE43" s="34">
        <f t="shared" si="31"/>
        <v>0</v>
      </c>
      <c r="AF43" s="59">
        <f t="shared" si="4"/>
        <v>263.8</v>
      </c>
      <c r="AG43" s="60">
        <f t="shared" si="5"/>
        <v>-262.77777777777777</v>
      </c>
      <c r="AH43" s="60">
        <f t="shared" si="32"/>
        <v>1</v>
      </c>
      <c r="AI43" s="60">
        <f t="shared" si="33"/>
        <v>0</v>
      </c>
      <c r="AJ43" s="56">
        <f t="shared" si="34"/>
        <v>0</v>
      </c>
      <c r="AK43" s="15">
        <f t="shared" si="35"/>
        <v>0</v>
      </c>
      <c r="AL43" s="34">
        <f t="shared" si="36"/>
        <v>0</v>
      </c>
      <c r="AM43" s="59">
        <f t="shared" si="6"/>
        <v>263.8</v>
      </c>
      <c r="AN43" s="60">
        <f t="shared" si="7"/>
        <v>-262.77777777777777</v>
      </c>
      <c r="AO43" s="60">
        <f t="shared" si="37"/>
        <v>1</v>
      </c>
      <c r="AP43" s="60">
        <f t="shared" si="38"/>
        <v>0</v>
      </c>
      <c r="AQ43" s="56">
        <f t="shared" si="39"/>
        <v>0</v>
      </c>
      <c r="AR43" s="15">
        <f t="shared" si="40"/>
        <v>0</v>
      </c>
      <c r="AS43" s="34">
        <f t="shared" si="41"/>
        <v>0</v>
      </c>
      <c r="AT43" s="59">
        <f t="shared" si="8"/>
        <v>263.8</v>
      </c>
      <c r="AU43" s="60">
        <f t="shared" si="9"/>
        <v>-262.77777777777777</v>
      </c>
      <c r="AV43" s="60">
        <f t="shared" si="42"/>
        <v>1</v>
      </c>
      <c r="AW43" s="60">
        <f t="shared" si="43"/>
        <v>0</v>
      </c>
      <c r="AX43" s="56">
        <f t="shared" si="44"/>
        <v>0</v>
      </c>
      <c r="AY43" s="15">
        <f t="shared" si="45"/>
        <v>0</v>
      </c>
      <c r="AZ43" s="34">
        <f t="shared" si="46"/>
        <v>0</v>
      </c>
      <c r="BA43" s="59">
        <f t="shared" si="10"/>
        <v>263.8</v>
      </c>
      <c r="BB43" s="60">
        <f t="shared" si="11"/>
        <v>-262.77777777777777</v>
      </c>
      <c r="BC43" s="60">
        <f t="shared" si="47"/>
        <v>1</v>
      </c>
      <c r="BD43" s="60">
        <f t="shared" si="48"/>
        <v>0</v>
      </c>
      <c r="BE43" s="56">
        <f t="shared" si="49"/>
        <v>0</v>
      </c>
      <c r="BF43" s="15">
        <f t="shared" si="50"/>
        <v>0</v>
      </c>
      <c r="BG43" s="34">
        <f t="shared" si="51"/>
        <v>0</v>
      </c>
      <c r="BH43" s="53">
        <f t="shared" si="12"/>
        <v>263.8</v>
      </c>
      <c r="BI43" s="56">
        <f t="shared" si="13"/>
        <v>-262.77777777777777</v>
      </c>
      <c r="BJ43" s="56">
        <f t="shared" si="52"/>
        <v>1</v>
      </c>
      <c r="BK43" s="56">
        <f t="shared" si="53"/>
        <v>0</v>
      </c>
      <c r="BL43" s="56">
        <f t="shared" si="54"/>
        <v>0</v>
      </c>
      <c r="BM43" s="15">
        <f t="shared" si="55"/>
        <v>0</v>
      </c>
      <c r="BN43" s="34">
        <f t="shared" si="56"/>
        <v>0</v>
      </c>
      <c r="BO43" s="53">
        <f t="shared" si="14"/>
        <v>263.8</v>
      </c>
      <c r="BP43" s="56">
        <f t="shared" si="15"/>
        <v>-262.77777777777777</v>
      </c>
      <c r="BQ43" s="56">
        <f t="shared" si="57"/>
        <v>1</v>
      </c>
      <c r="BR43" s="56">
        <f t="shared" si="58"/>
        <v>0</v>
      </c>
      <c r="BS43" s="56">
        <f t="shared" si="59"/>
        <v>0</v>
      </c>
      <c r="BT43" s="15">
        <f t="shared" si="60"/>
        <v>0</v>
      </c>
      <c r="BU43" s="34">
        <f t="shared" si="61"/>
        <v>0</v>
      </c>
      <c r="BV43" s="53">
        <f t="shared" si="16"/>
        <v>263.8</v>
      </c>
      <c r="BW43" s="56">
        <f t="shared" si="17"/>
        <v>-262.77777777777777</v>
      </c>
      <c r="BX43" s="56">
        <f t="shared" si="62"/>
        <v>1</v>
      </c>
      <c r="BY43" s="56">
        <f t="shared" si="63"/>
        <v>0</v>
      </c>
      <c r="BZ43" s="56">
        <f t="shared" si="64"/>
        <v>0</v>
      </c>
      <c r="CA43" s="15">
        <f t="shared" si="65"/>
        <v>0</v>
      </c>
      <c r="CB43" s="34">
        <f t="shared" si="66"/>
        <v>0</v>
      </c>
      <c r="CC43" s="53">
        <f t="shared" si="18"/>
        <v>263.8</v>
      </c>
      <c r="CD43" s="56">
        <f t="shared" si="19"/>
        <v>-262.77777777777777</v>
      </c>
      <c r="CE43" s="56">
        <f t="shared" si="67"/>
        <v>1</v>
      </c>
      <c r="CF43" s="56">
        <f t="shared" si="68"/>
        <v>0</v>
      </c>
      <c r="CG43" s="56">
        <f t="shared" si="69"/>
        <v>0</v>
      </c>
      <c r="CH43" s="15">
        <f t="shared" si="70"/>
        <v>0</v>
      </c>
      <c r="CI43" s="14">
        <f t="shared" si="71"/>
        <v>0</v>
      </c>
      <c r="CJ43" s="30" t="e">
        <f t="shared" si="20"/>
        <v>#REF!</v>
      </c>
      <c r="CK43" s="37" t="e">
        <f t="shared" si="21"/>
        <v>#REF!</v>
      </c>
    </row>
    <row r="44" spans="2:89" x14ac:dyDescent="0.25">
      <c r="B44" s="1"/>
      <c r="C44" s="1"/>
      <c r="D44" s="1"/>
      <c r="E44" s="1"/>
      <c r="F44" s="1"/>
      <c r="M44" s="24">
        <v>47484</v>
      </c>
      <c r="N44" s="25">
        <v>47665</v>
      </c>
      <c r="O44" s="26" t="e">
        <f>Export!#REF!</f>
        <v>#REF!</v>
      </c>
      <c r="P44" s="30" t="e">
        <f>Export!#REF!</f>
        <v>#REF!</v>
      </c>
      <c r="Q44" s="32" t="e">
        <f>Export!#REF!</f>
        <v>#REF!</v>
      </c>
      <c r="R44" s="59">
        <f t="shared" si="0"/>
        <v>264.80555555555554</v>
      </c>
      <c r="S44" s="60">
        <f t="shared" si="1"/>
        <v>-263.8</v>
      </c>
      <c r="T44" s="60">
        <f t="shared" si="22"/>
        <v>1</v>
      </c>
      <c r="U44" s="60">
        <f t="shared" si="23"/>
        <v>0</v>
      </c>
      <c r="V44" s="56">
        <f t="shared" si="24"/>
        <v>0</v>
      </c>
      <c r="W44" s="15">
        <f t="shared" si="25"/>
        <v>0</v>
      </c>
      <c r="X44" s="34">
        <f t="shared" si="26"/>
        <v>0</v>
      </c>
      <c r="Y44" s="59">
        <f t="shared" si="2"/>
        <v>264.80555555555554</v>
      </c>
      <c r="Z44" s="60">
        <f t="shared" si="3"/>
        <v>-263.8</v>
      </c>
      <c r="AA44" s="60">
        <f t="shared" si="27"/>
        <v>1</v>
      </c>
      <c r="AB44" s="60">
        <f t="shared" si="28"/>
        <v>0</v>
      </c>
      <c r="AC44" s="56">
        <f t="shared" si="29"/>
        <v>0</v>
      </c>
      <c r="AD44" s="15">
        <f t="shared" si="30"/>
        <v>0</v>
      </c>
      <c r="AE44" s="34">
        <f t="shared" si="31"/>
        <v>0</v>
      </c>
      <c r="AF44" s="59">
        <f t="shared" si="4"/>
        <v>264.80555555555554</v>
      </c>
      <c r="AG44" s="60">
        <f t="shared" si="5"/>
        <v>-263.8</v>
      </c>
      <c r="AH44" s="60">
        <f t="shared" si="32"/>
        <v>1</v>
      </c>
      <c r="AI44" s="60">
        <f t="shared" si="33"/>
        <v>0</v>
      </c>
      <c r="AJ44" s="56">
        <f t="shared" si="34"/>
        <v>0</v>
      </c>
      <c r="AK44" s="15">
        <f t="shared" si="35"/>
        <v>0</v>
      </c>
      <c r="AL44" s="34">
        <f t="shared" si="36"/>
        <v>0</v>
      </c>
      <c r="AM44" s="59">
        <f t="shared" si="6"/>
        <v>264.80555555555554</v>
      </c>
      <c r="AN44" s="60">
        <f t="shared" si="7"/>
        <v>-263.8</v>
      </c>
      <c r="AO44" s="60">
        <f t="shared" si="37"/>
        <v>1</v>
      </c>
      <c r="AP44" s="60">
        <f t="shared" si="38"/>
        <v>0</v>
      </c>
      <c r="AQ44" s="56">
        <f t="shared" si="39"/>
        <v>0</v>
      </c>
      <c r="AR44" s="15">
        <f t="shared" si="40"/>
        <v>0</v>
      </c>
      <c r="AS44" s="34">
        <f t="shared" si="41"/>
        <v>0</v>
      </c>
      <c r="AT44" s="59">
        <f t="shared" si="8"/>
        <v>264.80555555555554</v>
      </c>
      <c r="AU44" s="60">
        <f t="shared" si="9"/>
        <v>-263.8</v>
      </c>
      <c r="AV44" s="60">
        <f t="shared" si="42"/>
        <v>1</v>
      </c>
      <c r="AW44" s="60">
        <f t="shared" si="43"/>
        <v>0</v>
      </c>
      <c r="AX44" s="56">
        <f t="shared" si="44"/>
        <v>0</v>
      </c>
      <c r="AY44" s="15">
        <f t="shared" si="45"/>
        <v>0</v>
      </c>
      <c r="AZ44" s="34">
        <f t="shared" si="46"/>
        <v>0</v>
      </c>
      <c r="BA44" s="59">
        <f t="shared" si="10"/>
        <v>264.80555555555554</v>
      </c>
      <c r="BB44" s="60">
        <f t="shared" si="11"/>
        <v>-263.8</v>
      </c>
      <c r="BC44" s="60">
        <f t="shared" si="47"/>
        <v>1</v>
      </c>
      <c r="BD44" s="60">
        <f t="shared" si="48"/>
        <v>0</v>
      </c>
      <c r="BE44" s="56">
        <f t="shared" si="49"/>
        <v>0</v>
      </c>
      <c r="BF44" s="15">
        <f t="shared" si="50"/>
        <v>0</v>
      </c>
      <c r="BG44" s="34">
        <f t="shared" si="51"/>
        <v>0</v>
      </c>
      <c r="BH44" s="53">
        <f t="shared" si="12"/>
        <v>264.80555555555554</v>
      </c>
      <c r="BI44" s="56">
        <f t="shared" si="13"/>
        <v>-263.8</v>
      </c>
      <c r="BJ44" s="56">
        <f t="shared" si="52"/>
        <v>1</v>
      </c>
      <c r="BK44" s="56">
        <f t="shared" si="53"/>
        <v>0</v>
      </c>
      <c r="BL44" s="56">
        <f t="shared" si="54"/>
        <v>0</v>
      </c>
      <c r="BM44" s="15">
        <f t="shared" si="55"/>
        <v>0</v>
      </c>
      <c r="BN44" s="34">
        <f t="shared" si="56"/>
        <v>0</v>
      </c>
      <c r="BO44" s="53">
        <f t="shared" si="14"/>
        <v>264.80555555555554</v>
      </c>
      <c r="BP44" s="56">
        <f t="shared" si="15"/>
        <v>-263.8</v>
      </c>
      <c r="BQ44" s="56">
        <f t="shared" si="57"/>
        <v>1</v>
      </c>
      <c r="BR44" s="56">
        <f t="shared" si="58"/>
        <v>0</v>
      </c>
      <c r="BS44" s="56">
        <f t="shared" si="59"/>
        <v>0</v>
      </c>
      <c r="BT44" s="15">
        <f t="shared" si="60"/>
        <v>0</v>
      </c>
      <c r="BU44" s="34">
        <f t="shared" si="61"/>
        <v>0</v>
      </c>
      <c r="BV44" s="53">
        <f t="shared" si="16"/>
        <v>264.80555555555554</v>
      </c>
      <c r="BW44" s="56">
        <f t="shared" si="17"/>
        <v>-263.8</v>
      </c>
      <c r="BX44" s="56">
        <f t="shared" si="62"/>
        <v>1</v>
      </c>
      <c r="BY44" s="56">
        <f t="shared" si="63"/>
        <v>0</v>
      </c>
      <c r="BZ44" s="56">
        <f t="shared" si="64"/>
        <v>0</v>
      </c>
      <c r="CA44" s="15">
        <f t="shared" si="65"/>
        <v>0</v>
      </c>
      <c r="CB44" s="34">
        <f t="shared" si="66"/>
        <v>0</v>
      </c>
      <c r="CC44" s="53">
        <f t="shared" si="18"/>
        <v>264.80555555555554</v>
      </c>
      <c r="CD44" s="56">
        <f t="shared" si="19"/>
        <v>-263.8</v>
      </c>
      <c r="CE44" s="56">
        <f t="shared" si="67"/>
        <v>1</v>
      </c>
      <c r="CF44" s="56">
        <f t="shared" si="68"/>
        <v>0</v>
      </c>
      <c r="CG44" s="56">
        <f t="shared" si="69"/>
        <v>0</v>
      </c>
      <c r="CH44" s="15">
        <f t="shared" si="70"/>
        <v>0</v>
      </c>
      <c r="CI44" s="14">
        <f t="shared" si="71"/>
        <v>0</v>
      </c>
      <c r="CJ44" s="30" t="e">
        <f t="shared" si="20"/>
        <v>#REF!</v>
      </c>
      <c r="CK44" s="37" t="e">
        <f t="shared" si="21"/>
        <v>#REF!</v>
      </c>
    </row>
    <row r="45" spans="2:89" x14ac:dyDescent="0.25">
      <c r="B45" s="1"/>
      <c r="C45" s="1"/>
      <c r="D45" s="1"/>
      <c r="E45" s="1"/>
      <c r="F45" s="1"/>
      <c r="M45" s="24">
        <v>47665</v>
      </c>
      <c r="N45" s="25">
        <v>47849</v>
      </c>
      <c r="O45" s="26" t="e">
        <f>Export!#REF!</f>
        <v>#REF!</v>
      </c>
      <c r="P45" s="30" t="e">
        <f>Export!#REF!</f>
        <v>#REF!</v>
      </c>
      <c r="Q45" s="32" t="e">
        <f>Export!#REF!</f>
        <v>#REF!</v>
      </c>
      <c r="R45" s="59">
        <f t="shared" si="0"/>
        <v>265.82777777777778</v>
      </c>
      <c r="S45" s="60">
        <f t="shared" si="1"/>
        <v>-264.80555555555554</v>
      </c>
      <c r="T45" s="60">
        <f t="shared" si="22"/>
        <v>1</v>
      </c>
      <c r="U45" s="60">
        <f t="shared" si="23"/>
        <v>0</v>
      </c>
      <c r="V45" s="56">
        <f t="shared" si="24"/>
        <v>0</v>
      </c>
      <c r="W45" s="15">
        <f t="shared" si="25"/>
        <v>0</v>
      </c>
      <c r="X45" s="34">
        <f t="shared" si="26"/>
        <v>0</v>
      </c>
      <c r="Y45" s="59">
        <f t="shared" si="2"/>
        <v>265.82777777777778</v>
      </c>
      <c r="Z45" s="60">
        <f t="shared" si="3"/>
        <v>-264.80555555555554</v>
      </c>
      <c r="AA45" s="60">
        <f t="shared" si="27"/>
        <v>1</v>
      </c>
      <c r="AB45" s="60">
        <f t="shared" si="28"/>
        <v>0</v>
      </c>
      <c r="AC45" s="56">
        <f t="shared" si="29"/>
        <v>0</v>
      </c>
      <c r="AD45" s="15">
        <f t="shared" si="30"/>
        <v>0</v>
      </c>
      <c r="AE45" s="34">
        <f t="shared" si="31"/>
        <v>0</v>
      </c>
      <c r="AF45" s="59">
        <f t="shared" si="4"/>
        <v>265.82777777777778</v>
      </c>
      <c r="AG45" s="60">
        <f t="shared" si="5"/>
        <v>-264.80555555555554</v>
      </c>
      <c r="AH45" s="60">
        <f t="shared" si="32"/>
        <v>1</v>
      </c>
      <c r="AI45" s="60">
        <f t="shared" si="33"/>
        <v>0</v>
      </c>
      <c r="AJ45" s="56">
        <f t="shared" si="34"/>
        <v>0</v>
      </c>
      <c r="AK45" s="15">
        <f t="shared" si="35"/>
        <v>0</v>
      </c>
      <c r="AL45" s="34">
        <f t="shared" si="36"/>
        <v>0</v>
      </c>
      <c r="AM45" s="59">
        <f t="shared" si="6"/>
        <v>265.82777777777778</v>
      </c>
      <c r="AN45" s="60">
        <f t="shared" si="7"/>
        <v>-264.80555555555554</v>
      </c>
      <c r="AO45" s="60">
        <f t="shared" si="37"/>
        <v>1</v>
      </c>
      <c r="AP45" s="60">
        <f t="shared" si="38"/>
        <v>0</v>
      </c>
      <c r="AQ45" s="56">
        <f t="shared" si="39"/>
        <v>0</v>
      </c>
      <c r="AR45" s="15">
        <f t="shared" si="40"/>
        <v>0</v>
      </c>
      <c r="AS45" s="34">
        <f t="shared" si="41"/>
        <v>0</v>
      </c>
      <c r="AT45" s="59">
        <f t="shared" si="8"/>
        <v>265.82777777777778</v>
      </c>
      <c r="AU45" s="60">
        <f t="shared" si="9"/>
        <v>-264.80555555555554</v>
      </c>
      <c r="AV45" s="60">
        <f t="shared" si="42"/>
        <v>1</v>
      </c>
      <c r="AW45" s="60">
        <f t="shared" si="43"/>
        <v>0</v>
      </c>
      <c r="AX45" s="56">
        <f t="shared" si="44"/>
        <v>0</v>
      </c>
      <c r="AY45" s="15">
        <f t="shared" si="45"/>
        <v>0</v>
      </c>
      <c r="AZ45" s="34">
        <f t="shared" si="46"/>
        <v>0</v>
      </c>
      <c r="BA45" s="59">
        <f t="shared" si="10"/>
        <v>265.82777777777778</v>
      </c>
      <c r="BB45" s="60">
        <f t="shared" si="11"/>
        <v>-264.80555555555554</v>
      </c>
      <c r="BC45" s="60">
        <f t="shared" si="47"/>
        <v>1</v>
      </c>
      <c r="BD45" s="60">
        <f t="shared" si="48"/>
        <v>0</v>
      </c>
      <c r="BE45" s="56">
        <f t="shared" si="49"/>
        <v>0</v>
      </c>
      <c r="BF45" s="15">
        <f t="shared" si="50"/>
        <v>0</v>
      </c>
      <c r="BG45" s="34">
        <f t="shared" si="51"/>
        <v>0</v>
      </c>
      <c r="BH45" s="53">
        <f t="shared" si="12"/>
        <v>265.82777777777778</v>
      </c>
      <c r="BI45" s="56">
        <f t="shared" si="13"/>
        <v>-264.80555555555554</v>
      </c>
      <c r="BJ45" s="56">
        <f t="shared" si="52"/>
        <v>1</v>
      </c>
      <c r="BK45" s="56">
        <f t="shared" si="53"/>
        <v>0</v>
      </c>
      <c r="BL45" s="56">
        <f t="shared" si="54"/>
        <v>0</v>
      </c>
      <c r="BM45" s="15">
        <f t="shared" si="55"/>
        <v>0</v>
      </c>
      <c r="BN45" s="34">
        <f t="shared" si="56"/>
        <v>0</v>
      </c>
      <c r="BO45" s="53">
        <f t="shared" si="14"/>
        <v>265.82777777777778</v>
      </c>
      <c r="BP45" s="56">
        <f t="shared" si="15"/>
        <v>-264.80555555555554</v>
      </c>
      <c r="BQ45" s="56">
        <f t="shared" si="57"/>
        <v>1</v>
      </c>
      <c r="BR45" s="56">
        <f t="shared" si="58"/>
        <v>0</v>
      </c>
      <c r="BS45" s="56">
        <f t="shared" si="59"/>
        <v>0</v>
      </c>
      <c r="BT45" s="15">
        <f t="shared" si="60"/>
        <v>0</v>
      </c>
      <c r="BU45" s="34">
        <f t="shared" si="61"/>
        <v>0</v>
      </c>
      <c r="BV45" s="53">
        <f t="shared" si="16"/>
        <v>265.82777777777778</v>
      </c>
      <c r="BW45" s="56">
        <f t="shared" si="17"/>
        <v>-264.80555555555554</v>
      </c>
      <c r="BX45" s="56">
        <f t="shared" si="62"/>
        <v>1</v>
      </c>
      <c r="BY45" s="56">
        <f t="shared" si="63"/>
        <v>0</v>
      </c>
      <c r="BZ45" s="56">
        <f t="shared" si="64"/>
        <v>0</v>
      </c>
      <c r="CA45" s="15">
        <f t="shared" si="65"/>
        <v>0</v>
      </c>
      <c r="CB45" s="34">
        <f t="shared" si="66"/>
        <v>0</v>
      </c>
      <c r="CC45" s="53">
        <f t="shared" si="18"/>
        <v>265.82777777777778</v>
      </c>
      <c r="CD45" s="56">
        <f t="shared" si="19"/>
        <v>-264.80555555555554</v>
      </c>
      <c r="CE45" s="56">
        <f t="shared" si="67"/>
        <v>1</v>
      </c>
      <c r="CF45" s="56">
        <f t="shared" si="68"/>
        <v>0</v>
      </c>
      <c r="CG45" s="56">
        <f t="shared" si="69"/>
        <v>0</v>
      </c>
      <c r="CH45" s="15">
        <f t="shared" si="70"/>
        <v>0</v>
      </c>
      <c r="CI45" s="14">
        <f t="shared" si="71"/>
        <v>0</v>
      </c>
      <c r="CJ45" s="30" t="e">
        <f t="shared" si="20"/>
        <v>#REF!</v>
      </c>
      <c r="CK45" s="37" t="e">
        <f t="shared" si="21"/>
        <v>#REF!</v>
      </c>
    </row>
    <row r="46" spans="2:89" x14ac:dyDescent="0.25">
      <c r="B46" s="1"/>
      <c r="C46" s="1"/>
      <c r="D46" s="1"/>
      <c r="E46" s="1"/>
      <c r="F46" s="1"/>
      <c r="M46" s="24">
        <v>47849</v>
      </c>
      <c r="N46" s="25">
        <v>48030</v>
      </c>
      <c r="O46" s="26" t="e">
        <f>Export!#REF!</f>
        <v>#REF!</v>
      </c>
      <c r="P46" s="30" t="e">
        <f>Export!#REF!</f>
        <v>#REF!</v>
      </c>
      <c r="Q46" s="32" t="e">
        <f>Export!#REF!</f>
        <v>#REF!</v>
      </c>
      <c r="R46" s="59">
        <f t="shared" si="0"/>
        <v>266.83333333333331</v>
      </c>
      <c r="S46" s="60">
        <f t="shared" si="1"/>
        <v>-265.82777777777778</v>
      </c>
      <c r="T46" s="60">
        <f t="shared" si="22"/>
        <v>1</v>
      </c>
      <c r="U46" s="60">
        <f t="shared" si="23"/>
        <v>0</v>
      </c>
      <c r="V46" s="56">
        <f t="shared" si="24"/>
        <v>0</v>
      </c>
      <c r="W46" s="15">
        <f t="shared" si="25"/>
        <v>0</v>
      </c>
      <c r="X46" s="34">
        <f t="shared" si="26"/>
        <v>0</v>
      </c>
      <c r="Y46" s="59">
        <f t="shared" si="2"/>
        <v>266.83333333333331</v>
      </c>
      <c r="Z46" s="60">
        <f t="shared" si="3"/>
        <v>-265.82777777777778</v>
      </c>
      <c r="AA46" s="60">
        <f t="shared" si="27"/>
        <v>1</v>
      </c>
      <c r="AB46" s="60">
        <f t="shared" si="28"/>
        <v>0</v>
      </c>
      <c r="AC46" s="56">
        <f t="shared" si="29"/>
        <v>0</v>
      </c>
      <c r="AD46" s="15">
        <f t="shared" si="30"/>
        <v>0</v>
      </c>
      <c r="AE46" s="34">
        <f t="shared" si="31"/>
        <v>0</v>
      </c>
      <c r="AF46" s="59">
        <f t="shared" si="4"/>
        <v>266.83333333333331</v>
      </c>
      <c r="AG46" s="60">
        <f t="shared" si="5"/>
        <v>-265.82777777777778</v>
      </c>
      <c r="AH46" s="60">
        <f t="shared" si="32"/>
        <v>1</v>
      </c>
      <c r="AI46" s="60">
        <f t="shared" si="33"/>
        <v>0</v>
      </c>
      <c r="AJ46" s="56">
        <f t="shared" si="34"/>
        <v>0</v>
      </c>
      <c r="AK46" s="15">
        <f t="shared" si="35"/>
        <v>0</v>
      </c>
      <c r="AL46" s="34">
        <f t="shared" si="36"/>
        <v>0</v>
      </c>
      <c r="AM46" s="59">
        <f t="shared" si="6"/>
        <v>266.83333333333331</v>
      </c>
      <c r="AN46" s="60">
        <f t="shared" si="7"/>
        <v>-265.82777777777778</v>
      </c>
      <c r="AO46" s="60">
        <f t="shared" si="37"/>
        <v>1</v>
      </c>
      <c r="AP46" s="60">
        <f t="shared" si="38"/>
        <v>0</v>
      </c>
      <c r="AQ46" s="56">
        <f t="shared" si="39"/>
        <v>0</v>
      </c>
      <c r="AR46" s="15">
        <f t="shared" si="40"/>
        <v>0</v>
      </c>
      <c r="AS46" s="34">
        <f t="shared" si="41"/>
        <v>0</v>
      </c>
      <c r="AT46" s="59">
        <f t="shared" si="8"/>
        <v>266.83333333333331</v>
      </c>
      <c r="AU46" s="60">
        <f t="shared" si="9"/>
        <v>-265.82777777777778</v>
      </c>
      <c r="AV46" s="60">
        <f t="shared" si="42"/>
        <v>1</v>
      </c>
      <c r="AW46" s="60">
        <f t="shared" si="43"/>
        <v>0</v>
      </c>
      <c r="AX46" s="56">
        <f t="shared" si="44"/>
        <v>0</v>
      </c>
      <c r="AY46" s="15">
        <f t="shared" si="45"/>
        <v>0</v>
      </c>
      <c r="AZ46" s="34">
        <f t="shared" si="46"/>
        <v>0</v>
      </c>
      <c r="BA46" s="59">
        <f t="shared" si="10"/>
        <v>266.83333333333331</v>
      </c>
      <c r="BB46" s="60">
        <f t="shared" si="11"/>
        <v>-265.82777777777778</v>
      </c>
      <c r="BC46" s="60">
        <f t="shared" si="47"/>
        <v>1</v>
      </c>
      <c r="BD46" s="60">
        <f t="shared" si="48"/>
        <v>0</v>
      </c>
      <c r="BE46" s="56">
        <f t="shared" si="49"/>
        <v>0</v>
      </c>
      <c r="BF46" s="15">
        <f t="shared" si="50"/>
        <v>0</v>
      </c>
      <c r="BG46" s="34">
        <f t="shared" si="51"/>
        <v>0</v>
      </c>
      <c r="BH46" s="53">
        <f t="shared" si="12"/>
        <v>266.83333333333331</v>
      </c>
      <c r="BI46" s="56">
        <f t="shared" si="13"/>
        <v>-265.82777777777778</v>
      </c>
      <c r="BJ46" s="56">
        <f t="shared" si="52"/>
        <v>1</v>
      </c>
      <c r="BK46" s="56">
        <f t="shared" si="53"/>
        <v>0</v>
      </c>
      <c r="BL46" s="56">
        <f t="shared" si="54"/>
        <v>0</v>
      </c>
      <c r="BM46" s="15">
        <f t="shared" si="55"/>
        <v>0</v>
      </c>
      <c r="BN46" s="34">
        <f t="shared" si="56"/>
        <v>0</v>
      </c>
      <c r="BO46" s="53">
        <f t="shared" si="14"/>
        <v>266.83333333333331</v>
      </c>
      <c r="BP46" s="56">
        <f t="shared" si="15"/>
        <v>-265.82777777777778</v>
      </c>
      <c r="BQ46" s="56">
        <f t="shared" si="57"/>
        <v>1</v>
      </c>
      <c r="BR46" s="56">
        <f t="shared" si="58"/>
        <v>0</v>
      </c>
      <c r="BS46" s="56">
        <f t="shared" si="59"/>
        <v>0</v>
      </c>
      <c r="BT46" s="15">
        <f t="shared" si="60"/>
        <v>0</v>
      </c>
      <c r="BU46" s="34">
        <f t="shared" si="61"/>
        <v>0</v>
      </c>
      <c r="BV46" s="53">
        <f t="shared" si="16"/>
        <v>266.83333333333331</v>
      </c>
      <c r="BW46" s="56">
        <f t="shared" si="17"/>
        <v>-265.82777777777778</v>
      </c>
      <c r="BX46" s="56">
        <f t="shared" si="62"/>
        <v>1</v>
      </c>
      <c r="BY46" s="56">
        <f t="shared" si="63"/>
        <v>0</v>
      </c>
      <c r="BZ46" s="56">
        <f t="shared" si="64"/>
        <v>0</v>
      </c>
      <c r="CA46" s="15">
        <f t="shared" si="65"/>
        <v>0</v>
      </c>
      <c r="CB46" s="34">
        <f t="shared" si="66"/>
        <v>0</v>
      </c>
      <c r="CC46" s="53">
        <f t="shared" si="18"/>
        <v>266.83333333333331</v>
      </c>
      <c r="CD46" s="56">
        <f t="shared" si="19"/>
        <v>-265.82777777777778</v>
      </c>
      <c r="CE46" s="56">
        <f t="shared" si="67"/>
        <v>1</v>
      </c>
      <c r="CF46" s="56">
        <f t="shared" si="68"/>
        <v>0</v>
      </c>
      <c r="CG46" s="56">
        <f t="shared" si="69"/>
        <v>0</v>
      </c>
      <c r="CH46" s="15">
        <f t="shared" si="70"/>
        <v>0</v>
      </c>
      <c r="CI46" s="14">
        <f t="shared" si="71"/>
        <v>0</v>
      </c>
      <c r="CJ46" s="30" t="e">
        <f t="shared" si="20"/>
        <v>#REF!</v>
      </c>
      <c r="CK46" s="37" t="e">
        <f t="shared" si="21"/>
        <v>#REF!</v>
      </c>
    </row>
    <row r="47" spans="2:89" x14ac:dyDescent="0.25">
      <c r="B47" s="1"/>
      <c r="C47" s="1" t="s">
        <v>92</v>
      </c>
      <c r="D47" s="1" t="s">
        <v>68</v>
      </c>
      <c r="E47" s="1"/>
      <c r="F47" s="1"/>
      <c r="M47" s="24">
        <v>48030</v>
      </c>
      <c r="N47" s="25">
        <v>48214</v>
      </c>
      <c r="O47" s="26" t="e">
        <f>Export!#REF!</f>
        <v>#REF!</v>
      </c>
      <c r="P47" s="30" t="e">
        <f>Export!#REF!</f>
        <v>#REF!</v>
      </c>
      <c r="Q47" s="32" t="e">
        <f>Export!#REF!</f>
        <v>#REF!</v>
      </c>
      <c r="R47" s="59">
        <f t="shared" si="0"/>
        <v>267.85555555555555</v>
      </c>
      <c r="S47" s="60">
        <f t="shared" si="1"/>
        <v>-266.83333333333331</v>
      </c>
      <c r="T47" s="60">
        <f t="shared" si="22"/>
        <v>1</v>
      </c>
      <c r="U47" s="60">
        <f t="shared" si="23"/>
        <v>0</v>
      </c>
      <c r="V47" s="56">
        <f t="shared" si="24"/>
        <v>0</v>
      </c>
      <c r="W47" s="15">
        <f t="shared" si="25"/>
        <v>0</v>
      </c>
      <c r="X47" s="34">
        <f t="shared" si="26"/>
        <v>0</v>
      </c>
      <c r="Y47" s="59">
        <f t="shared" si="2"/>
        <v>267.85555555555555</v>
      </c>
      <c r="Z47" s="60">
        <f t="shared" si="3"/>
        <v>-266.83333333333331</v>
      </c>
      <c r="AA47" s="60">
        <f t="shared" si="27"/>
        <v>1</v>
      </c>
      <c r="AB47" s="60">
        <f t="shared" si="28"/>
        <v>0</v>
      </c>
      <c r="AC47" s="56">
        <f t="shared" si="29"/>
        <v>0</v>
      </c>
      <c r="AD47" s="15">
        <f t="shared" si="30"/>
        <v>0</v>
      </c>
      <c r="AE47" s="34">
        <f t="shared" si="31"/>
        <v>0</v>
      </c>
      <c r="AF47" s="59">
        <f t="shared" si="4"/>
        <v>267.85555555555555</v>
      </c>
      <c r="AG47" s="60">
        <f t="shared" si="5"/>
        <v>-266.83333333333331</v>
      </c>
      <c r="AH47" s="60">
        <f t="shared" si="32"/>
        <v>1</v>
      </c>
      <c r="AI47" s="60">
        <f t="shared" si="33"/>
        <v>0</v>
      </c>
      <c r="AJ47" s="56">
        <f t="shared" si="34"/>
        <v>0</v>
      </c>
      <c r="AK47" s="15">
        <f t="shared" si="35"/>
        <v>0</v>
      </c>
      <c r="AL47" s="34">
        <f t="shared" si="36"/>
        <v>0</v>
      </c>
      <c r="AM47" s="59">
        <f t="shared" si="6"/>
        <v>267.85555555555555</v>
      </c>
      <c r="AN47" s="60">
        <f t="shared" si="7"/>
        <v>-266.83333333333331</v>
      </c>
      <c r="AO47" s="60">
        <f t="shared" si="37"/>
        <v>1</v>
      </c>
      <c r="AP47" s="60">
        <f t="shared" si="38"/>
        <v>0</v>
      </c>
      <c r="AQ47" s="56">
        <f t="shared" si="39"/>
        <v>0</v>
      </c>
      <c r="AR47" s="15">
        <f t="shared" si="40"/>
        <v>0</v>
      </c>
      <c r="AS47" s="34">
        <f t="shared" si="41"/>
        <v>0</v>
      </c>
      <c r="AT47" s="59">
        <f t="shared" si="8"/>
        <v>267.85555555555555</v>
      </c>
      <c r="AU47" s="60">
        <f t="shared" si="9"/>
        <v>-266.83333333333331</v>
      </c>
      <c r="AV47" s="60">
        <f t="shared" si="42"/>
        <v>1</v>
      </c>
      <c r="AW47" s="60">
        <f t="shared" si="43"/>
        <v>0</v>
      </c>
      <c r="AX47" s="56">
        <f t="shared" si="44"/>
        <v>0</v>
      </c>
      <c r="AY47" s="15">
        <f t="shared" si="45"/>
        <v>0</v>
      </c>
      <c r="AZ47" s="34">
        <f t="shared" si="46"/>
        <v>0</v>
      </c>
      <c r="BA47" s="59">
        <f t="shared" si="10"/>
        <v>267.85555555555555</v>
      </c>
      <c r="BB47" s="60">
        <f t="shared" si="11"/>
        <v>-266.83333333333331</v>
      </c>
      <c r="BC47" s="60">
        <f t="shared" si="47"/>
        <v>1</v>
      </c>
      <c r="BD47" s="60">
        <f t="shared" si="48"/>
        <v>0</v>
      </c>
      <c r="BE47" s="56">
        <f t="shared" si="49"/>
        <v>0</v>
      </c>
      <c r="BF47" s="15">
        <f t="shared" si="50"/>
        <v>0</v>
      </c>
      <c r="BG47" s="34">
        <f t="shared" si="51"/>
        <v>0</v>
      </c>
      <c r="BH47" s="53">
        <f t="shared" si="12"/>
        <v>267.85555555555555</v>
      </c>
      <c r="BI47" s="56">
        <f t="shared" si="13"/>
        <v>-266.83333333333331</v>
      </c>
      <c r="BJ47" s="56">
        <f t="shared" si="52"/>
        <v>1</v>
      </c>
      <c r="BK47" s="56">
        <f t="shared" si="53"/>
        <v>0</v>
      </c>
      <c r="BL47" s="56">
        <f t="shared" si="54"/>
        <v>0</v>
      </c>
      <c r="BM47" s="15">
        <f t="shared" si="55"/>
        <v>0</v>
      </c>
      <c r="BN47" s="34">
        <f t="shared" si="56"/>
        <v>0</v>
      </c>
      <c r="BO47" s="53">
        <f t="shared" si="14"/>
        <v>267.85555555555555</v>
      </c>
      <c r="BP47" s="56">
        <f t="shared" si="15"/>
        <v>-266.83333333333331</v>
      </c>
      <c r="BQ47" s="56">
        <f t="shared" si="57"/>
        <v>1</v>
      </c>
      <c r="BR47" s="56">
        <f t="shared" si="58"/>
        <v>0</v>
      </c>
      <c r="BS47" s="56">
        <f t="shared" si="59"/>
        <v>0</v>
      </c>
      <c r="BT47" s="15">
        <f t="shared" si="60"/>
        <v>0</v>
      </c>
      <c r="BU47" s="34">
        <f t="shared" si="61"/>
        <v>0</v>
      </c>
      <c r="BV47" s="53">
        <f t="shared" si="16"/>
        <v>267.85555555555555</v>
      </c>
      <c r="BW47" s="56">
        <f t="shared" si="17"/>
        <v>-266.83333333333331</v>
      </c>
      <c r="BX47" s="56">
        <f t="shared" si="62"/>
        <v>1</v>
      </c>
      <c r="BY47" s="56">
        <f t="shared" si="63"/>
        <v>0</v>
      </c>
      <c r="BZ47" s="56">
        <f t="shared" si="64"/>
        <v>0</v>
      </c>
      <c r="CA47" s="15">
        <f t="shared" si="65"/>
        <v>0</v>
      </c>
      <c r="CB47" s="34">
        <f t="shared" si="66"/>
        <v>0</v>
      </c>
      <c r="CC47" s="53">
        <f t="shared" si="18"/>
        <v>267.85555555555555</v>
      </c>
      <c r="CD47" s="56">
        <f t="shared" si="19"/>
        <v>-266.83333333333331</v>
      </c>
      <c r="CE47" s="56">
        <f t="shared" si="67"/>
        <v>1</v>
      </c>
      <c r="CF47" s="56">
        <f t="shared" si="68"/>
        <v>0</v>
      </c>
      <c r="CG47" s="56">
        <f t="shared" si="69"/>
        <v>0</v>
      </c>
      <c r="CH47" s="15">
        <f t="shared" si="70"/>
        <v>0</v>
      </c>
      <c r="CI47" s="14">
        <f t="shared" si="71"/>
        <v>0</v>
      </c>
      <c r="CJ47" s="30" t="e">
        <f t="shared" si="20"/>
        <v>#REF!</v>
      </c>
      <c r="CK47" s="37" t="e">
        <f t="shared" si="21"/>
        <v>#REF!</v>
      </c>
    </row>
    <row r="48" spans="2:89" x14ac:dyDescent="0.25">
      <c r="B48" s="1"/>
      <c r="C48" s="1" t="s">
        <v>93</v>
      </c>
      <c r="D48" t="str">
        <f xml:space="preserve"> "Millions " &amp; currency</f>
        <v>Millions EUR</v>
      </c>
      <c r="E48" s="1"/>
      <c r="F48" s="1"/>
      <c r="M48" s="24">
        <v>48214</v>
      </c>
      <c r="N48" s="25">
        <v>48396</v>
      </c>
      <c r="O48" s="26" t="e">
        <f>Export!#REF!</f>
        <v>#REF!</v>
      </c>
      <c r="P48" s="30" t="e">
        <f>Export!#REF!</f>
        <v>#REF!</v>
      </c>
      <c r="Q48" s="32" t="e">
        <f>Export!#REF!</f>
        <v>#REF!</v>
      </c>
      <c r="R48" s="59">
        <f t="shared" si="0"/>
        <v>268.86666666666667</v>
      </c>
      <c r="S48" s="60">
        <f t="shared" si="1"/>
        <v>-267.85555555555555</v>
      </c>
      <c r="T48" s="60">
        <f t="shared" si="22"/>
        <v>1</v>
      </c>
      <c r="U48" s="60">
        <f t="shared" si="23"/>
        <v>0</v>
      </c>
      <c r="V48" s="56">
        <f t="shared" si="24"/>
        <v>0</v>
      </c>
      <c r="W48" s="15">
        <f t="shared" si="25"/>
        <v>0</v>
      </c>
      <c r="X48" s="34">
        <f t="shared" si="26"/>
        <v>0</v>
      </c>
      <c r="Y48" s="59">
        <f t="shared" si="2"/>
        <v>268.86666666666667</v>
      </c>
      <c r="Z48" s="60">
        <f t="shared" si="3"/>
        <v>-267.85555555555555</v>
      </c>
      <c r="AA48" s="60">
        <f t="shared" si="27"/>
        <v>1</v>
      </c>
      <c r="AB48" s="60">
        <f t="shared" si="28"/>
        <v>0</v>
      </c>
      <c r="AC48" s="56">
        <f t="shared" si="29"/>
        <v>0</v>
      </c>
      <c r="AD48" s="15">
        <f t="shared" si="30"/>
        <v>0</v>
      </c>
      <c r="AE48" s="34">
        <f t="shared" si="31"/>
        <v>0</v>
      </c>
      <c r="AF48" s="59">
        <f t="shared" si="4"/>
        <v>268.86666666666667</v>
      </c>
      <c r="AG48" s="60">
        <f t="shared" si="5"/>
        <v>-267.85555555555555</v>
      </c>
      <c r="AH48" s="60">
        <f t="shared" si="32"/>
        <v>1</v>
      </c>
      <c r="AI48" s="60">
        <f t="shared" si="33"/>
        <v>0</v>
      </c>
      <c r="AJ48" s="56">
        <f t="shared" si="34"/>
        <v>0</v>
      </c>
      <c r="AK48" s="15">
        <f t="shared" si="35"/>
        <v>0</v>
      </c>
      <c r="AL48" s="34">
        <f t="shared" si="36"/>
        <v>0</v>
      </c>
      <c r="AM48" s="59">
        <f t="shared" si="6"/>
        <v>268.86666666666667</v>
      </c>
      <c r="AN48" s="60">
        <f t="shared" si="7"/>
        <v>-267.85555555555555</v>
      </c>
      <c r="AO48" s="60">
        <f t="shared" si="37"/>
        <v>1</v>
      </c>
      <c r="AP48" s="60">
        <f t="shared" si="38"/>
        <v>0</v>
      </c>
      <c r="AQ48" s="56">
        <f t="shared" si="39"/>
        <v>0</v>
      </c>
      <c r="AR48" s="15">
        <f t="shared" si="40"/>
        <v>0</v>
      </c>
      <c r="AS48" s="34">
        <f t="shared" si="41"/>
        <v>0</v>
      </c>
      <c r="AT48" s="59">
        <f t="shared" si="8"/>
        <v>268.86666666666667</v>
      </c>
      <c r="AU48" s="60">
        <f t="shared" si="9"/>
        <v>-267.85555555555555</v>
      </c>
      <c r="AV48" s="60">
        <f t="shared" si="42"/>
        <v>1</v>
      </c>
      <c r="AW48" s="60">
        <f t="shared" si="43"/>
        <v>0</v>
      </c>
      <c r="AX48" s="56">
        <f t="shared" si="44"/>
        <v>0</v>
      </c>
      <c r="AY48" s="15">
        <f t="shared" si="45"/>
        <v>0</v>
      </c>
      <c r="AZ48" s="34">
        <f t="shared" si="46"/>
        <v>0</v>
      </c>
      <c r="BA48" s="59">
        <f t="shared" si="10"/>
        <v>268.86666666666667</v>
      </c>
      <c r="BB48" s="60">
        <f t="shared" si="11"/>
        <v>-267.85555555555555</v>
      </c>
      <c r="BC48" s="60">
        <f t="shared" si="47"/>
        <v>1</v>
      </c>
      <c r="BD48" s="60">
        <f t="shared" si="48"/>
        <v>0</v>
      </c>
      <c r="BE48" s="56">
        <f t="shared" si="49"/>
        <v>0</v>
      </c>
      <c r="BF48" s="15">
        <f t="shared" si="50"/>
        <v>0</v>
      </c>
      <c r="BG48" s="34">
        <f t="shared" si="51"/>
        <v>0</v>
      </c>
      <c r="BH48" s="53">
        <f t="shared" si="12"/>
        <v>268.86666666666667</v>
      </c>
      <c r="BI48" s="56">
        <f t="shared" si="13"/>
        <v>-267.85555555555555</v>
      </c>
      <c r="BJ48" s="56">
        <f t="shared" si="52"/>
        <v>1</v>
      </c>
      <c r="BK48" s="56">
        <f t="shared" si="53"/>
        <v>0</v>
      </c>
      <c r="BL48" s="56">
        <f t="shared" si="54"/>
        <v>0</v>
      </c>
      <c r="BM48" s="15">
        <f t="shared" si="55"/>
        <v>0</v>
      </c>
      <c r="BN48" s="34">
        <f t="shared" si="56"/>
        <v>0</v>
      </c>
      <c r="BO48" s="53">
        <f t="shared" si="14"/>
        <v>268.86666666666667</v>
      </c>
      <c r="BP48" s="56">
        <f t="shared" si="15"/>
        <v>-267.85555555555555</v>
      </c>
      <c r="BQ48" s="56">
        <f t="shared" si="57"/>
        <v>1</v>
      </c>
      <c r="BR48" s="56">
        <f t="shared" si="58"/>
        <v>0</v>
      </c>
      <c r="BS48" s="56">
        <f t="shared" si="59"/>
        <v>0</v>
      </c>
      <c r="BT48" s="15">
        <f t="shared" si="60"/>
        <v>0</v>
      </c>
      <c r="BU48" s="34">
        <f t="shared" si="61"/>
        <v>0</v>
      </c>
      <c r="BV48" s="53">
        <f t="shared" si="16"/>
        <v>268.86666666666667</v>
      </c>
      <c r="BW48" s="56">
        <f t="shared" si="17"/>
        <v>-267.85555555555555</v>
      </c>
      <c r="BX48" s="56">
        <f t="shared" si="62"/>
        <v>1</v>
      </c>
      <c r="BY48" s="56">
        <f t="shared" si="63"/>
        <v>0</v>
      </c>
      <c r="BZ48" s="56">
        <f t="shared" si="64"/>
        <v>0</v>
      </c>
      <c r="CA48" s="15">
        <f t="shared" si="65"/>
        <v>0</v>
      </c>
      <c r="CB48" s="34">
        <f t="shared" si="66"/>
        <v>0</v>
      </c>
      <c r="CC48" s="53">
        <f t="shared" si="18"/>
        <v>268.86666666666667</v>
      </c>
      <c r="CD48" s="56">
        <f t="shared" si="19"/>
        <v>-267.85555555555555</v>
      </c>
      <c r="CE48" s="56">
        <f t="shared" si="67"/>
        <v>1</v>
      </c>
      <c r="CF48" s="56">
        <f t="shared" si="68"/>
        <v>0</v>
      </c>
      <c r="CG48" s="56">
        <f t="shared" si="69"/>
        <v>0</v>
      </c>
      <c r="CH48" s="15">
        <f t="shared" si="70"/>
        <v>0</v>
      </c>
      <c r="CI48" s="14">
        <f t="shared" si="71"/>
        <v>0</v>
      </c>
      <c r="CJ48" s="30" t="e">
        <f t="shared" si="20"/>
        <v>#REF!</v>
      </c>
      <c r="CK48" s="37" t="e">
        <f t="shared" si="21"/>
        <v>#REF!</v>
      </c>
    </row>
    <row r="49" spans="2:89" x14ac:dyDescent="0.25">
      <c r="B49" s="1"/>
      <c r="C49" s="1" t="s">
        <v>94</v>
      </c>
      <c r="D49" t="s">
        <v>56</v>
      </c>
      <c r="E49" s="1"/>
      <c r="F49" s="1"/>
      <c r="M49" s="24">
        <v>48396</v>
      </c>
      <c r="N49" s="25">
        <v>48580</v>
      </c>
      <c r="O49" s="26" t="e">
        <f>Export!#REF!</f>
        <v>#REF!</v>
      </c>
      <c r="P49" s="30" t="e">
        <f>Export!#REF!</f>
        <v>#REF!</v>
      </c>
      <c r="Q49" s="32" t="e">
        <f>Export!#REF!</f>
        <v>#REF!</v>
      </c>
      <c r="R49" s="59">
        <f t="shared" si="0"/>
        <v>269.88888888888891</v>
      </c>
      <c r="S49" s="60">
        <f t="shared" si="1"/>
        <v>-268.86666666666667</v>
      </c>
      <c r="T49" s="60">
        <f t="shared" si="22"/>
        <v>1</v>
      </c>
      <c r="U49" s="60">
        <f t="shared" si="23"/>
        <v>0</v>
      </c>
      <c r="V49" s="56">
        <f t="shared" si="24"/>
        <v>0</v>
      </c>
      <c r="W49" s="15">
        <f t="shared" si="25"/>
        <v>0</v>
      </c>
      <c r="X49" s="34">
        <f t="shared" si="26"/>
        <v>0</v>
      </c>
      <c r="Y49" s="59">
        <f t="shared" si="2"/>
        <v>269.88888888888891</v>
      </c>
      <c r="Z49" s="60">
        <f t="shared" si="3"/>
        <v>-268.86666666666667</v>
      </c>
      <c r="AA49" s="60">
        <f t="shared" si="27"/>
        <v>1</v>
      </c>
      <c r="AB49" s="60">
        <f t="shared" si="28"/>
        <v>0</v>
      </c>
      <c r="AC49" s="56">
        <f t="shared" si="29"/>
        <v>0</v>
      </c>
      <c r="AD49" s="15">
        <f t="shared" si="30"/>
        <v>0</v>
      </c>
      <c r="AE49" s="34">
        <f t="shared" si="31"/>
        <v>0</v>
      </c>
      <c r="AF49" s="59">
        <f t="shared" si="4"/>
        <v>269.88888888888891</v>
      </c>
      <c r="AG49" s="60">
        <f t="shared" si="5"/>
        <v>-268.86666666666667</v>
      </c>
      <c r="AH49" s="60">
        <f t="shared" si="32"/>
        <v>1</v>
      </c>
      <c r="AI49" s="60">
        <f t="shared" si="33"/>
        <v>0</v>
      </c>
      <c r="AJ49" s="56">
        <f t="shared" si="34"/>
        <v>0</v>
      </c>
      <c r="AK49" s="15">
        <f t="shared" si="35"/>
        <v>0</v>
      </c>
      <c r="AL49" s="34">
        <f t="shared" si="36"/>
        <v>0</v>
      </c>
      <c r="AM49" s="59">
        <f t="shared" si="6"/>
        <v>269.88888888888891</v>
      </c>
      <c r="AN49" s="60">
        <f t="shared" si="7"/>
        <v>-268.86666666666667</v>
      </c>
      <c r="AO49" s="60">
        <f t="shared" si="37"/>
        <v>1</v>
      </c>
      <c r="AP49" s="60">
        <f t="shared" si="38"/>
        <v>0</v>
      </c>
      <c r="AQ49" s="56">
        <f t="shared" si="39"/>
        <v>0</v>
      </c>
      <c r="AR49" s="15">
        <f t="shared" si="40"/>
        <v>0</v>
      </c>
      <c r="AS49" s="34">
        <f t="shared" si="41"/>
        <v>0</v>
      </c>
      <c r="AT49" s="59">
        <f t="shared" si="8"/>
        <v>269.88888888888891</v>
      </c>
      <c r="AU49" s="60">
        <f t="shared" si="9"/>
        <v>-268.86666666666667</v>
      </c>
      <c r="AV49" s="60">
        <f t="shared" si="42"/>
        <v>1</v>
      </c>
      <c r="AW49" s="60">
        <f t="shared" si="43"/>
        <v>0</v>
      </c>
      <c r="AX49" s="56">
        <f t="shared" si="44"/>
        <v>0</v>
      </c>
      <c r="AY49" s="15">
        <f t="shared" si="45"/>
        <v>0</v>
      </c>
      <c r="AZ49" s="34">
        <f t="shared" si="46"/>
        <v>0</v>
      </c>
      <c r="BA49" s="59">
        <f t="shared" si="10"/>
        <v>269.88888888888891</v>
      </c>
      <c r="BB49" s="60">
        <f t="shared" si="11"/>
        <v>-268.86666666666667</v>
      </c>
      <c r="BC49" s="60">
        <f t="shared" si="47"/>
        <v>1</v>
      </c>
      <c r="BD49" s="60">
        <f t="shared" si="48"/>
        <v>0</v>
      </c>
      <c r="BE49" s="56">
        <f t="shared" si="49"/>
        <v>0</v>
      </c>
      <c r="BF49" s="15">
        <f t="shared" si="50"/>
        <v>0</v>
      </c>
      <c r="BG49" s="34">
        <f t="shared" si="51"/>
        <v>0</v>
      </c>
      <c r="BH49" s="53">
        <f t="shared" si="12"/>
        <v>269.88888888888891</v>
      </c>
      <c r="BI49" s="56">
        <f t="shared" si="13"/>
        <v>-268.86666666666667</v>
      </c>
      <c r="BJ49" s="56">
        <f t="shared" si="52"/>
        <v>1</v>
      </c>
      <c r="BK49" s="56">
        <f t="shared" si="53"/>
        <v>0</v>
      </c>
      <c r="BL49" s="56">
        <f t="shared" si="54"/>
        <v>0</v>
      </c>
      <c r="BM49" s="15">
        <f t="shared" si="55"/>
        <v>0</v>
      </c>
      <c r="BN49" s="34">
        <f t="shared" si="56"/>
        <v>0</v>
      </c>
      <c r="BO49" s="53">
        <f t="shared" si="14"/>
        <v>269.88888888888891</v>
      </c>
      <c r="BP49" s="56">
        <f t="shared" si="15"/>
        <v>-268.86666666666667</v>
      </c>
      <c r="BQ49" s="56">
        <f t="shared" si="57"/>
        <v>1</v>
      </c>
      <c r="BR49" s="56">
        <f t="shared" si="58"/>
        <v>0</v>
      </c>
      <c r="BS49" s="56">
        <f t="shared" si="59"/>
        <v>0</v>
      </c>
      <c r="BT49" s="15">
        <f t="shared" si="60"/>
        <v>0</v>
      </c>
      <c r="BU49" s="34">
        <f t="shared" si="61"/>
        <v>0</v>
      </c>
      <c r="BV49" s="53">
        <f t="shared" si="16"/>
        <v>269.88888888888891</v>
      </c>
      <c r="BW49" s="56">
        <f t="shared" si="17"/>
        <v>-268.86666666666667</v>
      </c>
      <c r="BX49" s="56">
        <f t="shared" si="62"/>
        <v>1</v>
      </c>
      <c r="BY49" s="56">
        <f t="shared" si="63"/>
        <v>0</v>
      </c>
      <c r="BZ49" s="56">
        <f t="shared" si="64"/>
        <v>0</v>
      </c>
      <c r="CA49" s="15">
        <f t="shared" si="65"/>
        <v>0</v>
      </c>
      <c r="CB49" s="34">
        <f t="shared" si="66"/>
        <v>0</v>
      </c>
      <c r="CC49" s="53">
        <f t="shared" si="18"/>
        <v>269.88888888888891</v>
      </c>
      <c r="CD49" s="56">
        <f t="shared" si="19"/>
        <v>-268.86666666666667</v>
      </c>
      <c r="CE49" s="56">
        <f t="shared" si="67"/>
        <v>1</v>
      </c>
      <c r="CF49" s="56">
        <f t="shared" si="68"/>
        <v>0</v>
      </c>
      <c r="CG49" s="56">
        <f t="shared" si="69"/>
        <v>0</v>
      </c>
      <c r="CH49" s="15">
        <f t="shared" si="70"/>
        <v>0</v>
      </c>
      <c r="CI49" s="14">
        <f t="shared" si="71"/>
        <v>0</v>
      </c>
      <c r="CJ49" s="30" t="e">
        <f t="shared" si="20"/>
        <v>#REF!</v>
      </c>
      <c r="CK49" s="37" t="e">
        <f t="shared" si="21"/>
        <v>#REF!</v>
      </c>
    </row>
    <row r="50" spans="2:89" x14ac:dyDescent="0.25">
      <c r="B50" s="1"/>
      <c r="C50" s="1"/>
      <c r="D50" s="1"/>
      <c r="E50" s="1"/>
      <c r="F50" s="1"/>
      <c r="M50" s="24">
        <v>48580</v>
      </c>
      <c r="N50" s="25">
        <v>48761</v>
      </c>
      <c r="O50" s="26" t="e">
        <f>Export!#REF!</f>
        <v>#REF!</v>
      </c>
      <c r="P50" s="30" t="e">
        <f>Export!#REF!</f>
        <v>#REF!</v>
      </c>
      <c r="Q50" s="32" t="e">
        <f>Export!#REF!</f>
        <v>#REF!</v>
      </c>
      <c r="R50" s="59">
        <f t="shared" si="0"/>
        <v>270.89444444444445</v>
      </c>
      <c r="S50" s="60">
        <f t="shared" si="1"/>
        <v>-269.88888888888891</v>
      </c>
      <c r="T50" s="60">
        <f t="shared" si="22"/>
        <v>1</v>
      </c>
      <c r="U50" s="60">
        <f t="shared" si="23"/>
        <v>0</v>
      </c>
      <c r="V50" s="56">
        <f t="shared" si="24"/>
        <v>0</v>
      </c>
      <c r="W50" s="15">
        <f t="shared" si="25"/>
        <v>0</v>
      </c>
      <c r="X50" s="34">
        <f t="shared" si="26"/>
        <v>0</v>
      </c>
      <c r="Y50" s="59">
        <f t="shared" si="2"/>
        <v>270.89444444444445</v>
      </c>
      <c r="Z50" s="60">
        <f t="shared" si="3"/>
        <v>-269.88888888888891</v>
      </c>
      <c r="AA50" s="60">
        <f t="shared" si="27"/>
        <v>1</v>
      </c>
      <c r="AB50" s="60">
        <f t="shared" si="28"/>
        <v>0</v>
      </c>
      <c r="AC50" s="56">
        <f t="shared" si="29"/>
        <v>0</v>
      </c>
      <c r="AD50" s="15">
        <f t="shared" si="30"/>
        <v>0</v>
      </c>
      <c r="AE50" s="34">
        <f t="shared" si="31"/>
        <v>0</v>
      </c>
      <c r="AF50" s="59">
        <f t="shared" si="4"/>
        <v>270.89444444444445</v>
      </c>
      <c r="AG50" s="60">
        <f t="shared" si="5"/>
        <v>-269.88888888888891</v>
      </c>
      <c r="AH50" s="60">
        <f t="shared" si="32"/>
        <v>1</v>
      </c>
      <c r="AI50" s="60">
        <f t="shared" si="33"/>
        <v>0</v>
      </c>
      <c r="AJ50" s="56">
        <f t="shared" si="34"/>
        <v>0</v>
      </c>
      <c r="AK50" s="15">
        <f t="shared" si="35"/>
        <v>0</v>
      </c>
      <c r="AL50" s="34">
        <f t="shared" si="36"/>
        <v>0</v>
      </c>
      <c r="AM50" s="59">
        <f t="shared" si="6"/>
        <v>270.89444444444445</v>
      </c>
      <c r="AN50" s="60">
        <f t="shared" si="7"/>
        <v>-269.88888888888891</v>
      </c>
      <c r="AO50" s="60">
        <f t="shared" si="37"/>
        <v>1</v>
      </c>
      <c r="AP50" s="60">
        <f t="shared" si="38"/>
        <v>0</v>
      </c>
      <c r="AQ50" s="56">
        <f t="shared" si="39"/>
        <v>0</v>
      </c>
      <c r="AR50" s="15">
        <f t="shared" si="40"/>
        <v>0</v>
      </c>
      <c r="AS50" s="34">
        <f t="shared" si="41"/>
        <v>0</v>
      </c>
      <c r="AT50" s="59">
        <f t="shared" si="8"/>
        <v>270.89444444444445</v>
      </c>
      <c r="AU50" s="60">
        <f t="shared" si="9"/>
        <v>-269.88888888888891</v>
      </c>
      <c r="AV50" s="60">
        <f t="shared" si="42"/>
        <v>1</v>
      </c>
      <c r="AW50" s="60">
        <f t="shared" si="43"/>
        <v>0</v>
      </c>
      <c r="AX50" s="56">
        <f t="shared" si="44"/>
        <v>0</v>
      </c>
      <c r="AY50" s="15">
        <f t="shared" si="45"/>
        <v>0</v>
      </c>
      <c r="AZ50" s="34">
        <f t="shared" si="46"/>
        <v>0</v>
      </c>
      <c r="BA50" s="59">
        <f t="shared" si="10"/>
        <v>270.89444444444445</v>
      </c>
      <c r="BB50" s="60">
        <f t="shared" si="11"/>
        <v>-269.88888888888891</v>
      </c>
      <c r="BC50" s="60">
        <f t="shared" si="47"/>
        <v>1</v>
      </c>
      <c r="BD50" s="60">
        <f t="shared" si="48"/>
        <v>0</v>
      </c>
      <c r="BE50" s="56">
        <f t="shared" si="49"/>
        <v>0</v>
      </c>
      <c r="BF50" s="15">
        <f t="shared" si="50"/>
        <v>0</v>
      </c>
      <c r="BG50" s="34">
        <f t="shared" si="51"/>
        <v>0</v>
      </c>
      <c r="BH50" s="53">
        <f t="shared" si="12"/>
        <v>270.89444444444445</v>
      </c>
      <c r="BI50" s="56">
        <f t="shared" si="13"/>
        <v>-269.88888888888891</v>
      </c>
      <c r="BJ50" s="56">
        <f t="shared" si="52"/>
        <v>1</v>
      </c>
      <c r="BK50" s="56">
        <f t="shared" si="53"/>
        <v>0</v>
      </c>
      <c r="BL50" s="56">
        <f t="shared" si="54"/>
        <v>0</v>
      </c>
      <c r="BM50" s="15">
        <f t="shared" si="55"/>
        <v>0</v>
      </c>
      <c r="BN50" s="34">
        <f t="shared" si="56"/>
        <v>0</v>
      </c>
      <c r="BO50" s="53">
        <f t="shared" si="14"/>
        <v>270.89444444444445</v>
      </c>
      <c r="BP50" s="56">
        <f t="shared" si="15"/>
        <v>-269.88888888888891</v>
      </c>
      <c r="BQ50" s="56">
        <f t="shared" si="57"/>
        <v>1</v>
      </c>
      <c r="BR50" s="56">
        <f t="shared" si="58"/>
        <v>0</v>
      </c>
      <c r="BS50" s="56">
        <f t="shared" si="59"/>
        <v>0</v>
      </c>
      <c r="BT50" s="15">
        <f t="shared" si="60"/>
        <v>0</v>
      </c>
      <c r="BU50" s="34">
        <f t="shared" si="61"/>
        <v>0</v>
      </c>
      <c r="BV50" s="53">
        <f t="shared" si="16"/>
        <v>270.89444444444445</v>
      </c>
      <c r="BW50" s="56">
        <f t="shared" si="17"/>
        <v>-269.88888888888891</v>
      </c>
      <c r="BX50" s="56">
        <f t="shared" si="62"/>
        <v>1</v>
      </c>
      <c r="BY50" s="56">
        <f t="shared" si="63"/>
        <v>0</v>
      </c>
      <c r="BZ50" s="56">
        <f t="shared" si="64"/>
        <v>0</v>
      </c>
      <c r="CA50" s="15">
        <f t="shared" si="65"/>
        <v>0</v>
      </c>
      <c r="CB50" s="34">
        <f t="shared" si="66"/>
        <v>0</v>
      </c>
      <c r="CC50" s="53">
        <f t="shared" si="18"/>
        <v>270.89444444444445</v>
      </c>
      <c r="CD50" s="56">
        <f t="shared" si="19"/>
        <v>-269.88888888888891</v>
      </c>
      <c r="CE50" s="56">
        <f t="shared" si="67"/>
        <v>1</v>
      </c>
      <c r="CF50" s="56">
        <f t="shared" si="68"/>
        <v>0</v>
      </c>
      <c r="CG50" s="56">
        <f t="shared" si="69"/>
        <v>0</v>
      </c>
      <c r="CH50" s="15">
        <f t="shared" si="70"/>
        <v>0</v>
      </c>
      <c r="CI50" s="14">
        <f t="shared" si="71"/>
        <v>0</v>
      </c>
      <c r="CJ50" s="30" t="e">
        <f t="shared" si="20"/>
        <v>#REF!</v>
      </c>
      <c r="CK50" s="37" t="e">
        <f t="shared" si="21"/>
        <v>#REF!</v>
      </c>
    </row>
    <row r="51" spans="2:89" x14ac:dyDescent="0.25">
      <c r="B51" s="1"/>
      <c r="C51" s="1"/>
      <c r="D51" s="1"/>
      <c r="E51" s="1"/>
      <c r="F51" s="1"/>
      <c r="M51" s="24">
        <v>48761</v>
      </c>
      <c r="N51" s="25">
        <v>48945</v>
      </c>
      <c r="O51" s="26" t="e">
        <f>Export!#REF!</f>
        <v>#REF!</v>
      </c>
      <c r="P51" s="30" t="e">
        <f>Export!#REF!</f>
        <v>#REF!</v>
      </c>
      <c r="Q51" s="32" t="e">
        <f>Export!#REF!</f>
        <v>#REF!</v>
      </c>
      <c r="R51" s="59">
        <f t="shared" si="0"/>
        <v>271.91666666666669</v>
      </c>
      <c r="S51" s="60">
        <f t="shared" si="1"/>
        <v>-270.89444444444445</v>
      </c>
      <c r="T51" s="60">
        <f t="shared" si="22"/>
        <v>1</v>
      </c>
      <c r="U51" s="60">
        <f t="shared" si="23"/>
        <v>0</v>
      </c>
      <c r="V51" s="56">
        <f t="shared" si="24"/>
        <v>0</v>
      </c>
      <c r="W51" s="15">
        <f t="shared" si="25"/>
        <v>0</v>
      </c>
      <c r="X51" s="34">
        <f t="shared" si="26"/>
        <v>0</v>
      </c>
      <c r="Y51" s="59">
        <f t="shared" si="2"/>
        <v>271.91666666666669</v>
      </c>
      <c r="Z51" s="60">
        <f t="shared" si="3"/>
        <v>-270.89444444444445</v>
      </c>
      <c r="AA51" s="60">
        <f t="shared" si="27"/>
        <v>1</v>
      </c>
      <c r="AB51" s="60">
        <f t="shared" si="28"/>
        <v>0</v>
      </c>
      <c r="AC51" s="56">
        <f t="shared" si="29"/>
        <v>0</v>
      </c>
      <c r="AD51" s="15">
        <f t="shared" si="30"/>
        <v>0</v>
      </c>
      <c r="AE51" s="34">
        <f t="shared" si="31"/>
        <v>0</v>
      </c>
      <c r="AF51" s="59">
        <f t="shared" si="4"/>
        <v>271.91666666666669</v>
      </c>
      <c r="AG51" s="60">
        <f t="shared" si="5"/>
        <v>-270.89444444444445</v>
      </c>
      <c r="AH51" s="60">
        <f t="shared" si="32"/>
        <v>1</v>
      </c>
      <c r="AI51" s="60">
        <f t="shared" si="33"/>
        <v>0</v>
      </c>
      <c r="AJ51" s="56">
        <f t="shared" si="34"/>
        <v>0</v>
      </c>
      <c r="AK51" s="15">
        <f t="shared" si="35"/>
        <v>0</v>
      </c>
      <c r="AL51" s="34">
        <f t="shared" si="36"/>
        <v>0</v>
      </c>
      <c r="AM51" s="59">
        <f t="shared" si="6"/>
        <v>271.91666666666669</v>
      </c>
      <c r="AN51" s="60">
        <f t="shared" si="7"/>
        <v>-270.89444444444445</v>
      </c>
      <c r="AO51" s="60">
        <f t="shared" si="37"/>
        <v>1</v>
      </c>
      <c r="AP51" s="60">
        <f t="shared" si="38"/>
        <v>0</v>
      </c>
      <c r="AQ51" s="56">
        <f t="shared" si="39"/>
        <v>0</v>
      </c>
      <c r="AR51" s="15">
        <f t="shared" si="40"/>
        <v>0</v>
      </c>
      <c r="AS51" s="34">
        <f t="shared" si="41"/>
        <v>0</v>
      </c>
      <c r="AT51" s="59">
        <f t="shared" si="8"/>
        <v>271.91666666666669</v>
      </c>
      <c r="AU51" s="60">
        <f t="shared" si="9"/>
        <v>-270.89444444444445</v>
      </c>
      <c r="AV51" s="60">
        <f t="shared" si="42"/>
        <v>1</v>
      </c>
      <c r="AW51" s="60">
        <f t="shared" si="43"/>
        <v>0</v>
      </c>
      <c r="AX51" s="56">
        <f t="shared" si="44"/>
        <v>0</v>
      </c>
      <c r="AY51" s="15">
        <f t="shared" si="45"/>
        <v>0</v>
      </c>
      <c r="AZ51" s="34">
        <f t="shared" si="46"/>
        <v>0</v>
      </c>
      <c r="BA51" s="59">
        <f t="shared" si="10"/>
        <v>271.91666666666669</v>
      </c>
      <c r="BB51" s="60">
        <f t="shared" si="11"/>
        <v>-270.89444444444445</v>
      </c>
      <c r="BC51" s="60">
        <f t="shared" si="47"/>
        <v>1</v>
      </c>
      <c r="BD51" s="60">
        <f t="shared" si="48"/>
        <v>0</v>
      </c>
      <c r="BE51" s="56">
        <f t="shared" si="49"/>
        <v>0</v>
      </c>
      <c r="BF51" s="15">
        <f t="shared" si="50"/>
        <v>0</v>
      </c>
      <c r="BG51" s="34">
        <f t="shared" si="51"/>
        <v>0</v>
      </c>
      <c r="BH51" s="53">
        <f t="shared" si="12"/>
        <v>271.91666666666669</v>
      </c>
      <c r="BI51" s="56">
        <f t="shared" si="13"/>
        <v>-270.89444444444445</v>
      </c>
      <c r="BJ51" s="56">
        <f t="shared" si="52"/>
        <v>1</v>
      </c>
      <c r="BK51" s="56">
        <f t="shared" si="53"/>
        <v>0</v>
      </c>
      <c r="BL51" s="56">
        <f t="shared" si="54"/>
        <v>0</v>
      </c>
      <c r="BM51" s="15">
        <f t="shared" si="55"/>
        <v>0</v>
      </c>
      <c r="BN51" s="34">
        <f t="shared" si="56"/>
        <v>0</v>
      </c>
      <c r="BO51" s="53">
        <f t="shared" si="14"/>
        <v>271.91666666666669</v>
      </c>
      <c r="BP51" s="56">
        <f t="shared" si="15"/>
        <v>-270.89444444444445</v>
      </c>
      <c r="BQ51" s="56">
        <f t="shared" si="57"/>
        <v>1</v>
      </c>
      <c r="BR51" s="56">
        <f t="shared" si="58"/>
        <v>0</v>
      </c>
      <c r="BS51" s="56">
        <f t="shared" si="59"/>
        <v>0</v>
      </c>
      <c r="BT51" s="15">
        <f t="shared" si="60"/>
        <v>0</v>
      </c>
      <c r="BU51" s="34">
        <f t="shared" si="61"/>
        <v>0</v>
      </c>
      <c r="BV51" s="53">
        <f t="shared" si="16"/>
        <v>271.91666666666669</v>
      </c>
      <c r="BW51" s="56">
        <f t="shared" si="17"/>
        <v>-270.89444444444445</v>
      </c>
      <c r="BX51" s="56">
        <f t="shared" si="62"/>
        <v>1</v>
      </c>
      <c r="BY51" s="56">
        <f t="shared" si="63"/>
        <v>0</v>
      </c>
      <c r="BZ51" s="56">
        <f t="shared" si="64"/>
        <v>0</v>
      </c>
      <c r="CA51" s="15">
        <f t="shared" si="65"/>
        <v>0</v>
      </c>
      <c r="CB51" s="34">
        <f t="shared" si="66"/>
        <v>0</v>
      </c>
      <c r="CC51" s="53">
        <f t="shared" si="18"/>
        <v>271.91666666666669</v>
      </c>
      <c r="CD51" s="56">
        <f t="shared" si="19"/>
        <v>-270.89444444444445</v>
      </c>
      <c r="CE51" s="56">
        <f t="shared" si="67"/>
        <v>1</v>
      </c>
      <c r="CF51" s="56">
        <f t="shared" si="68"/>
        <v>0</v>
      </c>
      <c r="CG51" s="56">
        <f t="shared" si="69"/>
        <v>0</v>
      </c>
      <c r="CH51" s="15">
        <f t="shared" si="70"/>
        <v>0</v>
      </c>
      <c r="CI51" s="14">
        <f t="shared" si="71"/>
        <v>0</v>
      </c>
      <c r="CJ51" s="30" t="e">
        <f t="shared" si="20"/>
        <v>#REF!</v>
      </c>
      <c r="CK51" s="37" t="e">
        <f t="shared" si="21"/>
        <v>#REF!</v>
      </c>
    </row>
    <row r="52" spans="2:89" x14ac:dyDescent="0.25">
      <c r="B52" s="1"/>
      <c r="C52" s="1"/>
      <c r="D52" s="1"/>
      <c r="E52" s="1"/>
      <c r="F52" s="1"/>
      <c r="M52" s="24">
        <v>48945</v>
      </c>
      <c r="N52" s="25">
        <v>49126</v>
      </c>
      <c r="O52" s="26" t="e">
        <f>Export!#REF!</f>
        <v>#REF!</v>
      </c>
      <c r="P52" s="30" t="e">
        <f>Export!#REF!</f>
        <v>#REF!</v>
      </c>
      <c r="Q52" s="32" t="e">
        <f>Export!#REF!</f>
        <v>#REF!</v>
      </c>
      <c r="R52" s="59">
        <f t="shared" si="0"/>
        <v>272.92222222222222</v>
      </c>
      <c r="S52" s="60">
        <f t="shared" si="1"/>
        <v>-271.91666666666669</v>
      </c>
      <c r="T52" s="60">
        <f t="shared" si="22"/>
        <v>1</v>
      </c>
      <c r="U52" s="60">
        <f t="shared" si="23"/>
        <v>0</v>
      </c>
      <c r="V52" s="56">
        <f t="shared" si="24"/>
        <v>0</v>
      </c>
      <c r="W52" s="15">
        <f t="shared" si="25"/>
        <v>0</v>
      </c>
      <c r="X52" s="34">
        <f t="shared" si="26"/>
        <v>0</v>
      </c>
      <c r="Y52" s="59">
        <f t="shared" si="2"/>
        <v>272.92222222222222</v>
      </c>
      <c r="Z52" s="60">
        <f t="shared" si="3"/>
        <v>-271.91666666666669</v>
      </c>
      <c r="AA52" s="60">
        <f t="shared" si="27"/>
        <v>1</v>
      </c>
      <c r="AB52" s="60">
        <f t="shared" si="28"/>
        <v>0</v>
      </c>
      <c r="AC52" s="56">
        <f t="shared" si="29"/>
        <v>0</v>
      </c>
      <c r="AD52" s="15">
        <f t="shared" si="30"/>
        <v>0</v>
      </c>
      <c r="AE52" s="34">
        <f t="shared" si="31"/>
        <v>0</v>
      </c>
      <c r="AF52" s="59">
        <f t="shared" si="4"/>
        <v>272.92222222222222</v>
      </c>
      <c r="AG52" s="60">
        <f t="shared" si="5"/>
        <v>-271.91666666666669</v>
      </c>
      <c r="AH52" s="60">
        <f t="shared" si="32"/>
        <v>1</v>
      </c>
      <c r="AI52" s="60">
        <f t="shared" si="33"/>
        <v>0</v>
      </c>
      <c r="AJ52" s="56">
        <f t="shared" si="34"/>
        <v>0</v>
      </c>
      <c r="AK52" s="15">
        <f t="shared" si="35"/>
        <v>0</v>
      </c>
      <c r="AL52" s="34">
        <f t="shared" si="36"/>
        <v>0</v>
      </c>
      <c r="AM52" s="59">
        <f t="shared" si="6"/>
        <v>272.92222222222222</v>
      </c>
      <c r="AN52" s="60">
        <f t="shared" si="7"/>
        <v>-271.91666666666669</v>
      </c>
      <c r="AO52" s="60">
        <f t="shared" si="37"/>
        <v>1</v>
      </c>
      <c r="AP52" s="60">
        <f t="shared" si="38"/>
        <v>0</v>
      </c>
      <c r="AQ52" s="56">
        <f t="shared" si="39"/>
        <v>0</v>
      </c>
      <c r="AR52" s="15">
        <f t="shared" si="40"/>
        <v>0</v>
      </c>
      <c r="AS52" s="34">
        <f t="shared" si="41"/>
        <v>0</v>
      </c>
      <c r="AT52" s="59">
        <f t="shared" si="8"/>
        <v>272.92222222222222</v>
      </c>
      <c r="AU52" s="60">
        <f t="shared" si="9"/>
        <v>-271.91666666666669</v>
      </c>
      <c r="AV52" s="60">
        <f t="shared" si="42"/>
        <v>1</v>
      </c>
      <c r="AW52" s="60">
        <f t="shared" si="43"/>
        <v>0</v>
      </c>
      <c r="AX52" s="56">
        <f t="shared" si="44"/>
        <v>0</v>
      </c>
      <c r="AY52" s="15">
        <f t="shared" si="45"/>
        <v>0</v>
      </c>
      <c r="AZ52" s="34">
        <f t="shared" si="46"/>
        <v>0</v>
      </c>
      <c r="BA52" s="59">
        <f t="shared" si="10"/>
        <v>272.92222222222222</v>
      </c>
      <c r="BB52" s="60">
        <f t="shared" si="11"/>
        <v>-271.91666666666669</v>
      </c>
      <c r="BC52" s="60">
        <f t="shared" si="47"/>
        <v>1</v>
      </c>
      <c r="BD52" s="60">
        <f t="shared" si="48"/>
        <v>0</v>
      </c>
      <c r="BE52" s="56">
        <f t="shared" si="49"/>
        <v>0</v>
      </c>
      <c r="BF52" s="15">
        <f t="shared" si="50"/>
        <v>0</v>
      </c>
      <c r="BG52" s="34">
        <f t="shared" si="51"/>
        <v>0</v>
      </c>
      <c r="BH52" s="53">
        <f t="shared" si="12"/>
        <v>272.92222222222222</v>
      </c>
      <c r="BI52" s="56">
        <f t="shared" si="13"/>
        <v>-271.91666666666669</v>
      </c>
      <c r="BJ52" s="56">
        <f t="shared" si="52"/>
        <v>1</v>
      </c>
      <c r="BK52" s="56">
        <f t="shared" si="53"/>
        <v>0</v>
      </c>
      <c r="BL52" s="56">
        <f t="shared" si="54"/>
        <v>0</v>
      </c>
      <c r="BM52" s="15">
        <f t="shared" si="55"/>
        <v>0</v>
      </c>
      <c r="BN52" s="34">
        <f t="shared" si="56"/>
        <v>0</v>
      </c>
      <c r="BO52" s="53">
        <f t="shared" si="14"/>
        <v>272.92222222222222</v>
      </c>
      <c r="BP52" s="56">
        <f t="shared" si="15"/>
        <v>-271.91666666666669</v>
      </c>
      <c r="BQ52" s="56">
        <f t="shared" si="57"/>
        <v>1</v>
      </c>
      <c r="BR52" s="56">
        <f t="shared" si="58"/>
        <v>0</v>
      </c>
      <c r="BS52" s="56">
        <f t="shared" si="59"/>
        <v>0</v>
      </c>
      <c r="BT52" s="15">
        <f t="shared" si="60"/>
        <v>0</v>
      </c>
      <c r="BU52" s="34">
        <f t="shared" si="61"/>
        <v>0</v>
      </c>
      <c r="BV52" s="53">
        <f t="shared" si="16"/>
        <v>272.92222222222222</v>
      </c>
      <c r="BW52" s="56">
        <f t="shared" si="17"/>
        <v>-271.91666666666669</v>
      </c>
      <c r="BX52" s="56">
        <f t="shared" si="62"/>
        <v>1</v>
      </c>
      <c r="BY52" s="56">
        <f t="shared" si="63"/>
        <v>0</v>
      </c>
      <c r="BZ52" s="56">
        <f t="shared" si="64"/>
        <v>0</v>
      </c>
      <c r="CA52" s="15">
        <f t="shared" si="65"/>
        <v>0</v>
      </c>
      <c r="CB52" s="34">
        <f t="shared" si="66"/>
        <v>0</v>
      </c>
      <c r="CC52" s="53">
        <f t="shared" si="18"/>
        <v>272.92222222222222</v>
      </c>
      <c r="CD52" s="56">
        <f t="shared" si="19"/>
        <v>-271.91666666666669</v>
      </c>
      <c r="CE52" s="56">
        <f t="shared" si="67"/>
        <v>1</v>
      </c>
      <c r="CF52" s="56">
        <f t="shared" si="68"/>
        <v>0</v>
      </c>
      <c r="CG52" s="56">
        <f t="shared" si="69"/>
        <v>0</v>
      </c>
      <c r="CH52" s="15">
        <f t="shared" si="70"/>
        <v>0</v>
      </c>
      <c r="CI52" s="14">
        <f t="shared" si="71"/>
        <v>0</v>
      </c>
      <c r="CJ52" s="30" t="e">
        <f t="shared" si="20"/>
        <v>#REF!</v>
      </c>
      <c r="CK52" s="37" t="e">
        <f t="shared" si="21"/>
        <v>#REF!</v>
      </c>
    </row>
    <row r="53" spans="2:89" x14ac:dyDescent="0.25">
      <c r="B53" s="1"/>
      <c r="C53" s="1"/>
      <c r="D53" s="1"/>
      <c r="E53" s="1"/>
      <c r="F53" s="1"/>
      <c r="M53" s="24">
        <v>49126</v>
      </c>
      <c r="N53" s="25">
        <v>49310</v>
      </c>
      <c r="O53" s="26" t="e">
        <f>Export!#REF!</f>
        <v>#REF!</v>
      </c>
      <c r="P53" s="30" t="e">
        <f>Export!#REF!</f>
        <v>#REF!</v>
      </c>
      <c r="Q53" s="32" t="e">
        <f>Export!#REF!</f>
        <v>#REF!</v>
      </c>
      <c r="R53" s="59">
        <f t="shared" si="0"/>
        <v>273.94444444444446</v>
      </c>
      <c r="S53" s="60">
        <f t="shared" si="1"/>
        <v>-272.92222222222222</v>
      </c>
      <c r="T53" s="60">
        <f t="shared" si="22"/>
        <v>1</v>
      </c>
      <c r="U53" s="60">
        <f t="shared" si="23"/>
        <v>0</v>
      </c>
      <c r="V53" s="56">
        <f t="shared" si="24"/>
        <v>0</v>
      </c>
      <c r="W53" s="15">
        <f t="shared" si="25"/>
        <v>0</v>
      </c>
      <c r="X53" s="34">
        <f t="shared" si="26"/>
        <v>0</v>
      </c>
      <c r="Y53" s="59">
        <f t="shared" si="2"/>
        <v>273.94444444444446</v>
      </c>
      <c r="Z53" s="60">
        <f t="shared" si="3"/>
        <v>-272.92222222222222</v>
      </c>
      <c r="AA53" s="60">
        <f t="shared" si="27"/>
        <v>1</v>
      </c>
      <c r="AB53" s="60">
        <f t="shared" si="28"/>
        <v>0</v>
      </c>
      <c r="AC53" s="56">
        <f t="shared" si="29"/>
        <v>0</v>
      </c>
      <c r="AD53" s="15">
        <f t="shared" si="30"/>
        <v>0</v>
      </c>
      <c r="AE53" s="34">
        <f t="shared" si="31"/>
        <v>0</v>
      </c>
      <c r="AF53" s="59">
        <f t="shared" si="4"/>
        <v>273.94444444444446</v>
      </c>
      <c r="AG53" s="60">
        <f t="shared" si="5"/>
        <v>-272.92222222222222</v>
      </c>
      <c r="AH53" s="60">
        <f t="shared" si="32"/>
        <v>1</v>
      </c>
      <c r="AI53" s="60">
        <f t="shared" si="33"/>
        <v>0</v>
      </c>
      <c r="AJ53" s="56">
        <f t="shared" si="34"/>
        <v>0</v>
      </c>
      <c r="AK53" s="15">
        <f t="shared" si="35"/>
        <v>0</v>
      </c>
      <c r="AL53" s="34">
        <f t="shared" si="36"/>
        <v>0</v>
      </c>
      <c r="AM53" s="59">
        <f t="shared" si="6"/>
        <v>273.94444444444446</v>
      </c>
      <c r="AN53" s="60">
        <f t="shared" si="7"/>
        <v>-272.92222222222222</v>
      </c>
      <c r="AO53" s="60">
        <f t="shared" si="37"/>
        <v>1</v>
      </c>
      <c r="AP53" s="60">
        <f t="shared" si="38"/>
        <v>0</v>
      </c>
      <c r="AQ53" s="56">
        <f t="shared" si="39"/>
        <v>0</v>
      </c>
      <c r="AR53" s="15">
        <f t="shared" si="40"/>
        <v>0</v>
      </c>
      <c r="AS53" s="34">
        <f t="shared" si="41"/>
        <v>0</v>
      </c>
      <c r="AT53" s="59">
        <f t="shared" si="8"/>
        <v>273.94444444444446</v>
      </c>
      <c r="AU53" s="60">
        <f t="shared" si="9"/>
        <v>-272.92222222222222</v>
      </c>
      <c r="AV53" s="60">
        <f t="shared" si="42"/>
        <v>1</v>
      </c>
      <c r="AW53" s="60">
        <f t="shared" si="43"/>
        <v>0</v>
      </c>
      <c r="AX53" s="56">
        <f t="shared" si="44"/>
        <v>0</v>
      </c>
      <c r="AY53" s="15">
        <f t="shared" si="45"/>
        <v>0</v>
      </c>
      <c r="AZ53" s="34">
        <f t="shared" si="46"/>
        <v>0</v>
      </c>
      <c r="BA53" s="59">
        <f t="shared" si="10"/>
        <v>273.94444444444446</v>
      </c>
      <c r="BB53" s="60">
        <f t="shared" si="11"/>
        <v>-272.92222222222222</v>
      </c>
      <c r="BC53" s="60">
        <f t="shared" si="47"/>
        <v>1</v>
      </c>
      <c r="BD53" s="60">
        <f t="shared" si="48"/>
        <v>0</v>
      </c>
      <c r="BE53" s="56">
        <f t="shared" si="49"/>
        <v>0</v>
      </c>
      <c r="BF53" s="15">
        <f t="shared" si="50"/>
        <v>0</v>
      </c>
      <c r="BG53" s="34">
        <f t="shared" si="51"/>
        <v>0</v>
      </c>
      <c r="BH53" s="53">
        <f t="shared" si="12"/>
        <v>273.94444444444446</v>
      </c>
      <c r="BI53" s="56">
        <f t="shared" si="13"/>
        <v>-272.92222222222222</v>
      </c>
      <c r="BJ53" s="56">
        <f t="shared" si="52"/>
        <v>1</v>
      </c>
      <c r="BK53" s="56">
        <f t="shared" si="53"/>
        <v>0</v>
      </c>
      <c r="BL53" s="56">
        <f t="shared" si="54"/>
        <v>0</v>
      </c>
      <c r="BM53" s="15">
        <f t="shared" si="55"/>
        <v>0</v>
      </c>
      <c r="BN53" s="34">
        <f t="shared" si="56"/>
        <v>0</v>
      </c>
      <c r="BO53" s="53">
        <f t="shared" si="14"/>
        <v>273.94444444444446</v>
      </c>
      <c r="BP53" s="56">
        <f t="shared" si="15"/>
        <v>-272.92222222222222</v>
      </c>
      <c r="BQ53" s="56">
        <f t="shared" si="57"/>
        <v>1</v>
      </c>
      <c r="BR53" s="56">
        <f t="shared" si="58"/>
        <v>0</v>
      </c>
      <c r="BS53" s="56">
        <f t="shared" si="59"/>
        <v>0</v>
      </c>
      <c r="BT53" s="15">
        <f t="shared" si="60"/>
        <v>0</v>
      </c>
      <c r="BU53" s="34">
        <f t="shared" si="61"/>
        <v>0</v>
      </c>
      <c r="BV53" s="53">
        <f t="shared" si="16"/>
        <v>273.94444444444446</v>
      </c>
      <c r="BW53" s="56">
        <f t="shared" si="17"/>
        <v>-272.92222222222222</v>
      </c>
      <c r="BX53" s="56">
        <f t="shared" si="62"/>
        <v>1</v>
      </c>
      <c r="BY53" s="56">
        <f t="shared" si="63"/>
        <v>0</v>
      </c>
      <c r="BZ53" s="56">
        <f t="shared" si="64"/>
        <v>0</v>
      </c>
      <c r="CA53" s="15">
        <f t="shared" si="65"/>
        <v>0</v>
      </c>
      <c r="CB53" s="34">
        <f t="shared" si="66"/>
        <v>0</v>
      </c>
      <c r="CC53" s="53">
        <f t="shared" si="18"/>
        <v>273.94444444444446</v>
      </c>
      <c r="CD53" s="56">
        <f t="shared" si="19"/>
        <v>-272.92222222222222</v>
      </c>
      <c r="CE53" s="56">
        <f t="shared" si="67"/>
        <v>1</v>
      </c>
      <c r="CF53" s="56">
        <f t="shared" si="68"/>
        <v>0</v>
      </c>
      <c r="CG53" s="56">
        <f t="shared" si="69"/>
        <v>0</v>
      </c>
      <c r="CH53" s="15">
        <f t="shared" si="70"/>
        <v>0</v>
      </c>
      <c r="CI53" s="14">
        <f t="shared" si="71"/>
        <v>0</v>
      </c>
      <c r="CJ53" s="30" t="e">
        <f t="shared" si="20"/>
        <v>#REF!</v>
      </c>
      <c r="CK53" s="37" t="e">
        <f t="shared" si="21"/>
        <v>#REF!</v>
      </c>
    </row>
    <row r="54" spans="2:89" x14ac:dyDescent="0.25">
      <c r="B54" s="1"/>
      <c r="C54" s="1"/>
      <c r="D54" s="1"/>
      <c r="E54" s="1"/>
      <c r="F54" s="1"/>
      <c r="M54" s="24">
        <v>49310</v>
      </c>
      <c r="N54" s="25">
        <v>49491</v>
      </c>
      <c r="O54" s="26" t="e">
        <f>Export!#REF!</f>
        <v>#REF!</v>
      </c>
      <c r="P54" s="30" t="e">
        <f>Export!#REF!</f>
        <v>#REF!</v>
      </c>
      <c r="Q54" s="32" t="e">
        <f>Export!#REF!</f>
        <v>#REF!</v>
      </c>
      <c r="R54" s="59">
        <f t="shared" si="0"/>
        <v>274.95</v>
      </c>
      <c r="S54" s="60">
        <f t="shared" si="1"/>
        <v>-273.94444444444446</v>
      </c>
      <c r="T54" s="60">
        <f t="shared" ref="T54:T63" si="72">IF(R54&lt;0,0,IF(R54&gt;1,1,R54))</f>
        <v>1</v>
      </c>
      <c r="U54" s="60">
        <f t="shared" ref="U54:U63" si="73">IF(S54&lt;0,0,IF(S54&gt;1,1,S54))</f>
        <v>0</v>
      </c>
      <c r="V54" s="56">
        <f t="shared" ref="V54:V63" si="74">T54*U54</f>
        <v>0</v>
      </c>
      <c r="W54" s="15">
        <f t="shared" ref="W54:W63" si="75">IF(R54,$F$31,0)</f>
        <v>0</v>
      </c>
      <c r="X54" s="34">
        <f t="shared" ref="X54:X63" si="76">$E$31*V54</f>
        <v>0</v>
      </c>
      <c r="Y54" s="59">
        <f t="shared" si="2"/>
        <v>274.95</v>
      </c>
      <c r="Z54" s="60">
        <f t="shared" si="3"/>
        <v>-273.94444444444446</v>
      </c>
      <c r="AA54" s="60">
        <f t="shared" ref="AA54:AA63" si="77">IF(Y54&lt;0,0,IF(Y54&gt;1,1,Y54))</f>
        <v>1</v>
      </c>
      <c r="AB54" s="60">
        <f t="shared" ref="AB54:AB63" si="78">IF(Z54&lt;0,0,IF(Z54&gt;1,1,Z54))</f>
        <v>0</v>
      </c>
      <c r="AC54" s="56">
        <f t="shared" ref="AC54:AC63" si="79">AA54*AB54</f>
        <v>0</v>
      </c>
      <c r="AD54" s="15">
        <f t="shared" ref="AD54:AD63" si="80">IF(Y54,$F$32,0)</f>
        <v>0</v>
      </c>
      <c r="AE54" s="34">
        <f t="shared" ref="AE54:AE63" si="81">$E$32*AC54</f>
        <v>0</v>
      </c>
      <c r="AF54" s="59">
        <f t="shared" si="4"/>
        <v>274.95</v>
      </c>
      <c r="AG54" s="60">
        <f t="shared" si="5"/>
        <v>-273.94444444444446</v>
      </c>
      <c r="AH54" s="60">
        <f t="shared" ref="AH54:AH63" si="82">IF(AF54&lt;0,0,IF(AF54&gt;1,1,AF54))</f>
        <v>1</v>
      </c>
      <c r="AI54" s="60">
        <f t="shared" ref="AI54:AI63" si="83">IF(AG54&lt;0,0,IF(AG54&gt;1,1,AG54))</f>
        <v>0</v>
      </c>
      <c r="AJ54" s="56">
        <f t="shared" ref="AJ54:AJ63" si="84">AH54*AI54</f>
        <v>0</v>
      </c>
      <c r="AK54" s="15">
        <f t="shared" ref="AK54:AK63" si="85">IF(AF54,$F$33,0)</f>
        <v>0</v>
      </c>
      <c r="AL54" s="34">
        <f t="shared" ref="AL54:AL63" si="86">$E$33*AJ54</f>
        <v>0</v>
      </c>
      <c r="AM54" s="59">
        <f t="shared" si="6"/>
        <v>274.95</v>
      </c>
      <c r="AN54" s="60">
        <f t="shared" si="7"/>
        <v>-273.94444444444446</v>
      </c>
      <c r="AO54" s="60">
        <f t="shared" ref="AO54:AO63" si="87">IF(AM54&lt;0,0,IF(AM54&gt;1,1,AM54))</f>
        <v>1</v>
      </c>
      <c r="AP54" s="60">
        <f t="shared" ref="AP54:AP63" si="88">IF(AN54&lt;0,0,IF(AN54&gt;1,1,AN54))</f>
        <v>0</v>
      </c>
      <c r="AQ54" s="56">
        <f t="shared" ref="AQ54:AQ63" si="89">AO54*AP54</f>
        <v>0</v>
      </c>
      <c r="AR54" s="15">
        <f t="shared" ref="AR54:AR63" si="90">IF(AM54,$F$34,0)</f>
        <v>0</v>
      </c>
      <c r="AS54" s="34">
        <f t="shared" ref="AS54:AS63" si="91">$E$34*AQ54</f>
        <v>0</v>
      </c>
      <c r="AT54" s="59">
        <f t="shared" si="8"/>
        <v>274.95</v>
      </c>
      <c r="AU54" s="60">
        <f t="shared" si="9"/>
        <v>-273.94444444444446</v>
      </c>
      <c r="AV54" s="60">
        <f t="shared" ref="AV54:AV63" si="92">IF(AT54&lt;0,0,IF(AT54&gt;1,1,AT54))</f>
        <v>1</v>
      </c>
      <c r="AW54" s="60">
        <f t="shared" ref="AW54:AW63" si="93">IF(AU54&lt;0,0,IF(AU54&gt;1,1,AU54))</f>
        <v>0</v>
      </c>
      <c r="AX54" s="56">
        <f t="shared" ref="AX54:AX63" si="94">AV54*AW54</f>
        <v>0</v>
      </c>
      <c r="AY54" s="15">
        <f t="shared" ref="AY54:AY63" si="95">IF(AT54,$F$35,0)</f>
        <v>0</v>
      </c>
      <c r="AZ54" s="34">
        <f t="shared" ref="AZ54:AZ63" si="96">$E$35*AX54</f>
        <v>0</v>
      </c>
      <c r="BA54" s="59">
        <f t="shared" si="10"/>
        <v>274.95</v>
      </c>
      <c r="BB54" s="60">
        <f t="shared" si="11"/>
        <v>-273.94444444444446</v>
      </c>
      <c r="BC54" s="60">
        <f t="shared" ref="BC54:BC63" si="97">IF(BA54&lt;0,0,IF(BA54&gt;1,1,BA54))</f>
        <v>1</v>
      </c>
      <c r="BD54" s="60">
        <f t="shared" ref="BD54:BD63" si="98">IF(BB54&lt;0,0,IF(BB54&gt;1,1,BB54))</f>
        <v>0</v>
      </c>
      <c r="BE54" s="56">
        <f t="shared" ref="BE54:BE63" si="99">BC54*BD54</f>
        <v>0</v>
      </c>
      <c r="BF54" s="15">
        <f t="shared" ref="BF54:BF63" si="100">IF(BA54,$F$36,0)</f>
        <v>0</v>
      </c>
      <c r="BG54" s="34">
        <f t="shared" ref="BG54:BG63" si="101">$E$36*BE54</f>
        <v>0</v>
      </c>
      <c r="BH54" s="53">
        <f t="shared" si="12"/>
        <v>274.95</v>
      </c>
      <c r="BI54" s="56">
        <f t="shared" si="13"/>
        <v>-273.94444444444446</v>
      </c>
      <c r="BJ54" s="56">
        <f t="shared" ref="BJ54:BJ63" si="102">IF(BH54&lt;0,0,IF(BH54&gt;1,1,BH54))</f>
        <v>1</v>
      </c>
      <c r="BK54" s="56">
        <f t="shared" ref="BK54:BK63" si="103">IF(BI54&lt;0,0,IF(BI54&gt;1,1,BI54))</f>
        <v>0</v>
      </c>
      <c r="BL54" s="56">
        <f t="shared" ref="BL54:BL63" si="104">BJ54*BK54</f>
        <v>0</v>
      </c>
      <c r="BM54" s="15">
        <f t="shared" ref="BM54:BM63" si="105">IF(BH54,$F$37,0)</f>
        <v>0</v>
      </c>
      <c r="BN54" s="34">
        <f t="shared" ref="BN54:BN63" si="106">$E$37*BL54</f>
        <v>0</v>
      </c>
      <c r="BO54" s="53">
        <f t="shared" si="14"/>
        <v>274.95</v>
      </c>
      <c r="BP54" s="56">
        <f t="shared" si="15"/>
        <v>-273.94444444444446</v>
      </c>
      <c r="BQ54" s="56">
        <f t="shared" ref="BQ54:BQ63" si="107">IF(BO54&lt;0,0,IF(BO54&gt;1,1,BO54))</f>
        <v>1</v>
      </c>
      <c r="BR54" s="56">
        <f t="shared" ref="BR54:BR63" si="108">IF(BP54&lt;0,0,IF(BP54&gt;1,1,BP54))</f>
        <v>0</v>
      </c>
      <c r="BS54" s="56">
        <f t="shared" ref="BS54:BS63" si="109">BQ54*BR54</f>
        <v>0</v>
      </c>
      <c r="BT54" s="15">
        <f t="shared" ref="BT54:BT63" si="110">IF(BO54,$F$38,0)</f>
        <v>0</v>
      </c>
      <c r="BU54" s="34">
        <f t="shared" ref="BU54:BU63" si="111">$E$38*BS54</f>
        <v>0</v>
      </c>
      <c r="BV54" s="53">
        <f t="shared" si="16"/>
        <v>274.95</v>
      </c>
      <c r="BW54" s="56">
        <f t="shared" si="17"/>
        <v>-273.94444444444446</v>
      </c>
      <c r="BX54" s="56">
        <f t="shared" ref="BX54:BX63" si="112">IF(BV54&lt;0,0,IF(BV54&gt;1,1,BV54))</f>
        <v>1</v>
      </c>
      <c r="BY54" s="56">
        <f t="shared" ref="BY54:BY63" si="113">IF(BW54&lt;0,0,IF(BW54&gt;1,1,BW54))</f>
        <v>0</v>
      </c>
      <c r="BZ54" s="56">
        <f t="shared" ref="BZ54:BZ63" si="114">BX54*BY54</f>
        <v>0</v>
      </c>
      <c r="CA54" s="15">
        <f t="shared" ref="CA54:CA63" si="115">IF(BV54,$F$39,0)</f>
        <v>0</v>
      </c>
      <c r="CB54" s="34">
        <f t="shared" ref="CB54:CB63" si="116">$E$39*BZ54</f>
        <v>0</v>
      </c>
      <c r="CC54" s="53">
        <f t="shared" si="18"/>
        <v>274.95</v>
      </c>
      <c r="CD54" s="56">
        <f t="shared" si="19"/>
        <v>-273.94444444444446</v>
      </c>
      <c r="CE54" s="56">
        <f t="shared" ref="CE54:CE63" si="117">IF(CC54&lt;0,0,IF(CC54&gt;1,1,CC54))</f>
        <v>1</v>
      </c>
      <c r="CF54" s="56">
        <f t="shared" ref="CF54:CF63" si="118">IF(CD54&lt;0,0,IF(CD54&gt;1,1,CD54))</f>
        <v>0</v>
      </c>
      <c r="CG54" s="56">
        <f t="shared" ref="CG54:CG63" si="119">CE54*CF54</f>
        <v>0</v>
      </c>
      <c r="CH54" s="15">
        <f t="shared" ref="CH54:CH63" si="120">IF(CC54,$F$40,0)</f>
        <v>0</v>
      </c>
      <c r="CI54" s="14">
        <f t="shared" ref="CI54:CI63" si="121">$E$40*CG54</f>
        <v>0</v>
      </c>
      <c r="CJ54" s="30" t="e">
        <f t="shared" ref="CJ54:CJ63" si="122">IF(CK54&lt;&gt;0,(P54*Q54+W54*X54+AD54*AE54+AK54*AL54+AR54*AS54+AY54*AZ54+BF54*BG54+BM54*BN54+BT54*BU54+CA54*CB54+CH54*CI54)/CK54,0)</f>
        <v>#REF!</v>
      </c>
      <c r="CK54" s="37" t="e">
        <f t="shared" ref="CK54:CK63" si="123">Q54+X54+AE54+AL54+AS54+AZ54+BG54+BN54+BU54+CB54+CI54</f>
        <v>#REF!</v>
      </c>
    </row>
    <row r="55" spans="2:89" x14ac:dyDescent="0.25">
      <c r="B55" s="1"/>
      <c r="C55" s="1"/>
      <c r="D55" s="1"/>
      <c r="E55" s="1"/>
      <c r="F55" s="1"/>
      <c r="M55" s="24">
        <v>49491</v>
      </c>
      <c r="N55" s="25">
        <v>49675</v>
      </c>
      <c r="O55" s="26" t="e">
        <f>Export!#REF!</f>
        <v>#REF!</v>
      </c>
      <c r="P55" s="30" t="e">
        <f>Export!#REF!</f>
        <v>#REF!</v>
      </c>
      <c r="Q55" s="32" t="e">
        <f>Export!#REF!</f>
        <v>#REF!</v>
      </c>
      <c r="R55" s="59">
        <f t="shared" si="0"/>
        <v>275.97222222222223</v>
      </c>
      <c r="S55" s="60">
        <f t="shared" si="1"/>
        <v>-274.95</v>
      </c>
      <c r="T55" s="60">
        <f t="shared" si="72"/>
        <v>1</v>
      </c>
      <c r="U55" s="60">
        <f t="shared" si="73"/>
        <v>0</v>
      </c>
      <c r="V55" s="56">
        <f t="shared" si="74"/>
        <v>0</v>
      </c>
      <c r="W55" s="15">
        <f t="shared" si="75"/>
        <v>0</v>
      </c>
      <c r="X55" s="34">
        <f t="shared" si="76"/>
        <v>0</v>
      </c>
      <c r="Y55" s="59">
        <f t="shared" si="2"/>
        <v>275.97222222222223</v>
      </c>
      <c r="Z55" s="60">
        <f t="shared" si="3"/>
        <v>-274.95</v>
      </c>
      <c r="AA55" s="60">
        <f t="shared" si="77"/>
        <v>1</v>
      </c>
      <c r="AB55" s="60">
        <f t="shared" si="78"/>
        <v>0</v>
      </c>
      <c r="AC55" s="56">
        <f t="shared" si="79"/>
        <v>0</v>
      </c>
      <c r="AD55" s="15">
        <f t="shared" si="80"/>
        <v>0</v>
      </c>
      <c r="AE55" s="34">
        <f t="shared" si="81"/>
        <v>0</v>
      </c>
      <c r="AF55" s="59">
        <f t="shared" si="4"/>
        <v>275.97222222222223</v>
      </c>
      <c r="AG55" s="60">
        <f t="shared" si="5"/>
        <v>-274.95</v>
      </c>
      <c r="AH55" s="60">
        <f t="shared" si="82"/>
        <v>1</v>
      </c>
      <c r="AI55" s="60">
        <f t="shared" si="83"/>
        <v>0</v>
      </c>
      <c r="AJ55" s="56">
        <f t="shared" si="84"/>
        <v>0</v>
      </c>
      <c r="AK55" s="15">
        <f t="shared" si="85"/>
        <v>0</v>
      </c>
      <c r="AL55" s="34">
        <f t="shared" si="86"/>
        <v>0</v>
      </c>
      <c r="AM55" s="59">
        <f t="shared" si="6"/>
        <v>275.97222222222223</v>
      </c>
      <c r="AN55" s="60">
        <f t="shared" si="7"/>
        <v>-274.95</v>
      </c>
      <c r="AO55" s="60">
        <f t="shared" si="87"/>
        <v>1</v>
      </c>
      <c r="AP55" s="60">
        <f t="shared" si="88"/>
        <v>0</v>
      </c>
      <c r="AQ55" s="56">
        <f t="shared" si="89"/>
        <v>0</v>
      </c>
      <c r="AR55" s="15">
        <f t="shared" si="90"/>
        <v>0</v>
      </c>
      <c r="AS55" s="34">
        <f t="shared" si="91"/>
        <v>0</v>
      </c>
      <c r="AT55" s="59">
        <f t="shared" si="8"/>
        <v>275.97222222222223</v>
      </c>
      <c r="AU55" s="60">
        <f t="shared" si="9"/>
        <v>-274.95</v>
      </c>
      <c r="AV55" s="60">
        <f t="shared" si="92"/>
        <v>1</v>
      </c>
      <c r="AW55" s="60">
        <f t="shared" si="93"/>
        <v>0</v>
      </c>
      <c r="AX55" s="56">
        <f t="shared" si="94"/>
        <v>0</v>
      </c>
      <c r="AY55" s="15">
        <f t="shared" si="95"/>
        <v>0</v>
      </c>
      <c r="AZ55" s="34">
        <f t="shared" si="96"/>
        <v>0</v>
      </c>
      <c r="BA55" s="59">
        <f t="shared" si="10"/>
        <v>275.97222222222223</v>
      </c>
      <c r="BB55" s="60">
        <f t="shared" si="11"/>
        <v>-274.95</v>
      </c>
      <c r="BC55" s="60">
        <f t="shared" si="97"/>
        <v>1</v>
      </c>
      <c r="BD55" s="60">
        <f t="shared" si="98"/>
        <v>0</v>
      </c>
      <c r="BE55" s="56">
        <f t="shared" si="99"/>
        <v>0</v>
      </c>
      <c r="BF55" s="15">
        <f t="shared" si="100"/>
        <v>0</v>
      </c>
      <c r="BG55" s="34">
        <f t="shared" si="101"/>
        <v>0</v>
      </c>
      <c r="BH55" s="53">
        <f t="shared" si="12"/>
        <v>275.97222222222223</v>
      </c>
      <c r="BI55" s="56">
        <f t="shared" si="13"/>
        <v>-274.95</v>
      </c>
      <c r="BJ55" s="56">
        <f t="shared" si="102"/>
        <v>1</v>
      </c>
      <c r="BK55" s="56">
        <f t="shared" si="103"/>
        <v>0</v>
      </c>
      <c r="BL55" s="56">
        <f t="shared" si="104"/>
        <v>0</v>
      </c>
      <c r="BM55" s="15">
        <f t="shared" si="105"/>
        <v>0</v>
      </c>
      <c r="BN55" s="34">
        <f t="shared" si="106"/>
        <v>0</v>
      </c>
      <c r="BO55" s="53">
        <f t="shared" si="14"/>
        <v>275.97222222222223</v>
      </c>
      <c r="BP55" s="56">
        <f t="shared" si="15"/>
        <v>-274.95</v>
      </c>
      <c r="BQ55" s="56">
        <f t="shared" si="107"/>
        <v>1</v>
      </c>
      <c r="BR55" s="56">
        <f t="shared" si="108"/>
        <v>0</v>
      </c>
      <c r="BS55" s="56">
        <f t="shared" si="109"/>
        <v>0</v>
      </c>
      <c r="BT55" s="15">
        <f t="shared" si="110"/>
        <v>0</v>
      </c>
      <c r="BU55" s="34">
        <f t="shared" si="111"/>
        <v>0</v>
      </c>
      <c r="BV55" s="53">
        <f t="shared" si="16"/>
        <v>275.97222222222223</v>
      </c>
      <c r="BW55" s="56">
        <f t="shared" si="17"/>
        <v>-274.95</v>
      </c>
      <c r="BX55" s="56">
        <f t="shared" si="112"/>
        <v>1</v>
      </c>
      <c r="BY55" s="56">
        <f t="shared" si="113"/>
        <v>0</v>
      </c>
      <c r="BZ55" s="56">
        <f t="shared" si="114"/>
        <v>0</v>
      </c>
      <c r="CA55" s="15">
        <f t="shared" si="115"/>
        <v>0</v>
      </c>
      <c r="CB55" s="34">
        <f t="shared" si="116"/>
        <v>0</v>
      </c>
      <c r="CC55" s="53">
        <f t="shared" si="18"/>
        <v>275.97222222222223</v>
      </c>
      <c r="CD55" s="56">
        <f t="shared" si="19"/>
        <v>-274.95</v>
      </c>
      <c r="CE55" s="56">
        <f t="shared" si="117"/>
        <v>1</v>
      </c>
      <c r="CF55" s="56">
        <f t="shared" si="118"/>
        <v>0</v>
      </c>
      <c r="CG55" s="56">
        <f t="shared" si="119"/>
        <v>0</v>
      </c>
      <c r="CH55" s="15">
        <f t="shared" si="120"/>
        <v>0</v>
      </c>
      <c r="CI55" s="14">
        <f t="shared" si="121"/>
        <v>0</v>
      </c>
      <c r="CJ55" s="30" t="e">
        <f t="shared" si="122"/>
        <v>#REF!</v>
      </c>
      <c r="CK55" s="37" t="e">
        <f t="shared" si="123"/>
        <v>#REF!</v>
      </c>
    </row>
    <row r="56" spans="2:89" x14ac:dyDescent="0.25">
      <c r="B56" s="1"/>
      <c r="C56" s="1"/>
      <c r="D56" s="1"/>
      <c r="E56" s="1"/>
      <c r="F56" s="1"/>
      <c r="M56" s="24">
        <v>49675</v>
      </c>
      <c r="N56" s="25">
        <v>49857</v>
      </c>
      <c r="O56" s="26" t="e">
        <f>Export!#REF!</f>
        <v>#REF!</v>
      </c>
      <c r="P56" s="30" t="e">
        <f>Export!#REF!</f>
        <v>#REF!</v>
      </c>
      <c r="Q56" s="32" t="e">
        <f>Export!#REF!</f>
        <v>#REF!</v>
      </c>
      <c r="R56" s="59">
        <f t="shared" si="0"/>
        <v>276.98333333333335</v>
      </c>
      <c r="S56" s="60">
        <f t="shared" si="1"/>
        <v>-275.97222222222223</v>
      </c>
      <c r="T56" s="60">
        <f t="shared" si="72"/>
        <v>1</v>
      </c>
      <c r="U56" s="60">
        <f t="shared" si="73"/>
        <v>0</v>
      </c>
      <c r="V56" s="56">
        <f t="shared" si="74"/>
        <v>0</v>
      </c>
      <c r="W56" s="15">
        <f t="shared" si="75"/>
        <v>0</v>
      </c>
      <c r="X56" s="34">
        <f t="shared" si="76"/>
        <v>0</v>
      </c>
      <c r="Y56" s="59">
        <f t="shared" si="2"/>
        <v>276.98333333333335</v>
      </c>
      <c r="Z56" s="60">
        <f t="shared" si="3"/>
        <v>-275.97222222222223</v>
      </c>
      <c r="AA56" s="60">
        <f t="shared" si="77"/>
        <v>1</v>
      </c>
      <c r="AB56" s="60">
        <f t="shared" si="78"/>
        <v>0</v>
      </c>
      <c r="AC56" s="56">
        <f t="shared" si="79"/>
        <v>0</v>
      </c>
      <c r="AD56" s="15">
        <f t="shared" si="80"/>
        <v>0</v>
      </c>
      <c r="AE56" s="34">
        <f t="shared" si="81"/>
        <v>0</v>
      </c>
      <c r="AF56" s="59">
        <f t="shared" si="4"/>
        <v>276.98333333333335</v>
      </c>
      <c r="AG56" s="60">
        <f t="shared" si="5"/>
        <v>-275.97222222222223</v>
      </c>
      <c r="AH56" s="60">
        <f t="shared" si="82"/>
        <v>1</v>
      </c>
      <c r="AI56" s="60">
        <f t="shared" si="83"/>
        <v>0</v>
      </c>
      <c r="AJ56" s="56">
        <f t="shared" si="84"/>
        <v>0</v>
      </c>
      <c r="AK56" s="15">
        <f t="shared" si="85"/>
        <v>0</v>
      </c>
      <c r="AL56" s="34">
        <f t="shared" si="86"/>
        <v>0</v>
      </c>
      <c r="AM56" s="59">
        <f t="shared" si="6"/>
        <v>276.98333333333335</v>
      </c>
      <c r="AN56" s="60">
        <f t="shared" si="7"/>
        <v>-275.97222222222223</v>
      </c>
      <c r="AO56" s="60">
        <f t="shared" si="87"/>
        <v>1</v>
      </c>
      <c r="AP56" s="60">
        <f t="shared" si="88"/>
        <v>0</v>
      </c>
      <c r="AQ56" s="56">
        <f t="shared" si="89"/>
        <v>0</v>
      </c>
      <c r="AR56" s="15">
        <f t="shared" si="90"/>
        <v>0</v>
      </c>
      <c r="AS56" s="34">
        <f t="shared" si="91"/>
        <v>0</v>
      </c>
      <c r="AT56" s="59">
        <f t="shared" si="8"/>
        <v>276.98333333333335</v>
      </c>
      <c r="AU56" s="60">
        <f t="shared" si="9"/>
        <v>-275.97222222222223</v>
      </c>
      <c r="AV56" s="60">
        <f t="shared" si="92"/>
        <v>1</v>
      </c>
      <c r="AW56" s="60">
        <f t="shared" si="93"/>
        <v>0</v>
      </c>
      <c r="AX56" s="56">
        <f t="shared" si="94"/>
        <v>0</v>
      </c>
      <c r="AY56" s="15">
        <f t="shared" si="95"/>
        <v>0</v>
      </c>
      <c r="AZ56" s="34">
        <f t="shared" si="96"/>
        <v>0</v>
      </c>
      <c r="BA56" s="59">
        <f t="shared" si="10"/>
        <v>276.98333333333335</v>
      </c>
      <c r="BB56" s="60">
        <f t="shared" si="11"/>
        <v>-275.97222222222223</v>
      </c>
      <c r="BC56" s="60">
        <f t="shared" si="97"/>
        <v>1</v>
      </c>
      <c r="BD56" s="60">
        <f t="shared" si="98"/>
        <v>0</v>
      </c>
      <c r="BE56" s="56">
        <f t="shared" si="99"/>
        <v>0</v>
      </c>
      <c r="BF56" s="15">
        <f t="shared" si="100"/>
        <v>0</v>
      </c>
      <c r="BG56" s="34">
        <f t="shared" si="101"/>
        <v>0</v>
      </c>
      <c r="BH56" s="53">
        <f t="shared" si="12"/>
        <v>276.98333333333335</v>
      </c>
      <c r="BI56" s="56">
        <f t="shared" si="13"/>
        <v>-275.97222222222223</v>
      </c>
      <c r="BJ56" s="56">
        <f t="shared" si="102"/>
        <v>1</v>
      </c>
      <c r="BK56" s="56">
        <f t="shared" si="103"/>
        <v>0</v>
      </c>
      <c r="BL56" s="56">
        <f t="shared" si="104"/>
        <v>0</v>
      </c>
      <c r="BM56" s="15">
        <f t="shared" si="105"/>
        <v>0</v>
      </c>
      <c r="BN56" s="34">
        <f t="shared" si="106"/>
        <v>0</v>
      </c>
      <c r="BO56" s="53">
        <f t="shared" si="14"/>
        <v>276.98333333333335</v>
      </c>
      <c r="BP56" s="56">
        <f t="shared" si="15"/>
        <v>-275.97222222222223</v>
      </c>
      <c r="BQ56" s="56">
        <f t="shared" si="107"/>
        <v>1</v>
      </c>
      <c r="BR56" s="56">
        <f t="shared" si="108"/>
        <v>0</v>
      </c>
      <c r="BS56" s="56">
        <f t="shared" si="109"/>
        <v>0</v>
      </c>
      <c r="BT56" s="15">
        <f t="shared" si="110"/>
        <v>0</v>
      </c>
      <c r="BU56" s="34">
        <f t="shared" si="111"/>
        <v>0</v>
      </c>
      <c r="BV56" s="53">
        <f t="shared" si="16"/>
        <v>276.98333333333335</v>
      </c>
      <c r="BW56" s="56">
        <f t="shared" si="17"/>
        <v>-275.97222222222223</v>
      </c>
      <c r="BX56" s="56">
        <f t="shared" si="112"/>
        <v>1</v>
      </c>
      <c r="BY56" s="56">
        <f t="shared" si="113"/>
        <v>0</v>
      </c>
      <c r="BZ56" s="56">
        <f t="shared" si="114"/>
        <v>0</v>
      </c>
      <c r="CA56" s="15">
        <f t="shared" si="115"/>
        <v>0</v>
      </c>
      <c r="CB56" s="34">
        <f t="shared" si="116"/>
        <v>0</v>
      </c>
      <c r="CC56" s="53">
        <f t="shared" si="18"/>
        <v>276.98333333333335</v>
      </c>
      <c r="CD56" s="56">
        <f t="shared" si="19"/>
        <v>-275.97222222222223</v>
      </c>
      <c r="CE56" s="56">
        <f t="shared" si="117"/>
        <v>1</v>
      </c>
      <c r="CF56" s="56">
        <f t="shared" si="118"/>
        <v>0</v>
      </c>
      <c r="CG56" s="56">
        <f t="shared" si="119"/>
        <v>0</v>
      </c>
      <c r="CH56" s="15">
        <f t="shared" si="120"/>
        <v>0</v>
      </c>
      <c r="CI56" s="14">
        <f t="shared" si="121"/>
        <v>0</v>
      </c>
      <c r="CJ56" s="30" t="e">
        <f t="shared" si="122"/>
        <v>#REF!</v>
      </c>
      <c r="CK56" s="37" t="e">
        <f t="shared" si="123"/>
        <v>#REF!</v>
      </c>
    </row>
    <row r="57" spans="2:89" x14ac:dyDescent="0.25">
      <c r="B57" s="1"/>
      <c r="C57" s="1"/>
      <c r="D57" s="1"/>
      <c r="E57" s="1"/>
      <c r="F57" s="1"/>
      <c r="M57" s="24">
        <v>49857</v>
      </c>
      <c r="N57" s="25">
        <v>50041</v>
      </c>
      <c r="O57" s="26" t="e">
        <f>Export!#REF!</f>
        <v>#REF!</v>
      </c>
      <c r="P57" s="30" t="e">
        <f>Export!#REF!</f>
        <v>#REF!</v>
      </c>
      <c r="Q57" s="32" t="e">
        <f>Export!#REF!</f>
        <v>#REF!</v>
      </c>
      <c r="R57" s="59">
        <f t="shared" si="0"/>
        <v>278.00555555555553</v>
      </c>
      <c r="S57" s="60">
        <f t="shared" si="1"/>
        <v>-276.98333333333335</v>
      </c>
      <c r="T57" s="60">
        <f t="shared" si="72"/>
        <v>1</v>
      </c>
      <c r="U57" s="60">
        <f t="shared" si="73"/>
        <v>0</v>
      </c>
      <c r="V57" s="56">
        <f t="shared" si="74"/>
        <v>0</v>
      </c>
      <c r="W57" s="15">
        <f t="shared" si="75"/>
        <v>0</v>
      </c>
      <c r="X57" s="34">
        <f t="shared" si="76"/>
        <v>0</v>
      </c>
      <c r="Y57" s="59">
        <f t="shared" si="2"/>
        <v>278.00555555555553</v>
      </c>
      <c r="Z57" s="60">
        <f t="shared" si="3"/>
        <v>-276.98333333333335</v>
      </c>
      <c r="AA57" s="60">
        <f t="shared" si="77"/>
        <v>1</v>
      </c>
      <c r="AB57" s="60">
        <f t="shared" si="78"/>
        <v>0</v>
      </c>
      <c r="AC57" s="56">
        <f t="shared" si="79"/>
        <v>0</v>
      </c>
      <c r="AD57" s="15">
        <f t="shared" si="80"/>
        <v>0</v>
      </c>
      <c r="AE57" s="34">
        <f t="shared" si="81"/>
        <v>0</v>
      </c>
      <c r="AF57" s="59">
        <f t="shared" si="4"/>
        <v>278.00555555555553</v>
      </c>
      <c r="AG57" s="60">
        <f t="shared" si="5"/>
        <v>-276.98333333333335</v>
      </c>
      <c r="AH57" s="60">
        <f t="shared" si="82"/>
        <v>1</v>
      </c>
      <c r="AI57" s="60">
        <f t="shared" si="83"/>
        <v>0</v>
      </c>
      <c r="AJ57" s="56">
        <f t="shared" si="84"/>
        <v>0</v>
      </c>
      <c r="AK57" s="15">
        <f t="shared" si="85"/>
        <v>0</v>
      </c>
      <c r="AL57" s="34">
        <f t="shared" si="86"/>
        <v>0</v>
      </c>
      <c r="AM57" s="59">
        <f t="shared" si="6"/>
        <v>278.00555555555553</v>
      </c>
      <c r="AN57" s="60">
        <f t="shared" si="7"/>
        <v>-276.98333333333335</v>
      </c>
      <c r="AO57" s="60">
        <f t="shared" si="87"/>
        <v>1</v>
      </c>
      <c r="AP57" s="60">
        <f t="shared" si="88"/>
        <v>0</v>
      </c>
      <c r="AQ57" s="56">
        <f t="shared" si="89"/>
        <v>0</v>
      </c>
      <c r="AR57" s="15">
        <f t="shared" si="90"/>
        <v>0</v>
      </c>
      <c r="AS57" s="34">
        <f t="shared" si="91"/>
        <v>0</v>
      </c>
      <c r="AT57" s="59">
        <f t="shared" si="8"/>
        <v>278.00555555555553</v>
      </c>
      <c r="AU57" s="60">
        <f t="shared" si="9"/>
        <v>-276.98333333333335</v>
      </c>
      <c r="AV57" s="60">
        <f t="shared" si="92"/>
        <v>1</v>
      </c>
      <c r="AW57" s="60">
        <f t="shared" si="93"/>
        <v>0</v>
      </c>
      <c r="AX57" s="56">
        <f t="shared" si="94"/>
        <v>0</v>
      </c>
      <c r="AY57" s="15">
        <f t="shared" si="95"/>
        <v>0</v>
      </c>
      <c r="AZ57" s="34">
        <f t="shared" si="96"/>
        <v>0</v>
      </c>
      <c r="BA57" s="59">
        <f t="shared" si="10"/>
        <v>278.00555555555553</v>
      </c>
      <c r="BB57" s="60">
        <f t="shared" si="11"/>
        <v>-276.98333333333335</v>
      </c>
      <c r="BC57" s="60">
        <f t="shared" si="97"/>
        <v>1</v>
      </c>
      <c r="BD57" s="60">
        <f t="shared" si="98"/>
        <v>0</v>
      </c>
      <c r="BE57" s="56">
        <f t="shared" si="99"/>
        <v>0</v>
      </c>
      <c r="BF57" s="15">
        <f t="shared" si="100"/>
        <v>0</v>
      </c>
      <c r="BG57" s="34">
        <f t="shared" si="101"/>
        <v>0</v>
      </c>
      <c r="BH57" s="53">
        <f t="shared" si="12"/>
        <v>278.00555555555553</v>
      </c>
      <c r="BI57" s="56">
        <f t="shared" si="13"/>
        <v>-276.98333333333335</v>
      </c>
      <c r="BJ57" s="56">
        <f t="shared" si="102"/>
        <v>1</v>
      </c>
      <c r="BK57" s="56">
        <f t="shared" si="103"/>
        <v>0</v>
      </c>
      <c r="BL57" s="56">
        <f t="shared" si="104"/>
        <v>0</v>
      </c>
      <c r="BM57" s="15">
        <f t="shared" si="105"/>
        <v>0</v>
      </c>
      <c r="BN57" s="34">
        <f t="shared" si="106"/>
        <v>0</v>
      </c>
      <c r="BO57" s="53">
        <f t="shared" si="14"/>
        <v>278.00555555555553</v>
      </c>
      <c r="BP57" s="56">
        <f t="shared" si="15"/>
        <v>-276.98333333333335</v>
      </c>
      <c r="BQ57" s="56">
        <f t="shared" si="107"/>
        <v>1</v>
      </c>
      <c r="BR57" s="56">
        <f t="shared" si="108"/>
        <v>0</v>
      </c>
      <c r="BS57" s="56">
        <f t="shared" si="109"/>
        <v>0</v>
      </c>
      <c r="BT57" s="15">
        <f t="shared" si="110"/>
        <v>0</v>
      </c>
      <c r="BU57" s="34">
        <f t="shared" si="111"/>
        <v>0</v>
      </c>
      <c r="BV57" s="53">
        <f t="shared" si="16"/>
        <v>278.00555555555553</v>
      </c>
      <c r="BW57" s="56">
        <f t="shared" si="17"/>
        <v>-276.98333333333335</v>
      </c>
      <c r="BX57" s="56">
        <f t="shared" si="112"/>
        <v>1</v>
      </c>
      <c r="BY57" s="56">
        <f t="shared" si="113"/>
        <v>0</v>
      </c>
      <c r="BZ57" s="56">
        <f t="shared" si="114"/>
        <v>0</v>
      </c>
      <c r="CA57" s="15">
        <f t="shared" si="115"/>
        <v>0</v>
      </c>
      <c r="CB57" s="34">
        <f t="shared" si="116"/>
        <v>0</v>
      </c>
      <c r="CC57" s="53">
        <f t="shared" si="18"/>
        <v>278.00555555555553</v>
      </c>
      <c r="CD57" s="56">
        <f t="shared" si="19"/>
        <v>-276.98333333333335</v>
      </c>
      <c r="CE57" s="56">
        <f t="shared" si="117"/>
        <v>1</v>
      </c>
      <c r="CF57" s="56">
        <f t="shared" si="118"/>
        <v>0</v>
      </c>
      <c r="CG57" s="56">
        <f t="shared" si="119"/>
        <v>0</v>
      </c>
      <c r="CH57" s="15">
        <f t="shared" si="120"/>
        <v>0</v>
      </c>
      <c r="CI57" s="14">
        <f t="shared" si="121"/>
        <v>0</v>
      </c>
      <c r="CJ57" s="30" t="e">
        <f t="shared" si="122"/>
        <v>#REF!</v>
      </c>
      <c r="CK57" s="37" t="e">
        <f t="shared" si="123"/>
        <v>#REF!</v>
      </c>
    </row>
    <row r="58" spans="2:89" x14ac:dyDescent="0.25">
      <c r="B58" s="1"/>
      <c r="C58" s="1"/>
      <c r="D58" s="1"/>
      <c r="E58" s="1"/>
      <c r="F58" s="1"/>
      <c r="M58" s="24">
        <v>50041</v>
      </c>
      <c r="N58" s="25">
        <v>50222</v>
      </c>
      <c r="O58" s="26" t="e">
        <f>Export!#REF!</f>
        <v>#REF!</v>
      </c>
      <c r="P58" s="30" t="e">
        <f>Export!#REF!</f>
        <v>#REF!</v>
      </c>
      <c r="Q58" s="32" t="e">
        <f>Export!#REF!</f>
        <v>#REF!</v>
      </c>
      <c r="R58" s="59">
        <f t="shared" si="0"/>
        <v>279.01111111111112</v>
      </c>
      <c r="S58" s="60">
        <f t="shared" si="1"/>
        <v>-278.00555555555553</v>
      </c>
      <c r="T58" s="60">
        <f t="shared" si="72"/>
        <v>1</v>
      </c>
      <c r="U58" s="60">
        <f t="shared" si="73"/>
        <v>0</v>
      </c>
      <c r="V58" s="56">
        <f t="shared" si="74"/>
        <v>0</v>
      </c>
      <c r="W58" s="15">
        <f t="shared" si="75"/>
        <v>0</v>
      </c>
      <c r="X58" s="34">
        <f t="shared" si="76"/>
        <v>0</v>
      </c>
      <c r="Y58" s="59">
        <f t="shared" si="2"/>
        <v>279.01111111111112</v>
      </c>
      <c r="Z58" s="60">
        <f t="shared" si="3"/>
        <v>-278.00555555555553</v>
      </c>
      <c r="AA58" s="60">
        <f t="shared" si="77"/>
        <v>1</v>
      </c>
      <c r="AB58" s="60">
        <f t="shared" si="78"/>
        <v>0</v>
      </c>
      <c r="AC58" s="56">
        <f t="shared" si="79"/>
        <v>0</v>
      </c>
      <c r="AD58" s="15">
        <f t="shared" si="80"/>
        <v>0</v>
      </c>
      <c r="AE58" s="34">
        <f t="shared" si="81"/>
        <v>0</v>
      </c>
      <c r="AF58" s="59">
        <f t="shared" si="4"/>
        <v>279.01111111111112</v>
      </c>
      <c r="AG58" s="60">
        <f t="shared" si="5"/>
        <v>-278.00555555555553</v>
      </c>
      <c r="AH58" s="60">
        <f t="shared" si="82"/>
        <v>1</v>
      </c>
      <c r="AI58" s="60">
        <f t="shared" si="83"/>
        <v>0</v>
      </c>
      <c r="AJ58" s="56">
        <f t="shared" si="84"/>
        <v>0</v>
      </c>
      <c r="AK58" s="15">
        <f t="shared" si="85"/>
        <v>0</v>
      </c>
      <c r="AL58" s="34">
        <f t="shared" si="86"/>
        <v>0</v>
      </c>
      <c r="AM58" s="59">
        <f t="shared" si="6"/>
        <v>279.01111111111112</v>
      </c>
      <c r="AN58" s="60">
        <f t="shared" si="7"/>
        <v>-278.00555555555553</v>
      </c>
      <c r="AO58" s="60">
        <f t="shared" si="87"/>
        <v>1</v>
      </c>
      <c r="AP58" s="60">
        <f t="shared" si="88"/>
        <v>0</v>
      </c>
      <c r="AQ58" s="56">
        <f t="shared" si="89"/>
        <v>0</v>
      </c>
      <c r="AR58" s="15">
        <f t="shared" si="90"/>
        <v>0</v>
      </c>
      <c r="AS58" s="34">
        <f t="shared" si="91"/>
        <v>0</v>
      </c>
      <c r="AT58" s="59">
        <f t="shared" si="8"/>
        <v>279.01111111111112</v>
      </c>
      <c r="AU58" s="60">
        <f t="shared" si="9"/>
        <v>-278.00555555555553</v>
      </c>
      <c r="AV58" s="60">
        <f t="shared" si="92"/>
        <v>1</v>
      </c>
      <c r="AW58" s="60">
        <f t="shared" si="93"/>
        <v>0</v>
      </c>
      <c r="AX58" s="56">
        <f t="shared" si="94"/>
        <v>0</v>
      </c>
      <c r="AY58" s="15">
        <f t="shared" si="95"/>
        <v>0</v>
      </c>
      <c r="AZ58" s="34">
        <f t="shared" si="96"/>
        <v>0</v>
      </c>
      <c r="BA58" s="59">
        <f t="shared" si="10"/>
        <v>279.01111111111112</v>
      </c>
      <c r="BB58" s="60">
        <f t="shared" si="11"/>
        <v>-278.00555555555553</v>
      </c>
      <c r="BC58" s="60">
        <f t="shared" si="97"/>
        <v>1</v>
      </c>
      <c r="BD58" s="60">
        <f t="shared" si="98"/>
        <v>0</v>
      </c>
      <c r="BE58" s="56">
        <f t="shared" si="99"/>
        <v>0</v>
      </c>
      <c r="BF58" s="15">
        <f t="shared" si="100"/>
        <v>0</v>
      </c>
      <c r="BG58" s="34">
        <f t="shared" si="101"/>
        <v>0</v>
      </c>
      <c r="BH58" s="53">
        <f t="shared" si="12"/>
        <v>279.01111111111112</v>
      </c>
      <c r="BI58" s="56">
        <f t="shared" si="13"/>
        <v>-278.00555555555553</v>
      </c>
      <c r="BJ58" s="56">
        <f t="shared" si="102"/>
        <v>1</v>
      </c>
      <c r="BK58" s="56">
        <f t="shared" si="103"/>
        <v>0</v>
      </c>
      <c r="BL58" s="56">
        <f t="shared" si="104"/>
        <v>0</v>
      </c>
      <c r="BM58" s="15">
        <f t="shared" si="105"/>
        <v>0</v>
      </c>
      <c r="BN58" s="34">
        <f t="shared" si="106"/>
        <v>0</v>
      </c>
      <c r="BO58" s="53">
        <f t="shared" si="14"/>
        <v>279.01111111111112</v>
      </c>
      <c r="BP58" s="56">
        <f t="shared" si="15"/>
        <v>-278.00555555555553</v>
      </c>
      <c r="BQ58" s="56">
        <f t="shared" si="107"/>
        <v>1</v>
      </c>
      <c r="BR58" s="56">
        <f t="shared" si="108"/>
        <v>0</v>
      </c>
      <c r="BS58" s="56">
        <f t="shared" si="109"/>
        <v>0</v>
      </c>
      <c r="BT58" s="15">
        <f t="shared" si="110"/>
        <v>0</v>
      </c>
      <c r="BU58" s="34">
        <f t="shared" si="111"/>
        <v>0</v>
      </c>
      <c r="BV58" s="53">
        <f t="shared" si="16"/>
        <v>279.01111111111112</v>
      </c>
      <c r="BW58" s="56">
        <f t="shared" si="17"/>
        <v>-278.00555555555553</v>
      </c>
      <c r="BX58" s="56">
        <f t="shared" si="112"/>
        <v>1</v>
      </c>
      <c r="BY58" s="56">
        <f t="shared" si="113"/>
        <v>0</v>
      </c>
      <c r="BZ58" s="56">
        <f t="shared" si="114"/>
        <v>0</v>
      </c>
      <c r="CA58" s="15">
        <f t="shared" si="115"/>
        <v>0</v>
      </c>
      <c r="CB58" s="34">
        <f t="shared" si="116"/>
        <v>0</v>
      </c>
      <c r="CC58" s="53">
        <f t="shared" si="18"/>
        <v>279.01111111111112</v>
      </c>
      <c r="CD58" s="56">
        <f t="shared" si="19"/>
        <v>-278.00555555555553</v>
      </c>
      <c r="CE58" s="56">
        <f t="shared" si="117"/>
        <v>1</v>
      </c>
      <c r="CF58" s="56">
        <f t="shared" si="118"/>
        <v>0</v>
      </c>
      <c r="CG58" s="56">
        <f t="shared" si="119"/>
        <v>0</v>
      </c>
      <c r="CH58" s="15">
        <f t="shared" si="120"/>
        <v>0</v>
      </c>
      <c r="CI58" s="14">
        <f t="shared" si="121"/>
        <v>0</v>
      </c>
      <c r="CJ58" s="30" t="e">
        <f t="shared" si="122"/>
        <v>#REF!</v>
      </c>
      <c r="CK58" s="37" t="e">
        <f t="shared" si="123"/>
        <v>#REF!</v>
      </c>
    </row>
    <row r="59" spans="2:89" x14ac:dyDescent="0.25">
      <c r="B59" s="1"/>
      <c r="C59" s="1"/>
      <c r="D59" s="1"/>
      <c r="E59" s="1"/>
      <c r="F59" s="1"/>
      <c r="M59" s="24">
        <v>50222</v>
      </c>
      <c r="N59" s="25">
        <v>50406</v>
      </c>
      <c r="O59" s="26" t="e">
        <f>Export!#REF!</f>
        <v>#REF!</v>
      </c>
      <c r="P59" s="30" t="e">
        <f>Export!#REF!</f>
        <v>#REF!</v>
      </c>
      <c r="Q59" s="32" t="e">
        <f>Export!#REF!</f>
        <v>#REF!</v>
      </c>
      <c r="R59" s="59">
        <f t="shared" si="0"/>
        <v>280.03333333333336</v>
      </c>
      <c r="S59" s="60">
        <f t="shared" si="1"/>
        <v>-279.01111111111112</v>
      </c>
      <c r="T59" s="60">
        <f t="shared" si="72"/>
        <v>1</v>
      </c>
      <c r="U59" s="60">
        <f t="shared" si="73"/>
        <v>0</v>
      </c>
      <c r="V59" s="56">
        <f t="shared" si="74"/>
        <v>0</v>
      </c>
      <c r="W59" s="15">
        <f t="shared" si="75"/>
        <v>0</v>
      </c>
      <c r="X59" s="34">
        <f t="shared" si="76"/>
        <v>0</v>
      </c>
      <c r="Y59" s="59">
        <f t="shared" si="2"/>
        <v>280.03333333333336</v>
      </c>
      <c r="Z59" s="60">
        <f t="shared" si="3"/>
        <v>-279.01111111111112</v>
      </c>
      <c r="AA59" s="60">
        <f t="shared" si="77"/>
        <v>1</v>
      </c>
      <c r="AB59" s="60">
        <f t="shared" si="78"/>
        <v>0</v>
      </c>
      <c r="AC59" s="56">
        <f t="shared" si="79"/>
        <v>0</v>
      </c>
      <c r="AD59" s="15">
        <f t="shared" si="80"/>
        <v>0</v>
      </c>
      <c r="AE59" s="34">
        <f t="shared" si="81"/>
        <v>0</v>
      </c>
      <c r="AF59" s="59">
        <f t="shared" si="4"/>
        <v>280.03333333333336</v>
      </c>
      <c r="AG59" s="60">
        <f t="shared" si="5"/>
        <v>-279.01111111111112</v>
      </c>
      <c r="AH59" s="60">
        <f t="shared" si="82"/>
        <v>1</v>
      </c>
      <c r="AI59" s="60">
        <f t="shared" si="83"/>
        <v>0</v>
      </c>
      <c r="AJ59" s="56">
        <f t="shared" si="84"/>
        <v>0</v>
      </c>
      <c r="AK59" s="15">
        <f t="shared" si="85"/>
        <v>0</v>
      </c>
      <c r="AL59" s="34">
        <f t="shared" si="86"/>
        <v>0</v>
      </c>
      <c r="AM59" s="59">
        <f t="shared" si="6"/>
        <v>280.03333333333336</v>
      </c>
      <c r="AN59" s="60">
        <f t="shared" si="7"/>
        <v>-279.01111111111112</v>
      </c>
      <c r="AO59" s="60">
        <f t="shared" si="87"/>
        <v>1</v>
      </c>
      <c r="AP59" s="60">
        <f t="shared" si="88"/>
        <v>0</v>
      </c>
      <c r="AQ59" s="56">
        <f t="shared" si="89"/>
        <v>0</v>
      </c>
      <c r="AR59" s="15">
        <f t="shared" si="90"/>
        <v>0</v>
      </c>
      <c r="AS59" s="34">
        <f t="shared" si="91"/>
        <v>0</v>
      </c>
      <c r="AT59" s="59">
        <f t="shared" si="8"/>
        <v>280.03333333333336</v>
      </c>
      <c r="AU59" s="60">
        <f t="shared" si="9"/>
        <v>-279.01111111111112</v>
      </c>
      <c r="AV59" s="60">
        <f t="shared" si="92"/>
        <v>1</v>
      </c>
      <c r="AW59" s="60">
        <f t="shared" si="93"/>
        <v>0</v>
      </c>
      <c r="AX59" s="56">
        <f t="shared" si="94"/>
        <v>0</v>
      </c>
      <c r="AY59" s="15">
        <f t="shared" si="95"/>
        <v>0</v>
      </c>
      <c r="AZ59" s="34">
        <f t="shared" si="96"/>
        <v>0</v>
      </c>
      <c r="BA59" s="59">
        <f t="shared" si="10"/>
        <v>280.03333333333336</v>
      </c>
      <c r="BB59" s="60">
        <f t="shared" si="11"/>
        <v>-279.01111111111112</v>
      </c>
      <c r="BC59" s="60">
        <f t="shared" si="97"/>
        <v>1</v>
      </c>
      <c r="BD59" s="60">
        <f t="shared" si="98"/>
        <v>0</v>
      </c>
      <c r="BE59" s="56">
        <f t="shared" si="99"/>
        <v>0</v>
      </c>
      <c r="BF59" s="15">
        <f t="shared" si="100"/>
        <v>0</v>
      </c>
      <c r="BG59" s="34">
        <f t="shared" si="101"/>
        <v>0</v>
      </c>
      <c r="BH59" s="53">
        <f t="shared" si="12"/>
        <v>280.03333333333336</v>
      </c>
      <c r="BI59" s="56">
        <f t="shared" si="13"/>
        <v>-279.01111111111112</v>
      </c>
      <c r="BJ59" s="56">
        <f t="shared" si="102"/>
        <v>1</v>
      </c>
      <c r="BK59" s="56">
        <f t="shared" si="103"/>
        <v>0</v>
      </c>
      <c r="BL59" s="56">
        <f t="shared" si="104"/>
        <v>0</v>
      </c>
      <c r="BM59" s="15">
        <f t="shared" si="105"/>
        <v>0</v>
      </c>
      <c r="BN59" s="34">
        <f t="shared" si="106"/>
        <v>0</v>
      </c>
      <c r="BO59" s="53">
        <f t="shared" si="14"/>
        <v>280.03333333333336</v>
      </c>
      <c r="BP59" s="56">
        <f t="shared" si="15"/>
        <v>-279.01111111111112</v>
      </c>
      <c r="BQ59" s="56">
        <f t="shared" si="107"/>
        <v>1</v>
      </c>
      <c r="BR59" s="56">
        <f t="shared" si="108"/>
        <v>0</v>
      </c>
      <c r="BS59" s="56">
        <f t="shared" si="109"/>
        <v>0</v>
      </c>
      <c r="BT59" s="15">
        <f t="shared" si="110"/>
        <v>0</v>
      </c>
      <c r="BU59" s="34">
        <f t="shared" si="111"/>
        <v>0</v>
      </c>
      <c r="BV59" s="53">
        <f t="shared" si="16"/>
        <v>280.03333333333336</v>
      </c>
      <c r="BW59" s="56">
        <f t="shared" si="17"/>
        <v>-279.01111111111112</v>
      </c>
      <c r="BX59" s="56">
        <f t="shared" si="112"/>
        <v>1</v>
      </c>
      <c r="BY59" s="56">
        <f t="shared" si="113"/>
        <v>0</v>
      </c>
      <c r="BZ59" s="56">
        <f t="shared" si="114"/>
        <v>0</v>
      </c>
      <c r="CA59" s="15">
        <f t="shared" si="115"/>
        <v>0</v>
      </c>
      <c r="CB59" s="34">
        <f t="shared" si="116"/>
        <v>0</v>
      </c>
      <c r="CC59" s="53">
        <f t="shared" si="18"/>
        <v>280.03333333333336</v>
      </c>
      <c r="CD59" s="56">
        <f t="shared" si="19"/>
        <v>-279.01111111111112</v>
      </c>
      <c r="CE59" s="56">
        <f t="shared" si="117"/>
        <v>1</v>
      </c>
      <c r="CF59" s="56">
        <f t="shared" si="118"/>
        <v>0</v>
      </c>
      <c r="CG59" s="56">
        <f t="shared" si="119"/>
        <v>0</v>
      </c>
      <c r="CH59" s="15">
        <f t="shared" si="120"/>
        <v>0</v>
      </c>
      <c r="CI59" s="14">
        <f t="shared" si="121"/>
        <v>0</v>
      </c>
      <c r="CJ59" s="30" t="e">
        <f t="shared" si="122"/>
        <v>#REF!</v>
      </c>
      <c r="CK59" s="37" t="e">
        <f t="shared" si="123"/>
        <v>#REF!</v>
      </c>
    </row>
    <row r="60" spans="2:89" x14ac:dyDescent="0.25">
      <c r="B60" s="1"/>
      <c r="C60" s="1"/>
      <c r="D60" s="1"/>
      <c r="E60" s="1"/>
      <c r="F60" s="1"/>
      <c r="M60" s="24">
        <v>50406</v>
      </c>
      <c r="N60" s="25">
        <v>50587</v>
      </c>
      <c r="O60" s="26" t="e">
        <f>Export!#REF!</f>
        <v>#REF!</v>
      </c>
      <c r="P60" s="30" t="e">
        <f>Export!#REF!</f>
        <v>#REF!</v>
      </c>
      <c r="Q60" s="32" t="e">
        <f>Export!#REF!</f>
        <v>#REF!</v>
      </c>
      <c r="R60" s="59">
        <f t="shared" si="0"/>
        <v>281.03888888888889</v>
      </c>
      <c r="S60" s="60">
        <f t="shared" si="1"/>
        <v>-280.03333333333336</v>
      </c>
      <c r="T60" s="60">
        <f t="shared" si="72"/>
        <v>1</v>
      </c>
      <c r="U60" s="60">
        <f t="shared" si="73"/>
        <v>0</v>
      </c>
      <c r="V60" s="56">
        <f t="shared" si="74"/>
        <v>0</v>
      </c>
      <c r="W60" s="15">
        <f t="shared" si="75"/>
        <v>0</v>
      </c>
      <c r="X60" s="34">
        <f t="shared" si="76"/>
        <v>0</v>
      </c>
      <c r="Y60" s="59">
        <f t="shared" si="2"/>
        <v>281.03888888888889</v>
      </c>
      <c r="Z60" s="60">
        <f t="shared" si="3"/>
        <v>-280.03333333333336</v>
      </c>
      <c r="AA60" s="60">
        <f t="shared" si="77"/>
        <v>1</v>
      </c>
      <c r="AB60" s="60">
        <f t="shared" si="78"/>
        <v>0</v>
      </c>
      <c r="AC60" s="56">
        <f t="shared" si="79"/>
        <v>0</v>
      </c>
      <c r="AD60" s="15">
        <f t="shared" si="80"/>
        <v>0</v>
      </c>
      <c r="AE60" s="34">
        <f t="shared" si="81"/>
        <v>0</v>
      </c>
      <c r="AF60" s="59">
        <f t="shared" si="4"/>
        <v>281.03888888888889</v>
      </c>
      <c r="AG60" s="60">
        <f t="shared" si="5"/>
        <v>-280.03333333333336</v>
      </c>
      <c r="AH60" s="60">
        <f t="shared" si="82"/>
        <v>1</v>
      </c>
      <c r="AI60" s="60">
        <f t="shared" si="83"/>
        <v>0</v>
      </c>
      <c r="AJ60" s="56">
        <f t="shared" si="84"/>
        <v>0</v>
      </c>
      <c r="AK60" s="15">
        <f t="shared" si="85"/>
        <v>0</v>
      </c>
      <c r="AL60" s="34">
        <f t="shared" si="86"/>
        <v>0</v>
      </c>
      <c r="AM60" s="59">
        <f t="shared" si="6"/>
        <v>281.03888888888889</v>
      </c>
      <c r="AN60" s="60">
        <f t="shared" si="7"/>
        <v>-280.03333333333336</v>
      </c>
      <c r="AO60" s="60">
        <f t="shared" si="87"/>
        <v>1</v>
      </c>
      <c r="AP60" s="60">
        <f t="shared" si="88"/>
        <v>0</v>
      </c>
      <c r="AQ60" s="56">
        <f t="shared" si="89"/>
        <v>0</v>
      </c>
      <c r="AR60" s="15">
        <f t="shared" si="90"/>
        <v>0</v>
      </c>
      <c r="AS60" s="34">
        <f t="shared" si="91"/>
        <v>0</v>
      </c>
      <c r="AT60" s="59">
        <f t="shared" si="8"/>
        <v>281.03888888888889</v>
      </c>
      <c r="AU60" s="60">
        <f t="shared" si="9"/>
        <v>-280.03333333333336</v>
      </c>
      <c r="AV60" s="60">
        <f t="shared" si="92"/>
        <v>1</v>
      </c>
      <c r="AW60" s="60">
        <f t="shared" si="93"/>
        <v>0</v>
      </c>
      <c r="AX60" s="56">
        <f t="shared" si="94"/>
        <v>0</v>
      </c>
      <c r="AY60" s="15">
        <f t="shared" si="95"/>
        <v>0</v>
      </c>
      <c r="AZ60" s="34">
        <f t="shared" si="96"/>
        <v>0</v>
      </c>
      <c r="BA60" s="59">
        <f t="shared" si="10"/>
        <v>281.03888888888889</v>
      </c>
      <c r="BB60" s="60">
        <f t="shared" si="11"/>
        <v>-280.03333333333336</v>
      </c>
      <c r="BC60" s="60">
        <f t="shared" si="97"/>
        <v>1</v>
      </c>
      <c r="BD60" s="60">
        <f t="shared" si="98"/>
        <v>0</v>
      </c>
      <c r="BE60" s="56">
        <f t="shared" si="99"/>
        <v>0</v>
      </c>
      <c r="BF60" s="15">
        <f t="shared" si="100"/>
        <v>0</v>
      </c>
      <c r="BG60" s="34">
        <f t="shared" si="101"/>
        <v>0</v>
      </c>
      <c r="BH60" s="53">
        <f t="shared" si="12"/>
        <v>281.03888888888889</v>
      </c>
      <c r="BI60" s="56">
        <f t="shared" si="13"/>
        <v>-280.03333333333336</v>
      </c>
      <c r="BJ60" s="56">
        <f t="shared" si="102"/>
        <v>1</v>
      </c>
      <c r="BK60" s="56">
        <f t="shared" si="103"/>
        <v>0</v>
      </c>
      <c r="BL60" s="56">
        <f t="shared" si="104"/>
        <v>0</v>
      </c>
      <c r="BM60" s="15">
        <f t="shared" si="105"/>
        <v>0</v>
      </c>
      <c r="BN60" s="34">
        <f t="shared" si="106"/>
        <v>0</v>
      </c>
      <c r="BO60" s="53">
        <f t="shared" si="14"/>
        <v>281.03888888888889</v>
      </c>
      <c r="BP60" s="56">
        <f t="shared" si="15"/>
        <v>-280.03333333333336</v>
      </c>
      <c r="BQ60" s="56">
        <f t="shared" si="107"/>
        <v>1</v>
      </c>
      <c r="BR60" s="56">
        <f t="shared" si="108"/>
        <v>0</v>
      </c>
      <c r="BS60" s="56">
        <f t="shared" si="109"/>
        <v>0</v>
      </c>
      <c r="BT60" s="15">
        <f t="shared" si="110"/>
        <v>0</v>
      </c>
      <c r="BU60" s="34">
        <f t="shared" si="111"/>
        <v>0</v>
      </c>
      <c r="BV60" s="53">
        <f t="shared" si="16"/>
        <v>281.03888888888889</v>
      </c>
      <c r="BW60" s="56">
        <f t="shared" si="17"/>
        <v>-280.03333333333336</v>
      </c>
      <c r="BX60" s="56">
        <f t="shared" si="112"/>
        <v>1</v>
      </c>
      <c r="BY60" s="56">
        <f t="shared" si="113"/>
        <v>0</v>
      </c>
      <c r="BZ60" s="56">
        <f t="shared" si="114"/>
        <v>0</v>
      </c>
      <c r="CA60" s="15">
        <f t="shared" si="115"/>
        <v>0</v>
      </c>
      <c r="CB60" s="34">
        <f t="shared" si="116"/>
        <v>0</v>
      </c>
      <c r="CC60" s="53">
        <f t="shared" si="18"/>
        <v>281.03888888888889</v>
      </c>
      <c r="CD60" s="56">
        <f t="shared" si="19"/>
        <v>-280.03333333333336</v>
      </c>
      <c r="CE60" s="56">
        <f t="shared" si="117"/>
        <v>1</v>
      </c>
      <c r="CF60" s="56">
        <f t="shared" si="118"/>
        <v>0</v>
      </c>
      <c r="CG60" s="56">
        <f t="shared" si="119"/>
        <v>0</v>
      </c>
      <c r="CH60" s="15">
        <f t="shared" si="120"/>
        <v>0</v>
      </c>
      <c r="CI60" s="14">
        <f t="shared" si="121"/>
        <v>0</v>
      </c>
      <c r="CJ60" s="30" t="e">
        <f t="shared" si="122"/>
        <v>#REF!</v>
      </c>
      <c r="CK60" s="37" t="e">
        <f t="shared" si="123"/>
        <v>#REF!</v>
      </c>
    </row>
    <row r="61" spans="2:89" x14ac:dyDescent="0.25">
      <c r="B61" s="1"/>
      <c r="C61" s="1"/>
      <c r="D61" s="1"/>
      <c r="E61" s="1"/>
      <c r="F61" s="1"/>
      <c r="L61" s="99"/>
      <c r="M61" s="24">
        <v>50587</v>
      </c>
      <c r="N61" s="25">
        <v>50771</v>
      </c>
      <c r="O61" s="26" t="e">
        <f>Export!#REF!</f>
        <v>#REF!</v>
      </c>
      <c r="P61" s="30" t="e">
        <f>Export!#REF!</f>
        <v>#REF!</v>
      </c>
      <c r="Q61" s="32" t="e">
        <f>Export!#REF!</f>
        <v>#REF!</v>
      </c>
      <c r="R61" s="59">
        <f t="shared" si="0"/>
        <v>282.06111111111113</v>
      </c>
      <c r="S61" s="60">
        <f t="shared" si="1"/>
        <v>-281.03888888888889</v>
      </c>
      <c r="T61" s="60">
        <f t="shared" si="72"/>
        <v>1</v>
      </c>
      <c r="U61" s="60">
        <f t="shared" si="73"/>
        <v>0</v>
      </c>
      <c r="V61" s="56">
        <f t="shared" si="74"/>
        <v>0</v>
      </c>
      <c r="W61" s="15">
        <f t="shared" si="75"/>
        <v>0</v>
      </c>
      <c r="X61" s="34">
        <f t="shared" si="76"/>
        <v>0</v>
      </c>
      <c r="Y61" s="59">
        <f t="shared" si="2"/>
        <v>282.06111111111113</v>
      </c>
      <c r="Z61" s="60">
        <f t="shared" si="3"/>
        <v>-281.03888888888889</v>
      </c>
      <c r="AA61" s="60">
        <f t="shared" si="77"/>
        <v>1</v>
      </c>
      <c r="AB61" s="60">
        <f t="shared" si="78"/>
        <v>0</v>
      </c>
      <c r="AC61" s="56">
        <f t="shared" si="79"/>
        <v>0</v>
      </c>
      <c r="AD61" s="15">
        <f t="shared" si="80"/>
        <v>0</v>
      </c>
      <c r="AE61" s="34">
        <f t="shared" si="81"/>
        <v>0</v>
      </c>
      <c r="AF61" s="59">
        <f t="shared" si="4"/>
        <v>282.06111111111113</v>
      </c>
      <c r="AG61" s="60">
        <f t="shared" si="5"/>
        <v>-281.03888888888889</v>
      </c>
      <c r="AH61" s="60">
        <f t="shared" si="82"/>
        <v>1</v>
      </c>
      <c r="AI61" s="60">
        <f t="shared" si="83"/>
        <v>0</v>
      </c>
      <c r="AJ61" s="56">
        <f t="shared" si="84"/>
        <v>0</v>
      </c>
      <c r="AK61" s="15">
        <f t="shared" si="85"/>
        <v>0</v>
      </c>
      <c r="AL61" s="34">
        <f t="shared" si="86"/>
        <v>0</v>
      </c>
      <c r="AM61" s="59">
        <f t="shared" si="6"/>
        <v>282.06111111111113</v>
      </c>
      <c r="AN61" s="60">
        <f t="shared" si="7"/>
        <v>-281.03888888888889</v>
      </c>
      <c r="AO61" s="60">
        <f t="shared" si="87"/>
        <v>1</v>
      </c>
      <c r="AP61" s="60">
        <f t="shared" si="88"/>
        <v>0</v>
      </c>
      <c r="AQ61" s="56">
        <f t="shared" si="89"/>
        <v>0</v>
      </c>
      <c r="AR61" s="15">
        <f t="shared" si="90"/>
        <v>0</v>
      </c>
      <c r="AS61" s="34">
        <f t="shared" si="91"/>
        <v>0</v>
      </c>
      <c r="AT61" s="59">
        <f t="shared" si="8"/>
        <v>282.06111111111113</v>
      </c>
      <c r="AU61" s="60">
        <f t="shared" si="9"/>
        <v>-281.03888888888889</v>
      </c>
      <c r="AV61" s="60">
        <f t="shared" si="92"/>
        <v>1</v>
      </c>
      <c r="AW61" s="60">
        <f t="shared" si="93"/>
        <v>0</v>
      </c>
      <c r="AX61" s="56">
        <f t="shared" si="94"/>
        <v>0</v>
      </c>
      <c r="AY61" s="15">
        <f t="shared" si="95"/>
        <v>0</v>
      </c>
      <c r="AZ61" s="34">
        <f t="shared" si="96"/>
        <v>0</v>
      </c>
      <c r="BA61" s="59">
        <f t="shared" si="10"/>
        <v>282.06111111111113</v>
      </c>
      <c r="BB61" s="60">
        <f t="shared" si="11"/>
        <v>-281.03888888888889</v>
      </c>
      <c r="BC61" s="60">
        <f t="shared" si="97"/>
        <v>1</v>
      </c>
      <c r="BD61" s="60">
        <f t="shared" si="98"/>
        <v>0</v>
      </c>
      <c r="BE61" s="56">
        <f t="shared" si="99"/>
        <v>0</v>
      </c>
      <c r="BF61" s="15">
        <f t="shared" si="100"/>
        <v>0</v>
      </c>
      <c r="BG61" s="34">
        <f t="shared" si="101"/>
        <v>0</v>
      </c>
      <c r="BH61" s="53">
        <f t="shared" si="12"/>
        <v>282.06111111111113</v>
      </c>
      <c r="BI61" s="56">
        <f t="shared" si="13"/>
        <v>-281.03888888888889</v>
      </c>
      <c r="BJ61" s="56">
        <f t="shared" si="102"/>
        <v>1</v>
      </c>
      <c r="BK61" s="56">
        <f t="shared" si="103"/>
        <v>0</v>
      </c>
      <c r="BL61" s="56">
        <f t="shared" si="104"/>
        <v>0</v>
      </c>
      <c r="BM61" s="15">
        <f t="shared" si="105"/>
        <v>0</v>
      </c>
      <c r="BN61" s="34">
        <f t="shared" si="106"/>
        <v>0</v>
      </c>
      <c r="BO61" s="53">
        <f t="shared" si="14"/>
        <v>282.06111111111113</v>
      </c>
      <c r="BP61" s="56">
        <f t="shared" si="15"/>
        <v>-281.03888888888889</v>
      </c>
      <c r="BQ61" s="56">
        <f t="shared" si="107"/>
        <v>1</v>
      </c>
      <c r="BR61" s="56">
        <f t="shared" si="108"/>
        <v>0</v>
      </c>
      <c r="BS61" s="56">
        <f t="shared" si="109"/>
        <v>0</v>
      </c>
      <c r="BT61" s="15">
        <f t="shared" si="110"/>
        <v>0</v>
      </c>
      <c r="BU61" s="34">
        <f t="shared" si="111"/>
        <v>0</v>
      </c>
      <c r="BV61" s="53">
        <f t="shared" si="16"/>
        <v>282.06111111111113</v>
      </c>
      <c r="BW61" s="56">
        <f t="shared" si="17"/>
        <v>-281.03888888888889</v>
      </c>
      <c r="BX61" s="56">
        <f t="shared" si="112"/>
        <v>1</v>
      </c>
      <c r="BY61" s="56">
        <f t="shared" si="113"/>
        <v>0</v>
      </c>
      <c r="BZ61" s="56">
        <f t="shared" si="114"/>
        <v>0</v>
      </c>
      <c r="CA61" s="15">
        <f t="shared" si="115"/>
        <v>0</v>
      </c>
      <c r="CB61" s="34">
        <f t="shared" si="116"/>
        <v>0</v>
      </c>
      <c r="CC61" s="53">
        <f t="shared" si="18"/>
        <v>282.06111111111113</v>
      </c>
      <c r="CD61" s="56">
        <f t="shared" si="19"/>
        <v>-281.03888888888889</v>
      </c>
      <c r="CE61" s="56">
        <f t="shared" si="117"/>
        <v>1</v>
      </c>
      <c r="CF61" s="56">
        <f t="shared" si="118"/>
        <v>0</v>
      </c>
      <c r="CG61" s="56">
        <f t="shared" si="119"/>
        <v>0</v>
      </c>
      <c r="CH61" s="15">
        <f t="shared" si="120"/>
        <v>0</v>
      </c>
      <c r="CI61" s="14">
        <f t="shared" si="121"/>
        <v>0</v>
      </c>
      <c r="CJ61" s="30" t="e">
        <f t="shared" si="122"/>
        <v>#REF!</v>
      </c>
      <c r="CK61" s="37" t="e">
        <f t="shared" si="123"/>
        <v>#REF!</v>
      </c>
    </row>
    <row r="62" spans="2:89" x14ac:dyDescent="0.25">
      <c r="B62" s="1"/>
      <c r="C62" s="1"/>
      <c r="D62" s="1"/>
      <c r="E62" s="1"/>
      <c r="F62" s="1"/>
      <c r="L62" s="99"/>
      <c r="M62" s="24">
        <v>50771</v>
      </c>
      <c r="N62" s="25">
        <v>50952</v>
      </c>
      <c r="O62" s="26" t="e">
        <f>Export!#REF!</f>
        <v>#REF!</v>
      </c>
      <c r="P62" s="30" t="e">
        <f>Export!#REF!</f>
        <v>#REF!</v>
      </c>
      <c r="Q62" s="32" t="e">
        <f>Export!#REF!</f>
        <v>#REF!</v>
      </c>
      <c r="R62" s="59">
        <f t="shared" si="0"/>
        <v>283.06666666666666</v>
      </c>
      <c r="S62" s="60">
        <f t="shared" si="1"/>
        <v>-282.06111111111113</v>
      </c>
      <c r="T62" s="60">
        <f t="shared" si="72"/>
        <v>1</v>
      </c>
      <c r="U62" s="60">
        <f t="shared" si="73"/>
        <v>0</v>
      </c>
      <c r="V62" s="56">
        <f t="shared" si="74"/>
        <v>0</v>
      </c>
      <c r="W62" s="15">
        <f t="shared" si="75"/>
        <v>0</v>
      </c>
      <c r="X62" s="34">
        <f t="shared" si="76"/>
        <v>0</v>
      </c>
      <c r="Y62" s="59">
        <f t="shared" si="2"/>
        <v>283.06666666666666</v>
      </c>
      <c r="Z62" s="60">
        <f t="shared" si="3"/>
        <v>-282.06111111111113</v>
      </c>
      <c r="AA62" s="60">
        <f t="shared" si="77"/>
        <v>1</v>
      </c>
      <c r="AB62" s="60">
        <f t="shared" si="78"/>
        <v>0</v>
      </c>
      <c r="AC62" s="56">
        <f t="shared" si="79"/>
        <v>0</v>
      </c>
      <c r="AD62" s="15">
        <f t="shared" si="80"/>
        <v>0</v>
      </c>
      <c r="AE62" s="34">
        <f t="shared" si="81"/>
        <v>0</v>
      </c>
      <c r="AF62" s="59">
        <f t="shared" si="4"/>
        <v>283.06666666666666</v>
      </c>
      <c r="AG62" s="60">
        <f t="shared" si="5"/>
        <v>-282.06111111111113</v>
      </c>
      <c r="AH62" s="60">
        <f t="shared" si="82"/>
        <v>1</v>
      </c>
      <c r="AI62" s="60">
        <f t="shared" si="83"/>
        <v>0</v>
      </c>
      <c r="AJ62" s="56">
        <f t="shared" si="84"/>
        <v>0</v>
      </c>
      <c r="AK62" s="15">
        <f t="shared" si="85"/>
        <v>0</v>
      </c>
      <c r="AL62" s="34">
        <f t="shared" si="86"/>
        <v>0</v>
      </c>
      <c r="AM62" s="59">
        <f t="shared" si="6"/>
        <v>283.06666666666666</v>
      </c>
      <c r="AN62" s="60">
        <f t="shared" si="7"/>
        <v>-282.06111111111113</v>
      </c>
      <c r="AO62" s="60">
        <f t="shared" si="87"/>
        <v>1</v>
      </c>
      <c r="AP62" s="60">
        <f t="shared" si="88"/>
        <v>0</v>
      </c>
      <c r="AQ62" s="56">
        <f t="shared" si="89"/>
        <v>0</v>
      </c>
      <c r="AR62" s="15">
        <f t="shared" si="90"/>
        <v>0</v>
      </c>
      <c r="AS62" s="34">
        <f t="shared" si="91"/>
        <v>0</v>
      </c>
      <c r="AT62" s="59">
        <f t="shared" si="8"/>
        <v>283.06666666666666</v>
      </c>
      <c r="AU62" s="60">
        <f t="shared" si="9"/>
        <v>-282.06111111111113</v>
      </c>
      <c r="AV62" s="60">
        <f t="shared" si="92"/>
        <v>1</v>
      </c>
      <c r="AW62" s="60">
        <f t="shared" si="93"/>
        <v>0</v>
      </c>
      <c r="AX62" s="56">
        <f t="shared" si="94"/>
        <v>0</v>
      </c>
      <c r="AY62" s="15">
        <f t="shared" si="95"/>
        <v>0</v>
      </c>
      <c r="AZ62" s="34">
        <f t="shared" si="96"/>
        <v>0</v>
      </c>
      <c r="BA62" s="59">
        <f t="shared" si="10"/>
        <v>283.06666666666666</v>
      </c>
      <c r="BB62" s="60">
        <f t="shared" si="11"/>
        <v>-282.06111111111113</v>
      </c>
      <c r="BC62" s="60">
        <f t="shared" si="97"/>
        <v>1</v>
      </c>
      <c r="BD62" s="60">
        <f t="shared" si="98"/>
        <v>0</v>
      </c>
      <c r="BE62" s="56">
        <f t="shared" si="99"/>
        <v>0</v>
      </c>
      <c r="BF62" s="15">
        <f t="shared" si="100"/>
        <v>0</v>
      </c>
      <c r="BG62" s="34">
        <f t="shared" si="101"/>
        <v>0</v>
      </c>
      <c r="BH62" s="53">
        <f t="shared" si="12"/>
        <v>283.06666666666666</v>
      </c>
      <c r="BI62" s="56">
        <f t="shared" si="13"/>
        <v>-282.06111111111113</v>
      </c>
      <c r="BJ62" s="56">
        <f t="shared" si="102"/>
        <v>1</v>
      </c>
      <c r="BK62" s="56">
        <f t="shared" si="103"/>
        <v>0</v>
      </c>
      <c r="BL62" s="56">
        <f t="shared" si="104"/>
        <v>0</v>
      </c>
      <c r="BM62" s="15">
        <f t="shared" si="105"/>
        <v>0</v>
      </c>
      <c r="BN62" s="34">
        <f t="shared" si="106"/>
        <v>0</v>
      </c>
      <c r="BO62" s="53">
        <f t="shared" si="14"/>
        <v>283.06666666666666</v>
      </c>
      <c r="BP62" s="56">
        <f t="shared" si="15"/>
        <v>-282.06111111111113</v>
      </c>
      <c r="BQ62" s="56">
        <f t="shared" si="107"/>
        <v>1</v>
      </c>
      <c r="BR62" s="56">
        <f t="shared" si="108"/>
        <v>0</v>
      </c>
      <c r="BS62" s="56">
        <f t="shared" si="109"/>
        <v>0</v>
      </c>
      <c r="BT62" s="15">
        <f t="shared" si="110"/>
        <v>0</v>
      </c>
      <c r="BU62" s="34">
        <f t="shared" si="111"/>
        <v>0</v>
      </c>
      <c r="BV62" s="53">
        <f t="shared" si="16"/>
        <v>283.06666666666666</v>
      </c>
      <c r="BW62" s="56">
        <f t="shared" si="17"/>
        <v>-282.06111111111113</v>
      </c>
      <c r="BX62" s="56">
        <f t="shared" si="112"/>
        <v>1</v>
      </c>
      <c r="BY62" s="56">
        <f t="shared" si="113"/>
        <v>0</v>
      </c>
      <c r="BZ62" s="56">
        <f t="shared" si="114"/>
        <v>0</v>
      </c>
      <c r="CA62" s="15">
        <f t="shared" si="115"/>
        <v>0</v>
      </c>
      <c r="CB62" s="34">
        <f t="shared" si="116"/>
        <v>0</v>
      </c>
      <c r="CC62" s="53">
        <f t="shared" si="18"/>
        <v>283.06666666666666</v>
      </c>
      <c r="CD62" s="56">
        <f t="shared" si="19"/>
        <v>-282.06111111111113</v>
      </c>
      <c r="CE62" s="56">
        <f t="shared" si="117"/>
        <v>1</v>
      </c>
      <c r="CF62" s="56">
        <f t="shared" si="118"/>
        <v>0</v>
      </c>
      <c r="CG62" s="56">
        <f t="shared" si="119"/>
        <v>0</v>
      </c>
      <c r="CH62" s="15">
        <f t="shared" si="120"/>
        <v>0</v>
      </c>
      <c r="CI62" s="14">
        <f t="shared" si="121"/>
        <v>0</v>
      </c>
      <c r="CJ62" s="30" t="e">
        <f t="shared" si="122"/>
        <v>#REF!</v>
      </c>
      <c r="CK62" s="37" t="e">
        <f t="shared" si="123"/>
        <v>#REF!</v>
      </c>
    </row>
    <row r="63" spans="2:89" x14ac:dyDescent="0.25">
      <c r="B63" s="1"/>
      <c r="C63" s="1"/>
      <c r="D63" s="1"/>
      <c r="E63" s="1"/>
      <c r="F63" s="1"/>
      <c r="L63" s="99"/>
      <c r="M63" s="24">
        <v>50952</v>
      </c>
      <c r="N63" s="25">
        <v>51136</v>
      </c>
      <c r="O63" s="26" t="e">
        <f>Export!#REF!</f>
        <v>#REF!</v>
      </c>
      <c r="P63" s="30" t="e">
        <f>Export!#REF!</f>
        <v>#REF!</v>
      </c>
      <c r="Q63" s="32" t="e">
        <f>Export!#REF!</f>
        <v>#REF!</v>
      </c>
      <c r="R63" s="59">
        <f t="shared" si="0"/>
        <v>284.0888888888889</v>
      </c>
      <c r="S63" s="60">
        <f t="shared" si="1"/>
        <v>-283.06666666666666</v>
      </c>
      <c r="T63" s="60">
        <f t="shared" si="72"/>
        <v>1</v>
      </c>
      <c r="U63" s="60">
        <f t="shared" si="73"/>
        <v>0</v>
      </c>
      <c r="V63" s="56">
        <f t="shared" si="74"/>
        <v>0</v>
      </c>
      <c r="W63" s="15">
        <f t="shared" si="75"/>
        <v>0</v>
      </c>
      <c r="X63" s="34">
        <f t="shared" si="76"/>
        <v>0</v>
      </c>
      <c r="Y63" s="59">
        <f t="shared" si="2"/>
        <v>284.0888888888889</v>
      </c>
      <c r="Z63" s="60">
        <f t="shared" si="3"/>
        <v>-283.06666666666666</v>
      </c>
      <c r="AA63" s="60">
        <f t="shared" si="77"/>
        <v>1</v>
      </c>
      <c r="AB63" s="60">
        <f t="shared" si="78"/>
        <v>0</v>
      </c>
      <c r="AC63" s="56">
        <f t="shared" si="79"/>
        <v>0</v>
      </c>
      <c r="AD63" s="15">
        <f t="shared" si="80"/>
        <v>0</v>
      </c>
      <c r="AE63" s="34">
        <f t="shared" si="81"/>
        <v>0</v>
      </c>
      <c r="AF63" s="59">
        <f t="shared" si="4"/>
        <v>284.0888888888889</v>
      </c>
      <c r="AG63" s="60">
        <f t="shared" si="5"/>
        <v>-283.06666666666666</v>
      </c>
      <c r="AH63" s="60">
        <f t="shared" si="82"/>
        <v>1</v>
      </c>
      <c r="AI63" s="60">
        <f t="shared" si="83"/>
        <v>0</v>
      </c>
      <c r="AJ63" s="56">
        <f t="shared" si="84"/>
        <v>0</v>
      </c>
      <c r="AK63" s="15">
        <f t="shared" si="85"/>
        <v>0</v>
      </c>
      <c r="AL63" s="34">
        <f t="shared" si="86"/>
        <v>0</v>
      </c>
      <c r="AM63" s="59">
        <f t="shared" si="6"/>
        <v>284.0888888888889</v>
      </c>
      <c r="AN63" s="60">
        <f t="shared" si="7"/>
        <v>-283.06666666666666</v>
      </c>
      <c r="AO63" s="60">
        <f t="shared" si="87"/>
        <v>1</v>
      </c>
      <c r="AP63" s="60">
        <f t="shared" si="88"/>
        <v>0</v>
      </c>
      <c r="AQ63" s="56">
        <f t="shared" si="89"/>
        <v>0</v>
      </c>
      <c r="AR63" s="15">
        <f t="shared" si="90"/>
        <v>0</v>
      </c>
      <c r="AS63" s="34">
        <f t="shared" si="91"/>
        <v>0</v>
      </c>
      <c r="AT63" s="59">
        <f t="shared" si="8"/>
        <v>284.0888888888889</v>
      </c>
      <c r="AU63" s="60">
        <f t="shared" si="9"/>
        <v>-283.06666666666666</v>
      </c>
      <c r="AV63" s="60">
        <f t="shared" si="92"/>
        <v>1</v>
      </c>
      <c r="AW63" s="60">
        <f t="shared" si="93"/>
        <v>0</v>
      </c>
      <c r="AX63" s="56">
        <f t="shared" si="94"/>
        <v>0</v>
      </c>
      <c r="AY63" s="15">
        <f t="shared" si="95"/>
        <v>0</v>
      </c>
      <c r="AZ63" s="34">
        <f t="shared" si="96"/>
        <v>0</v>
      </c>
      <c r="BA63" s="59">
        <f t="shared" si="10"/>
        <v>284.0888888888889</v>
      </c>
      <c r="BB63" s="60">
        <f t="shared" si="11"/>
        <v>-283.06666666666666</v>
      </c>
      <c r="BC63" s="60">
        <f t="shared" si="97"/>
        <v>1</v>
      </c>
      <c r="BD63" s="60">
        <f t="shared" si="98"/>
        <v>0</v>
      </c>
      <c r="BE63" s="56">
        <f t="shared" si="99"/>
        <v>0</v>
      </c>
      <c r="BF63" s="15">
        <f t="shared" si="100"/>
        <v>0</v>
      </c>
      <c r="BG63" s="34">
        <f t="shared" si="101"/>
        <v>0</v>
      </c>
      <c r="BH63" s="53">
        <f t="shared" si="12"/>
        <v>284.0888888888889</v>
      </c>
      <c r="BI63" s="56">
        <f t="shared" si="13"/>
        <v>-283.06666666666666</v>
      </c>
      <c r="BJ63" s="56">
        <f t="shared" si="102"/>
        <v>1</v>
      </c>
      <c r="BK63" s="56">
        <f t="shared" si="103"/>
        <v>0</v>
      </c>
      <c r="BL63" s="56">
        <f t="shared" si="104"/>
        <v>0</v>
      </c>
      <c r="BM63" s="15">
        <f t="shared" si="105"/>
        <v>0</v>
      </c>
      <c r="BN63" s="34">
        <f t="shared" si="106"/>
        <v>0</v>
      </c>
      <c r="BO63" s="53">
        <f t="shared" si="14"/>
        <v>284.0888888888889</v>
      </c>
      <c r="BP63" s="56">
        <f t="shared" si="15"/>
        <v>-283.06666666666666</v>
      </c>
      <c r="BQ63" s="56">
        <f t="shared" si="107"/>
        <v>1</v>
      </c>
      <c r="BR63" s="56">
        <f t="shared" si="108"/>
        <v>0</v>
      </c>
      <c r="BS63" s="56">
        <f t="shared" si="109"/>
        <v>0</v>
      </c>
      <c r="BT63" s="15">
        <f t="shared" si="110"/>
        <v>0</v>
      </c>
      <c r="BU63" s="34">
        <f t="shared" si="111"/>
        <v>0</v>
      </c>
      <c r="BV63" s="53">
        <f t="shared" si="16"/>
        <v>284.0888888888889</v>
      </c>
      <c r="BW63" s="56">
        <f t="shared" si="17"/>
        <v>-283.06666666666666</v>
      </c>
      <c r="BX63" s="56">
        <f t="shared" si="112"/>
        <v>1</v>
      </c>
      <c r="BY63" s="56">
        <f t="shared" si="113"/>
        <v>0</v>
      </c>
      <c r="BZ63" s="56">
        <f t="shared" si="114"/>
        <v>0</v>
      </c>
      <c r="CA63" s="15">
        <f t="shared" si="115"/>
        <v>0</v>
      </c>
      <c r="CB63" s="34">
        <f t="shared" si="116"/>
        <v>0</v>
      </c>
      <c r="CC63" s="53">
        <f t="shared" si="18"/>
        <v>284.0888888888889</v>
      </c>
      <c r="CD63" s="56">
        <f t="shared" si="19"/>
        <v>-283.06666666666666</v>
      </c>
      <c r="CE63" s="56">
        <f t="shared" si="117"/>
        <v>1</v>
      </c>
      <c r="CF63" s="56">
        <f t="shared" si="118"/>
        <v>0</v>
      </c>
      <c r="CG63" s="56">
        <f t="shared" si="119"/>
        <v>0</v>
      </c>
      <c r="CH63" s="15">
        <f t="shared" si="120"/>
        <v>0</v>
      </c>
      <c r="CI63" s="14">
        <f t="shared" si="121"/>
        <v>0</v>
      </c>
      <c r="CJ63" s="30" t="e">
        <f t="shared" si="122"/>
        <v>#REF!</v>
      </c>
      <c r="CK63" s="37" t="e">
        <f t="shared" si="123"/>
        <v>#REF!</v>
      </c>
    </row>
    <row r="64" spans="2:89" x14ac:dyDescent="0.25">
      <c r="B64" s="1"/>
      <c r="C64" s="1"/>
      <c r="D64" s="1"/>
      <c r="E64" s="1"/>
      <c r="F64" s="1"/>
      <c r="L64" s="99"/>
      <c r="M64" s="24">
        <v>51136</v>
      </c>
      <c r="N64" s="25">
        <v>51318</v>
      </c>
      <c r="O64" s="26" t="e">
        <f>Export!#REF!</f>
        <v>#REF!</v>
      </c>
      <c r="P64" s="30" t="e">
        <f>Export!#REF!</f>
        <v>#REF!</v>
      </c>
      <c r="Q64" s="32" t="e">
        <f>Export!#REF!</f>
        <v>#REF!</v>
      </c>
      <c r="R64" s="59">
        <f t="shared" si="0"/>
        <v>285.10000000000002</v>
      </c>
      <c r="S64" s="60">
        <f t="shared" si="1"/>
        <v>-284.0888888888889</v>
      </c>
      <c r="T64" s="60">
        <f t="shared" ref="T64:T69" si="124">IF(R64&lt;0,0,IF(R64&gt;1,1,R64))</f>
        <v>1</v>
      </c>
      <c r="U64" s="60">
        <f t="shared" ref="U64:U69" si="125">IF(S64&lt;0,0,IF(S64&gt;1,1,S64))</f>
        <v>0</v>
      </c>
      <c r="V64" s="56">
        <f t="shared" ref="V64:V69" si="126">T64*U64</f>
        <v>0</v>
      </c>
      <c r="W64" s="15">
        <f t="shared" ref="W64:W69" si="127">IF(R64,$F$31,0)</f>
        <v>0</v>
      </c>
      <c r="X64" s="34">
        <f t="shared" ref="X64:X69" si="128">$E$31*V64</f>
        <v>0</v>
      </c>
      <c r="Y64" s="59">
        <f t="shared" si="2"/>
        <v>285.10000000000002</v>
      </c>
      <c r="Z64" s="60">
        <f t="shared" si="3"/>
        <v>-284.0888888888889</v>
      </c>
      <c r="AA64" s="60">
        <f t="shared" ref="AA64:AA69" si="129">IF(Y64&lt;0,0,IF(Y64&gt;1,1,Y64))</f>
        <v>1</v>
      </c>
      <c r="AB64" s="60">
        <f t="shared" ref="AB64:AB69" si="130">IF(Z64&lt;0,0,IF(Z64&gt;1,1,Z64))</f>
        <v>0</v>
      </c>
      <c r="AC64" s="56">
        <f t="shared" ref="AC64:AC69" si="131">AA64*AB64</f>
        <v>0</v>
      </c>
      <c r="AD64" s="15">
        <f t="shared" ref="AD64:AD69" si="132">IF(Y64,$F$32,0)</f>
        <v>0</v>
      </c>
      <c r="AE64" s="34">
        <f t="shared" ref="AE64:AE69" si="133">$E$32*AC64</f>
        <v>0</v>
      </c>
      <c r="AF64" s="59">
        <f t="shared" si="4"/>
        <v>285.10000000000002</v>
      </c>
      <c r="AG64" s="60">
        <f t="shared" si="5"/>
        <v>-284.0888888888889</v>
      </c>
      <c r="AH64" s="60">
        <f t="shared" ref="AH64:AH69" si="134">IF(AF64&lt;0,0,IF(AF64&gt;1,1,AF64))</f>
        <v>1</v>
      </c>
      <c r="AI64" s="60">
        <f t="shared" ref="AI64:AI69" si="135">IF(AG64&lt;0,0,IF(AG64&gt;1,1,AG64))</f>
        <v>0</v>
      </c>
      <c r="AJ64" s="56">
        <f t="shared" ref="AJ64:AJ69" si="136">AH64*AI64</f>
        <v>0</v>
      </c>
      <c r="AK64" s="15">
        <f t="shared" ref="AK64:AK69" si="137">IF(AF64,$F$33,0)</f>
        <v>0</v>
      </c>
      <c r="AL64" s="34">
        <f t="shared" ref="AL64:AL69" si="138">$E$33*AJ64</f>
        <v>0</v>
      </c>
      <c r="AM64" s="59">
        <f t="shared" si="6"/>
        <v>285.10000000000002</v>
      </c>
      <c r="AN64" s="60">
        <f t="shared" si="7"/>
        <v>-284.0888888888889</v>
      </c>
      <c r="AO64" s="60">
        <f t="shared" ref="AO64:AO69" si="139">IF(AM64&lt;0,0,IF(AM64&gt;1,1,AM64))</f>
        <v>1</v>
      </c>
      <c r="AP64" s="60">
        <f t="shared" ref="AP64:AP69" si="140">IF(AN64&lt;0,0,IF(AN64&gt;1,1,AN64))</f>
        <v>0</v>
      </c>
      <c r="AQ64" s="56">
        <f t="shared" ref="AQ64:AQ69" si="141">AO64*AP64</f>
        <v>0</v>
      </c>
      <c r="AR64" s="15">
        <f t="shared" ref="AR64:AR69" si="142">IF(AM64,$F$34,0)</f>
        <v>0</v>
      </c>
      <c r="AS64" s="34">
        <f t="shared" ref="AS64:AS69" si="143">$E$34*AQ64</f>
        <v>0</v>
      </c>
      <c r="AT64" s="59">
        <f t="shared" si="8"/>
        <v>285.10000000000002</v>
      </c>
      <c r="AU64" s="60">
        <f t="shared" si="9"/>
        <v>-284.0888888888889</v>
      </c>
      <c r="AV64" s="60">
        <f t="shared" ref="AV64:AV69" si="144">IF(AT64&lt;0,0,IF(AT64&gt;1,1,AT64))</f>
        <v>1</v>
      </c>
      <c r="AW64" s="60">
        <f t="shared" ref="AW64:AW69" si="145">IF(AU64&lt;0,0,IF(AU64&gt;1,1,AU64))</f>
        <v>0</v>
      </c>
      <c r="AX64" s="56">
        <f t="shared" ref="AX64:AX69" si="146">AV64*AW64</f>
        <v>0</v>
      </c>
      <c r="AY64" s="15">
        <f t="shared" ref="AY64:AY69" si="147">IF(AT64,$F$35,0)</f>
        <v>0</v>
      </c>
      <c r="AZ64" s="34">
        <f t="shared" ref="AZ64:AZ69" si="148">$E$35*AX64</f>
        <v>0</v>
      </c>
      <c r="BA64" s="59">
        <f t="shared" si="10"/>
        <v>285.10000000000002</v>
      </c>
      <c r="BB64" s="60">
        <f t="shared" si="11"/>
        <v>-284.0888888888889</v>
      </c>
      <c r="BC64" s="60">
        <f t="shared" ref="BC64:BC69" si="149">IF(BA64&lt;0,0,IF(BA64&gt;1,1,BA64))</f>
        <v>1</v>
      </c>
      <c r="BD64" s="60">
        <f t="shared" ref="BD64:BD69" si="150">IF(BB64&lt;0,0,IF(BB64&gt;1,1,BB64))</f>
        <v>0</v>
      </c>
      <c r="BE64" s="56">
        <f t="shared" ref="BE64:BE69" si="151">BC64*BD64</f>
        <v>0</v>
      </c>
      <c r="BF64" s="15">
        <f t="shared" ref="BF64:BF69" si="152">IF(BA64,$F$36,0)</f>
        <v>0</v>
      </c>
      <c r="BG64" s="34">
        <f t="shared" ref="BG64:BG69" si="153">$E$36*BE64</f>
        <v>0</v>
      </c>
      <c r="BH64" s="53">
        <f t="shared" si="12"/>
        <v>285.10000000000002</v>
      </c>
      <c r="BI64" s="56">
        <f t="shared" si="13"/>
        <v>-284.0888888888889</v>
      </c>
      <c r="BJ64" s="56">
        <f t="shared" ref="BJ64:BJ69" si="154">IF(BH64&lt;0,0,IF(BH64&gt;1,1,BH64))</f>
        <v>1</v>
      </c>
      <c r="BK64" s="56">
        <f t="shared" ref="BK64:BK69" si="155">IF(BI64&lt;0,0,IF(BI64&gt;1,1,BI64))</f>
        <v>0</v>
      </c>
      <c r="BL64" s="56">
        <f t="shared" ref="BL64:BL69" si="156">BJ64*BK64</f>
        <v>0</v>
      </c>
      <c r="BM64" s="15">
        <f t="shared" ref="BM64:BM69" si="157">IF(BH64,$F$37,0)</f>
        <v>0</v>
      </c>
      <c r="BN64" s="34">
        <f t="shared" ref="BN64:BN69" si="158">$E$37*BL64</f>
        <v>0</v>
      </c>
      <c r="BO64" s="53">
        <f t="shared" si="14"/>
        <v>285.10000000000002</v>
      </c>
      <c r="BP64" s="56">
        <f t="shared" si="15"/>
        <v>-284.0888888888889</v>
      </c>
      <c r="BQ64" s="56">
        <f t="shared" ref="BQ64:BQ69" si="159">IF(BO64&lt;0,0,IF(BO64&gt;1,1,BO64))</f>
        <v>1</v>
      </c>
      <c r="BR64" s="56">
        <f t="shared" ref="BR64:BR69" si="160">IF(BP64&lt;0,0,IF(BP64&gt;1,1,BP64))</f>
        <v>0</v>
      </c>
      <c r="BS64" s="56">
        <f t="shared" ref="BS64:BS69" si="161">BQ64*BR64</f>
        <v>0</v>
      </c>
      <c r="BT64" s="15">
        <f t="shared" ref="BT64:BT69" si="162">IF(BO64,$F$38,0)</f>
        <v>0</v>
      </c>
      <c r="BU64" s="34">
        <f t="shared" ref="BU64:BU69" si="163">$E$38*BS64</f>
        <v>0</v>
      </c>
      <c r="BV64" s="53">
        <f t="shared" si="16"/>
        <v>285.10000000000002</v>
      </c>
      <c r="BW64" s="56">
        <f t="shared" si="17"/>
        <v>-284.0888888888889</v>
      </c>
      <c r="BX64" s="56">
        <f t="shared" ref="BX64:BX69" si="164">IF(BV64&lt;0,0,IF(BV64&gt;1,1,BV64))</f>
        <v>1</v>
      </c>
      <c r="BY64" s="56">
        <f t="shared" ref="BY64:BY69" si="165">IF(BW64&lt;0,0,IF(BW64&gt;1,1,BW64))</f>
        <v>0</v>
      </c>
      <c r="BZ64" s="56">
        <f t="shared" ref="BZ64:BZ69" si="166">BX64*BY64</f>
        <v>0</v>
      </c>
      <c r="CA64" s="15">
        <f t="shared" ref="CA64:CA69" si="167">IF(BV64,$F$39,0)</f>
        <v>0</v>
      </c>
      <c r="CB64" s="34">
        <f t="shared" ref="CB64:CB69" si="168">$E$39*BZ64</f>
        <v>0</v>
      </c>
      <c r="CC64" s="53">
        <f t="shared" si="18"/>
        <v>285.10000000000002</v>
      </c>
      <c r="CD64" s="56">
        <f t="shared" si="19"/>
        <v>-284.0888888888889</v>
      </c>
      <c r="CE64" s="56">
        <f t="shared" ref="CE64:CE69" si="169">IF(CC64&lt;0,0,IF(CC64&gt;1,1,CC64))</f>
        <v>1</v>
      </c>
      <c r="CF64" s="56">
        <f t="shared" ref="CF64:CF69" si="170">IF(CD64&lt;0,0,IF(CD64&gt;1,1,CD64))</f>
        <v>0</v>
      </c>
      <c r="CG64" s="56">
        <f t="shared" ref="CG64:CG69" si="171">CE64*CF64</f>
        <v>0</v>
      </c>
      <c r="CH64" s="15">
        <f t="shared" ref="CH64:CH69" si="172">IF(CC64,$F$40,0)</f>
        <v>0</v>
      </c>
      <c r="CI64" s="14">
        <f t="shared" ref="CI64:CI69" si="173">$E$40*CG64</f>
        <v>0</v>
      </c>
      <c r="CJ64" s="30" t="e">
        <f t="shared" ref="CJ64:CJ69" si="174">IF(CK64&lt;&gt;0,(P64*Q64+W64*X64+AD64*AE64+AK64*AL64+AR64*AS64+AY64*AZ64+BF64*BG64+BM64*BN64+BT64*BU64+CA64*CB64+CH64*CI64)/CK64,0)</f>
        <v>#REF!</v>
      </c>
      <c r="CK64" s="37" t="e">
        <f t="shared" ref="CK64:CK69" si="175">Q64+X64+AE64+AL64+AS64+AZ64+BG64+BN64+BU64+CB64+CI64</f>
        <v>#REF!</v>
      </c>
    </row>
    <row r="65" spans="1:89" x14ac:dyDescent="0.25">
      <c r="A65" s="25"/>
      <c r="L65" s="99"/>
      <c r="M65" s="24">
        <v>51318</v>
      </c>
      <c r="N65" s="25">
        <v>51502</v>
      </c>
      <c r="O65" s="26" t="e">
        <f>Export!#REF!</f>
        <v>#REF!</v>
      </c>
      <c r="P65" s="30" t="e">
        <f>Export!#REF!</f>
        <v>#REF!</v>
      </c>
      <c r="Q65" s="32" t="e">
        <f>Export!#REF!</f>
        <v>#REF!</v>
      </c>
      <c r="R65" s="59">
        <f t="shared" si="0"/>
        <v>286.12222222222221</v>
      </c>
      <c r="S65" s="60">
        <f t="shared" si="1"/>
        <v>-285.10000000000002</v>
      </c>
      <c r="T65" s="60">
        <f t="shared" si="124"/>
        <v>1</v>
      </c>
      <c r="U65" s="60">
        <f t="shared" si="125"/>
        <v>0</v>
      </c>
      <c r="V65" s="56">
        <f t="shared" si="126"/>
        <v>0</v>
      </c>
      <c r="W65" s="15">
        <f t="shared" si="127"/>
        <v>0</v>
      </c>
      <c r="X65" s="34">
        <f t="shared" si="128"/>
        <v>0</v>
      </c>
      <c r="Y65" s="59">
        <f t="shared" si="2"/>
        <v>286.12222222222221</v>
      </c>
      <c r="Z65" s="60">
        <f t="shared" si="3"/>
        <v>-285.10000000000002</v>
      </c>
      <c r="AA65" s="60">
        <f t="shared" si="129"/>
        <v>1</v>
      </c>
      <c r="AB65" s="60">
        <f t="shared" si="130"/>
        <v>0</v>
      </c>
      <c r="AC65" s="56">
        <f t="shared" si="131"/>
        <v>0</v>
      </c>
      <c r="AD65" s="15">
        <f t="shared" si="132"/>
        <v>0</v>
      </c>
      <c r="AE65" s="34">
        <f t="shared" si="133"/>
        <v>0</v>
      </c>
      <c r="AF65" s="59">
        <f t="shared" si="4"/>
        <v>286.12222222222221</v>
      </c>
      <c r="AG65" s="60">
        <f t="shared" si="5"/>
        <v>-285.10000000000002</v>
      </c>
      <c r="AH65" s="60">
        <f t="shared" si="134"/>
        <v>1</v>
      </c>
      <c r="AI65" s="60">
        <f t="shared" si="135"/>
        <v>0</v>
      </c>
      <c r="AJ65" s="56">
        <f t="shared" si="136"/>
        <v>0</v>
      </c>
      <c r="AK65" s="15">
        <f t="shared" si="137"/>
        <v>0</v>
      </c>
      <c r="AL65" s="34">
        <f t="shared" si="138"/>
        <v>0</v>
      </c>
      <c r="AM65" s="59">
        <f t="shared" si="6"/>
        <v>286.12222222222221</v>
      </c>
      <c r="AN65" s="60">
        <f t="shared" si="7"/>
        <v>-285.10000000000002</v>
      </c>
      <c r="AO65" s="60">
        <f t="shared" si="139"/>
        <v>1</v>
      </c>
      <c r="AP65" s="60">
        <f t="shared" si="140"/>
        <v>0</v>
      </c>
      <c r="AQ65" s="56">
        <f t="shared" si="141"/>
        <v>0</v>
      </c>
      <c r="AR65" s="15">
        <f t="shared" si="142"/>
        <v>0</v>
      </c>
      <c r="AS65" s="34">
        <f t="shared" si="143"/>
        <v>0</v>
      </c>
      <c r="AT65" s="59">
        <f t="shared" si="8"/>
        <v>286.12222222222221</v>
      </c>
      <c r="AU65" s="60">
        <f t="shared" si="9"/>
        <v>-285.10000000000002</v>
      </c>
      <c r="AV65" s="60">
        <f t="shared" si="144"/>
        <v>1</v>
      </c>
      <c r="AW65" s="60">
        <f t="shared" si="145"/>
        <v>0</v>
      </c>
      <c r="AX65" s="56">
        <f t="shared" si="146"/>
        <v>0</v>
      </c>
      <c r="AY65" s="15">
        <f t="shared" si="147"/>
        <v>0</v>
      </c>
      <c r="AZ65" s="34">
        <f t="shared" si="148"/>
        <v>0</v>
      </c>
      <c r="BA65" s="59">
        <f t="shared" si="10"/>
        <v>286.12222222222221</v>
      </c>
      <c r="BB65" s="60">
        <f t="shared" si="11"/>
        <v>-285.10000000000002</v>
      </c>
      <c r="BC65" s="60">
        <f t="shared" si="149"/>
        <v>1</v>
      </c>
      <c r="BD65" s="60">
        <f t="shared" si="150"/>
        <v>0</v>
      </c>
      <c r="BE65" s="56">
        <f t="shared" si="151"/>
        <v>0</v>
      </c>
      <c r="BF65" s="15">
        <f t="shared" si="152"/>
        <v>0</v>
      </c>
      <c r="BG65" s="34">
        <f t="shared" si="153"/>
        <v>0</v>
      </c>
      <c r="BH65" s="53">
        <f t="shared" si="12"/>
        <v>286.12222222222221</v>
      </c>
      <c r="BI65" s="56">
        <f t="shared" si="13"/>
        <v>-285.10000000000002</v>
      </c>
      <c r="BJ65" s="56">
        <f t="shared" si="154"/>
        <v>1</v>
      </c>
      <c r="BK65" s="56">
        <f t="shared" si="155"/>
        <v>0</v>
      </c>
      <c r="BL65" s="56">
        <f t="shared" si="156"/>
        <v>0</v>
      </c>
      <c r="BM65" s="15">
        <f t="shared" si="157"/>
        <v>0</v>
      </c>
      <c r="BN65" s="34">
        <f t="shared" si="158"/>
        <v>0</v>
      </c>
      <c r="BO65" s="53">
        <f t="shared" si="14"/>
        <v>286.12222222222221</v>
      </c>
      <c r="BP65" s="56">
        <f t="shared" si="15"/>
        <v>-285.10000000000002</v>
      </c>
      <c r="BQ65" s="56">
        <f t="shared" si="159"/>
        <v>1</v>
      </c>
      <c r="BR65" s="56">
        <f t="shared" si="160"/>
        <v>0</v>
      </c>
      <c r="BS65" s="56">
        <f t="shared" si="161"/>
        <v>0</v>
      </c>
      <c r="BT65" s="15">
        <f t="shared" si="162"/>
        <v>0</v>
      </c>
      <c r="BU65" s="34">
        <f t="shared" si="163"/>
        <v>0</v>
      </c>
      <c r="BV65" s="53">
        <f t="shared" si="16"/>
        <v>286.12222222222221</v>
      </c>
      <c r="BW65" s="56">
        <f t="shared" si="17"/>
        <v>-285.10000000000002</v>
      </c>
      <c r="BX65" s="56">
        <f t="shared" si="164"/>
        <v>1</v>
      </c>
      <c r="BY65" s="56">
        <f t="shared" si="165"/>
        <v>0</v>
      </c>
      <c r="BZ65" s="56">
        <f t="shared" si="166"/>
        <v>0</v>
      </c>
      <c r="CA65" s="15">
        <f t="shared" si="167"/>
        <v>0</v>
      </c>
      <c r="CB65" s="34">
        <f t="shared" si="168"/>
        <v>0</v>
      </c>
      <c r="CC65" s="53">
        <f t="shared" si="18"/>
        <v>286.12222222222221</v>
      </c>
      <c r="CD65" s="56">
        <f t="shared" si="19"/>
        <v>-285.10000000000002</v>
      </c>
      <c r="CE65" s="56">
        <f t="shared" si="169"/>
        <v>1</v>
      </c>
      <c r="CF65" s="56">
        <f t="shared" si="170"/>
        <v>0</v>
      </c>
      <c r="CG65" s="56">
        <f t="shared" si="171"/>
        <v>0</v>
      </c>
      <c r="CH65" s="15">
        <f t="shared" si="172"/>
        <v>0</v>
      </c>
      <c r="CI65" s="14">
        <f t="shared" si="173"/>
        <v>0</v>
      </c>
      <c r="CJ65" s="30" t="e">
        <f t="shared" si="174"/>
        <v>#REF!</v>
      </c>
      <c r="CK65" s="37" t="e">
        <f t="shared" si="175"/>
        <v>#REF!</v>
      </c>
    </row>
    <row r="66" spans="1:89" x14ac:dyDescent="0.25">
      <c r="A66" s="25"/>
      <c r="L66" s="99"/>
      <c r="M66" s="24">
        <v>51502</v>
      </c>
      <c r="N66" s="25">
        <v>51683</v>
      </c>
      <c r="O66" s="26" t="e">
        <f>Export!#REF!</f>
        <v>#REF!</v>
      </c>
      <c r="P66" s="30" t="e">
        <f>Export!#REF!</f>
        <v>#REF!</v>
      </c>
      <c r="Q66" s="32" t="e">
        <f>Export!#REF!</f>
        <v>#REF!</v>
      </c>
      <c r="R66" s="59">
        <f t="shared" si="0"/>
        <v>287.12777777777779</v>
      </c>
      <c r="S66" s="60">
        <f t="shared" si="1"/>
        <v>-286.12222222222221</v>
      </c>
      <c r="T66" s="60">
        <f t="shared" si="124"/>
        <v>1</v>
      </c>
      <c r="U66" s="60">
        <f t="shared" si="125"/>
        <v>0</v>
      </c>
      <c r="V66" s="56">
        <f t="shared" si="126"/>
        <v>0</v>
      </c>
      <c r="W66" s="15">
        <f t="shared" si="127"/>
        <v>0</v>
      </c>
      <c r="X66" s="34">
        <f t="shared" si="128"/>
        <v>0</v>
      </c>
      <c r="Y66" s="59">
        <f t="shared" si="2"/>
        <v>287.12777777777779</v>
      </c>
      <c r="Z66" s="60">
        <f t="shared" si="3"/>
        <v>-286.12222222222221</v>
      </c>
      <c r="AA66" s="60">
        <f t="shared" si="129"/>
        <v>1</v>
      </c>
      <c r="AB66" s="60">
        <f t="shared" si="130"/>
        <v>0</v>
      </c>
      <c r="AC66" s="56">
        <f t="shared" si="131"/>
        <v>0</v>
      </c>
      <c r="AD66" s="15">
        <f t="shared" si="132"/>
        <v>0</v>
      </c>
      <c r="AE66" s="34">
        <f t="shared" si="133"/>
        <v>0</v>
      </c>
      <c r="AF66" s="59">
        <f t="shared" si="4"/>
        <v>287.12777777777779</v>
      </c>
      <c r="AG66" s="60">
        <f t="shared" si="5"/>
        <v>-286.12222222222221</v>
      </c>
      <c r="AH66" s="60">
        <f t="shared" si="134"/>
        <v>1</v>
      </c>
      <c r="AI66" s="60">
        <f t="shared" si="135"/>
        <v>0</v>
      </c>
      <c r="AJ66" s="56">
        <f t="shared" si="136"/>
        <v>0</v>
      </c>
      <c r="AK66" s="15">
        <f t="shared" si="137"/>
        <v>0</v>
      </c>
      <c r="AL66" s="34">
        <f t="shared" si="138"/>
        <v>0</v>
      </c>
      <c r="AM66" s="59">
        <f t="shared" si="6"/>
        <v>287.12777777777779</v>
      </c>
      <c r="AN66" s="60">
        <f t="shared" si="7"/>
        <v>-286.12222222222221</v>
      </c>
      <c r="AO66" s="60">
        <f t="shared" si="139"/>
        <v>1</v>
      </c>
      <c r="AP66" s="60">
        <f t="shared" si="140"/>
        <v>0</v>
      </c>
      <c r="AQ66" s="56">
        <f t="shared" si="141"/>
        <v>0</v>
      </c>
      <c r="AR66" s="15">
        <f t="shared" si="142"/>
        <v>0</v>
      </c>
      <c r="AS66" s="34">
        <f t="shared" si="143"/>
        <v>0</v>
      </c>
      <c r="AT66" s="59">
        <f t="shared" si="8"/>
        <v>287.12777777777779</v>
      </c>
      <c r="AU66" s="60">
        <f t="shared" si="9"/>
        <v>-286.12222222222221</v>
      </c>
      <c r="AV66" s="60">
        <f t="shared" si="144"/>
        <v>1</v>
      </c>
      <c r="AW66" s="60">
        <f t="shared" si="145"/>
        <v>0</v>
      </c>
      <c r="AX66" s="56">
        <f t="shared" si="146"/>
        <v>0</v>
      </c>
      <c r="AY66" s="15">
        <f t="shared" si="147"/>
        <v>0</v>
      </c>
      <c r="AZ66" s="34">
        <f t="shared" si="148"/>
        <v>0</v>
      </c>
      <c r="BA66" s="59">
        <f t="shared" si="10"/>
        <v>287.12777777777779</v>
      </c>
      <c r="BB66" s="60">
        <f t="shared" si="11"/>
        <v>-286.12222222222221</v>
      </c>
      <c r="BC66" s="60">
        <f t="shared" si="149"/>
        <v>1</v>
      </c>
      <c r="BD66" s="60">
        <f t="shared" si="150"/>
        <v>0</v>
      </c>
      <c r="BE66" s="56">
        <f t="shared" si="151"/>
        <v>0</v>
      </c>
      <c r="BF66" s="15">
        <f t="shared" si="152"/>
        <v>0</v>
      </c>
      <c r="BG66" s="34">
        <f t="shared" si="153"/>
        <v>0</v>
      </c>
      <c r="BH66" s="53">
        <f t="shared" si="12"/>
        <v>287.12777777777779</v>
      </c>
      <c r="BI66" s="56">
        <f t="shared" si="13"/>
        <v>-286.12222222222221</v>
      </c>
      <c r="BJ66" s="56">
        <f t="shared" si="154"/>
        <v>1</v>
      </c>
      <c r="BK66" s="56">
        <f t="shared" si="155"/>
        <v>0</v>
      </c>
      <c r="BL66" s="56">
        <f t="shared" si="156"/>
        <v>0</v>
      </c>
      <c r="BM66" s="15">
        <f t="shared" si="157"/>
        <v>0</v>
      </c>
      <c r="BN66" s="34">
        <f t="shared" si="158"/>
        <v>0</v>
      </c>
      <c r="BO66" s="53">
        <f t="shared" si="14"/>
        <v>287.12777777777779</v>
      </c>
      <c r="BP66" s="56">
        <f t="shared" si="15"/>
        <v>-286.12222222222221</v>
      </c>
      <c r="BQ66" s="56">
        <f t="shared" si="159"/>
        <v>1</v>
      </c>
      <c r="BR66" s="56">
        <f t="shared" si="160"/>
        <v>0</v>
      </c>
      <c r="BS66" s="56">
        <f t="shared" si="161"/>
        <v>0</v>
      </c>
      <c r="BT66" s="15">
        <f t="shared" si="162"/>
        <v>0</v>
      </c>
      <c r="BU66" s="34">
        <f t="shared" si="163"/>
        <v>0</v>
      </c>
      <c r="BV66" s="53">
        <f t="shared" si="16"/>
        <v>287.12777777777779</v>
      </c>
      <c r="BW66" s="56">
        <f t="shared" si="17"/>
        <v>-286.12222222222221</v>
      </c>
      <c r="BX66" s="56">
        <f t="shared" si="164"/>
        <v>1</v>
      </c>
      <c r="BY66" s="56">
        <f t="shared" si="165"/>
        <v>0</v>
      </c>
      <c r="BZ66" s="56">
        <f t="shared" si="166"/>
        <v>0</v>
      </c>
      <c r="CA66" s="15">
        <f t="shared" si="167"/>
        <v>0</v>
      </c>
      <c r="CB66" s="34">
        <f t="shared" si="168"/>
        <v>0</v>
      </c>
      <c r="CC66" s="53">
        <f t="shared" si="18"/>
        <v>287.12777777777779</v>
      </c>
      <c r="CD66" s="56">
        <f t="shared" si="19"/>
        <v>-286.12222222222221</v>
      </c>
      <c r="CE66" s="56">
        <f t="shared" si="169"/>
        <v>1</v>
      </c>
      <c r="CF66" s="56">
        <f t="shared" si="170"/>
        <v>0</v>
      </c>
      <c r="CG66" s="56">
        <f t="shared" si="171"/>
        <v>0</v>
      </c>
      <c r="CH66" s="15">
        <f t="shared" si="172"/>
        <v>0</v>
      </c>
      <c r="CI66" s="14">
        <f t="shared" si="173"/>
        <v>0</v>
      </c>
      <c r="CJ66" s="30" t="e">
        <f t="shared" si="174"/>
        <v>#REF!</v>
      </c>
      <c r="CK66" s="37" t="e">
        <f t="shared" si="175"/>
        <v>#REF!</v>
      </c>
    </row>
    <row r="67" spans="1:89" x14ac:dyDescent="0.25">
      <c r="A67" s="25"/>
      <c r="L67" s="99"/>
      <c r="M67" s="24">
        <v>51683</v>
      </c>
      <c r="N67" s="25">
        <v>51867</v>
      </c>
      <c r="O67" s="26" t="e">
        <f>Export!#REF!</f>
        <v>#REF!</v>
      </c>
      <c r="P67" s="30" t="e">
        <f>Export!#REF!</f>
        <v>#REF!</v>
      </c>
      <c r="Q67" s="32" t="e">
        <f>Export!#REF!</f>
        <v>#REF!</v>
      </c>
      <c r="R67" s="59">
        <f t="shared" si="0"/>
        <v>288.14999999999998</v>
      </c>
      <c r="S67" s="60">
        <f t="shared" si="1"/>
        <v>-287.12777777777779</v>
      </c>
      <c r="T67" s="60">
        <f t="shared" si="124"/>
        <v>1</v>
      </c>
      <c r="U67" s="60">
        <f t="shared" si="125"/>
        <v>0</v>
      </c>
      <c r="V67" s="56">
        <f t="shared" si="126"/>
        <v>0</v>
      </c>
      <c r="W67" s="15">
        <f t="shared" si="127"/>
        <v>0</v>
      </c>
      <c r="X67" s="34">
        <f t="shared" si="128"/>
        <v>0</v>
      </c>
      <c r="Y67" s="59">
        <f t="shared" si="2"/>
        <v>288.14999999999998</v>
      </c>
      <c r="Z67" s="60">
        <f t="shared" si="3"/>
        <v>-287.12777777777779</v>
      </c>
      <c r="AA67" s="60">
        <f t="shared" si="129"/>
        <v>1</v>
      </c>
      <c r="AB67" s="60">
        <f t="shared" si="130"/>
        <v>0</v>
      </c>
      <c r="AC67" s="56">
        <f t="shared" si="131"/>
        <v>0</v>
      </c>
      <c r="AD67" s="15">
        <f t="shared" si="132"/>
        <v>0</v>
      </c>
      <c r="AE67" s="34">
        <f t="shared" si="133"/>
        <v>0</v>
      </c>
      <c r="AF67" s="59">
        <f t="shared" si="4"/>
        <v>288.14999999999998</v>
      </c>
      <c r="AG67" s="60">
        <f t="shared" si="5"/>
        <v>-287.12777777777779</v>
      </c>
      <c r="AH67" s="60">
        <f t="shared" si="134"/>
        <v>1</v>
      </c>
      <c r="AI67" s="60">
        <f t="shared" si="135"/>
        <v>0</v>
      </c>
      <c r="AJ67" s="56">
        <f t="shared" si="136"/>
        <v>0</v>
      </c>
      <c r="AK67" s="15">
        <f t="shared" si="137"/>
        <v>0</v>
      </c>
      <c r="AL67" s="34">
        <f t="shared" si="138"/>
        <v>0</v>
      </c>
      <c r="AM67" s="59">
        <f t="shared" si="6"/>
        <v>288.14999999999998</v>
      </c>
      <c r="AN67" s="60">
        <f t="shared" si="7"/>
        <v>-287.12777777777779</v>
      </c>
      <c r="AO67" s="60">
        <f t="shared" si="139"/>
        <v>1</v>
      </c>
      <c r="AP67" s="60">
        <f t="shared" si="140"/>
        <v>0</v>
      </c>
      <c r="AQ67" s="56">
        <f t="shared" si="141"/>
        <v>0</v>
      </c>
      <c r="AR67" s="15">
        <f t="shared" si="142"/>
        <v>0</v>
      </c>
      <c r="AS67" s="34">
        <f t="shared" si="143"/>
        <v>0</v>
      </c>
      <c r="AT67" s="59">
        <f t="shared" si="8"/>
        <v>288.14999999999998</v>
      </c>
      <c r="AU67" s="60">
        <f t="shared" si="9"/>
        <v>-287.12777777777779</v>
      </c>
      <c r="AV67" s="60">
        <f t="shared" si="144"/>
        <v>1</v>
      </c>
      <c r="AW67" s="60">
        <f t="shared" si="145"/>
        <v>0</v>
      </c>
      <c r="AX67" s="56">
        <f t="shared" si="146"/>
        <v>0</v>
      </c>
      <c r="AY67" s="15">
        <f t="shared" si="147"/>
        <v>0</v>
      </c>
      <c r="AZ67" s="34">
        <f t="shared" si="148"/>
        <v>0</v>
      </c>
      <c r="BA67" s="59">
        <f t="shared" si="10"/>
        <v>288.14999999999998</v>
      </c>
      <c r="BB67" s="60">
        <f t="shared" si="11"/>
        <v>-287.12777777777779</v>
      </c>
      <c r="BC67" s="60">
        <f t="shared" si="149"/>
        <v>1</v>
      </c>
      <c r="BD67" s="60">
        <f t="shared" si="150"/>
        <v>0</v>
      </c>
      <c r="BE67" s="56">
        <f t="shared" si="151"/>
        <v>0</v>
      </c>
      <c r="BF67" s="15">
        <f t="shared" si="152"/>
        <v>0</v>
      </c>
      <c r="BG67" s="34">
        <f t="shared" si="153"/>
        <v>0</v>
      </c>
      <c r="BH67" s="53">
        <f t="shared" si="12"/>
        <v>288.14999999999998</v>
      </c>
      <c r="BI67" s="56">
        <f t="shared" si="13"/>
        <v>-287.12777777777779</v>
      </c>
      <c r="BJ67" s="56">
        <f t="shared" si="154"/>
        <v>1</v>
      </c>
      <c r="BK67" s="56">
        <f t="shared" si="155"/>
        <v>0</v>
      </c>
      <c r="BL67" s="56">
        <f t="shared" si="156"/>
        <v>0</v>
      </c>
      <c r="BM67" s="15">
        <f t="shared" si="157"/>
        <v>0</v>
      </c>
      <c r="BN67" s="34">
        <f t="shared" si="158"/>
        <v>0</v>
      </c>
      <c r="BO67" s="53">
        <f t="shared" si="14"/>
        <v>288.14999999999998</v>
      </c>
      <c r="BP67" s="56">
        <f t="shared" si="15"/>
        <v>-287.12777777777779</v>
      </c>
      <c r="BQ67" s="56">
        <f t="shared" si="159"/>
        <v>1</v>
      </c>
      <c r="BR67" s="56">
        <f t="shared" si="160"/>
        <v>0</v>
      </c>
      <c r="BS67" s="56">
        <f t="shared" si="161"/>
        <v>0</v>
      </c>
      <c r="BT67" s="15">
        <f t="shared" si="162"/>
        <v>0</v>
      </c>
      <c r="BU67" s="34">
        <f t="shared" si="163"/>
        <v>0</v>
      </c>
      <c r="BV67" s="53">
        <f t="shared" si="16"/>
        <v>288.14999999999998</v>
      </c>
      <c r="BW67" s="56">
        <f t="shared" si="17"/>
        <v>-287.12777777777779</v>
      </c>
      <c r="BX67" s="56">
        <f t="shared" si="164"/>
        <v>1</v>
      </c>
      <c r="BY67" s="56">
        <f t="shared" si="165"/>
        <v>0</v>
      </c>
      <c r="BZ67" s="56">
        <f t="shared" si="166"/>
        <v>0</v>
      </c>
      <c r="CA67" s="15">
        <f t="shared" si="167"/>
        <v>0</v>
      </c>
      <c r="CB67" s="34">
        <f t="shared" si="168"/>
        <v>0</v>
      </c>
      <c r="CC67" s="53">
        <f t="shared" si="18"/>
        <v>288.14999999999998</v>
      </c>
      <c r="CD67" s="56">
        <f t="shared" si="19"/>
        <v>-287.12777777777779</v>
      </c>
      <c r="CE67" s="56">
        <f t="shared" si="169"/>
        <v>1</v>
      </c>
      <c r="CF67" s="56">
        <f t="shared" si="170"/>
        <v>0</v>
      </c>
      <c r="CG67" s="56">
        <f t="shared" si="171"/>
        <v>0</v>
      </c>
      <c r="CH67" s="15">
        <f t="shared" si="172"/>
        <v>0</v>
      </c>
      <c r="CI67" s="14">
        <f t="shared" si="173"/>
        <v>0</v>
      </c>
      <c r="CJ67" s="30" t="e">
        <f t="shared" si="174"/>
        <v>#REF!</v>
      </c>
      <c r="CK67" s="37" t="e">
        <f t="shared" si="175"/>
        <v>#REF!</v>
      </c>
    </row>
    <row r="68" spans="1:89" x14ac:dyDescent="0.25">
      <c r="A68" s="25"/>
      <c r="L68" s="99"/>
      <c r="M68" s="24">
        <v>51867</v>
      </c>
      <c r="N68" s="25">
        <v>52048</v>
      </c>
      <c r="O68" s="26" t="e">
        <f>Export!#REF!</f>
        <v>#REF!</v>
      </c>
      <c r="P68" s="30" t="e">
        <f>Export!#REF!</f>
        <v>#REF!</v>
      </c>
      <c r="Q68" s="32" t="e">
        <f>Export!#REF!</f>
        <v>#REF!</v>
      </c>
      <c r="R68" s="59">
        <f t="shared" si="0"/>
        <v>289.15555555555557</v>
      </c>
      <c r="S68" s="60">
        <f t="shared" si="1"/>
        <v>-288.14999999999998</v>
      </c>
      <c r="T68" s="60">
        <f t="shared" si="124"/>
        <v>1</v>
      </c>
      <c r="U68" s="60">
        <f t="shared" si="125"/>
        <v>0</v>
      </c>
      <c r="V68" s="56">
        <f t="shared" si="126"/>
        <v>0</v>
      </c>
      <c r="W68" s="15">
        <f t="shared" si="127"/>
        <v>0</v>
      </c>
      <c r="X68" s="34">
        <f t="shared" si="128"/>
        <v>0</v>
      </c>
      <c r="Y68" s="59">
        <f t="shared" si="2"/>
        <v>289.15555555555557</v>
      </c>
      <c r="Z68" s="60">
        <f t="shared" si="3"/>
        <v>-288.14999999999998</v>
      </c>
      <c r="AA68" s="60">
        <f t="shared" si="129"/>
        <v>1</v>
      </c>
      <c r="AB68" s="60">
        <f t="shared" si="130"/>
        <v>0</v>
      </c>
      <c r="AC68" s="56">
        <f t="shared" si="131"/>
        <v>0</v>
      </c>
      <c r="AD68" s="15">
        <f t="shared" si="132"/>
        <v>0</v>
      </c>
      <c r="AE68" s="34">
        <f t="shared" si="133"/>
        <v>0</v>
      </c>
      <c r="AF68" s="59">
        <f t="shared" si="4"/>
        <v>289.15555555555557</v>
      </c>
      <c r="AG68" s="60">
        <f t="shared" si="5"/>
        <v>-288.14999999999998</v>
      </c>
      <c r="AH68" s="60">
        <f t="shared" si="134"/>
        <v>1</v>
      </c>
      <c r="AI68" s="60">
        <f t="shared" si="135"/>
        <v>0</v>
      </c>
      <c r="AJ68" s="56">
        <f t="shared" si="136"/>
        <v>0</v>
      </c>
      <c r="AK68" s="15">
        <f t="shared" si="137"/>
        <v>0</v>
      </c>
      <c r="AL68" s="34">
        <f t="shared" si="138"/>
        <v>0</v>
      </c>
      <c r="AM68" s="59">
        <f t="shared" si="6"/>
        <v>289.15555555555557</v>
      </c>
      <c r="AN68" s="60">
        <f t="shared" si="7"/>
        <v>-288.14999999999998</v>
      </c>
      <c r="AO68" s="60">
        <f t="shared" si="139"/>
        <v>1</v>
      </c>
      <c r="AP68" s="60">
        <f t="shared" si="140"/>
        <v>0</v>
      </c>
      <c r="AQ68" s="56">
        <f t="shared" si="141"/>
        <v>0</v>
      </c>
      <c r="AR68" s="15">
        <f t="shared" si="142"/>
        <v>0</v>
      </c>
      <c r="AS68" s="34">
        <f t="shared" si="143"/>
        <v>0</v>
      </c>
      <c r="AT68" s="59">
        <f t="shared" si="8"/>
        <v>289.15555555555557</v>
      </c>
      <c r="AU68" s="60">
        <f t="shared" si="9"/>
        <v>-288.14999999999998</v>
      </c>
      <c r="AV68" s="60">
        <f t="shared" si="144"/>
        <v>1</v>
      </c>
      <c r="AW68" s="60">
        <f t="shared" si="145"/>
        <v>0</v>
      </c>
      <c r="AX68" s="56">
        <f t="shared" si="146"/>
        <v>0</v>
      </c>
      <c r="AY68" s="15">
        <f t="shared" si="147"/>
        <v>0</v>
      </c>
      <c r="AZ68" s="34">
        <f t="shared" si="148"/>
        <v>0</v>
      </c>
      <c r="BA68" s="59">
        <f t="shared" si="10"/>
        <v>289.15555555555557</v>
      </c>
      <c r="BB68" s="60">
        <f t="shared" si="11"/>
        <v>-288.14999999999998</v>
      </c>
      <c r="BC68" s="60">
        <f t="shared" si="149"/>
        <v>1</v>
      </c>
      <c r="BD68" s="60">
        <f t="shared" si="150"/>
        <v>0</v>
      </c>
      <c r="BE68" s="56">
        <f t="shared" si="151"/>
        <v>0</v>
      </c>
      <c r="BF68" s="15">
        <f t="shared" si="152"/>
        <v>0</v>
      </c>
      <c r="BG68" s="34">
        <f t="shared" si="153"/>
        <v>0</v>
      </c>
      <c r="BH68" s="53">
        <f t="shared" si="12"/>
        <v>289.15555555555557</v>
      </c>
      <c r="BI68" s="56">
        <f t="shared" si="13"/>
        <v>-288.14999999999998</v>
      </c>
      <c r="BJ68" s="56">
        <f t="shared" si="154"/>
        <v>1</v>
      </c>
      <c r="BK68" s="56">
        <f t="shared" si="155"/>
        <v>0</v>
      </c>
      <c r="BL68" s="56">
        <f t="shared" si="156"/>
        <v>0</v>
      </c>
      <c r="BM68" s="15">
        <f t="shared" si="157"/>
        <v>0</v>
      </c>
      <c r="BN68" s="34">
        <f t="shared" si="158"/>
        <v>0</v>
      </c>
      <c r="BO68" s="53">
        <f t="shared" si="14"/>
        <v>289.15555555555557</v>
      </c>
      <c r="BP68" s="56">
        <f t="shared" si="15"/>
        <v>-288.14999999999998</v>
      </c>
      <c r="BQ68" s="56">
        <f t="shared" si="159"/>
        <v>1</v>
      </c>
      <c r="BR68" s="56">
        <f t="shared" si="160"/>
        <v>0</v>
      </c>
      <c r="BS68" s="56">
        <f t="shared" si="161"/>
        <v>0</v>
      </c>
      <c r="BT68" s="15">
        <f t="shared" si="162"/>
        <v>0</v>
      </c>
      <c r="BU68" s="34">
        <f t="shared" si="163"/>
        <v>0</v>
      </c>
      <c r="BV68" s="53">
        <f t="shared" si="16"/>
        <v>289.15555555555557</v>
      </c>
      <c r="BW68" s="56">
        <f t="shared" si="17"/>
        <v>-288.14999999999998</v>
      </c>
      <c r="BX68" s="56">
        <f t="shared" si="164"/>
        <v>1</v>
      </c>
      <c r="BY68" s="56">
        <f t="shared" si="165"/>
        <v>0</v>
      </c>
      <c r="BZ68" s="56">
        <f t="shared" si="166"/>
        <v>0</v>
      </c>
      <c r="CA68" s="15">
        <f t="shared" si="167"/>
        <v>0</v>
      </c>
      <c r="CB68" s="34">
        <f t="shared" si="168"/>
        <v>0</v>
      </c>
      <c r="CC68" s="53">
        <f t="shared" si="18"/>
        <v>289.15555555555557</v>
      </c>
      <c r="CD68" s="56">
        <f t="shared" si="19"/>
        <v>-288.14999999999998</v>
      </c>
      <c r="CE68" s="56">
        <f t="shared" si="169"/>
        <v>1</v>
      </c>
      <c r="CF68" s="56">
        <f t="shared" si="170"/>
        <v>0</v>
      </c>
      <c r="CG68" s="56">
        <f t="shared" si="171"/>
        <v>0</v>
      </c>
      <c r="CH68" s="15">
        <f t="shared" si="172"/>
        <v>0</v>
      </c>
      <c r="CI68" s="14">
        <f t="shared" si="173"/>
        <v>0</v>
      </c>
      <c r="CJ68" s="30" t="e">
        <f t="shared" si="174"/>
        <v>#REF!</v>
      </c>
      <c r="CK68" s="37" t="e">
        <f t="shared" si="175"/>
        <v>#REF!</v>
      </c>
    </row>
    <row r="69" spans="1:89" ht="15.75" thickBot="1" x14ac:dyDescent="0.3">
      <c r="A69" s="25"/>
      <c r="L69" s="99"/>
      <c r="M69" s="27">
        <v>52048</v>
      </c>
      <c r="N69" s="28">
        <v>52232</v>
      </c>
      <c r="O69" s="29" t="e">
        <f>Export!#REF!</f>
        <v>#REF!</v>
      </c>
      <c r="P69" s="31" t="e">
        <f>Export!#REF!</f>
        <v>#REF!</v>
      </c>
      <c r="Q69" s="33" t="e">
        <f>Export!#REF!</f>
        <v>#REF!</v>
      </c>
      <c r="R69" s="61">
        <f t="shared" si="0"/>
        <v>290.17777777777781</v>
      </c>
      <c r="S69" s="62">
        <f t="shared" si="1"/>
        <v>-289.15555555555557</v>
      </c>
      <c r="T69" s="62">
        <f t="shared" si="124"/>
        <v>1</v>
      </c>
      <c r="U69" s="62">
        <f t="shared" si="125"/>
        <v>0</v>
      </c>
      <c r="V69" s="58">
        <f t="shared" si="126"/>
        <v>0</v>
      </c>
      <c r="W69" s="35">
        <f t="shared" si="127"/>
        <v>0</v>
      </c>
      <c r="X69" s="36">
        <f t="shared" si="128"/>
        <v>0</v>
      </c>
      <c r="Y69" s="61">
        <f t="shared" si="2"/>
        <v>290.17777777777781</v>
      </c>
      <c r="Z69" s="62">
        <f t="shared" si="3"/>
        <v>-289.15555555555557</v>
      </c>
      <c r="AA69" s="62">
        <f t="shared" si="129"/>
        <v>1</v>
      </c>
      <c r="AB69" s="62">
        <f t="shared" si="130"/>
        <v>0</v>
      </c>
      <c r="AC69" s="58">
        <f t="shared" si="131"/>
        <v>0</v>
      </c>
      <c r="AD69" s="35">
        <f t="shared" si="132"/>
        <v>0</v>
      </c>
      <c r="AE69" s="36">
        <f t="shared" si="133"/>
        <v>0</v>
      </c>
      <c r="AF69" s="61">
        <f t="shared" si="4"/>
        <v>290.17777777777781</v>
      </c>
      <c r="AG69" s="62">
        <f t="shared" si="5"/>
        <v>-289.15555555555557</v>
      </c>
      <c r="AH69" s="62">
        <f t="shared" si="134"/>
        <v>1</v>
      </c>
      <c r="AI69" s="62">
        <f t="shared" si="135"/>
        <v>0</v>
      </c>
      <c r="AJ69" s="58">
        <f t="shared" si="136"/>
        <v>0</v>
      </c>
      <c r="AK69" s="35">
        <f t="shared" si="137"/>
        <v>0</v>
      </c>
      <c r="AL69" s="36">
        <f t="shared" si="138"/>
        <v>0</v>
      </c>
      <c r="AM69" s="61">
        <f t="shared" si="6"/>
        <v>290.17777777777781</v>
      </c>
      <c r="AN69" s="62">
        <f t="shared" si="7"/>
        <v>-289.15555555555557</v>
      </c>
      <c r="AO69" s="62">
        <f t="shared" si="139"/>
        <v>1</v>
      </c>
      <c r="AP69" s="62">
        <f t="shared" si="140"/>
        <v>0</v>
      </c>
      <c r="AQ69" s="58">
        <f t="shared" si="141"/>
        <v>0</v>
      </c>
      <c r="AR69" s="35">
        <f t="shared" si="142"/>
        <v>0</v>
      </c>
      <c r="AS69" s="36">
        <f t="shared" si="143"/>
        <v>0</v>
      </c>
      <c r="AT69" s="61">
        <f t="shared" si="8"/>
        <v>290.17777777777781</v>
      </c>
      <c r="AU69" s="62">
        <f t="shared" si="9"/>
        <v>-289.15555555555557</v>
      </c>
      <c r="AV69" s="62">
        <f t="shared" si="144"/>
        <v>1</v>
      </c>
      <c r="AW69" s="62">
        <f t="shared" si="145"/>
        <v>0</v>
      </c>
      <c r="AX69" s="58">
        <f t="shared" si="146"/>
        <v>0</v>
      </c>
      <c r="AY69" s="35">
        <f t="shared" si="147"/>
        <v>0</v>
      </c>
      <c r="AZ69" s="36">
        <f t="shared" si="148"/>
        <v>0</v>
      </c>
      <c r="BA69" s="61">
        <f t="shared" si="10"/>
        <v>290.17777777777781</v>
      </c>
      <c r="BB69" s="62">
        <f t="shared" si="11"/>
        <v>-289.15555555555557</v>
      </c>
      <c r="BC69" s="62">
        <f t="shared" si="149"/>
        <v>1</v>
      </c>
      <c r="BD69" s="62">
        <f t="shared" si="150"/>
        <v>0</v>
      </c>
      <c r="BE69" s="58">
        <f t="shared" si="151"/>
        <v>0</v>
      </c>
      <c r="BF69" s="35">
        <f t="shared" si="152"/>
        <v>0</v>
      </c>
      <c r="BG69" s="36">
        <f t="shared" si="153"/>
        <v>0</v>
      </c>
      <c r="BH69" s="57">
        <f t="shared" si="12"/>
        <v>290.17777777777781</v>
      </c>
      <c r="BI69" s="58">
        <f t="shared" si="13"/>
        <v>-289.15555555555557</v>
      </c>
      <c r="BJ69" s="58">
        <f t="shared" si="154"/>
        <v>1</v>
      </c>
      <c r="BK69" s="58">
        <f t="shared" si="155"/>
        <v>0</v>
      </c>
      <c r="BL69" s="58">
        <f t="shared" si="156"/>
        <v>0</v>
      </c>
      <c r="BM69" s="35">
        <f t="shared" si="157"/>
        <v>0</v>
      </c>
      <c r="BN69" s="36">
        <f t="shared" si="158"/>
        <v>0</v>
      </c>
      <c r="BO69" s="57">
        <f t="shared" si="14"/>
        <v>290.17777777777781</v>
      </c>
      <c r="BP69" s="58">
        <f t="shared" si="15"/>
        <v>-289.15555555555557</v>
      </c>
      <c r="BQ69" s="58">
        <f t="shared" si="159"/>
        <v>1</v>
      </c>
      <c r="BR69" s="58">
        <f t="shared" si="160"/>
        <v>0</v>
      </c>
      <c r="BS69" s="58">
        <f t="shared" si="161"/>
        <v>0</v>
      </c>
      <c r="BT69" s="35">
        <f t="shared" si="162"/>
        <v>0</v>
      </c>
      <c r="BU69" s="36">
        <f t="shared" si="163"/>
        <v>0</v>
      </c>
      <c r="BV69" s="57">
        <f t="shared" si="16"/>
        <v>290.17777777777781</v>
      </c>
      <c r="BW69" s="58">
        <f t="shared" si="17"/>
        <v>-289.15555555555557</v>
      </c>
      <c r="BX69" s="58">
        <f t="shared" si="164"/>
        <v>1</v>
      </c>
      <c r="BY69" s="58">
        <f t="shared" si="165"/>
        <v>0</v>
      </c>
      <c r="BZ69" s="58">
        <f t="shared" si="166"/>
        <v>0</v>
      </c>
      <c r="CA69" s="35">
        <f t="shared" si="167"/>
        <v>0</v>
      </c>
      <c r="CB69" s="36">
        <f t="shared" si="168"/>
        <v>0</v>
      </c>
      <c r="CC69" s="57">
        <f t="shared" si="18"/>
        <v>290.17777777777781</v>
      </c>
      <c r="CD69" s="58">
        <f t="shared" si="19"/>
        <v>-289.15555555555557</v>
      </c>
      <c r="CE69" s="58">
        <f t="shared" si="169"/>
        <v>1</v>
      </c>
      <c r="CF69" s="58">
        <f t="shared" si="170"/>
        <v>0</v>
      </c>
      <c r="CG69" s="58">
        <f t="shared" si="171"/>
        <v>0</v>
      </c>
      <c r="CH69" s="35">
        <f t="shared" si="172"/>
        <v>0</v>
      </c>
      <c r="CI69" s="38">
        <f t="shared" si="173"/>
        <v>0</v>
      </c>
      <c r="CJ69" s="31" t="e">
        <f t="shared" si="174"/>
        <v>#REF!</v>
      </c>
      <c r="CK69" s="39" t="e">
        <f t="shared" si="175"/>
        <v>#REF!</v>
      </c>
    </row>
    <row r="70" spans="1:89" x14ac:dyDescent="0.25">
      <c r="A70" s="25"/>
      <c r="L70" s="99"/>
    </row>
    <row r="71" spans="1:89" x14ac:dyDescent="0.25">
      <c r="A71" s="25"/>
      <c r="L71" s="99"/>
    </row>
    <row r="72" spans="1:89" x14ac:dyDescent="0.25">
      <c r="A72" s="25"/>
    </row>
    <row r="73" spans="1:89" x14ac:dyDescent="0.25">
      <c r="A73" s="25"/>
    </row>
    <row r="74" spans="1:89" x14ac:dyDescent="0.25">
      <c r="A74" s="25"/>
    </row>
    <row r="75" spans="1:89" x14ac:dyDescent="0.25">
      <c r="A75" s="25"/>
    </row>
    <row r="76" spans="1:89" x14ac:dyDescent="0.25">
      <c r="A76" s="25"/>
    </row>
    <row r="77" spans="1:89" x14ac:dyDescent="0.25">
      <c r="A77" s="25"/>
    </row>
    <row r="78" spans="1:89" x14ac:dyDescent="0.25">
      <c r="A78" s="25"/>
    </row>
    <row r="79" spans="1:89" x14ac:dyDescent="0.25">
      <c r="A79" s="25"/>
    </row>
    <row r="80" spans="1:89" x14ac:dyDescent="0.25">
      <c r="A80" s="25"/>
    </row>
    <row r="81" spans="1:1" x14ac:dyDescent="0.25">
      <c r="A81" s="25"/>
    </row>
    <row r="82" spans="1:1" x14ac:dyDescent="0.25">
      <c r="A82" s="25"/>
    </row>
    <row r="83" spans="1:1" x14ac:dyDescent="0.25">
      <c r="A83" s="25"/>
    </row>
    <row r="84" spans="1:1" x14ac:dyDescent="0.25">
      <c r="A84" s="25"/>
    </row>
    <row r="85" spans="1:1" x14ac:dyDescent="0.25">
      <c r="A85" s="25"/>
    </row>
    <row r="86" spans="1:1" x14ac:dyDescent="0.25">
      <c r="A86" s="25"/>
    </row>
    <row r="87" spans="1:1" x14ac:dyDescent="0.25">
      <c r="A87" s="25"/>
    </row>
    <row r="88" spans="1:1" x14ac:dyDescent="0.25">
      <c r="A88" s="25"/>
    </row>
    <row r="89" spans="1:1" x14ac:dyDescent="0.25">
      <c r="A89" s="25"/>
    </row>
    <row r="90" spans="1:1" x14ac:dyDescent="0.25">
      <c r="A90" s="25"/>
    </row>
    <row r="91" spans="1:1" x14ac:dyDescent="0.25">
      <c r="A91" s="25"/>
    </row>
    <row r="92" spans="1:1" x14ac:dyDescent="0.25">
      <c r="A92" s="25"/>
    </row>
    <row r="93" spans="1:1" x14ac:dyDescent="0.25">
      <c r="A93" s="25"/>
    </row>
    <row r="94" spans="1:1" x14ac:dyDescent="0.25">
      <c r="A94" s="25"/>
    </row>
  </sheetData>
  <mergeCells count="15">
    <mergeCell ref="L61:L71"/>
    <mergeCell ref="BV9:CB9"/>
    <mergeCell ref="CC9:CI9"/>
    <mergeCell ref="R8:CK8"/>
    <mergeCell ref="CJ9:CK9"/>
    <mergeCell ref="AF9:AL9"/>
    <mergeCell ref="AM9:AS9"/>
    <mergeCell ref="AT9:AZ9"/>
    <mergeCell ref="BA9:BG9"/>
    <mergeCell ref="BH9:BN9"/>
    <mergeCell ref="M8:O9"/>
    <mergeCell ref="P8:Q9"/>
    <mergeCell ref="R9:X9"/>
    <mergeCell ref="Y9:AE9"/>
    <mergeCell ref="BO9:BU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Inputs</vt:lpstr>
      <vt:lpstr>DataBrut</vt:lpstr>
      <vt:lpstr>DataPlot</vt:lpstr>
      <vt:lpstr>Export</vt:lpstr>
      <vt:lpstr>Export-Simu1</vt:lpstr>
      <vt:lpstr>Export-Simu2</vt:lpstr>
      <vt:lpstr>Temp</vt:lpstr>
      <vt:lpstr>AllPlots</vt:lpstr>
      <vt:lpstr>Simulations-TMC</vt:lpstr>
      <vt:lpstr>CheminTemplate</vt:lpstr>
      <vt:lpstr>client</vt:lpstr>
      <vt:lpstr>currency</vt:lpstr>
      <vt:lpstr>DateValeurRapport</vt:lpstr>
      <vt:lpstr>NomDossierInputs</vt:lpstr>
      <vt:lpstr>NomFichierInputs</vt:lpstr>
      <vt:lpstr>NomFichierInputsSimu1</vt:lpstr>
      <vt:lpstr>NomFichierInputsSimu2</vt:lpstr>
      <vt:lpstr>NomOutputTEMD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KF Miguel</cp:lastModifiedBy>
  <dcterms:created xsi:type="dcterms:W3CDTF">2006-09-16T00:00:00Z</dcterms:created>
  <dcterms:modified xsi:type="dcterms:W3CDTF">2022-07-14T10:16:25Z</dcterms:modified>
</cp:coreProperties>
</file>